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330" windowHeight="7425" activeTab="2"/>
  </bookViews>
  <sheets>
    <sheet name="Generated Report" sheetId="1" r:id="rId1"/>
    <sheet name="Connectivity Charts" sheetId="2" r:id="rId2"/>
    <sheet name="Current Report" sheetId="3" r:id="rId3"/>
    <sheet name="FT Participants" sheetId="55" r:id="rId4"/>
    <sheet name="Apr 16" sheetId="66" r:id="rId5"/>
    <sheet name="Apr 9" sheetId="65" r:id="rId6"/>
    <sheet name="Apr 2" sheetId="64" r:id="rId7"/>
    <sheet name="Mar 26" sheetId="63" r:id="rId8"/>
    <sheet name="Mar 19" sheetId="62" r:id="rId9"/>
    <sheet name="Mar 12" sheetId="61" r:id="rId10"/>
    <sheet name="Mar 5" sheetId="60" r:id="rId11"/>
    <sheet name="Feb 26" sheetId="59" r:id="rId12"/>
    <sheet name="Feb 12" sheetId="58" r:id="rId13"/>
    <sheet name="Feb 5" sheetId="57" r:id="rId14"/>
    <sheet name="Jan 29" sheetId="56" r:id="rId15"/>
    <sheet name="Jan 22" sheetId="54" r:id="rId16"/>
    <sheet name="Jan 15" sheetId="53" r:id="rId17"/>
    <sheet name="Jan 8" sheetId="52" r:id="rId18"/>
    <sheet name="Jan 1" sheetId="51" r:id="rId19"/>
    <sheet name="Dec 25" sheetId="50" r:id="rId20"/>
    <sheet name="Dec 18" sheetId="49" r:id="rId21"/>
    <sheet name="Dec 11" sheetId="48" r:id="rId22"/>
    <sheet name="Dec 4" sheetId="47" r:id="rId23"/>
    <sheet name="Nov 27" sheetId="46" r:id="rId24"/>
    <sheet name="Nov 20" sheetId="45" r:id="rId25"/>
    <sheet name="Nov 13" sheetId="44" r:id="rId26"/>
    <sheet name="Nov 6" sheetId="43" r:id="rId27"/>
    <sheet name="Oct 30" sheetId="42" r:id="rId28"/>
    <sheet name="Oct 23" sheetId="41" r:id="rId29"/>
    <sheet name="Oct 16" sheetId="40" r:id="rId30"/>
    <sheet name="Oct 9" sheetId="39" r:id="rId31"/>
    <sheet name="Oct 2" sheetId="38" r:id="rId32"/>
    <sheet name="Sep 25" sheetId="37" r:id="rId33"/>
    <sheet name="Sep 18" sheetId="36" r:id="rId34"/>
    <sheet name="Sep 11" sheetId="35" r:id="rId35"/>
    <sheet name="Sep 4" sheetId="34" r:id="rId36"/>
    <sheet name="Aug 28" sheetId="33" r:id="rId37"/>
    <sheet name="Aug 21" sheetId="32" r:id="rId38"/>
    <sheet name="Aug 14" sheetId="31" r:id="rId39"/>
    <sheet name="Aug 7" sheetId="30" r:id="rId40"/>
    <sheet name="July 31" sheetId="29" r:id="rId41"/>
    <sheet name="July 24" sheetId="28" r:id="rId42"/>
    <sheet name="July 17" sheetId="27" r:id="rId43"/>
    <sheet name="July 10" sheetId="26" r:id="rId44"/>
    <sheet name="July 3" sheetId="25" r:id="rId45"/>
    <sheet name="June 26" sheetId="24" r:id="rId46"/>
    <sheet name="June 19" sheetId="23" r:id="rId47"/>
    <sheet name="June 12" sheetId="22" r:id="rId48"/>
    <sheet name="June 5" sheetId="21" r:id="rId49"/>
    <sheet name="May 30" sheetId="20" r:id="rId50"/>
    <sheet name="May 22" sheetId="19" r:id="rId51"/>
    <sheet name="May 15" sheetId="18" r:id="rId52"/>
    <sheet name="May 8" sheetId="17" r:id="rId53"/>
    <sheet name="May 1" sheetId="16" r:id="rId54"/>
    <sheet name="Apr 24" sheetId="15" r:id="rId55"/>
    <sheet name="Apr 17" sheetId="14" r:id="rId56"/>
    <sheet name="Apr 10" sheetId="13" r:id="rId57"/>
    <sheet name="Apr 3" sheetId="12" r:id="rId58"/>
    <sheet name="Mar 29" sheetId="11" r:id="rId59"/>
    <sheet name="Mar 21" sheetId="10" r:id="rId60"/>
    <sheet name="Mar 14" sheetId="9" r:id="rId61"/>
    <sheet name="Mar 7" sheetId="8" r:id="rId62"/>
    <sheet name="Mar 3" sheetId="7" r:id="rId63"/>
    <sheet name="Feb 20" sheetId="6" r:id="rId64"/>
    <sheet name="Feb 6" sheetId="5" r:id="rId65"/>
    <sheet name="Old Report (2)" sheetId="68" r:id="rId66"/>
  </sheets>
  <calcPr calcId="152511"/>
</workbook>
</file>

<file path=xl/calcChain.xml><?xml version="1.0" encoding="utf-8"?>
<calcChain xmlns="http://schemas.openxmlformats.org/spreadsheetml/2006/main">
  <c r="H195" i="55" l="1"/>
  <c r="H194" i="55"/>
  <c r="H193" i="55"/>
  <c r="H192" i="55"/>
  <c r="H191" i="55"/>
  <c r="H190" i="55"/>
  <c r="H189" i="55"/>
  <c r="H188" i="55"/>
  <c r="H187" i="55"/>
  <c r="H186" i="55"/>
  <c r="H185" i="55"/>
  <c r="H184" i="55"/>
  <c r="H183" i="55"/>
  <c r="H182" i="55"/>
  <c r="H181" i="55"/>
  <c r="H180" i="55"/>
  <c r="H179" i="55"/>
  <c r="H178" i="55"/>
  <c r="H177" i="55"/>
  <c r="H176" i="55"/>
  <c r="H175" i="55"/>
  <c r="H174" i="55"/>
  <c r="H173" i="55"/>
  <c r="H172" i="55"/>
  <c r="H171" i="55"/>
  <c r="H170" i="55"/>
  <c r="H169" i="55"/>
  <c r="H168" i="55"/>
  <c r="H5" i="55" s="1"/>
  <c r="H167" i="55"/>
  <c r="H166" i="55"/>
  <c r="H165" i="55"/>
  <c r="H164" i="55"/>
  <c r="H163" i="55"/>
  <c r="H162" i="55"/>
  <c r="H161" i="55"/>
  <c r="H160" i="55"/>
  <c r="H159" i="55"/>
  <c r="H158" i="55"/>
  <c r="H157" i="55"/>
  <c r="H156" i="55"/>
  <c r="H155" i="55"/>
  <c r="H154" i="55"/>
  <c r="H153" i="55"/>
  <c r="H152" i="55"/>
  <c r="H151" i="55"/>
  <c r="H150" i="55"/>
  <c r="H149" i="55"/>
  <c r="H148" i="55"/>
  <c r="H147" i="55"/>
  <c r="H146" i="55"/>
  <c r="H145" i="55"/>
  <c r="H144" i="55"/>
  <c r="H143" i="55"/>
  <c r="H142" i="55"/>
  <c r="H141" i="55"/>
  <c r="H140" i="55"/>
  <c r="H139" i="55"/>
  <c r="H138" i="55"/>
  <c r="H137" i="55"/>
  <c r="H136" i="55"/>
  <c r="H135" i="55"/>
  <c r="H134" i="55"/>
  <c r="H133" i="55"/>
  <c r="H132" i="55"/>
  <c r="H4" i="55" s="1"/>
  <c r="H131" i="55"/>
  <c r="H130" i="55"/>
  <c r="H129" i="55"/>
  <c r="H128" i="55"/>
  <c r="H127" i="55"/>
  <c r="H126" i="55"/>
  <c r="H125" i="55"/>
  <c r="H124" i="55"/>
  <c r="H123" i="55"/>
  <c r="H122" i="55"/>
  <c r="H121" i="55"/>
  <c r="H120" i="55"/>
  <c r="H119" i="55"/>
  <c r="H118" i="55"/>
  <c r="H117" i="55"/>
  <c r="H116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H103" i="55"/>
  <c r="H102" i="55"/>
  <c r="H101" i="55"/>
  <c r="H100" i="55"/>
  <c r="H99" i="55"/>
  <c r="H98" i="55"/>
  <c r="H97" i="55"/>
  <c r="H3" i="55" s="1"/>
  <c r="H96" i="55"/>
  <c r="H95" i="55"/>
  <c r="H94" i="55"/>
  <c r="H93" i="55"/>
  <c r="H92" i="55"/>
  <c r="H91" i="55"/>
  <c r="H90" i="55"/>
  <c r="H89" i="55"/>
  <c r="H88" i="55"/>
  <c r="H87" i="55"/>
  <c r="H86" i="55"/>
  <c r="H85" i="55"/>
  <c r="H84" i="55"/>
  <c r="H83" i="55"/>
  <c r="H82" i="55"/>
  <c r="H81" i="55"/>
  <c r="H80" i="55"/>
  <c r="H79" i="55"/>
  <c r="H78" i="55"/>
  <c r="H77" i="55"/>
  <c r="H76" i="55"/>
  <c r="H75" i="55"/>
  <c r="H74" i="55"/>
  <c r="H73" i="55"/>
  <c r="H72" i="55"/>
  <c r="H71" i="55"/>
  <c r="H70" i="55"/>
  <c r="H69" i="55"/>
  <c r="H68" i="55"/>
  <c r="H67" i="55"/>
  <c r="H66" i="55"/>
  <c r="H65" i="55"/>
  <c r="H64" i="55"/>
  <c r="H63" i="55"/>
  <c r="H62" i="55"/>
  <c r="H61" i="55"/>
  <c r="H60" i="55"/>
  <c r="H59" i="55"/>
  <c r="H58" i="55"/>
  <c r="H57" i="55"/>
  <c r="H56" i="55"/>
  <c r="H55" i="55"/>
  <c r="H54" i="55"/>
  <c r="H53" i="55"/>
  <c r="H52" i="55"/>
  <c r="H51" i="55"/>
  <c r="H50" i="55"/>
  <c r="H49" i="55"/>
  <c r="H48" i="55"/>
  <c r="H47" i="55"/>
  <c r="H46" i="55"/>
  <c r="H45" i="55"/>
  <c r="H44" i="55"/>
  <c r="H43" i="55"/>
  <c r="H42" i="55"/>
  <c r="H41" i="55"/>
  <c r="H40" i="55"/>
  <c r="H39" i="55"/>
  <c r="H38" i="55"/>
  <c r="H37" i="55"/>
  <c r="H36" i="55"/>
  <c r="H35" i="55"/>
  <c r="H34" i="55"/>
  <c r="H33" i="55"/>
  <c r="H32" i="55"/>
  <c r="H31" i="55"/>
  <c r="H30" i="55"/>
  <c r="H29" i="55"/>
  <c r="H28" i="55"/>
  <c r="H27" i="55"/>
  <c r="H26" i="55"/>
  <c r="H25" i="55"/>
  <c r="H24" i="55"/>
  <c r="H9" i="55" s="1"/>
  <c r="H23" i="55"/>
  <c r="H22" i="55"/>
  <c r="H21" i="55"/>
  <c r="H20" i="55"/>
  <c r="H19" i="55"/>
  <c r="H18" i="55"/>
  <c r="H17" i="55"/>
  <c r="H16" i="55"/>
  <c r="H15" i="55"/>
  <c r="AV19" i="1"/>
  <c r="AV18" i="1"/>
  <c r="AV25" i="1" s="1"/>
  <c r="AV17" i="1"/>
  <c r="AV16" i="1"/>
  <c r="AV15" i="1"/>
  <c r="AV14" i="1"/>
  <c r="AV13" i="1"/>
  <c r="AV12" i="1"/>
  <c r="AV23" i="1" s="1"/>
  <c r="AV11" i="1"/>
  <c r="AV10" i="1"/>
  <c r="AV21" i="1"/>
  <c r="AV22" i="1"/>
  <c r="AV27" i="1"/>
  <c r="AV28" i="1"/>
  <c r="AV33" i="1"/>
  <c r="AV24" i="1" l="1"/>
  <c r="AV34" i="1"/>
  <c r="H2" i="55"/>
  <c r="H10" i="55"/>
  <c r="H7" i="55"/>
  <c r="AV30" i="1"/>
  <c r="AV35" i="1"/>
  <c r="I195" i="55"/>
  <c r="I194" i="55"/>
  <c r="I193" i="55"/>
  <c r="I192" i="55"/>
  <c r="I191" i="55"/>
  <c r="I190" i="55"/>
  <c r="I189" i="55"/>
  <c r="I188" i="55"/>
  <c r="I187" i="55"/>
  <c r="I186" i="55"/>
  <c r="I185" i="55"/>
  <c r="I184" i="55"/>
  <c r="I183" i="55"/>
  <c r="I182" i="55"/>
  <c r="I181" i="55"/>
  <c r="I180" i="55"/>
  <c r="I179" i="55"/>
  <c r="I178" i="55"/>
  <c r="I177" i="55"/>
  <c r="I176" i="55"/>
  <c r="I175" i="55"/>
  <c r="I174" i="55"/>
  <c r="I173" i="55"/>
  <c r="I172" i="55"/>
  <c r="I171" i="55"/>
  <c r="I170" i="55"/>
  <c r="I169" i="55"/>
  <c r="I168" i="55"/>
  <c r="I167" i="55"/>
  <c r="I166" i="55"/>
  <c r="I165" i="55"/>
  <c r="I164" i="55"/>
  <c r="I163" i="55"/>
  <c r="I162" i="55"/>
  <c r="I161" i="55"/>
  <c r="I160" i="55"/>
  <c r="I159" i="55"/>
  <c r="I158" i="55"/>
  <c r="I157" i="55"/>
  <c r="I156" i="55"/>
  <c r="I155" i="55"/>
  <c r="I154" i="55"/>
  <c r="I153" i="55"/>
  <c r="I152" i="55"/>
  <c r="I151" i="55"/>
  <c r="I150" i="55"/>
  <c r="I149" i="55"/>
  <c r="I148" i="55"/>
  <c r="I147" i="55"/>
  <c r="I146" i="55"/>
  <c r="I145" i="55"/>
  <c r="I144" i="55"/>
  <c r="I143" i="55"/>
  <c r="I142" i="55"/>
  <c r="I141" i="55"/>
  <c r="I140" i="55"/>
  <c r="I139" i="55"/>
  <c r="I138" i="55"/>
  <c r="I137" i="55"/>
  <c r="I136" i="55"/>
  <c r="I135" i="55"/>
  <c r="I134" i="55"/>
  <c r="I133" i="55"/>
  <c r="I132" i="55"/>
  <c r="I131" i="55"/>
  <c r="I130" i="55"/>
  <c r="I129" i="55"/>
  <c r="I128" i="55"/>
  <c r="I127" i="55"/>
  <c r="I126" i="55"/>
  <c r="I125" i="55"/>
  <c r="I124" i="55"/>
  <c r="I123" i="55"/>
  <c r="I122" i="55"/>
  <c r="I121" i="55"/>
  <c r="I120" i="55"/>
  <c r="I119" i="55"/>
  <c r="I118" i="55"/>
  <c r="I117" i="55"/>
  <c r="I116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I103" i="55"/>
  <c r="I102" i="55"/>
  <c r="I101" i="55"/>
  <c r="I100" i="55"/>
  <c r="I99" i="55"/>
  <c r="I98" i="55"/>
  <c r="I97" i="55"/>
  <c r="I3" i="55" s="1"/>
  <c r="I96" i="55"/>
  <c r="I95" i="55"/>
  <c r="I94" i="55"/>
  <c r="I93" i="55"/>
  <c r="I92" i="55"/>
  <c r="I91" i="55"/>
  <c r="I90" i="55"/>
  <c r="I89" i="55"/>
  <c r="I88" i="55"/>
  <c r="I87" i="55"/>
  <c r="I86" i="55"/>
  <c r="I85" i="55"/>
  <c r="I84" i="55"/>
  <c r="I83" i="55"/>
  <c r="I82" i="55"/>
  <c r="I81" i="55"/>
  <c r="I80" i="55"/>
  <c r="I79" i="55"/>
  <c r="I78" i="55"/>
  <c r="I77" i="55"/>
  <c r="I76" i="55"/>
  <c r="I75" i="55"/>
  <c r="I74" i="55"/>
  <c r="I73" i="55"/>
  <c r="I72" i="55"/>
  <c r="I71" i="55"/>
  <c r="I70" i="55"/>
  <c r="I69" i="55"/>
  <c r="I68" i="55"/>
  <c r="I67" i="55"/>
  <c r="I66" i="55"/>
  <c r="I65" i="55"/>
  <c r="I64" i="55"/>
  <c r="I63" i="55"/>
  <c r="I62" i="55"/>
  <c r="I61" i="55"/>
  <c r="I60" i="55"/>
  <c r="I59" i="55"/>
  <c r="I58" i="55"/>
  <c r="I57" i="55"/>
  <c r="I56" i="55"/>
  <c r="I55" i="55"/>
  <c r="I54" i="55"/>
  <c r="I53" i="55"/>
  <c r="I52" i="55"/>
  <c r="I51" i="55"/>
  <c r="I50" i="55"/>
  <c r="I49" i="55"/>
  <c r="I48" i="55"/>
  <c r="I47" i="55"/>
  <c r="I46" i="55"/>
  <c r="I45" i="55"/>
  <c r="I44" i="55"/>
  <c r="I43" i="55"/>
  <c r="I42" i="55"/>
  <c r="I41" i="55"/>
  <c r="I40" i="55"/>
  <c r="I39" i="55"/>
  <c r="I38" i="55"/>
  <c r="I37" i="55"/>
  <c r="I36" i="55"/>
  <c r="I35" i="55"/>
  <c r="I34" i="55"/>
  <c r="I33" i="55"/>
  <c r="I32" i="55"/>
  <c r="I31" i="55"/>
  <c r="I30" i="55"/>
  <c r="I29" i="55"/>
  <c r="I28" i="55"/>
  <c r="I27" i="55"/>
  <c r="I26" i="55"/>
  <c r="I25" i="55"/>
  <c r="I24" i="55"/>
  <c r="I23" i="55"/>
  <c r="I22" i="55"/>
  <c r="I21" i="55"/>
  <c r="I20" i="55"/>
  <c r="I19" i="55"/>
  <c r="I18" i="55"/>
  <c r="I17" i="55"/>
  <c r="I16" i="55"/>
  <c r="I15" i="55"/>
  <c r="AU19" i="1"/>
  <c r="AU18" i="1"/>
  <c r="AU25" i="1" s="1"/>
  <c r="AU17" i="1"/>
  <c r="AU16" i="1"/>
  <c r="AU15" i="1"/>
  <c r="AU14" i="1"/>
  <c r="AU13" i="1"/>
  <c r="AU34" i="1" s="1"/>
  <c r="AU12" i="1"/>
  <c r="AU11" i="1"/>
  <c r="AU10" i="1"/>
  <c r="AU22" i="1" s="1"/>
  <c r="AU21" i="1"/>
  <c r="AU27" i="1"/>
  <c r="AU28" i="1"/>
  <c r="AU33" i="1"/>
  <c r="I4" i="55" l="1"/>
  <c r="I5" i="55"/>
  <c r="AU23" i="1"/>
  <c r="AU24" i="1"/>
  <c r="I2" i="55"/>
  <c r="I7" i="55"/>
  <c r="AU30" i="1"/>
  <c r="AU35" i="1"/>
  <c r="AT19" i="1"/>
  <c r="AT18" i="1"/>
  <c r="AT17" i="1"/>
  <c r="AT16" i="1"/>
  <c r="AT24" i="1" s="1"/>
  <c r="AT15" i="1"/>
  <c r="AT14" i="1"/>
  <c r="AT13" i="1"/>
  <c r="AT34" i="1" s="1"/>
  <c r="AT12" i="1"/>
  <c r="AT23" i="1" s="1"/>
  <c r="AT11" i="1"/>
  <c r="AT10" i="1"/>
  <c r="AT21" i="1"/>
  <c r="AT22" i="1"/>
  <c r="AT25" i="1"/>
  <c r="AT27" i="1"/>
  <c r="AT28" i="1"/>
  <c r="AT33" i="1"/>
  <c r="J195" i="55"/>
  <c r="J194" i="55"/>
  <c r="J193" i="55"/>
  <c r="J192" i="55"/>
  <c r="J191" i="55"/>
  <c r="J190" i="55"/>
  <c r="J189" i="55"/>
  <c r="J188" i="55"/>
  <c r="J187" i="55"/>
  <c r="J186" i="55"/>
  <c r="J185" i="55"/>
  <c r="J184" i="55"/>
  <c r="J183" i="55"/>
  <c r="J182" i="55"/>
  <c r="J181" i="55"/>
  <c r="J180" i="55"/>
  <c r="J179" i="55"/>
  <c r="J178" i="55"/>
  <c r="J177" i="55"/>
  <c r="J176" i="55"/>
  <c r="J175" i="55"/>
  <c r="J174" i="55"/>
  <c r="J173" i="55"/>
  <c r="J172" i="55"/>
  <c r="J171" i="55"/>
  <c r="J170" i="55"/>
  <c r="J169" i="55"/>
  <c r="J168" i="55"/>
  <c r="J167" i="55"/>
  <c r="J166" i="55"/>
  <c r="J165" i="55"/>
  <c r="J164" i="55"/>
  <c r="J163" i="55"/>
  <c r="J162" i="55"/>
  <c r="J161" i="55"/>
  <c r="J160" i="55"/>
  <c r="J159" i="55"/>
  <c r="J158" i="55"/>
  <c r="J157" i="55"/>
  <c r="J156" i="55"/>
  <c r="J155" i="55"/>
  <c r="J154" i="55"/>
  <c r="J153" i="55"/>
  <c r="J152" i="55"/>
  <c r="J151" i="55"/>
  <c r="J150" i="55"/>
  <c r="J149" i="55"/>
  <c r="J148" i="55"/>
  <c r="J147" i="55"/>
  <c r="J146" i="55"/>
  <c r="J145" i="55"/>
  <c r="J144" i="55"/>
  <c r="J143" i="55"/>
  <c r="J142" i="55"/>
  <c r="J141" i="55"/>
  <c r="J140" i="55"/>
  <c r="J139" i="55"/>
  <c r="J138" i="55"/>
  <c r="J137" i="55"/>
  <c r="J136" i="55"/>
  <c r="J135" i="55"/>
  <c r="J134" i="55"/>
  <c r="J133" i="55"/>
  <c r="J132" i="55"/>
  <c r="J131" i="55"/>
  <c r="J130" i="55"/>
  <c r="J129" i="55"/>
  <c r="J128" i="55"/>
  <c r="J127" i="55"/>
  <c r="J126" i="55"/>
  <c r="J125" i="55"/>
  <c r="J124" i="55"/>
  <c r="J123" i="55"/>
  <c r="J122" i="55"/>
  <c r="J121" i="55"/>
  <c r="J120" i="55"/>
  <c r="J119" i="55"/>
  <c r="J118" i="55"/>
  <c r="J117" i="55"/>
  <c r="J116" i="55"/>
  <c r="J115" i="55"/>
  <c r="J114" i="55"/>
  <c r="J113" i="55"/>
  <c r="J112" i="55"/>
  <c r="J111" i="55"/>
  <c r="J110" i="55"/>
  <c r="J109" i="55"/>
  <c r="J108" i="55"/>
  <c r="J107" i="55"/>
  <c r="J106" i="55"/>
  <c r="J105" i="55"/>
  <c r="J104" i="55"/>
  <c r="J103" i="55"/>
  <c r="J102" i="55"/>
  <c r="J101" i="55"/>
  <c r="J100" i="55"/>
  <c r="J99" i="55"/>
  <c r="J98" i="55"/>
  <c r="J97" i="55"/>
  <c r="J96" i="55"/>
  <c r="J95" i="55"/>
  <c r="J94" i="55"/>
  <c r="J93" i="55"/>
  <c r="J92" i="55"/>
  <c r="J91" i="55"/>
  <c r="J90" i="55"/>
  <c r="J89" i="55"/>
  <c r="J88" i="55"/>
  <c r="J87" i="55"/>
  <c r="J86" i="55"/>
  <c r="J85" i="55"/>
  <c r="J84" i="55"/>
  <c r="J83" i="55"/>
  <c r="J82" i="55"/>
  <c r="J81" i="55"/>
  <c r="J80" i="55"/>
  <c r="J79" i="55"/>
  <c r="J78" i="55"/>
  <c r="J77" i="55"/>
  <c r="J76" i="55"/>
  <c r="J75" i="55"/>
  <c r="J74" i="55"/>
  <c r="J73" i="55"/>
  <c r="J72" i="55"/>
  <c r="J71" i="55"/>
  <c r="J70" i="55"/>
  <c r="J69" i="55"/>
  <c r="J68" i="55"/>
  <c r="J67" i="55"/>
  <c r="J66" i="55"/>
  <c r="J65" i="55"/>
  <c r="J64" i="55"/>
  <c r="J63" i="55"/>
  <c r="J62" i="55"/>
  <c r="J61" i="55"/>
  <c r="J60" i="55"/>
  <c r="J59" i="55"/>
  <c r="J58" i="55"/>
  <c r="J57" i="55"/>
  <c r="J56" i="55"/>
  <c r="J55" i="55"/>
  <c r="J54" i="55"/>
  <c r="J53" i="55"/>
  <c r="J52" i="55"/>
  <c r="J51" i="55"/>
  <c r="J50" i="55"/>
  <c r="J49" i="55"/>
  <c r="J48" i="55"/>
  <c r="J47" i="55"/>
  <c r="J46" i="55"/>
  <c r="J45" i="55"/>
  <c r="J44" i="55"/>
  <c r="J43" i="55"/>
  <c r="J42" i="55"/>
  <c r="J41" i="55"/>
  <c r="J40" i="55"/>
  <c r="J39" i="55"/>
  <c r="J38" i="55"/>
  <c r="J37" i="55"/>
  <c r="J36" i="55"/>
  <c r="J35" i="55"/>
  <c r="J34" i="55"/>
  <c r="J33" i="55"/>
  <c r="J32" i="55"/>
  <c r="J31" i="55"/>
  <c r="J30" i="55"/>
  <c r="J29" i="55"/>
  <c r="J28" i="55"/>
  <c r="J27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J3" i="55" l="1"/>
  <c r="J5" i="55"/>
  <c r="AT30" i="1"/>
  <c r="AT35" i="1"/>
  <c r="J2" i="55"/>
  <c r="J4" i="55"/>
  <c r="J7" i="55"/>
  <c r="K195" i="55"/>
  <c r="K194" i="55"/>
  <c r="K193" i="55"/>
  <c r="K192" i="55"/>
  <c r="K191" i="55"/>
  <c r="K190" i="55"/>
  <c r="K189" i="55"/>
  <c r="K188" i="55"/>
  <c r="K187" i="55"/>
  <c r="K186" i="55"/>
  <c r="K185" i="55"/>
  <c r="K184" i="55"/>
  <c r="K183" i="55"/>
  <c r="K182" i="55"/>
  <c r="K181" i="55"/>
  <c r="K180" i="55"/>
  <c r="K179" i="55"/>
  <c r="K178" i="55"/>
  <c r="K177" i="55"/>
  <c r="K176" i="55"/>
  <c r="K175" i="55"/>
  <c r="K174" i="55"/>
  <c r="K173" i="55"/>
  <c r="K172" i="55"/>
  <c r="K171" i="55"/>
  <c r="K170" i="55"/>
  <c r="K169" i="55"/>
  <c r="K168" i="55"/>
  <c r="K167" i="55"/>
  <c r="K166" i="55"/>
  <c r="K165" i="55"/>
  <c r="K164" i="55"/>
  <c r="K163" i="55"/>
  <c r="K162" i="55"/>
  <c r="K161" i="55"/>
  <c r="K160" i="55"/>
  <c r="K159" i="55"/>
  <c r="K158" i="55"/>
  <c r="K157" i="55"/>
  <c r="K156" i="55"/>
  <c r="K155" i="55"/>
  <c r="K154" i="55"/>
  <c r="K153" i="55"/>
  <c r="K152" i="55"/>
  <c r="K151" i="55"/>
  <c r="K150" i="55"/>
  <c r="K149" i="55"/>
  <c r="K148" i="55"/>
  <c r="K147" i="55"/>
  <c r="K146" i="55"/>
  <c r="K145" i="55"/>
  <c r="K144" i="55"/>
  <c r="K143" i="55"/>
  <c r="K142" i="55"/>
  <c r="K141" i="55"/>
  <c r="K140" i="55"/>
  <c r="K139" i="55"/>
  <c r="K138" i="55"/>
  <c r="K137" i="55"/>
  <c r="K136" i="55"/>
  <c r="K135" i="55"/>
  <c r="K134" i="55"/>
  <c r="K133" i="55"/>
  <c r="K132" i="55"/>
  <c r="K131" i="55"/>
  <c r="K130" i="55"/>
  <c r="K129" i="55"/>
  <c r="K128" i="55"/>
  <c r="K127" i="55"/>
  <c r="K126" i="55"/>
  <c r="K125" i="55"/>
  <c r="K124" i="55"/>
  <c r="K123" i="55"/>
  <c r="K122" i="55"/>
  <c r="K121" i="55"/>
  <c r="K120" i="55"/>
  <c r="K119" i="55"/>
  <c r="K118" i="55"/>
  <c r="K117" i="55"/>
  <c r="K116" i="55"/>
  <c r="K115" i="55"/>
  <c r="K114" i="55"/>
  <c r="K113" i="55"/>
  <c r="K112" i="55"/>
  <c r="K111" i="55"/>
  <c r="K110" i="55"/>
  <c r="K109" i="55"/>
  <c r="K108" i="55"/>
  <c r="K107" i="55"/>
  <c r="K106" i="55"/>
  <c r="K105" i="55"/>
  <c r="K104" i="55"/>
  <c r="K103" i="55"/>
  <c r="K102" i="55"/>
  <c r="K101" i="55"/>
  <c r="K100" i="55"/>
  <c r="K99" i="55"/>
  <c r="K97" i="55"/>
  <c r="K96" i="55"/>
  <c r="K95" i="55"/>
  <c r="K94" i="55"/>
  <c r="K93" i="55"/>
  <c r="K92" i="55"/>
  <c r="K91" i="55"/>
  <c r="K90" i="55"/>
  <c r="K89" i="55"/>
  <c r="K88" i="55"/>
  <c r="K87" i="55"/>
  <c r="K86" i="55"/>
  <c r="K85" i="55"/>
  <c r="K84" i="55"/>
  <c r="K83" i="55"/>
  <c r="K82" i="55"/>
  <c r="K81" i="55"/>
  <c r="K80" i="55"/>
  <c r="K79" i="55"/>
  <c r="K78" i="55"/>
  <c r="K77" i="55"/>
  <c r="K76" i="55"/>
  <c r="K75" i="55"/>
  <c r="K74" i="55"/>
  <c r="K73" i="55"/>
  <c r="K72" i="55"/>
  <c r="K71" i="55"/>
  <c r="K70" i="55"/>
  <c r="K69" i="55"/>
  <c r="K68" i="55"/>
  <c r="K67" i="55"/>
  <c r="K66" i="55"/>
  <c r="K65" i="55"/>
  <c r="K64" i="55"/>
  <c r="K63" i="55"/>
  <c r="K62" i="55"/>
  <c r="K61" i="55"/>
  <c r="K60" i="55"/>
  <c r="K59" i="55"/>
  <c r="K58" i="55"/>
  <c r="K57" i="55"/>
  <c r="K56" i="55"/>
  <c r="K55" i="55"/>
  <c r="K54" i="55"/>
  <c r="K53" i="55"/>
  <c r="K52" i="55"/>
  <c r="K51" i="55"/>
  <c r="K50" i="55"/>
  <c r="K49" i="55"/>
  <c r="K48" i="55"/>
  <c r="K47" i="55"/>
  <c r="K46" i="55"/>
  <c r="K45" i="55"/>
  <c r="K44" i="55"/>
  <c r="K43" i="55"/>
  <c r="K42" i="55"/>
  <c r="K41" i="55"/>
  <c r="K40" i="55"/>
  <c r="K39" i="55"/>
  <c r="K38" i="55"/>
  <c r="K37" i="55"/>
  <c r="K36" i="55"/>
  <c r="K35" i="55"/>
  <c r="K34" i="55"/>
  <c r="K33" i="55"/>
  <c r="K32" i="55"/>
  <c r="K31" i="55"/>
  <c r="K30" i="55"/>
  <c r="K29" i="55"/>
  <c r="K28" i="55"/>
  <c r="K27" i="55"/>
  <c r="K26" i="55"/>
  <c r="K25" i="55"/>
  <c r="K24" i="55"/>
  <c r="K23" i="55"/>
  <c r="K22" i="55"/>
  <c r="K21" i="55"/>
  <c r="K20" i="55"/>
  <c r="K19" i="55"/>
  <c r="K18" i="55"/>
  <c r="K17" i="55"/>
  <c r="K98" i="55"/>
  <c r="K16" i="55"/>
  <c r="K15" i="55"/>
  <c r="AS19" i="1"/>
  <c r="AS18" i="1"/>
  <c r="AS25" i="1" s="1"/>
  <c r="AS17" i="1"/>
  <c r="AS16" i="1"/>
  <c r="AS15" i="1"/>
  <c r="AS14" i="1"/>
  <c r="AS13" i="1"/>
  <c r="AS34" i="1" s="1"/>
  <c r="AS12" i="1"/>
  <c r="AS11" i="1"/>
  <c r="AS10" i="1"/>
  <c r="AS22" i="1" s="1"/>
  <c r="AS21" i="1"/>
  <c r="AS27" i="1"/>
  <c r="AS28" i="1"/>
  <c r="AS33" i="1"/>
  <c r="K4" i="55" l="1"/>
  <c r="K5" i="55"/>
  <c r="AS23" i="1"/>
  <c r="AS24" i="1"/>
  <c r="K3" i="55"/>
  <c r="K2" i="55"/>
  <c r="K7" i="55"/>
  <c r="AS30" i="1"/>
  <c r="AS35" i="1"/>
  <c r="L195" i="55"/>
  <c r="L194" i="55"/>
  <c r="L193" i="55"/>
  <c r="L192" i="55"/>
  <c r="L191" i="55"/>
  <c r="L190" i="55"/>
  <c r="L189" i="55"/>
  <c r="L188" i="55"/>
  <c r="L187" i="55"/>
  <c r="L186" i="55"/>
  <c r="L185" i="55"/>
  <c r="L184" i="55"/>
  <c r="L183" i="55"/>
  <c r="L182" i="55"/>
  <c r="L181" i="55"/>
  <c r="L180" i="55"/>
  <c r="L179" i="55"/>
  <c r="L178" i="55"/>
  <c r="L177" i="55"/>
  <c r="L176" i="55"/>
  <c r="L175" i="55"/>
  <c r="L174" i="55"/>
  <c r="L173" i="55"/>
  <c r="L172" i="55"/>
  <c r="L171" i="55"/>
  <c r="L170" i="55"/>
  <c r="L169" i="55"/>
  <c r="L168" i="55"/>
  <c r="L167" i="55"/>
  <c r="L166" i="55"/>
  <c r="L165" i="55"/>
  <c r="L164" i="55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L108" i="55"/>
  <c r="L107" i="55"/>
  <c r="L106" i="55"/>
  <c r="L105" i="55"/>
  <c r="L104" i="55"/>
  <c r="L103" i="55"/>
  <c r="L102" i="55"/>
  <c r="L101" i="55"/>
  <c r="L100" i="55"/>
  <c r="L99" i="55"/>
  <c r="L97" i="55"/>
  <c r="L96" i="55"/>
  <c r="L95" i="55"/>
  <c r="L94" i="55"/>
  <c r="L93" i="55"/>
  <c r="L92" i="55"/>
  <c r="L91" i="55"/>
  <c r="L90" i="55"/>
  <c r="L89" i="55"/>
  <c r="L88" i="55"/>
  <c r="L87" i="55"/>
  <c r="L86" i="55"/>
  <c r="L85" i="55"/>
  <c r="L84" i="55"/>
  <c r="L83" i="55"/>
  <c r="L82" i="55"/>
  <c r="L81" i="55"/>
  <c r="L80" i="55"/>
  <c r="L79" i="55"/>
  <c r="L78" i="55"/>
  <c r="L77" i="55"/>
  <c r="L76" i="55"/>
  <c r="L75" i="55"/>
  <c r="L74" i="55"/>
  <c r="L73" i="55"/>
  <c r="L72" i="55"/>
  <c r="L71" i="55"/>
  <c r="L70" i="55"/>
  <c r="L69" i="55"/>
  <c r="L68" i="55"/>
  <c r="L67" i="55"/>
  <c r="L66" i="55"/>
  <c r="L65" i="55"/>
  <c r="L64" i="55"/>
  <c r="L63" i="55"/>
  <c r="L62" i="55"/>
  <c r="L61" i="55"/>
  <c r="L60" i="55"/>
  <c r="L59" i="55"/>
  <c r="L58" i="55"/>
  <c r="L57" i="55"/>
  <c r="L56" i="55"/>
  <c r="L55" i="55"/>
  <c r="L54" i="55"/>
  <c r="L53" i="55"/>
  <c r="L52" i="55"/>
  <c r="L51" i="55"/>
  <c r="L50" i="55"/>
  <c r="L49" i="55"/>
  <c r="L48" i="55"/>
  <c r="L47" i="55"/>
  <c r="L46" i="55"/>
  <c r="L45" i="55"/>
  <c r="L44" i="55"/>
  <c r="L43" i="55"/>
  <c r="L42" i="55"/>
  <c r="L41" i="55"/>
  <c r="L40" i="55"/>
  <c r="L39" i="55"/>
  <c r="L38" i="55"/>
  <c r="L37" i="55"/>
  <c r="L36" i="55"/>
  <c r="L35" i="55"/>
  <c r="L34" i="55"/>
  <c r="L33" i="55"/>
  <c r="L32" i="55"/>
  <c r="L31" i="55"/>
  <c r="L30" i="55"/>
  <c r="L29" i="55"/>
  <c r="L28" i="55"/>
  <c r="L27" i="55"/>
  <c r="L26" i="55"/>
  <c r="L25" i="55"/>
  <c r="L24" i="55"/>
  <c r="L23" i="55"/>
  <c r="L22" i="55"/>
  <c r="L21" i="55"/>
  <c r="L20" i="55"/>
  <c r="L19" i="55"/>
  <c r="L18" i="55"/>
  <c r="L17" i="55"/>
  <c r="L98" i="55"/>
  <c r="L16" i="55"/>
  <c r="L15" i="55"/>
  <c r="AR19" i="1"/>
  <c r="AR25" i="1" s="1"/>
  <c r="AR18" i="1"/>
  <c r="AR17" i="1"/>
  <c r="AR16" i="1"/>
  <c r="AR15" i="1"/>
  <c r="AR14" i="1"/>
  <c r="AR13" i="1"/>
  <c r="AR34" i="1" s="1"/>
  <c r="AR12" i="1"/>
  <c r="AR11" i="1"/>
  <c r="AR10" i="1"/>
  <c r="AR21" i="1"/>
  <c r="AR22" i="1"/>
  <c r="AR27" i="1"/>
  <c r="AR28" i="1"/>
  <c r="AR33" i="1"/>
  <c r="L3" i="55" l="1"/>
  <c r="L2" i="55"/>
  <c r="L5" i="55"/>
  <c r="L4" i="55"/>
  <c r="AR23" i="1"/>
  <c r="AR24" i="1"/>
  <c r="AR30" i="1" s="1"/>
  <c r="L7" i="55"/>
  <c r="AR35" i="1"/>
  <c r="M188" i="55"/>
  <c r="N188" i="55"/>
  <c r="M98" i="55"/>
  <c r="M195" i="55"/>
  <c r="M194" i="55"/>
  <c r="M193" i="55"/>
  <c r="M192" i="55"/>
  <c r="M191" i="55"/>
  <c r="M190" i="55"/>
  <c r="M189" i="55"/>
  <c r="M187" i="55"/>
  <c r="M186" i="55"/>
  <c r="M185" i="55"/>
  <c r="M184" i="55"/>
  <c r="M183" i="55"/>
  <c r="M182" i="55"/>
  <c r="M181" i="55"/>
  <c r="M180" i="55"/>
  <c r="M179" i="55"/>
  <c r="M178" i="55"/>
  <c r="M177" i="55"/>
  <c r="M176" i="55"/>
  <c r="M175" i="55"/>
  <c r="M174" i="55"/>
  <c r="M173" i="55"/>
  <c r="M172" i="55"/>
  <c r="M171" i="55"/>
  <c r="M170" i="55"/>
  <c r="M169" i="55"/>
  <c r="M168" i="55"/>
  <c r="M167" i="55"/>
  <c r="M166" i="55"/>
  <c r="M165" i="55"/>
  <c r="M164" i="55"/>
  <c r="M163" i="55"/>
  <c r="M162" i="55"/>
  <c r="M161" i="55"/>
  <c r="M160" i="55"/>
  <c r="M159" i="55"/>
  <c r="M158" i="55"/>
  <c r="M157" i="55"/>
  <c r="M156" i="55"/>
  <c r="M155" i="55"/>
  <c r="M154" i="55"/>
  <c r="M153" i="55"/>
  <c r="M152" i="55"/>
  <c r="M151" i="55"/>
  <c r="M150" i="55"/>
  <c r="M149" i="55"/>
  <c r="M148" i="55"/>
  <c r="M147" i="55"/>
  <c r="M146" i="55"/>
  <c r="M145" i="55"/>
  <c r="M144" i="55"/>
  <c r="M143" i="55"/>
  <c r="M142" i="55"/>
  <c r="M141" i="55"/>
  <c r="M140" i="55"/>
  <c r="M139" i="55"/>
  <c r="M138" i="55"/>
  <c r="M137" i="55"/>
  <c r="M136" i="55"/>
  <c r="M135" i="55"/>
  <c r="M134" i="55"/>
  <c r="M133" i="55"/>
  <c r="M132" i="55"/>
  <c r="M131" i="55"/>
  <c r="M130" i="55"/>
  <c r="M129" i="55"/>
  <c r="M128" i="55"/>
  <c r="M127" i="55"/>
  <c r="M126" i="55"/>
  <c r="M125" i="55"/>
  <c r="M124" i="55"/>
  <c r="M123" i="55"/>
  <c r="M122" i="55"/>
  <c r="M121" i="55"/>
  <c r="M120" i="55"/>
  <c r="M119" i="55"/>
  <c r="M118" i="55"/>
  <c r="M117" i="55"/>
  <c r="M116" i="55"/>
  <c r="M115" i="55"/>
  <c r="M114" i="55"/>
  <c r="M113" i="55"/>
  <c r="M112" i="55"/>
  <c r="M111" i="55"/>
  <c r="M110" i="55"/>
  <c r="M109" i="55"/>
  <c r="M108" i="55"/>
  <c r="M107" i="55"/>
  <c r="M106" i="55"/>
  <c r="M105" i="55"/>
  <c r="M104" i="55"/>
  <c r="M103" i="55"/>
  <c r="M102" i="55"/>
  <c r="M101" i="55"/>
  <c r="M100" i="55"/>
  <c r="M99" i="55"/>
  <c r="M97" i="55"/>
  <c r="M96" i="55"/>
  <c r="M95" i="55"/>
  <c r="M94" i="55"/>
  <c r="M93" i="55"/>
  <c r="M92" i="55"/>
  <c r="M91" i="55"/>
  <c r="M90" i="55"/>
  <c r="M89" i="55"/>
  <c r="M88" i="55"/>
  <c r="M87" i="55"/>
  <c r="M86" i="55"/>
  <c r="M85" i="55"/>
  <c r="M84" i="55"/>
  <c r="M83" i="55"/>
  <c r="M82" i="55"/>
  <c r="M81" i="55"/>
  <c r="M80" i="55"/>
  <c r="M79" i="55"/>
  <c r="M78" i="55"/>
  <c r="M77" i="55"/>
  <c r="M76" i="55"/>
  <c r="M75" i="55"/>
  <c r="M74" i="55"/>
  <c r="M73" i="55"/>
  <c r="M72" i="55"/>
  <c r="M71" i="55"/>
  <c r="M70" i="55"/>
  <c r="M69" i="55"/>
  <c r="M68" i="55"/>
  <c r="M67" i="55"/>
  <c r="M66" i="55"/>
  <c r="M65" i="55"/>
  <c r="M64" i="55"/>
  <c r="M63" i="55"/>
  <c r="M62" i="55"/>
  <c r="M61" i="55"/>
  <c r="M60" i="55"/>
  <c r="M59" i="55"/>
  <c r="M58" i="55"/>
  <c r="M57" i="55"/>
  <c r="M56" i="55"/>
  <c r="M55" i="55"/>
  <c r="M54" i="55"/>
  <c r="M53" i="55"/>
  <c r="M52" i="55"/>
  <c r="M51" i="55"/>
  <c r="M50" i="55"/>
  <c r="M49" i="55"/>
  <c r="M48" i="55"/>
  <c r="M47" i="55"/>
  <c r="M46" i="55"/>
  <c r="M45" i="55"/>
  <c r="M44" i="55"/>
  <c r="M43" i="55"/>
  <c r="M42" i="55"/>
  <c r="M41" i="55"/>
  <c r="M40" i="55"/>
  <c r="M39" i="55"/>
  <c r="M38" i="55"/>
  <c r="M37" i="55"/>
  <c r="M36" i="55"/>
  <c r="M35" i="55"/>
  <c r="M34" i="55"/>
  <c r="M33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16" i="55"/>
  <c r="M15" i="55"/>
  <c r="AQ19" i="1"/>
  <c r="AQ18" i="1"/>
  <c r="AQ25" i="1" s="1"/>
  <c r="AQ17" i="1"/>
  <c r="AQ16" i="1"/>
  <c r="AQ24" i="1" s="1"/>
  <c r="AQ15" i="1"/>
  <c r="AQ14" i="1"/>
  <c r="AQ13" i="1"/>
  <c r="AQ34" i="1" s="1"/>
  <c r="AQ12" i="1"/>
  <c r="AQ23" i="1" s="1"/>
  <c r="AQ11" i="1"/>
  <c r="AQ10" i="1"/>
  <c r="AQ21" i="1"/>
  <c r="AQ22" i="1"/>
  <c r="AQ27" i="1"/>
  <c r="AQ28" i="1"/>
  <c r="AQ33" i="1"/>
  <c r="M3" i="55" l="1"/>
  <c r="M4" i="55"/>
  <c r="M2" i="55"/>
  <c r="M5" i="55"/>
  <c r="M7" i="55"/>
  <c r="AQ30" i="1"/>
  <c r="AQ35" i="1"/>
  <c r="AL28" i="1"/>
  <c r="AM28" i="1"/>
  <c r="AN28" i="1"/>
  <c r="AO28" i="1"/>
  <c r="AP28" i="1"/>
  <c r="AK28" i="1"/>
  <c r="AP19" i="1"/>
  <c r="AP18" i="1"/>
  <c r="AP17" i="1"/>
  <c r="AP16" i="1"/>
  <c r="AP15" i="1"/>
  <c r="AP14" i="1"/>
  <c r="AP13" i="1"/>
  <c r="AP12" i="1"/>
  <c r="AP11" i="1"/>
  <c r="AP10" i="1"/>
  <c r="AO10" i="1"/>
  <c r="AO11" i="1"/>
  <c r="AO12" i="1"/>
  <c r="AO13" i="1"/>
  <c r="AO14" i="1"/>
  <c r="AO15" i="1"/>
  <c r="AO16" i="1"/>
  <c r="AO17" i="1"/>
  <c r="AO18" i="1"/>
  <c r="AO19" i="1"/>
  <c r="AO21" i="1"/>
  <c r="AP21" i="1"/>
  <c r="AP22" i="1"/>
  <c r="AO27" i="1"/>
  <c r="AP27" i="1"/>
  <c r="AO33" i="1"/>
  <c r="AP33" i="1"/>
  <c r="O2" i="55"/>
  <c r="O3" i="55"/>
  <c r="O4" i="55"/>
  <c r="O5" i="55"/>
  <c r="O7" i="55"/>
  <c r="N195" i="55"/>
  <c r="N194" i="55"/>
  <c r="N193" i="55"/>
  <c r="N192" i="55"/>
  <c r="N191" i="55"/>
  <c r="N190" i="55"/>
  <c r="N189" i="55"/>
  <c r="N187" i="55"/>
  <c r="N186" i="55"/>
  <c r="N185" i="55"/>
  <c r="N184" i="55"/>
  <c r="N183" i="55"/>
  <c r="N182" i="55"/>
  <c r="N181" i="55"/>
  <c r="N180" i="55"/>
  <c r="N179" i="55"/>
  <c r="N178" i="55"/>
  <c r="N177" i="55"/>
  <c r="N176" i="55"/>
  <c r="N175" i="55"/>
  <c r="N174" i="55"/>
  <c r="N173" i="55"/>
  <c r="N172" i="55"/>
  <c r="N171" i="55"/>
  <c r="N170" i="55"/>
  <c r="N169" i="55"/>
  <c r="N168" i="55"/>
  <c r="N167" i="55"/>
  <c r="N166" i="55"/>
  <c r="N165" i="55"/>
  <c r="N164" i="55"/>
  <c r="N163" i="55"/>
  <c r="N162" i="55"/>
  <c r="N161" i="55"/>
  <c r="N160" i="55"/>
  <c r="N159" i="55"/>
  <c r="N158" i="55"/>
  <c r="N157" i="55"/>
  <c r="N156" i="55"/>
  <c r="N155" i="55"/>
  <c r="N154" i="55"/>
  <c r="N153" i="55"/>
  <c r="N152" i="55"/>
  <c r="N151" i="55"/>
  <c r="N150" i="55"/>
  <c r="N149" i="55"/>
  <c r="N148" i="55"/>
  <c r="N147" i="55"/>
  <c r="N146" i="55"/>
  <c r="N145" i="55"/>
  <c r="N144" i="55"/>
  <c r="N143" i="55"/>
  <c r="N142" i="55"/>
  <c r="N141" i="55"/>
  <c r="N140" i="55"/>
  <c r="N139" i="55"/>
  <c r="N138" i="55"/>
  <c r="N137" i="55"/>
  <c r="N136" i="55"/>
  <c r="N135" i="55"/>
  <c r="N134" i="55"/>
  <c r="N133" i="55"/>
  <c r="N132" i="55"/>
  <c r="N131" i="55"/>
  <c r="N130" i="55"/>
  <c r="N129" i="55"/>
  <c r="N128" i="55"/>
  <c r="N127" i="55"/>
  <c r="N126" i="55"/>
  <c r="N125" i="55"/>
  <c r="N124" i="55"/>
  <c r="N123" i="55"/>
  <c r="N122" i="55"/>
  <c r="N121" i="55"/>
  <c r="N120" i="55"/>
  <c r="N119" i="55"/>
  <c r="N118" i="55"/>
  <c r="N117" i="55"/>
  <c r="N116" i="55"/>
  <c r="N115" i="55"/>
  <c r="N114" i="55"/>
  <c r="N113" i="55"/>
  <c r="N112" i="55"/>
  <c r="N111" i="55"/>
  <c r="N110" i="55"/>
  <c r="N109" i="55"/>
  <c r="N108" i="55"/>
  <c r="N107" i="55"/>
  <c r="N106" i="55"/>
  <c r="N105" i="55"/>
  <c r="N104" i="55"/>
  <c r="N103" i="55"/>
  <c r="N102" i="55"/>
  <c r="N101" i="55"/>
  <c r="N100" i="55"/>
  <c r="N99" i="55"/>
  <c r="N97" i="55"/>
  <c r="N96" i="55"/>
  <c r="N95" i="55"/>
  <c r="N94" i="55"/>
  <c r="N93" i="55"/>
  <c r="N92" i="55"/>
  <c r="N91" i="55"/>
  <c r="N90" i="55"/>
  <c r="N89" i="55"/>
  <c r="N88" i="55"/>
  <c r="N87" i="55"/>
  <c r="N86" i="55"/>
  <c r="N85" i="55"/>
  <c r="N84" i="55"/>
  <c r="N83" i="55"/>
  <c r="N82" i="55"/>
  <c r="N81" i="55"/>
  <c r="N80" i="55"/>
  <c r="N79" i="55"/>
  <c r="N78" i="55"/>
  <c r="N77" i="55"/>
  <c r="N76" i="55"/>
  <c r="N75" i="55"/>
  <c r="N74" i="55"/>
  <c r="N73" i="55"/>
  <c r="N72" i="55"/>
  <c r="N71" i="55"/>
  <c r="N70" i="55"/>
  <c r="N69" i="55"/>
  <c r="N68" i="55"/>
  <c r="N67" i="55"/>
  <c r="N66" i="55"/>
  <c r="N65" i="55"/>
  <c r="N64" i="55"/>
  <c r="N63" i="55"/>
  <c r="N62" i="55"/>
  <c r="N61" i="55"/>
  <c r="N60" i="55"/>
  <c r="N59" i="55"/>
  <c r="N58" i="55"/>
  <c r="N57" i="55"/>
  <c r="N56" i="55"/>
  <c r="N55" i="55"/>
  <c r="N54" i="55"/>
  <c r="N53" i="55"/>
  <c r="N52" i="55"/>
  <c r="N51" i="55"/>
  <c r="N50" i="55"/>
  <c r="N49" i="55"/>
  <c r="N48" i="55"/>
  <c r="N47" i="55"/>
  <c r="N46" i="55"/>
  <c r="N45" i="55"/>
  <c r="N44" i="55"/>
  <c r="N43" i="55"/>
  <c r="N42" i="55"/>
  <c r="N41" i="55"/>
  <c r="N40" i="55"/>
  <c r="N39" i="55"/>
  <c r="N38" i="55"/>
  <c r="N37" i="55"/>
  <c r="N36" i="55"/>
  <c r="N35" i="55"/>
  <c r="N34" i="55"/>
  <c r="N33" i="55"/>
  <c r="N32" i="55"/>
  <c r="N31" i="55"/>
  <c r="N30" i="55"/>
  <c r="N29" i="55"/>
  <c r="N28" i="55"/>
  <c r="N27" i="55"/>
  <c r="N26" i="55"/>
  <c r="N25" i="55"/>
  <c r="N24" i="55"/>
  <c r="N23" i="55"/>
  <c r="N22" i="55"/>
  <c r="N21" i="55"/>
  <c r="N20" i="55"/>
  <c r="N19" i="55"/>
  <c r="N18" i="55"/>
  <c r="N17" i="55"/>
  <c r="N16" i="55"/>
  <c r="N15" i="55"/>
  <c r="N2" i="55" l="1"/>
  <c r="N3" i="55"/>
  <c r="AP23" i="1"/>
  <c r="AP24" i="1"/>
  <c r="N4" i="55"/>
  <c r="N5" i="55"/>
  <c r="AP25" i="1"/>
  <c r="AP30" i="1"/>
  <c r="N7" i="55"/>
  <c r="AO22" i="1"/>
  <c r="AO23" i="1"/>
  <c r="AO24" i="1"/>
  <c r="AO34" i="1"/>
  <c r="AO25" i="1"/>
  <c r="AP34" i="1"/>
  <c r="AP35" i="1"/>
  <c r="AO35" i="1"/>
  <c r="AN19" i="1"/>
  <c r="AN18" i="1"/>
  <c r="AN25" i="1" s="1"/>
  <c r="AN17" i="1"/>
  <c r="AN16" i="1"/>
  <c r="AN24" i="1" s="1"/>
  <c r="AN15" i="1"/>
  <c r="AN14" i="1"/>
  <c r="AN13" i="1"/>
  <c r="AN34" i="1" s="1"/>
  <c r="AN12" i="1"/>
  <c r="AN11" i="1"/>
  <c r="AN10" i="1"/>
  <c r="AN22" i="1" s="1"/>
  <c r="AM19" i="1"/>
  <c r="AM25" i="1" s="1"/>
  <c r="AM18" i="1"/>
  <c r="AM17" i="1"/>
  <c r="AM16" i="1"/>
  <c r="AM15" i="1"/>
  <c r="AM14" i="1"/>
  <c r="AM13" i="1"/>
  <c r="AM12" i="1"/>
  <c r="AM23" i="1" s="1"/>
  <c r="AM11" i="1"/>
  <c r="AM34" i="1" s="1"/>
  <c r="AM10" i="1"/>
  <c r="AM24" i="1"/>
  <c r="AM21" i="1"/>
  <c r="AN21" i="1"/>
  <c r="AM27" i="1"/>
  <c r="AN27" i="1"/>
  <c r="AM33" i="1"/>
  <c r="AN33" i="1"/>
  <c r="P195" i="55"/>
  <c r="P194" i="55"/>
  <c r="P193" i="55"/>
  <c r="P192" i="55"/>
  <c r="P191" i="55"/>
  <c r="P190" i="55"/>
  <c r="P189" i="55"/>
  <c r="P187" i="55"/>
  <c r="P186" i="55"/>
  <c r="P185" i="55"/>
  <c r="P184" i="55"/>
  <c r="P183" i="55"/>
  <c r="P182" i="55"/>
  <c r="P181" i="55"/>
  <c r="P180" i="55"/>
  <c r="P179" i="55"/>
  <c r="P178" i="55"/>
  <c r="P177" i="55"/>
  <c r="P176" i="55"/>
  <c r="P175" i="55"/>
  <c r="P174" i="55"/>
  <c r="P173" i="55"/>
  <c r="P172" i="55"/>
  <c r="P171" i="55"/>
  <c r="P170" i="55"/>
  <c r="P169" i="55"/>
  <c r="P168" i="55"/>
  <c r="P167" i="55"/>
  <c r="P166" i="55"/>
  <c r="P165" i="55"/>
  <c r="P164" i="55"/>
  <c r="P163" i="55"/>
  <c r="P162" i="55"/>
  <c r="P161" i="55"/>
  <c r="P160" i="55"/>
  <c r="P159" i="55"/>
  <c r="P158" i="55"/>
  <c r="P157" i="55"/>
  <c r="P156" i="55"/>
  <c r="P155" i="55"/>
  <c r="P154" i="55"/>
  <c r="P153" i="55"/>
  <c r="P152" i="55"/>
  <c r="P151" i="55"/>
  <c r="P150" i="55"/>
  <c r="P149" i="55"/>
  <c r="P148" i="55"/>
  <c r="P147" i="55"/>
  <c r="P146" i="55"/>
  <c r="P145" i="55"/>
  <c r="P144" i="55"/>
  <c r="P143" i="55"/>
  <c r="P142" i="55"/>
  <c r="P141" i="55"/>
  <c r="P140" i="55"/>
  <c r="P139" i="55"/>
  <c r="P138" i="55"/>
  <c r="P137" i="55"/>
  <c r="P136" i="55"/>
  <c r="P135" i="55"/>
  <c r="P134" i="55"/>
  <c r="P133" i="55"/>
  <c r="P132" i="55"/>
  <c r="P131" i="55"/>
  <c r="P130" i="55"/>
  <c r="P129" i="55"/>
  <c r="P128" i="55"/>
  <c r="P127" i="55"/>
  <c r="P126" i="55"/>
  <c r="P125" i="55"/>
  <c r="P124" i="55"/>
  <c r="P123" i="55"/>
  <c r="P122" i="55"/>
  <c r="P121" i="55"/>
  <c r="P120" i="55"/>
  <c r="P119" i="55"/>
  <c r="P118" i="55"/>
  <c r="P117" i="55"/>
  <c r="P116" i="55"/>
  <c r="P115" i="55"/>
  <c r="P114" i="55"/>
  <c r="P113" i="55"/>
  <c r="P112" i="55"/>
  <c r="P111" i="55"/>
  <c r="P110" i="55"/>
  <c r="P109" i="55"/>
  <c r="P108" i="55"/>
  <c r="P107" i="55"/>
  <c r="P106" i="55"/>
  <c r="P105" i="55"/>
  <c r="P104" i="55"/>
  <c r="P103" i="55"/>
  <c r="P102" i="55"/>
  <c r="P101" i="55"/>
  <c r="P100" i="55"/>
  <c r="P99" i="55"/>
  <c r="P97" i="55"/>
  <c r="P96" i="55"/>
  <c r="P95" i="55"/>
  <c r="P94" i="55"/>
  <c r="P93" i="55"/>
  <c r="P92" i="55"/>
  <c r="P91" i="55"/>
  <c r="P90" i="55"/>
  <c r="P89" i="55"/>
  <c r="P88" i="55"/>
  <c r="P87" i="55"/>
  <c r="P86" i="55"/>
  <c r="P85" i="55"/>
  <c r="P84" i="55"/>
  <c r="P83" i="55"/>
  <c r="P82" i="55"/>
  <c r="P81" i="55"/>
  <c r="P80" i="55"/>
  <c r="P79" i="55"/>
  <c r="P78" i="55"/>
  <c r="P77" i="55"/>
  <c r="P76" i="55"/>
  <c r="P75" i="55"/>
  <c r="P74" i="55"/>
  <c r="P73" i="55"/>
  <c r="P72" i="55"/>
  <c r="P71" i="55"/>
  <c r="P70" i="55"/>
  <c r="P69" i="55"/>
  <c r="P68" i="55"/>
  <c r="P67" i="55"/>
  <c r="P66" i="55"/>
  <c r="P65" i="55"/>
  <c r="P64" i="55"/>
  <c r="P63" i="55"/>
  <c r="P62" i="55"/>
  <c r="P61" i="55"/>
  <c r="P60" i="55"/>
  <c r="P59" i="55"/>
  <c r="P58" i="55"/>
  <c r="P57" i="55"/>
  <c r="P56" i="55"/>
  <c r="P55" i="55"/>
  <c r="P54" i="55"/>
  <c r="P53" i="55"/>
  <c r="P52" i="55"/>
  <c r="P51" i="55"/>
  <c r="P50" i="55"/>
  <c r="P49" i="55"/>
  <c r="P48" i="55"/>
  <c r="P47" i="55"/>
  <c r="P46" i="55"/>
  <c r="P45" i="55"/>
  <c r="P44" i="55"/>
  <c r="P43" i="55"/>
  <c r="P42" i="55"/>
  <c r="P41" i="55"/>
  <c r="P40" i="55"/>
  <c r="P39" i="55"/>
  <c r="P38" i="55"/>
  <c r="P37" i="55"/>
  <c r="P36" i="55"/>
  <c r="P35" i="55"/>
  <c r="P34" i="55"/>
  <c r="P33" i="55"/>
  <c r="P32" i="55"/>
  <c r="P31" i="55"/>
  <c r="P30" i="55"/>
  <c r="P29" i="55"/>
  <c r="P28" i="55"/>
  <c r="P27" i="55"/>
  <c r="P26" i="55"/>
  <c r="P25" i="55"/>
  <c r="P24" i="55"/>
  <c r="P23" i="55"/>
  <c r="P22" i="55"/>
  <c r="P21" i="55"/>
  <c r="P20" i="55"/>
  <c r="P19" i="55"/>
  <c r="P18" i="55"/>
  <c r="P17" i="55"/>
  <c r="P16" i="55"/>
  <c r="P15" i="55"/>
  <c r="M9" i="55" l="1"/>
  <c r="M10" i="55"/>
  <c r="AN23" i="1"/>
  <c r="AO30" i="1"/>
  <c r="AM22" i="1"/>
  <c r="AN30" i="1"/>
  <c r="AM30" i="1"/>
  <c r="AN35" i="1"/>
  <c r="AM35" i="1"/>
  <c r="P4" i="55"/>
  <c r="P3" i="55"/>
  <c r="P2" i="55"/>
  <c r="P5" i="55"/>
  <c r="P7" i="55"/>
  <c r="Q195" i="55"/>
  <c r="Q194" i="55"/>
  <c r="Q193" i="55"/>
  <c r="Q192" i="55"/>
  <c r="Q191" i="55"/>
  <c r="Q190" i="55"/>
  <c r="Q189" i="55"/>
  <c r="Q187" i="55"/>
  <c r="Q186" i="55"/>
  <c r="Q185" i="55"/>
  <c r="Q184" i="55"/>
  <c r="Q183" i="55"/>
  <c r="Q182" i="55"/>
  <c r="Q181" i="55"/>
  <c r="Q180" i="55"/>
  <c r="Q179" i="55"/>
  <c r="Q178" i="55"/>
  <c r="Q177" i="55"/>
  <c r="Q176" i="55"/>
  <c r="Q175" i="55"/>
  <c r="Q174" i="55"/>
  <c r="Q173" i="55"/>
  <c r="Q172" i="55"/>
  <c r="Q171" i="55"/>
  <c r="Q170" i="55"/>
  <c r="Q169" i="55"/>
  <c r="Q168" i="55"/>
  <c r="Q167" i="55"/>
  <c r="Q166" i="55"/>
  <c r="Q165" i="55"/>
  <c r="Q164" i="55"/>
  <c r="Q163" i="55"/>
  <c r="Q162" i="55"/>
  <c r="Q161" i="55"/>
  <c r="Q160" i="55"/>
  <c r="Q159" i="55"/>
  <c r="Q158" i="55"/>
  <c r="Q157" i="55"/>
  <c r="Q156" i="55"/>
  <c r="Q155" i="55"/>
  <c r="Q154" i="55"/>
  <c r="Q153" i="55"/>
  <c r="Q152" i="55"/>
  <c r="Q151" i="55"/>
  <c r="Q150" i="55"/>
  <c r="Q149" i="55"/>
  <c r="Q148" i="55"/>
  <c r="Q147" i="55"/>
  <c r="Q146" i="55"/>
  <c r="Q145" i="55"/>
  <c r="Q144" i="55"/>
  <c r="Q143" i="55"/>
  <c r="Q142" i="55"/>
  <c r="Q141" i="55"/>
  <c r="Q140" i="55"/>
  <c r="Q139" i="55"/>
  <c r="Q138" i="55"/>
  <c r="Q137" i="55"/>
  <c r="Q136" i="55"/>
  <c r="Q135" i="55"/>
  <c r="Q134" i="55"/>
  <c r="Q133" i="55"/>
  <c r="Q132" i="55"/>
  <c r="Q131" i="55"/>
  <c r="Q130" i="55"/>
  <c r="Q129" i="55"/>
  <c r="Q128" i="55"/>
  <c r="Q127" i="55"/>
  <c r="Q126" i="55"/>
  <c r="Q125" i="55"/>
  <c r="Q124" i="55"/>
  <c r="Q123" i="55"/>
  <c r="Q122" i="55"/>
  <c r="Q121" i="55"/>
  <c r="Q120" i="55"/>
  <c r="Q119" i="55"/>
  <c r="Q118" i="55"/>
  <c r="Q117" i="55"/>
  <c r="Q116" i="55"/>
  <c r="Q115" i="55"/>
  <c r="Q114" i="55"/>
  <c r="Q113" i="55"/>
  <c r="Q112" i="55"/>
  <c r="Q111" i="55"/>
  <c r="Q110" i="55"/>
  <c r="Q109" i="55"/>
  <c r="Q108" i="55"/>
  <c r="Q107" i="55"/>
  <c r="Q106" i="55"/>
  <c r="Q105" i="55"/>
  <c r="Q104" i="55"/>
  <c r="Q103" i="55"/>
  <c r="Q102" i="55"/>
  <c r="Q101" i="55"/>
  <c r="Q100" i="55"/>
  <c r="Q99" i="55"/>
  <c r="Q97" i="55"/>
  <c r="Q96" i="55"/>
  <c r="Q95" i="55"/>
  <c r="Q94" i="55"/>
  <c r="Q93" i="55"/>
  <c r="Q92" i="55"/>
  <c r="Q91" i="55"/>
  <c r="Q90" i="55"/>
  <c r="Q89" i="55"/>
  <c r="Q88" i="55"/>
  <c r="Q87" i="55"/>
  <c r="Q86" i="55"/>
  <c r="Q85" i="55"/>
  <c r="Q84" i="55"/>
  <c r="Q83" i="55"/>
  <c r="Q82" i="55"/>
  <c r="Q81" i="55"/>
  <c r="Q80" i="55"/>
  <c r="Q79" i="55"/>
  <c r="Q78" i="55"/>
  <c r="Q77" i="55"/>
  <c r="Q76" i="55"/>
  <c r="Q75" i="55"/>
  <c r="Q74" i="55"/>
  <c r="Q73" i="55"/>
  <c r="Q72" i="55"/>
  <c r="Q71" i="55"/>
  <c r="Q70" i="55"/>
  <c r="Q69" i="55"/>
  <c r="Q68" i="55"/>
  <c r="Q67" i="55"/>
  <c r="Q66" i="55"/>
  <c r="Q65" i="55"/>
  <c r="Q64" i="55"/>
  <c r="Q63" i="55"/>
  <c r="Q62" i="55"/>
  <c r="Q61" i="55"/>
  <c r="Q60" i="55"/>
  <c r="Q59" i="55"/>
  <c r="Q58" i="55"/>
  <c r="Q57" i="55"/>
  <c r="Q56" i="55"/>
  <c r="Q55" i="55"/>
  <c r="Q54" i="55"/>
  <c r="Q53" i="55"/>
  <c r="Q52" i="55"/>
  <c r="Q51" i="55"/>
  <c r="Q50" i="55"/>
  <c r="Q49" i="55"/>
  <c r="Q48" i="55"/>
  <c r="Q47" i="55"/>
  <c r="Q46" i="55"/>
  <c r="Q45" i="55"/>
  <c r="Q44" i="55"/>
  <c r="Q43" i="55"/>
  <c r="Q42" i="55"/>
  <c r="Q41" i="55"/>
  <c r="Q40" i="55"/>
  <c r="Q39" i="55"/>
  <c r="Q38" i="55"/>
  <c r="Q37" i="55"/>
  <c r="Q36" i="55"/>
  <c r="Q35" i="55"/>
  <c r="Q34" i="55"/>
  <c r="Q33" i="55"/>
  <c r="Q32" i="55"/>
  <c r="Q31" i="55"/>
  <c r="Q30" i="55"/>
  <c r="Q29" i="55"/>
  <c r="Q28" i="55"/>
  <c r="Q27" i="55"/>
  <c r="Q26" i="55"/>
  <c r="Q25" i="55"/>
  <c r="Q24" i="55"/>
  <c r="Q23" i="55"/>
  <c r="Q22" i="55"/>
  <c r="Q21" i="55"/>
  <c r="Q20" i="55"/>
  <c r="Q19" i="55"/>
  <c r="Q18" i="55"/>
  <c r="Q17" i="55"/>
  <c r="Q16" i="55"/>
  <c r="Q15" i="55"/>
  <c r="L10" i="55" l="1"/>
  <c r="L9" i="55"/>
  <c r="Q7" i="55"/>
  <c r="Q4" i="55"/>
  <c r="Q2" i="55"/>
  <c r="Q3" i="55"/>
  <c r="Q5" i="55"/>
  <c r="AL19" i="1"/>
  <c r="AL18" i="1"/>
  <c r="AL17" i="1"/>
  <c r="AL16" i="1"/>
  <c r="AL15" i="1"/>
  <c r="AL14" i="1"/>
  <c r="AL13" i="1"/>
  <c r="AL34" i="1" s="1"/>
  <c r="AL12" i="1"/>
  <c r="AL11" i="1"/>
  <c r="AL10" i="1"/>
  <c r="AL22" i="1" s="1"/>
  <c r="AL25" i="1"/>
  <c r="AL21" i="1"/>
  <c r="AL27" i="1"/>
  <c r="AL33" i="1"/>
  <c r="K10" i="55" l="1"/>
  <c r="K9" i="55"/>
  <c r="AL23" i="1"/>
  <c r="AL24" i="1"/>
  <c r="AL30" i="1" s="1"/>
  <c r="AL35" i="1"/>
  <c r="J9" i="55" l="1"/>
  <c r="J10" i="55"/>
  <c r="R26" i="55"/>
  <c r="R27" i="55"/>
  <c r="R28" i="55"/>
  <c r="R29" i="55"/>
  <c r="R30" i="55"/>
  <c r="R31" i="55"/>
  <c r="R32" i="55"/>
  <c r="R33" i="55"/>
  <c r="R34" i="55"/>
  <c r="R35" i="55"/>
  <c r="R36" i="55"/>
  <c r="R37" i="55"/>
  <c r="R38" i="55"/>
  <c r="R39" i="55"/>
  <c r="R40" i="55"/>
  <c r="R41" i="55"/>
  <c r="R42" i="55"/>
  <c r="R43" i="55"/>
  <c r="R44" i="55"/>
  <c r="R45" i="55"/>
  <c r="R46" i="55"/>
  <c r="R47" i="55"/>
  <c r="R48" i="55"/>
  <c r="R49" i="55"/>
  <c r="R50" i="55"/>
  <c r="R51" i="55"/>
  <c r="R52" i="55"/>
  <c r="R53" i="55"/>
  <c r="R54" i="55"/>
  <c r="R55" i="55"/>
  <c r="R56" i="55"/>
  <c r="R57" i="55"/>
  <c r="R58" i="55"/>
  <c r="R59" i="55"/>
  <c r="R60" i="55"/>
  <c r="R61" i="55"/>
  <c r="R62" i="55"/>
  <c r="R63" i="55"/>
  <c r="R64" i="55"/>
  <c r="R65" i="55"/>
  <c r="R66" i="55"/>
  <c r="R67" i="55"/>
  <c r="R68" i="55"/>
  <c r="R69" i="55"/>
  <c r="R70" i="55"/>
  <c r="R71" i="55"/>
  <c r="R72" i="55"/>
  <c r="R73" i="55"/>
  <c r="R74" i="55"/>
  <c r="R75" i="55"/>
  <c r="R76" i="55"/>
  <c r="R77" i="55"/>
  <c r="R78" i="55"/>
  <c r="R79" i="55"/>
  <c r="R80" i="55"/>
  <c r="R81" i="55"/>
  <c r="R82" i="55"/>
  <c r="R83" i="55"/>
  <c r="R84" i="55"/>
  <c r="R85" i="55"/>
  <c r="R86" i="55"/>
  <c r="R87" i="55"/>
  <c r="R88" i="55"/>
  <c r="R89" i="55"/>
  <c r="R90" i="55"/>
  <c r="R91" i="55"/>
  <c r="R92" i="55"/>
  <c r="R93" i="55"/>
  <c r="R94" i="55"/>
  <c r="R95" i="55"/>
  <c r="R96" i="55"/>
  <c r="R97" i="55"/>
  <c r="R99" i="55"/>
  <c r="R100" i="55"/>
  <c r="R101" i="55"/>
  <c r="R102" i="55"/>
  <c r="R103" i="55"/>
  <c r="R104" i="55"/>
  <c r="R105" i="55"/>
  <c r="R106" i="55"/>
  <c r="R107" i="55"/>
  <c r="R108" i="55"/>
  <c r="R109" i="55"/>
  <c r="R110" i="55"/>
  <c r="R111" i="55"/>
  <c r="R112" i="55"/>
  <c r="R113" i="55"/>
  <c r="R114" i="55"/>
  <c r="R115" i="55"/>
  <c r="R116" i="55"/>
  <c r="R117" i="55"/>
  <c r="R118" i="55"/>
  <c r="R119" i="55"/>
  <c r="R120" i="55"/>
  <c r="R121" i="55"/>
  <c r="R122" i="55"/>
  <c r="R123" i="55"/>
  <c r="R124" i="55"/>
  <c r="R125" i="55"/>
  <c r="R126" i="55"/>
  <c r="R127" i="55"/>
  <c r="R128" i="55"/>
  <c r="R129" i="55"/>
  <c r="R130" i="55"/>
  <c r="R131" i="55"/>
  <c r="R132" i="55"/>
  <c r="R133" i="55"/>
  <c r="R134" i="55"/>
  <c r="R135" i="55"/>
  <c r="R136" i="55"/>
  <c r="R137" i="55"/>
  <c r="R138" i="55"/>
  <c r="R139" i="55"/>
  <c r="R140" i="55"/>
  <c r="R141" i="55"/>
  <c r="R142" i="55"/>
  <c r="R143" i="55"/>
  <c r="R144" i="55"/>
  <c r="R145" i="55"/>
  <c r="R146" i="55"/>
  <c r="R147" i="55"/>
  <c r="R148" i="55"/>
  <c r="R149" i="55"/>
  <c r="R150" i="55"/>
  <c r="R151" i="55"/>
  <c r="R152" i="55"/>
  <c r="R153" i="55"/>
  <c r="R154" i="55"/>
  <c r="R155" i="55"/>
  <c r="R156" i="55"/>
  <c r="R157" i="55"/>
  <c r="R158" i="55"/>
  <c r="R159" i="55"/>
  <c r="R160" i="55"/>
  <c r="R161" i="55"/>
  <c r="R162" i="55"/>
  <c r="R163" i="55"/>
  <c r="R164" i="55"/>
  <c r="R165" i="55"/>
  <c r="R166" i="55"/>
  <c r="R167" i="55"/>
  <c r="R168" i="55"/>
  <c r="R169" i="55"/>
  <c r="R170" i="55"/>
  <c r="R171" i="55"/>
  <c r="R172" i="55"/>
  <c r="R173" i="55"/>
  <c r="R174" i="55"/>
  <c r="R175" i="55"/>
  <c r="R176" i="55"/>
  <c r="R177" i="55"/>
  <c r="R178" i="55"/>
  <c r="R179" i="55"/>
  <c r="R180" i="55"/>
  <c r="R181" i="55"/>
  <c r="R182" i="55"/>
  <c r="R183" i="55"/>
  <c r="R184" i="55"/>
  <c r="R185" i="55"/>
  <c r="R186" i="55"/>
  <c r="R187" i="55"/>
  <c r="R189" i="55"/>
  <c r="R190" i="55"/>
  <c r="R191" i="55"/>
  <c r="R192" i="55"/>
  <c r="R193" i="55"/>
  <c r="R194" i="55"/>
  <c r="R195" i="55"/>
  <c r="R16" i="55"/>
  <c r="R17" i="55"/>
  <c r="R18" i="55"/>
  <c r="R19" i="55"/>
  <c r="R20" i="55"/>
  <c r="R21" i="55"/>
  <c r="R22" i="55"/>
  <c r="R23" i="55"/>
  <c r="R24" i="55"/>
  <c r="R25" i="55"/>
  <c r="R15" i="55"/>
  <c r="I9" i="55" l="1"/>
  <c r="I10" i="55"/>
  <c r="R3" i="55"/>
  <c r="R5" i="55"/>
  <c r="R4" i="55"/>
  <c r="R2" i="55"/>
  <c r="R7" i="55"/>
  <c r="S97" i="55"/>
  <c r="S99" i="55"/>
  <c r="S29" i="55"/>
  <c r="S30" i="55"/>
  <c r="S31" i="55"/>
  <c r="S32" i="55"/>
  <c r="S33" i="55"/>
  <c r="S34" i="55"/>
  <c r="S35" i="55"/>
  <c r="S36" i="55"/>
  <c r="S37" i="55"/>
  <c r="S38" i="55"/>
  <c r="S39" i="55"/>
  <c r="S40" i="55"/>
  <c r="S41" i="55"/>
  <c r="S42" i="55"/>
  <c r="S43" i="55"/>
  <c r="S44" i="55"/>
  <c r="S45" i="55"/>
  <c r="S46" i="55"/>
  <c r="S47" i="55"/>
  <c r="S48" i="55"/>
  <c r="S49" i="55"/>
  <c r="S50" i="55"/>
  <c r="S51" i="55"/>
  <c r="S52" i="55"/>
  <c r="S53" i="55"/>
  <c r="S54" i="55"/>
  <c r="S55" i="55"/>
  <c r="S56" i="55"/>
  <c r="S57" i="55"/>
  <c r="S58" i="55"/>
  <c r="S59" i="55"/>
  <c r="S60" i="55"/>
  <c r="S61" i="55"/>
  <c r="S62" i="55"/>
  <c r="S63" i="55"/>
  <c r="S64" i="55"/>
  <c r="S65" i="55"/>
  <c r="S66" i="55"/>
  <c r="S67" i="55"/>
  <c r="S68" i="55"/>
  <c r="S69" i="55"/>
  <c r="S70" i="55"/>
  <c r="S71" i="55"/>
  <c r="S72" i="55"/>
  <c r="S73" i="55"/>
  <c r="S74" i="55"/>
  <c r="S75" i="55"/>
  <c r="S76" i="55"/>
  <c r="S77" i="55"/>
  <c r="S78" i="55"/>
  <c r="S79" i="55"/>
  <c r="S80" i="55"/>
  <c r="S81" i="55"/>
  <c r="S82" i="55"/>
  <c r="S83" i="55"/>
  <c r="S84" i="55"/>
  <c r="S85" i="55"/>
  <c r="S86" i="55"/>
  <c r="S87" i="55"/>
  <c r="S88" i="55"/>
  <c r="S89" i="55"/>
  <c r="S90" i="55"/>
  <c r="S91" i="55"/>
  <c r="S92" i="55"/>
  <c r="S93" i="55"/>
  <c r="S94" i="55"/>
  <c r="S95" i="55"/>
  <c r="S96" i="55"/>
  <c r="S100" i="55"/>
  <c r="S101" i="55"/>
  <c r="S102" i="55"/>
  <c r="S103" i="55"/>
  <c r="S104" i="55"/>
  <c r="S105" i="55"/>
  <c r="S106" i="55"/>
  <c r="S107" i="55"/>
  <c r="S108" i="55"/>
  <c r="S109" i="55"/>
  <c r="S110" i="55"/>
  <c r="S111" i="55"/>
  <c r="S112" i="55"/>
  <c r="S113" i="55"/>
  <c r="S114" i="55"/>
  <c r="S115" i="55"/>
  <c r="S116" i="55"/>
  <c r="S117" i="55"/>
  <c r="S118" i="55"/>
  <c r="S119" i="55"/>
  <c r="S120" i="55"/>
  <c r="S121" i="55"/>
  <c r="S122" i="55"/>
  <c r="S123" i="55"/>
  <c r="S124" i="55"/>
  <c r="S125" i="55"/>
  <c r="S126" i="55"/>
  <c r="S127" i="55"/>
  <c r="S128" i="55"/>
  <c r="S129" i="55"/>
  <c r="S130" i="55"/>
  <c r="S131" i="55"/>
  <c r="S132" i="55"/>
  <c r="S133" i="55"/>
  <c r="S134" i="55"/>
  <c r="S135" i="55"/>
  <c r="S136" i="55"/>
  <c r="S137" i="55"/>
  <c r="S138" i="55"/>
  <c r="S139" i="55"/>
  <c r="S140" i="55"/>
  <c r="S141" i="55"/>
  <c r="S142" i="55"/>
  <c r="S143" i="55"/>
  <c r="S144" i="55"/>
  <c r="S145" i="55"/>
  <c r="S146" i="55"/>
  <c r="S147" i="55"/>
  <c r="S148" i="55"/>
  <c r="S149" i="55"/>
  <c r="S150" i="55"/>
  <c r="S151" i="55"/>
  <c r="S152" i="55"/>
  <c r="S153" i="55"/>
  <c r="S154" i="55"/>
  <c r="S155" i="55"/>
  <c r="S156" i="55"/>
  <c r="S157" i="55"/>
  <c r="S158" i="55"/>
  <c r="S159" i="55"/>
  <c r="S160" i="55"/>
  <c r="S161" i="55"/>
  <c r="S162" i="55"/>
  <c r="S163" i="55"/>
  <c r="S164" i="55"/>
  <c r="S165" i="55"/>
  <c r="S166" i="55"/>
  <c r="S167" i="55"/>
  <c r="S168" i="55"/>
  <c r="S169" i="55"/>
  <c r="S170" i="55"/>
  <c r="S171" i="55"/>
  <c r="S172" i="55"/>
  <c r="S173" i="55"/>
  <c r="S174" i="55"/>
  <c r="S175" i="55"/>
  <c r="S176" i="55"/>
  <c r="S177" i="55"/>
  <c r="S178" i="55"/>
  <c r="S179" i="55"/>
  <c r="S180" i="55"/>
  <c r="S181" i="55"/>
  <c r="S182" i="55"/>
  <c r="S183" i="55"/>
  <c r="S184" i="55"/>
  <c r="S185" i="55"/>
  <c r="S186" i="55"/>
  <c r="S187" i="55"/>
  <c r="S189" i="55"/>
  <c r="S190" i="55"/>
  <c r="S191" i="55"/>
  <c r="S192" i="55"/>
  <c r="S193" i="55"/>
  <c r="S194" i="55"/>
  <c r="S195" i="55"/>
  <c r="S19" i="55"/>
  <c r="S20" i="55"/>
  <c r="S21" i="55"/>
  <c r="S22" i="55"/>
  <c r="S23" i="55"/>
  <c r="S24" i="55"/>
  <c r="S25" i="55"/>
  <c r="S26" i="55"/>
  <c r="S27" i="55"/>
  <c r="S28" i="55"/>
  <c r="S16" i="55"/>
  <c r="S17" i="55"/>
  <c r="S18" i="55"/>
  <c r="S15" i="55"/>
  <c r="S3" i="55" l="1"/>
  <c r="S4" i="55"/>
  <c r="S2" i="55"/>
  <c r="S5" i="55"/>
  <c r="S7" i="55"/>
  <c r="AK19" i="1"/>
  <c r="AK18" i="1"/>
  <c r="AK17" i="1"/>
  <c r="AK16" i="1"/>
  <c r="AK15" i="1"/>
  <c r="AK14" i="1"/>
  <c r="AK13" i="1"/>
  <c r="AK12" i="1"/>
  <c r="AK11" i="1"/>
  <c r="AK22" i="1" s="1"/>
  <c r="AK10" i="1"/>
  <c r="AK21" i="1"/>
  <c r="AK27" i="1"/>
  <c r="AK33" i="1"/>
  <c r="AK24" i="1" l="1"/>
  <c r="AK34" i="1"/>
  <c r="AK25" i="1"/>
  <c r="AK23" i="1"/>
  <c r="AK35" i="1"/>
  <c r="AJ18" i="1"/>
  <c r="AJ25" i="1" s="1"/>
  <c r="AJ16" i="1"/>
  <c r="AJ24" i="1" s="1"/>
  <c r="AJ12" i="1"/>
  <c r="AJ23" i="1" s="1"/>
  <c r="B11" i="1"/>
  <c r="H7" i="1"/>
  <c r="D7" i="1"/>
  <c r="AJ19" i="1"/>
  <c r="AJ17" i="1"/>
  <c r="AJ15" i="1"/>
  <c r="AJ14" i="1"/>
  <c r="AJ13" i="1"/>
  <c r="AJ34" i="1" s="1"/>
  <c r="AJ11" i="1"/>
  <c r="AJ10" i="1"/>
  <c r="AJ21" i="1"/>
  <c r="AJ22" i="1"/>
  <c r="AJ27" i="1"/>
  <c r="AJ33" i="1"/>
  <c r="AK30" i="1" l="1"/>
  <c r="AJ30" i="1"/>
  <c r="AJ35" i="1"/>
  <c r="AI13" i="1"/>
  <c r="E7" i="1"/>
  <c r="AI19" i="1"/>
  <c r="C11" i="1"/>
  <c r="AI18" i="1"/>
  <c r="AI16" i="1"/>
  <c r="AI24" i="1" s="1"/>
  <c r="AI17" i="1"/>
  <c r="AI15" i="1"/>
  <c r="AI14" i="1"/>
  <c r="AI12" i="1"/>
  <c r="AI11" i="1"/>
  <c r="AI10" i="1"/>
  <c r="AI22" i="1" s="1"/>
  <c r="B7" i="1"/>
  <c r="AI21" i="1"/>
  <c r="AI27" i="1"/>
  <c r="AI33" i="1"/>
  <c r="AI34" i="1" l="1"/>
  <c r="AI25" i="1"/>
  <c r="AI23" i="1"/>
  <c r="AI30" i="1" s="1"/>
  <c r="AI35" i="1"/>
  <c r="AH19" i="1"/>
  <c r="AH18" i="1"/>
  <c r="AH17" i="1"/>
  <c r="AH34" i="1" s="1"/>
  <c r="AH16" i="1"/>
  <c r="AH24" i="1" s="1"/>
  <c r="AH15" i="1"/>
  <c r="AH14" i="1"/>
  <c r="AH13" i="1"/>
  <c r="AH12" i="1"/>
  <c r="AH23" i="1" s="1"/>
  <c r="AH11" i="1"/>
  <c r="AH10" i="1"/>
  <c r="AH21" i="1"/>
  <c r="AH22" i="1"/>
  <c r="AH25" i="1"/>
  <c r="AH27" i="1"/>
  <c r="AH33" i="1"/>
  <c r="AH35" i="1" l="1"/>
  <c r="AH30" i="1"/>
  <c r="AG19" i="1"/>
  <c r="AG18" i="1"/>
  <c r="AG25" i="1" s="1"/>
  <c r="AG17" i="1"/>
  <c r="AG16" i="1"/>
  <c r="AG24" i="1" s="1"/>
  <c r="AG15" i="1"/>
  <c r="AG14" i="1"/>
  <c r="AG13" i="1"/>
  <c r="AG34" i="1" s="1"/>
  <c r="AG12" i="1"/>
  <c r="AG23" i="1" s="1"/>
  <c r="AG11" i="1"/>
  <c r="AG10" i="1"/>
  <c r="AG21" i="1"/>
  <c r="AG22" i="1"/>
  <c r="AG27" i="1"/>
  <c r="AG33" i="1"/>
  <c r="AG35" i="1" l="1"/>
  <c r="AG30" i="1"/>
  <c r="AF19" i="1"/>
  <c r="AF18" i="1"/>
  <c r="AF17" i="1"/>
  <c r="AF16" i="1"/>
  <c r="AF24" i="1" s="1"/>
  <c r="AF15" i="1"/>
  <c r="AF14" i="1"/>
  <c r="AF13" i="1"/>
  <c r="AF34" i="1" s="1"/>
  <c r="AF12" i="1"/>
  <c r="AF23" i="1" s="1"/>
  <c r="AF11" i="1"/>
  <c r="AF10" i="1"/>
  <c r="AF21" i="1"/>
  <c r="AF22" i="1"/>
  <c r="AF25" i="1"/>
  <c r="AF27" i="1"/>
  <c r="AF33" i="1"/>
  <c r="AF35" i="1" l="1"/>
  <c r="AF30" i="1"/>
  <c r="AE19" i="1"/>
  <c r="AE18" i="1"/>
  <c r="AE17" i="1"/>
  <c r="AE16" i="1"/>
  <c r="AE24" i="1" s="1"/>
  <c r="AE15" i="1"/>
  <c r="AE14" i="1"/>
  <c r="AE13" i="1"/>
  <c r="AE34" i="1" s="1"/>
  <c r="AE12" i="1"/>
  <c r="AE23" i="1" s="1"/>
  <c r="AE11" i="1"/>
  <c r="AE10" i="1"/>
  <c r="AE21" i="1"/>
  <c r="AE22" i="1"/>
  <c r="AE25" i="1"/>
  <c r="AE27" i="1"/>
  <c r="AE33" i="1"/>
  <c r="AE30" i="1" l="1"/>
  <c r="AE35" i="1"/>
  <c r="AD30" i="1"/>
  <c r="AC30" i="1"/>
  <c r="AD19" i="1"/>
  <c r="AD18" i="1"/>
  <c r="AD17" i="1"/>
  <c r="AD16" i="1"/>
  <c r="AD24" i="1" s="1"/>
  <c r="AD15" i="1"/>
  <c r="AD14" i="1"/>
  <c r="AD13" i="1"/>
  <c r="AD12" i="1"/>
  <c r="AD23" i="1" s="1"/>
  <c r="AD11" i="1"/>
  <c r="AD10" i="1"/>
  <c r="AD34" i="1"/>
  <c r="AD21" i="1"/>
  <c r="AD22" i="1"/>
  <c r="AD25" i="1"/>
  <c r="AD27" i="1"/>
  <c r="AD33" i="1"/>
  <c r="AD35" i="1" l="1"/>
  <c r="AC19" i="1"/>
  <c r="AC18" i="1"/>
  <c r="AC17" i="1"/>
  <c r="AC16" i="1"/>
  <c r="AC15" i="1"/>
  <c r="AC14" i="1"/>
  <c r="AC13" i="1"/>
  <c r="AC12" i="1"/>
  <c r="AC11" i="1"/>
  <c r="AC10" i="1"/>
  <c r="Z34" i="1" l="1"/>
  <c r="AA34" i="1"/>
  <c r="AB34" i="1"/>
  <c r="AC34" i="1"/>
  <c r="Z35" i="1"/>
  <c r="AA35" i="1"/>
  <c r="AB35" i="1"/>
  <c r="AC35" i="1"/>
  <c r="Y35" i="1"/>
  <c r="Y34" i="1"/>
  <c r="AB30" i="1"/>
  <c r="AA30" i="1"/>
  <c r="AB19" i="1"/>
  <c r="AB18" i="1"/>
  <c r="AB17" i="1"/>
  <c r="AB16" i="1"/>
  <c r="AB15" i="1"/>
  <c r="AB14" i="1"/>
  <c r="AB13" i="1"/>
  <c r="AB12" i="1"/>
  <c r="AB11" i="1"/>
  <c r="AB10" i="1"/>
  <c r="AA25" i="1" l="1"/>
  <c r="AB25" i="1"/>
  <c r="AC25" i="1"/>
  <c r="AA19" i="1"/>
  <c r="AA18" i="1"/>
  <c r="AA17" i="1"/>
  <c r="AA16" i="1"/>
  <c r="AA15" i="1"/>
  <c r="AA14" i="1"/>
  <c r="AA13" i="1"/>
  <c r="AA12" i="1"/>
  <c r="AA11" i="1"/>
  <c r="AA10" i="1"/>
  <c r="Z12" i="1" l="1"/>
  <c r="Z13" i="1"/>
  <c r="Y19" i="1"/>
  <c r="Y18" i="1"/>
  <c r="Y25" i="1" s="1"/>
  <c r="Z19" i="1"/>
  <c r="Y17" i="1"/>
  <c r="Y16" i="1"/>
  <c r="Z18" i="1"/>
  <c r="Z25" i="1" s="1"/>
  <c r="Z17" i="1"/>
  <c r="Z16" i="1"/>
  <c r="Z15" i="1"/>
  <c r="Z14" i="1"/>
  <c r="Z11" i="1"/>
  <c r="Z10" i="1"/>
  <c r="Y15" i="1" l="1"/>
  <c r="Y14" i="1"/>
  <c r="Y13" i="1"/>
  <c r="Y12" i="1"/>
  <c r="Y23" i="1" s="1"/>
  <c r="Y11" i="1"/>
  <c r="Y10" i="1"/>
  <c r="I7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30" i="1" l="1"/>
  <c r="Y22" i="1"/>
  <c r="Y24" i="1"/>
  <c r="X33" i="1"/>
  <c r="Y33" i="1"/>
  <c r="Z33" i="1"/>
  <c r="AA33" i="1"/>
  <c r="AB33" i="1"/>
  <c r="AC33" i="1"/>
  <c r="X27" i="1"/>
  <c r="Y27" i="1"/>
  <c r="Z27" i="1"/>
  <c r="AA27" i="1"/>
  <c r="AB27" i="1"/>
  <c r="AC27" i="1"/>
  <c r="X21" i="1"/>
  <c r="Y21" i="1"/>
  <c r="Z21" i="1"/>
  <c r="AA21" i="1"/>
  <c r="AB21" i="1"/>
  <c r="AC21" i="1"/>
  <c r="X16" i="1"/>
  <c r="X24" i="1" s="1"/>
  <c r="X12" i="1"/>
  <c r="X17" i="1"/>
  <c r="X15" i="1"/>
  <c r="X14" i="1"/>
  <c r="X13" i="1"/>
  <c r="X11" i="1"/>
  <c r="X10" i="1"/>
  <c r="Y30" i="1" l="1"/>
  <c r="X34" i="1"/>
  <c r="X23" i="1"/>
  <c r="X35" i="1"/>
  <c r="X22" i="1"/>
  <c r="W17" i="1"/>
  <c r="W16" i="1"/>
  <c r="W15" i="1"/>
  <c r="W14" i="1"/>
  <c r="W13" i="1"/>
  <c r="W12" i="1"/>
  <c r="W11" i="1"/>
  <c r="W10" i="1"/>
  <c r="X30" i="1" l="1"/>
  <c r="V16" i="1"/>
  <c r="V11" i="1"/>
  <c r="V10" i="1"/>
  <c r="C7" i="1"/>
  <c r="V17" i="1"/>
  <c r="V15" i="1"/>
  <c r="V14" i="1"/>
  <c r="V13" i="1"/>
  <c r="V12" i="1"/>
  <c r="U16" i="1" l="1"/>
  <c r="U17" i="1"/>
  <c r="U15" i="1"/>
  <c r="U14" i="1"/>
  <c r="U13" i="1"/>
  <c r="U12" i="1"/>
  <c r="U11" i="1"/>
  <c r="U10" i="1"/>
  <c r="T17" i="1" l="1"/>
  <c r="T16" i="1"/>
  <c r="T15" i="1"/>
  <c r="T14" i="1"/>
  <c r="T13" i="1"/>
  <c r="T12" i="1"/>
  <c r="T11" i="1"/>
  <c r="T10" i="1"/>
  <c r="E2" i="1"/>
  <c r="S13" i="1" l="1"/>
  <c r="S12" i="1"/>
  <c r="S17" i="1" l="1"/>
  <c r="S16" i="1"/>
  <c r="S15" i="1"/>
  <c r="S14" i="1"/>
  <c r="S11" i="1"/>
  <c r="S10" i="1"/>
  <c r="R16" i="1" l="1"/>
  <c r="R14" i="1"/>
  <c r="R15" i="1"/>
  <c r="R12" i="1"/>
  <c r="F7" i="1"/>
  <c r="G7" i="1"/>
  <c r="R17" i="1"/>
  <c r="R13" i="1"/>
  <c r="R11" i="1"/>
  <c r="R10" i="1"/>
  <c r="Q15" i="1" l="1"/>
  <c r="Q17" i="1"/>
  <c r="Q16" i="1"/>
  <c r="Q14" i="1"/>
  <c r="Q13" i="1"/>
  <c r="Q12" i="1"/>
  <c r="Q11" i="1"/>
  <c r="Q10" i="1"/>
  <c r="N16" i="1" l="1"/>
  <c r="O16" i="1"/>
  <c r="P16" i="1"/>
  <c r="P10" i="1"/>
  <c r="P17" i="1"/>
  <c r="P15" i="1"/>
  <c r="P14" i="1"/>
  <c r="P13" i="1"/>
  <c r="P12" i="1"/>
  <c r="P11" i="1"/>
  <c r="O17" i="1" l="1"/>
  <c r="O15" i="1"/>
  <c r="O14" i="1"/>
  <c r="O13" i="1"/>
  <c r="O12" i="1"/>
  <c r="O11" i="1"/>
  <c r="O10" i="1"/>
  <c r="N17" i="1" l="1"/>
  <c r="N15" i="1"/>
  <c r="N14" i="1"/>
  <c r="N13" i="1"/>
  <c r="N12" i="1"/>
  <c r="N11" i="1"/>
  <c r="N10" i="1"/>
  <c r="M13" i="1" l="1"/>
  <c r="M17" i="1"/>
  <c r="M16" i="1"/>
  <c r="M15" i="1"/>
  <c r="M14" i="1"/>
  <c r="M12" i="1"/>
  <c r="M11" i="1"/>
  <c r="M10" i="1"/>
  <c r="L17" i="1" l="1"/>
  <c r="L16" i="1"/>
  <c r="L15" i="1"/>
  <c r="L14" i="1"/>
  <c r="L13" i="1"/>
  <c r="L12" i="1"/>
  <c r="L11" i="1"/>
  <c r="L10" i="1"/>
  <c r="K17" i="1" l="1"/>
  <c r="K16" i="1"/>
  <c r="K15" i="1"/>
  <c r="K14" i="1"/>
  <c r="K13" i="1"/>
  <c r="K12" i="1"/>
  <c r="K11" i="1"/>
  <c r="K10" i="1"/>
  <c r="J17" i="1" l="1"/>
  <c r="J16" i="1"/>
  <c r="J15" i="1"/>
  <c r="J14" i="1"/>
  <c r="J13" i="1"/>
  <c r="J12" i="1"/>
  <c r="J11" i="1"/>
  <c r="J10" i="1"/>
  <c r="K33" i="1" l="1"/>
  <c r="J33" i="1"/>
  <c r="M27" i="1" l="1"/>
  <c r="N27" i="1"/>
  <c r="O27" i="1"/>
  <c r="P27" i="1"/>
  <c r="Q27" i="1"/>
  <c r="R27" i="1"/>
  <c r="S27" i="1"/>
  <c r="T27" i="1"/>
  <c r="U27" i="1"/>
  <c r="V27" i="1"/>
  <c r="W27" i="1"/>
  <c r="N21" i="1"/>
  <c r="O21" i="1"/>
  <c r="P21" i="1"/>
  <c r="Q21" i="1"/>
  <c r="R21" i="1"/>
  <c r="S21" i="1"/>
  <c r="T21" i="1"/>
  <c r="U21" i="1"/>
  <c r="V21" i="1"/>
  <c r="W21" i="1"/>
  <c r="M21" i="1"/>
  <c r="K27" i="1"/>
  <c r="J27" i="1"/>
  <c r="K21" i="1"/>
  <c r="J21" i="1"/>
  <c r="M33" i="1" l="1"/>
  <c r="N33" i="1"/>
  <c r="O33" i="1"/>
  <c r="P33" i="1"/>
  <c r="Q33" i="1"/>
  <c r="R33" i="1"/>
  <c r="S33" i="1"/>
  <c r="T33" i="1"/>
  <c r="U33" i="1"/>
  <c r="V33" i="1"/>
  <c r="W33" i="1"/>
  <c r="L33" i="1"/>
  <c r="L27" i="1"/>
  <c r="L21" i="1"/>
  <c r="L35" i="1" l="1"/>
  <c r="M35" i="1"/>
  <c r="N35" i="1"/>
  <c r="O35" i="1"/>
  <c r="P35" i="1"/>
  <c r="Q35" i="1"/>
  <c r="R35" i="1"/>
  <c r="S35" i="1"/>
  <c r="T35" i="1"/>
  <c r="U35" i="1"/>
  <c r="V35" i="1"/>
  <c r="W35" i="1"/>
  <c r="L34" i="1"/>
  <c r="M34" i="1"/>
  <c r="N34" i="1"/>
  <c r="O34" i="1"/>
  <c r="P34" i="1"/>
  <c r="Q34" i="1"/>
  <c r="R34" i="1"/>
  <c r="S34" i="1"/>
  <c r="T34" i="1"/>
  <c r="U34" i="1"/>
  <c r="V34" i="1"/>
  <c r="W34" i="1"/>
  <c r="J35" i="1"/>
  <c r="L22" i="1"/>
  <c r="K35" i="1"/>
  <c r="M22" i="1"/>
  <c r="N22" i="1"/>
  <c r="O22" i="1"/>
  <c r="P22" i="1"/>
  <c r="Q22" i="1"/>
  <c r="R22" i="1"/>
  <c r="S22" i="1"/>
  <c r="T22" i="1"/>
  <c r="U22" i="1"/>
  <c r="V22" i="1"/>
  <c r="W22" i="1"/>
  <c r="L23" i="1"/>
  <c r="M23" i="1"/>
  <c r="N23" i="1"/>
  <c r="O23" i="1"/>
  <c r="P23" i="1"/>
  <c r="Q23" i="1"/>
  <c r="R23" i="1"/>
  <c r="S23" i="1"/>
  <c r="T23" i="1"/>
  <c r="U23" i="1"/>
  <c r="V23" i="1"/>
  <c r="W23" i="1"/>
  <c r="L24" i="1"/>
  <c r="M24" i="1"/>
  <c r="N24" i="1"/>
  <c r="O24" i="1"/>
  <c r="P24" i="1"/>
  <c r="Q24" i="1"/>
  <c r="R24" i="1"/>
  <c r="S24" i="1"/>
  <c r="T24" i="1"/>
  <c r="U24" i="1"/>
  <c r="V24" i="1"/>
  <c r="W24" i="1"/>
  <c r="K34" i="1"/>
  <c r="J34" i="1"/>
  <c r="P30" i="1" l="1"/>
  <c r="V30" i="1"/>
  <c r="T30" i="1"/>
  <c r="O30" i="1"/>
  <c r="N30" i="1"/>
  <c r="L30" i="1"/>
  <c r="K24" i="1"/>
  <c r="K22" i="1"/>
  <c r="W30" i="1"/>
  <c r="S30" i="1"/>
  <c r="R30" i="1"/>
  <c r="J24" i="1"/>
  <c r="U30" i="1"/>
  <c r="Q30" i="1"/>
  <c r="M30" i="1"/>
  <c r="K23" i="1"/>
  <c r="J23" i="1"/>
  <c r="J22" i="1"/>
  <c r="K30" i="1" l="1"/>
  <c r="J30" i="1"/>
</calcChain>
</file>

<file path=xl/sharedStrings.xml><?xml version="1.0" encoding="utf-8"?>
<sst xmlns="http://schemas.openxmlformats.org/spreadsheetml/2006/main" count="60556" uniqueCount="1477">
  <si>
    <t>Charlotte</t>
  </si>
  <si>
    <t>NC</t>
  </si>
  <si>
    <t>PW1MA071</t>
  </si>
  <si>
    <t>FGVH21F7RW</t>
  </si>
  <si>
    <t>NULL</t>
  </si>
  <si>
    <t>FGPC1244T100</t>
  </si>
  <si>
    <t>PW3RS013</t>
  </si>
  <si>
    <t>GA</t>
  </si>
  <si>
    <t>FGRC0844ST</t>
  </si>
  <si>
    <t>PW3RS010</t>
  </si>
  <si>
    <t>Penney</t>
  </si>
  <si>
    <t>Mike</t>
  </si>
  <si>
    <t>KK99800145</t>
  </si>
  <si>
    <t>784561A72A78</t>
  </si>
  <si>
    <t>2016-10-31 19:40:48.018235</t>
  </si>
  <si>
    <t>Provost</t>
  </si>
  <si>
    <t>Anna</t>
  </si>
  <si>
    <t>Augusta</t>
  </si>
  <si>
    <t>KK99800103</t>
  </si>
  <si>
    <t>784561A72A8A</t>
  </si>
  <si>
    <t>Kotcharlakota</t>
  </si>
  <si>
    <t>Nikhil</t>
  </si>
  <si>
    <t>KK99800009</t>
  </si>
  <si>
    <t>784561A729C9</t>
  </si>
  <si>
    <t>2016-10-30 16:48:05.779698</t>
  </si>
  <si>
    <t>Voas</t>
  </si>
  <si>
    <t>Stan</t>
  </si>
  <si>
    <t>Saint Cloud</t>
  </si>
  <si>
    <t>MN</t>
  </si>
  <si>
    <t>WB61645621</t>
  </si>
  <si>
    <t>ENGH21F7RW0</t>
  </si>
  <si>
    <t>6C0B8419DC1D</t>
  </si>
  <si>
    <t>PW1MA068</t>
  </si>
  <si>
    <t>2016-10-29 13:13:33.847195</t>
  </si>
  <si>
    <t>Stockwell</t>
  </si>
  <si>
    <t>Sam</t>
  </si>
  <si>
    <t>Cornelius</t>
  </si>
  <si>
    <t>KK99800118</t>
  </si>
  <si>
    <t>784561A72792</t>
  </si>
  <si>
    <t>2016-10-27 20:43:59.822875</t>
  </si>
  <si>
    <t>Liebert</t>
  </si>
  <si>
    <t>Benjamin</t>
  </si>
  <si>
    <t>Fort Mill</t>
  </si>
  <si>
    <t>SC</t>
  </si>
  <si>
    <t>KK99800101</t>
  </si>
  <si>
    <t>784561A72948</t>
  </si>
  <si>
    <t>2016-10-27 20:13:52.412598</t>
  </si>
  <si>
    <t>Scott</t>
  </si>
  <si>
    <t>TX</t>
  </si>
  <si>
    <t>Keck</t>
  </si>
  <si>
    <t>Fulgham</t>
  </si>
  <si>
    <t>Rudy</t>
  </si>
  <si>
    <t>Easley</t>
  </si>
  <si>
    <t>PW1MA059</t>
  </si>
  <si>
    <t>Caballero</t>
  </si>
  <si>
    <t>Aldo</t>
  </si>
  <si>
    <t>KK99800098</t>
  </si>
  <si>
    <t>784561A729D9</t>
  </si>
  <si>
    <t>2016-10-26 09:20:00.853714</t>
  </si>
  <si>
    <t>whittington</t>
  </si>
  <si>
    <t>Danielle</t>
  </si>
  <si>
    <t>WB51760684</t>
  </si>
  <si>
    <t>6C0B8418F10C</t>
  </si>
  <si>
    <t>2016-10-25 21:04:53.368674</t>
  </si>
  <si>
    <t>Fuhrman</t>
  </si>
  <si>
    <t>Chad</t>
  </si>
  <si>
    <t>Concord</t>
  </si>
  <si>
    <t>WB61645630</t>
  </si>
  <si>
    <t>6C0B8419DA75</t>
  </si>
  <si>
    <t>2016-10-25 20:40:06.992629</t>
  </si>
  <si>
    <t>FL</t>
  </si>
  <si>
    <t>Haugen</t>
  </si>
  <si>
    <t>Anthony</t>
  </si>
  <si>
    <t>Big Lake</t>
  </si>
  <si>
    <t>WB61645604</t>
  </si>
  <si>
    <t>6C0B8419DD9D</t>
  </si>
  <si>
    <t>2016-10-21 17:58:02.48649</t>
  </si>
  <si>
    <t>WB61645625</t>
  </si>
  <si>
    <t>6C0B8419DF33</t>
  </si>
  <si>
    <t>Long</t>
  </si>
  <si>
    <t>Iona</t>
  </si>
  <si>
    <t>ID</t>
  </si>
  <si>
    <t>KK99800137</t>
  </si>
  <si>
    <t>784561A727E0</t>
  </si>
  <si>
    <t>2016-10-19 20:37:09.308228</t>
  </si>
  <si>
    <t>KK99800123</t>
  </si>
  <si>
    <t>784561A72870</t>
  </si>
  <si>
    <t>2016-10-17 22:02:29.602879</t>
  </si>
  <si>
    <t>Griffin</t>
  </si>
  <si>
    <t>Wade</t>
  </si>
  <si>
    <t>Wesley Chapel</t>
  </si>
  <si>
    <t>KK99800142</t>
  </si>
  <si>
    <t>784561A7279E</t>
  </si>
  <si>
    <t>2016-10-15 21:19:33.100791</t>
  </si>
  <si>
    <t>KK99800144</t>
  </si>
  <si>
    <t>784561A72739</t>
  </si>
  <si>
    <t>2016-10-14 11:03:38.310436</t>
  </si>
  <si>
    <t>David</t>
  </si>
  <si>
    <t>KK99800124</t>
  </si>
  <si>
    <t>784561A72A90</t>
  </si>
  <si>
    <t>2016-10-10 17:10:02.87679</t>
  </si>
  <si>
    <t>Lloyd</t>
  </si>
  <si>
    <t>Guy</t>
  </si>
  <si>
    <t>Lexington</t>
  </si>
  <si>
    <t>Martin</t>
  </si>
  <si>
    <t>Troy</t>
  </si>
  <si>
    <t>Evans</t>
  </si>
  <si>
    <t>KK99800136</t>
  </si>
  <si>
    <t>784561A72768</t>
  </si>
  <si>
    <t>2016-10-07 22:00:07.131185</t>
  </si>
  <si>
    <t>Wray</t>
  </si>
  <si>
    <t>Jane</t>
  </si>
  <si>
    <t>North Augusta</t>
  </si>
  <si>
    <t>WB51760702</t>
  </si>
  <si>
    <t>6C0B8419DDA3</t>
  </si>
  <si>
    <t>2016-10-06 16:09:45.403741</t>
  </si>
  <si>
    <t>Turner</t>
  </si>
  <si>
    <t>James</t>
  </si>
  <si>
    <t>WB51760700</t>
  </si>
  <si>
    <t>6C0B8419DF24</t>
  </si>
  <si>
    <t>Boehm</t>
  </si>
  <si>
    <t>Kenny</t>
  </si>
  <si>
    <t>Greer</t>
  </si>
  <si>
    <t>WB51760693</t>
  </si>
  <si>
    <t>6C0B8419DE0C</t>
  </si>
  <si>
    <t>PW1MA063</t>
  </si>
  <si>
    <t>2016-09-22 19:47:14.675892</t>
  </si>
  <si>
    <t>Farrell</t>
  </si>
  <si>
    <t>KK99900013</t>
  </si>
  <si>
    <t>78456182A909</t>
  </si>
  <si>
    <t>2016-09-15 11:34:00.353206</t>
  </si>
  <si>
    <t>Larson</t>
  </si>
  <si>
    <t>WAYNE</t>
  </si>
  <si>
    <t>Rice</t>
  </si>
  <si>
    <t>WB61645601</t>
  </si>
  <si>
    <t>6C0B8419DC2D</t>
  </si>
  <si>
    <t>2016-09-14 15:02:22.995772</t>
  </si>
  <si>
    <t>Hall</t>
  </si>
  <si>
    <t>Justine</t>
  </si>
  <si>
    <t>WB51758528</t>
  </si>
  <si>
    <t>6C0B8419DE16</t>
  </si>
  <si>
    <t>Amie</t>
  </si>
  <si>
    <t>WB51760713</t>
  </si>
  <si>
    <t>6C0B8419DE34</t>
  </si>
  <si>
    <t>2016-08-12 17:51:50.656774</t>
  </si>
  <si>
    <t>Gaussiran</t>
  </si>
  <si>
    <t>Ellen</t>
  </si>
  <si>
    <t>WB51760712</t>
  </si>
  <si>
    <t>6C0B8419E602</t>
  </si>
  <si>
    <t>2016-08-12 14:14:51.268589</t>
  </si>
  <si>
    <t>Sparks</t>
  </si>
  <si>
    <t>Tyler</t>
  </si>
  <si>
    <t>Sauk Rapids</t>
  </si>
  <si>
    <t>WB61645626</t>
  </si>
  <si>
    <t>6C0B8419ECC6</t>
  </si>
  <si>
    <t>2016-08-11 18:01:29.735926</t>
  </si>
  <si>
    <t>WB51760680</t>
  </si>
  <si>
    <t>FGFH21F7RF</t>
  </si>
  <si>
    <t>6C0B8419DF42</t>
  </si>
  <si>
    <t>PW1MA062</t>
  </si>
  <si>
    <t>2016-08-10 08:16:29.717468</t>
  </si>
  <si>
    <t>Mikulasovich</t>
  </si>
  <si>
    <t>Kate</t>
  </si>
  <si>
    <t>WB61645629</t>
  </si>
  <si>
    <t>6C0B8419D78C</t>
  </si>
  <si>
    <t>Raeker</t>
  </si>
  <si>
    <t>Jared</t>
  </si>
  <si>
    <t>WB61645618</t>
  </si>
  <si>
    <t>6C0B8419E5D5</t>
  </si>
  <si>
    <t>KK99900023</t>
  </si>
  <si>
    <t>78456182A77F</t>
  </si>
  <si>
    <t>2016-07-03 20:31:08.882761</t>
  </si>
  <si>
    <t>Jennifer</t>
  </si>
  <si>
    <t>Anderson</t>
  </si>
  <si>
    <t>Levy</t>
  </si>
  <si>
    <t>Lisa</t>
  </si>
  <si>
    <t>KK99900058</t>
  </si>
  <si>
    <t>78456182A7AB</t>
  </si>
  <si>
    <t>2016-06-21 00:47:43.336473</t>
  </si>
  <si>
    <t>Lawrence</t>
  </si>
  <si>
    <t>Brian</t>
  </si>
  <si>
    <t>Blythewood</t>
  </si>
  <si>
    <t>KK99900039</t>
  </si>
  <si>
    <t>78456182A8FA</t>
  </si>
  <si>
    <t>2016-06-20 13:12:36.10245</t>
  </si>
  <si>
    <t>Teasley</t>
  </si>
  <si>
    <t>Sara</t>
  </si>
  <si>
    <t>KK99900010</t>
  </si>
  <si>
    <t>78456182A939</t>
  </si>
  <si>
    <t>2016-06-17 23:49:19.114019</t>
  </si>
  <si>
    <t>McQuiston</t>
  </si>
  <si>
    <t>Corrina</t>
  </si>
  <si>
    <t>Eden Valley</t>
  </si>
  <si>
    <t>WB61645619</t>
  </si>
  <si>
    <t>6C0B8419DE40</t>
  </si>
  <si>
    <t>2016-06-07 21:17:39.308329</t>
  </si>
  <si>
    <t>Besant</t>
  </si>
  <si>
    <t>Piscataway</t>
  </si>
  <si>
    <t>NJ</t>
  </si>
  <si>
    <t>KK99900006</t>
  </si>
  <si>
    <t>78456182A7D4</t>
  </si>
  <si>
    <t>2016-06-06 15:07:51.800283</t>
  </si>
  <si>
    <t>WB61645628</t>
  </si>
  <si>
    <t>6C0B8419DA2C</t>
  </si>
  <si>
    <t>2016-05-31 19:45:59.905696</t>
  </si>
  <si>
    <t>Huntersville</t>
  </si>
  <si>
    <t>Macias</t>
  </si>
  <si>
    <t>Karina</t>
  </si>
  <si>
    <t>WB51760706</t>
  </si>
  <si>
    <t>4439C4EDE435</t>
  </si>
  <si>
    <t>2016-04-16 18:25:07.094499</t>
  </si>
  <si>
    <t>Burnett</t>
  </si>
  <si>
    <t>Doug</t>
  </si>
  <si>
    <t>WB51760704</t>
  </si>
  <si>
    <t>6C0B8419DE9C</t>
  </si>
  <si>
    <t>2016-04-14 19:07:12.731769</t>
  </si>
  <si>
    <t>Harrison</t>
  </si>
  <si>
    <t>Catherine</t>
  </si>
  <si>
    <t>WB51760701</t>
  </si>
  <si>
    <t>6C0B8419D998</t>
  </si>
  <si>
    <t>2016-04-14 17:15:44.024503</t>
  </si>
  <si>
    <t>WB51760688</t>
  </si>
  <si>
    <t>6C0B8419DC17</t>
  </si>
  <si>
    <t>2015-11-20 18:55:53.003798</t>
  </si>
  <si>
    <t>scott</t>
  </si>
  <si>
    <t>Todd</t>
  </si>
  <si>
    <t>WB51758529</t>
  </si>
  <si>
    <t>6C0B8419E044</t>
  </si>
  <si>
    <t>2015-11-11 22:41:29.196336</t>
  </si>
  <si>
    <t>WB51760696</t>
  </si>
  <si>
    <t>6C0B8419D9EE</t>
  </si>
  <si>
    <t>2015-11-10 09:37:11.575928</t>
  </si>
  <si>
    <t>Masluk</t>
  </si>
  <si>
    <t>Cody</t>
  </si>
  <si>
    <t>Cramerton</t>
  </si>
  <si>
    <t>WB51760687</t>
  </si>
  <si>
    <t>6C0B8419DDFA</t>
  </si>
  <si>
    <t>2015-10-19 06:29:03.957739</t>
  </si>
  <si>
    <t>Varun</t>
  </si>
  <si>
    <t>Anu</t>
  </si>
  <si>
    <t>WB51760690</t>
  </si>
  <si>
    <t>6C0B8419DF0D</t>
  </si>
  <si>
    <t>Grant</t>
  </si>
  <si>
    <t>Will</t>
  </si>
  <si>
    <t>WB51760679</t>
  </si>
  <si>
    <t>6C0B8419DFB1</t>
  </si>
  <si>
    <t>WB51760705</t>
  </si>
  <si>
    <t>6C0B8419D93C</t>
  </si>
  <si>
    <t>2015-10-11 17:35:32.609517</t>
  </si>
  <si>
    <t>barnwell</t>
  </si>
  <si>
    <t>chris</t>
  </si>
  <si>
    <t>Walhalla</t>
  </si>
  <si>
    <t>WB51760682</t>
  </si>
  <si>
    <t>6C0B8419DEA4</t>
  </si>
  <si>
    <t>2015-10-08 19:13:34.896761</t>
  </si>
  <si>
    <t>Jonathan</t>
  </si>
  <si>
    <t>Davidson</t>
  </si>
  <si>
    <t>mckenna</t>
  </si>
  <si>
    <t>Tracey</t>
  </si>
  <si>
    <t>WB51760686</t>
  </si>
  <si>
    <t>6C0B8419DDBE</t>
  </si>
  <si>
    <t>2015-09-17 13:28:37.700151</t>
  </si>
  <si>
    <t>Smith</t>
  </si>
  <si>
    <t>Stephen</t>
  </si>
  <si>
    <t>Waxhaw</t>
  </si>
  <si>
    <t>WB51760692</t>
  </si>
  <si>
    <t>6C0B8418ED37</t>
  </si>
  <si>
    <t>2015-09-16 16:03:45.110036</t>
  </si>
  <si>
    <t>Dandeneau</t>
  </si>
  <si>
    <t>Kristie</t>
  </si>
  <si>
    <t>WB51760697</t>
  </si>
  <si>
    <t>6C0B8419DD93</t>
  </si>
  <si>
    <t>2015-09-16 14:28:07.682463</t>
  </si>
  <si>
    <t>Green</t>
  </si>
  <si>
    <t>Dalvin</t>
  </si>
  <si>
    <t>WB51758530</t>
  </si>
  <si>
    <t>6C0B8419DDCD</t>
  </si>
  <si>
    <t>2015-09-16 10:50:20.732898</t>
  </si>
  <si>
    <t>josefsson</t>
  </si>
  <si>
    <t>Thomas</t>
  </si>
  <si>
    <t>WB51760694</t>
  </si>
  <si>
    <t>6C0B8419DD1B</t>
  </si>
  <si>
    <t>2015-09-16 09:55:34.283017</t>
  </si>
  <si>
    <t>Jacheo</t>
  </si>
  <si>
    <t>Carole</t>
  </si>
  <si>
    <t>Grovetown</t>
  </si>
  <si>
    <t>WB64657027</t>
  </si>
  <si>
    <t>FGVH2177TW0</t>
  </si>
  <si>
    <t>6C0B8419D72C</t>
  </si>
  <si>
    <t>PW1MA071_160907a</t>
  </si>
  <si>
    <t>2017-01-22 14:49:46.62926</t>
  </si>
  <si>
    <t>Duke</t>
  </si>
  <si>
    <t>Erin</t>
  </si>
  <si>
    <t>WB64657013</t>
  </si>
  <si>
    <t>FGVH2177TF0</t>
  </si>
  <si>
    <t>6C0B8419DBF5</t>
  </si>
  <si>
    <t>2017-01-21 18:25:22.515756</t>
  </si>
  <si>
    <t>Rector</t>
  </si>
  <si>
    <t>WB64657007</t>
  </si>
  <si>
    <t>6C0B8419DC8A</t>
  </si>
  <si>
    <t>2017-01-20 21:53:29.771908</t>
  </si>
  <si>
    <t>Hill</t>
  </si>
  <si>
    <t>Michale</t>
  </si>
  <si>
    <t>WB64657008</t>
  </si>
  <si>
    <t>6C0B8419DC5A</t>
  </si>
  <si>
    <t>2017-01-20 20:04:34.018745</t>
  </si>
  <si>
    <t>Larkins</t>
  </si>
  <si>
    <t>Bridgette</t>
  </si>
  <si>
    <t>WB64657028</t>
  </si>
  <si>
    <t>6C0B8419E013</t>
  </si>
  <si>
    <t>2017-01-20 18:44:44.104696</t>
  </si>
  <si>
    <t>Anniss</t>
  </si>
  <si>
    <t>William</t>
  </si>
  <si>
    <t>Simpsonville</t>
  </si>
  <si>
    <t>WB64657012</t>
  </si>
  <si>
    <t>6C0B8419DE3B</t>
  </si>
  <si>
    <t>2017-01-19 06:33:32.483848</t>
  </si>
  <si>
    <t>O'Donnell</t>
  </si>
  <si>
    <t>Elk River</t>
  </si>
  <si>
    <t>WB64657029</t>
  </si>
  <si>
    <t>6C0B8419DC2A</t>
  </si>
  <si>
    <t>2017-01-18 22:28:10.432546</t>
  </si>
  <si>
    <t>Tinehalkovitch</t>
  </si>
  <si>
    <t>Tina</t>
  </si>
  <si>
    <t>WB64657039</t>
  </si>
  <si>
    <t>6C0B8419DCEC</t>
  </si>
  <si>
    <t>2017-01-18 17:58:02.630299</t>
  </si>
  <si>
    <t>Calles</t>
  </si>
  <si>
    <t>Patrice</t>
  </si>
  <si>
    <t>WB64657026</t>
  </si>
  <si>
    <t>6C0B8419DD99</t>
  </si>
  <si>
    <t>2017-01-17 19:26:26.022181</t>
  </si>
  <si>
    <t>2017-01-14 15:57:49.988074</t>
  </si>
  <si>
    <t>Rueda</t>
  </si>
  <si>
    <t>Petro</t>
  </si>
  <si>
    <t>Denton</t>
  </si>
  <si>
    <t>WB64657032</t>
  </si>
  <si>
    <t>6C0B8419DDF0</t>
  </si>
  <si>
    <t>2017-01-14 14:05:09.83446</t>
  </si>
  <si>
    <t>Rodriguez</t>
  </si>
  <si>
    <t>Jose</t>
  </si>
  <si>
    <t>Dallas</t>
  </si>
  <si>
    <t>WB64657042</t>
  </si>
  <si>
    <t>6C0B8419DEED</t>
  </si>
  <si>
    <t>2017-01-13 18:14:46.083791</t>
  </si>
  <si>
    <t>McIntyre</t>
  </si>
  <si>
    <t>Monica</t>
  </si>
  <si>
    <t>WB64657025</t>
  </si>
  <si>
    <t>6C0B8419E06E</t>
  </si>
  <si>
    <t>2017-01-10 13:54:18.203522</t>
  </si>
  <si>
    <t>Salinas</t>
  </si>
  <si>
    <t>Houston</t>
  </si>
  <si>
    <t>WB64657031</t>
  </si>
  <si>
    <t>6C0B8419E5D9</t>
  </si>
  <si>
    <t>2017-01-09 22:31:44.26095</t>
  </si>
  <si>
    <t>Beyer</t>
  </si>
  <si>
    <t>Franz</t>
  </si>
  <si>
    <t>WB64657014</t>
  </si>
  <si>
    <t>6C0B8419DDC6</t>
  </si>
  <si>
    <t>2017-01-08 16:20:26.438314</t>
  </si>
  <si>
    <t>2017-01-08 15:57:40.250563</t>
  </si>
  <si>
    <t>Westmoreland</t>
  </si>
  <si>
    <t>Victoria</t>
  </si>
  <si>
    <t>WB64657036</t>
  </si>
  <si>
    <t>6C0B8418E89E</t>
  </si>
  <si>
    <t>2017-01-06 13:05:42.189313</t>
  </si>
  <si>
    <t>Lewis</t>
  </si>
  <si>
    <t>Richard</t>
  </si>
  <si>
    <t>Rock Hill</t>
  </si>
  <si>
    <t>WB64657021</t>
  </si>
  <si>
    <t>6C0B8419DE50</t>
  </si>
  <si>
    <t>2017-01-04 10:09:18.207104</t>
  </si>
  <si>
    <t>Pike</t>
  </si>
  <si>
    <t>Nolan</t>
  </si>
  <si>
    <t>WB64657006</t>
  </si>
  <si>
    <t>6C0B8419E844</t>
  </si>
  <si>
    <t>2016-12-28 15:12:49.036905</t>
  </si>
  <si>
    <t>Weinstock</t>
  </si>
  <si>
    <t>John</t>
  </si>
  <si>
    <t>WB64657010</t>
  </si>
  <si>
    <t>6C0B8419DBB2</t>
  </si>
  <si>
    <t>2016-12-27 15:46:00.438467</t>
  </si>
  <si>
    <t>Gonzales</t>
  </si>
  <si>
    <t>Joseph</t>
  </si>
  <si>
    <t>WB64657030</t>
  </si>
  <si>
    <t>6C0B8419DDEE</t>
  </si>
  <si>
    <t>2016-12-27 08:24:37.280761</t>
  </si>
  <si>
    <t>Steplyk</t>
  </si>
  <si>
    <t>WB64657034</t>
  </si>
  <si>
    <t>6C0B8419DB9A</t>
  </si>
  <si>
    <t>2016-12-26 14:41:03.292838</t>
  </si>
  <si>
    <t>WB64657011</t>
  </si>
  <si>
    <t>6C0B8419D756</t>
  </si>
  <si>
    <t>2016-12-22 11:28:15.999804</t>
  </si>
  <si>
    <t>Harrisburg</t>
  </si>
  <si>
    <t>KK99800106</t>
  </si>
  <si>
    <t>784561A72759</t>
  </si>
  <si>
    <t>2016-12-20 19:28:22.550016</t>
  </si>
  <si>
    <t>2016-12-20 17:40:53.29545</t>
  </si>
  <si>
    <t>Dawn</t>
  </si>
  <si>
    <t>WB64657003</t>
  </si>
  <si>
    <t>6C0B8419DE6F</t>
  </si>
  <si>
    <t>2016-12-16 23:46:52.333477</t>
  </si>
  <si>
    <t>Grothe</t>
  </si>
  <si>
    <t>WB64657033</t>
  </si>
  <si>
    <t>6C0B8419E464</t>
  </si>
  <si>
    <t>2016-12-13 20:02:23.608694</t>
  </si>
  <si>
    <t>Gendron</t>
  </si>
  <si>
    <t>Tim</t>
  </si>
  <si>
    <t>WB64657018</t>
  </si>
  <si>
    <t>6C0B8419E641</t>
  </si>
  <si>
    <t>2016-12-13 14:21:10.835577</t>
  </si>
  <si>
    <t>WB64657016</t>
  </si>
  <si>
    <t>6C0B8419DF2C</t>
  </si>
  <si>
    <t>2016-12-13 14:08:10.629996</t>
  </si>
  <si>
    <t>Johnson</t>
  </si>
  <si>
    <t>Glenn</t>
  </si>
  <si>
    <t>Cold Spring</t>
  </si>
  <si>
    <t>WB64657035</t>
  </si>
  <si>
    <t>6C0B8419DEA6</t>
  </si>
  <si>
    <t>2016-12-10 20:56:59.995907</t>
  </si>
  <si>
    <t>Rasheed</t>
  </si>
  <si>
    <t>2in1FieldTrial06</t>
  </si>
  <si>
    <t>4439C4EAC52A</t>
  </si>
  <si>
    <t>2016-12-08 16:29:36.051674</t>
  </si>
  <si>
    <t>Brown</t>
  </si>
  <si>
    <t>Chris</t>
  </si>
  <si>
    <t>Becker</t>
  </si>
  <si>
    <t>WB64657023</t>
  </si>
  <si>
    <t>6C0B8419D8EA</t>
  </si>
  <si>
    <t>2016-12-07 20:58:42.306643</t>
  </si>
  <si>
    <t>Hoover</t>
  </si>
  <si>
    <t>Sartell</t>
  </si>
  <si>
    <t>WB64657004</t>
  </si>
  <si>
    <t>6C0B8419D92A</t>
  </si>
  <si>
    <t>2016-12-07 07:54:39.1129</t>
  </si>
  <si>
    <t>2016-11-17 07:25:50.766812</t>
  </si>
  <si>
    <t>WB61645632</t>
  </si>
  <si>
    <t>6C0B8419D86D</t>
  </si>
  <si>
    <t>2016-11-15 11:44:47.539286</t>
  </si>
  <si>
    <t>WB61645633</t>
  </si>
  <si>
    <t>6C0B8419E13B</t>
  </si>
  <si>
    <t>2016-11-15 11:32:03.346478</t>
  </si>
  <si>
    <t>Cadena</t>
  </si>
  <si>
    <t>Jaime</t>
  </si>
  <si>
    <t>KK99800004</t>
  </si>
  <si>
    <t>784561A72ADA</t>
  </si>
  <si>
    <t>2016-11-13 22:08:09.724139</t>
  </si>
  <si>
    <t>Naqvi</t>
  </si>
  <si>
    <t>Abbas</t>
  </si>
  <si>
    <t>KK99800127</t>
  </si>
  <si>
    <t>784561A7293C</t>
  </si>
  <si>
    <t>2016-11-09 10:08:37.730385</t>
  </si>
  <si>
    <t>Folk</t>
  </si>
  <si>
    <t>Douglas</t>
  </si>
  <si>
    <t>Pleasant View</t>
  </si>
  <si>
    <t>TN</t>
  </si>
  <si>
    <t>WB61645631</t>
  </si>
  <si>
    <t>6C0B8419DEC9</t>
  </si>
  <si>
    <t>2016-11-07 18:56:22.894179</t>
  </si>
  <si>
    <t>Simpson</t>
  </si>
  <si>
    <t>Brenda</t>
  </si>
  <si>
    <t>Indian Trail</t>
  </si>
  <si>
    <t>WB61645602</t>
  </si>
  <si>
    <t>6C0B8419E082</t>
  </si>
  <si>
    <t>2016-11-03 20:17:21.664419</t>
  </si>
  <si>
    <t>2016-11-02 21:23:28.425121</t>
  </si>
  <si>
    <t>Maroju</t>
  </si>
  <si>
    <t>Satish</t>
  </si>
  <si>
    <t>KK99800112</t>
  </si>
  <si>
    <t>784561A729E4</t>
  </si>
  <si>
    <t>2016-10-19 21:42:32.507956</t>
  </si>
  <si>
    <t>KK54000007</t>
  </si>
  <si>
    <t>FGRC0844S1</t>
  </si>
  <si>
    <t>6C0B8419ED0E</t>
  </si>
  <si>
    <t>PW1RS317</t>
  </si>
  <si>
    <t>2016-06-21 00:32:29.39078</t>
  </si>
  <si>
    <t>WB61645599</t>
  </si>
  <si>
    <t>6C0B8419D768</t>
  </si>
  <si>
    <t>2016-06-15 20:02:31.995994</t>
  </si>
  <si>
    <t>KK54000018</t>
  </si>
  <si>
    <t>6C0B8419E3A7</t>
  </si>
  <si>
    <t>2016-05-10 23:51:32.585993</t>
  </si>
  <si>
    <t>NIU Version</t>
  </si>
  <si>
    <t>Model #</t>
  </si>
  <si>
    <t>Gen 2</t>
  </si>
  <si>
    <t>2-in-1</t>
  </si>
  <si>
    <t>NIUX</t>
  </si>
  <si>
    <t>Radical RAC</t>
  </si>
  <si>
    <t>Report Generated</t>
  </si>
  <si>
    <t>#</t>
  </si>
  <si>
    <t>Last Name</t>
  </si>
  <si>
    <t>First Name</t>
  </si>
  <si>
    <t>City</t>
  </si>
  <si>
    <t>State</t>
  </si>
  <si>
    <t>Serial #</t>
  </si>
  <si>
    <t>NIU FW Version</t>
  </si>
  <si>
    <t>Last Registration</t>
  </si>
  <si>
    <t>MAC Address</t>
  </si>
  <si>
    <t>New</t>
  </si>
  <si>
    <t>Old</t>
  </si>
  <si>
    <t>Stromboli</t>
  </si>
  <si>
    <t>2-in-1 New</t>
  </si>
  <si>
    <t>2-in-1 Old</t>
  </si>
  <si>
    <t>Radical RAC NIUX New</t>
  </si>
  <si>
    <t>Radical RAC NIUX Old</t>
  </si>
  <si>
    <t>Radical RAC Gen2 New</t>
  </si>
  <si>
    <t>Radical RAC Gen2 Old</t>
  </si>
  <si>
    <t>Stromboli New</t>
  </si>
  <si>
    <t>Stromboli Old</t>
  </si>
  <si>
    <t>2-in-1 Total</t>
  </si>
  <si>
    <t>Radical Rac Total</t>
  </si>
  <si>
    <t>Stromboli Total</t>
  </si>
  <si>
    <t>Total Connected</t>
  </si>
  <si>
    <t>Older FW Versions</t>
  </si>
  <si>
    <t>Newest FW Versions</t>
  </si>
  <si>
    <t>PW1MA074</t>
  </si>
  <si>
    <t>2017-02-06 10:48:04.96888</t>
  </si>
  <si>
    <t>2017-02-03 20:24:35.84703</t>
  </si>
  <si>
    <t>Tester</t>
  </si>
  <si>
    <t>Elux</t>
  </si>
  <si>
    <t>WB44440000</t>
  </si>
  <si>
    <t>4439C4EAC50B</t>
  </si>
  <si>
    <t>PW1MA070</t>
  </si>
  <si>
    <t>2017-02-03 10:13:41.493926</t>
  </si>
  <si>
    <t>2017-02-03 09:36:25.71021</t>
  </si>
  <si>
    <t>KK65281384</t>
  </si>
  <si>
    <t>PW3RS018_170120b</t>
  </si>
  <si>
    <t>C83DD42B5747</t>
  </si>
  <si>
    <t>2017-02-02 10:45:36.525973</t>
  </si>
  <si>
    <t>Cho</t>
  </si>
  <si>
    <t>Nathan</t>
  </si>
  <si>
    <t>NATETEST1</t>
  </si>
  <si>
    <t>FC4DD4F0580A</t>
  </si>
  <si>
    <t>2017-02-01 14:19:38.340351</t>
  </si>
  <si>
    <t>harrison</t>
  </si>
  <si>
    <t>nina</t>
  </si>
  <si>
    <t>WB51760710</t>
  </si>
  <si>
    <t>6C0B8419E05C</t>
  </si>
  <si>
    <t>2017-01-26 18:58:08.1703</t>
  </si>
  <si>
    <t>WB64657009</t>
  </si>
  <si>
    <t>6C0B8419DBE2</t>
  </si>
  <si>
    <t>2017-01-23 18:15:52.569749</t>
  </si>
  <si>
    <t>PW1RS324</t>
  </si>
  <si>
    <t>Kornegay</t>
  </si>
  <si>
    <t>Vernon</t>
  </si>
  <si>
    <t>La Grange</t>
  </si>
  <si>
    <t>KK99900064</t>
  </si>
  <si>
    <t>78456182A84D</t>
  </si>
  <si>
    <t>2016-06-17 14:23:46.48597</t>
  </si>
  <si>
    <t>Target</t>
  </si>
  <si>
    <t>ZGTCNIUX</t>
  </si>
  <si>
    <t>ZFGRC0844S100</t>
  </si>
  <si>
    <t>784561924B29</t>
  </si>
  <si>
    <t>PW3RS019</t>
  </si>
  <si>
    <t>2017-02-17 10:51:48.722043</t>
  </si>
  <si>
    <t>Robert</t>
  </si>
  <si>
    <t>WB64657037</t>
  </si>
  <si>
    <t>FC4DD4F05780</t>
  </si>
  <si>
    <t>2017-02-15 12:28:28.852815</t>
  </si>
  <si>
    <t>2017-02-13 14:50:02.420087</t>
  </si>
  <si>
    <t>Bruce</t>
  </si>
  <si>
    <t>2017-02-06 20:09:33.025516</t>
  </si>
  <si>
    <t>WB70455642</t>
  </si>
  <si>
    <t>6C0B8419E47F</t>
  </si>
  <si>
    <t>2017-02-06 11:10:56.676334</t>
  </si>
  <si>
    <t>Frank</t>
  </si>
  <si>
    <t>Whittington</t>
  </si>
  <si>
    <t>NASATESTRAC</t>
  </si>
  <si>
    <t>PW1RS319</t>
  </si>
  <si>
    <t>4439C48023D4</t>
  </si>
  <si>
    <t>2017-03-02 10:24:44.080302</t>
  </si>
  <si>
    <t>WB64657038</t>
  </si>
  <si>
    <t>6C0B8419D950</t>
  </si>
  <si>
    <t>2017-03-01 12:08:43.761366</t>
  </si>
  <si>
    <t>Rhone</t>
  </si>
  <si>
    <t>Tonii</t>
  </si>
  <si>
    <t>Hephzibah</t>
  </si>
  <si>
    <t>WB64657024</t>
  </si>
  <si>
    <t>6C0B8419E63A</t>
  </si>
  <si>
    <t>2017-02-27 18:54:23.430903</t>
  </si>
  <si>
    <t>GTCTESTRAC</t>
  </si>
  <si>
    <t>FC4DD4F0586F</t>
  </si>
  <si>
    <t>2017-02-27 13:21:19.289726</t>
  </si>
  <si>
    <t>2017-02-26 13:51:14.972494</t>
  </si>
  <si>
    <t>App</t>
  </si>
  <si>
    <t>2in1FieldTrial05</t>
  </si>
  <si>
    <t>PW1MA072</t>
  </si>
  <si>
    <t>4439C4EAC58F</t>
  </si>
  <si>
    <t>2017-02-24 14:45:03.457428</t>
  </si>
  <si>
    <t>Dalton</t>
  </si>
  <si>
    <t>Tangie</t>
  </si>
  <si>
    <t>Pendleton</t>
  </si>
  <si>
    <t>WB61645600</t>
  </si>
  <si>
    <t>6C0B8419E0F9</t>
  </si>
  <si>
    <t>2017-02-23 16:04:28.117257</t>
  </si>
  <si>
    <t>2017-02-22 09:38:28.289441</t>
  </si>
  <si>
    <t>2017-02-21 11:39:17.774711</t>
  </si>
  <si>
    <t>2017-02-21 10:36:09.244757</t>
  </si>
  <si>
    <t>Test</t>
  </si>
  <si>
    <t>Chicago</t>
  </si>
  <si>
    <t>IL</t>
  </si>
  <si>
    <t>KK61604737</t>
  </si>
  <si>
    <t>6C0B84885A24</t>
  </si>
  <si>
    <t>2017-03-06 17:46:38.751338</t>
  </si>
  <si>
    <t>KK61210082</t>
  </si>
  <si>
    <t>6C0B8488FE4E</t>
  </si>
  <si>
    <t>2017-03-06 17:34:29.728953</t>
  </si>
  <si>
    <t>Berry</t>
  </si>
  <si>
    <t>WB64657017</t>
  </si>
  <si>
    <t>6C0B8419DC96</t>
  </si>
  <si>
    <t>2017-03-06 14:29:14.27697</t>
  </si>
  <si>
    <t>H</t>
  </si>
  <si>
    <t>Jarryd</t>
  </si>
  <si>
    <t>2in1FieldTrial08</t>
  </si>
  <si>
    <t>4439C4EAC5EA</t>
  </si>
  <si>
    <t>2017-03-06 09:30:43.277553</t>
  </si>
  <si>
    <t>2017-03-06 09:25:56.404004</t>
  </si>
  <si>
    <t>Garretson</t>
  </si>
  <si>
    <t>SD</t>
  </si>
  <si>
    <t>WB64657022</t>
  </si>
  <si>
    <t>6C0B8419DD32</t>
  </si>
  <si>
    <t>2017-03-04 18:36:46.582836</t>
  </si>
  <si>
    <t>Millet</t>
  </si>
  <si>
    <t>Paul</t>
  </si>
  <si>
    <t>El Paso</t>
  </si>
  <si>
    <t>WB70455641</t>
  </si>
  <si>
    <t>6C0B8419DEEC</t>
  </si>
  <si>
    <t>2017-03-04 15:30:19.625851</t>
  </si>
  <si>
    <t>Gray</t>
  </si>
  <si>
    <t>Jackie</t>
  </si>
  <si>
    <t>WB64657041</t>
  </si>
  <si>
    <t>6C0B8418ECB4</t>
  </si>
  <si>
    <t>2017-03-10 14:59:18.601407</t>
  </si>
  <si>
    <t>2017-03-09 13:10:15.266472</t>
  </si>
  <si>
    <t>2017-03-09 12:51:09.009535</t>
  </si>
  <si>
    <t>2017-03-08 11:13:53.787637</t>
  </si>
  <si>
    <t>2017-03-08 05:05:34.804362</t>
  </si>
  <si>
    <t>WB51758526</t>
  </si>
  <si>
    <t>6C0B8419E2FB</t>
  </si>
  <si>
    <t>2016-10-26 14:27:29.633299</t>
  </si>
  <si>
    <t>Rita</t>
  </si>
  <si>
    <t>Leets</t>
  </si>
  <si>
    <t>KK99900025</t>
  </si>
  <si>
    <t>78456182A80D</t>
  </si>
  <si>
    <t>2016-09-14 16:59:00.519671</t>
  </si>
  <si>
    <t>2017-03-18 16:33:40.557949</t>
  </si>
  <si>
    <t>2017-03-15 20:50:35.358999</t>
  </si>
  <si>
    <t>Mount Holly</t>
  </si>
  <si>
    <t>2017-03-27-10.17.01.617330</t>
  </si>
  <si>
    <t>2017-03-24-10.42.51.003968</t>
  </si>
  <si>
    <t>Ward</t>
  </si>
  <si>
    <t>Charles</t>
  </si>
  <si>
    <t>Pineville</t>
  </si>
  <si>
    <t>WB70455636</t>
  </si>
  <si>
    <t>6C0B8419DF1E</t>
  </si>
  <si>
    <t>2017-03-22-17.19.12.412077</t>
  </si>
  <si>
    <t>2017-03-22-07.44.39.394953</t>
  </si>
  <si>
    <t>2017-03-18-16.33.40.557949</t>
  </si>
  <si>
    <t>2017-03-15-20.50.35.358999</t>
  </si>
  <si>
    <t>2017-03-09-13.10.15.266472</t>
  </si>
  <si>
    <t>2017-03-09-12.51.09.009535</t>
  </si>
  <si>
    <t>2017-03-08-05.05.34.804362</t>
  </si>
  <si>
    <t>2017-03-06-14.29.14.276970</t>
  </si>
  <si>
    <t>2017-03-04-15.30.19.625851</t>
  </si>
  <si>
    <t>2017-03-01-12.08.43.761366</t>
  </si>
  <si>
    <t>PW1MA076</t>
  </si>
  <si>
    <t>2017-02-27-18.54.23.430903</t>
  </si>
  <si>
    <t>2017-02-26-13.51.14.972494</t>
  </si>
  <si>
    <t>2017-02-23-16.04.28.117257</t>
  </si>
  <si>
    <t>2017-02-22-09.38.28.289441</t>
  </si>
  <si>
    <t>2017-02-21-11.39.17.774711</t>
  </si>
  <si>
    <t>2017-02-21-10.36.09.244757</t>
  </si>
  <si>
    <t>2017-02-15-12.28.28.852815</t>
  </si>
  <si>
    <t>2017-02-06-20.09.33.025516</t>
  </si>
  <si>
    <t>2017-02-06-10.48.04.968880</t>
  </si>
  <si>
    <t>2017-02-03-09.36.25.710210</t>
  </si>
  <si>
    <t>2017-01-23-18.15.52.569749</t>
  </si>
  <si>
    <t>2017-01-22-14.49.46.629260</t>
  </si>
  <si>
    <t>2017-01-21-18.25.22.515756</t>
  </si>
  <si>
    <t>2017-01-20-21.53.29.771908</t>
  </si>
  <si>
    <t>2017-01-20-20.04.34.018745</t>
  </si>
  <si>
    <t>2017-01-20-18.44.44.104696</t>
  </si>
  <si>
    <t>2017-01-19-06.33.32.483848</t>
  </si>
  <si>
    <t>2017-01-17-19.26.26.022181</t>
  </si>
  <si>
    <t>2017-01-14-15.57.49.988074</t>
  </si>
  <si>
    <t>2017-01-14-14.05.09.834460</t>
  </si>
  <si>
    <t>2017-01-13-18.14.46.083791</t>
  </si>
  <si>
    <t>2017-01-10-13.54.18.203522</t>
  </si>
  <si>
    <t>2017-01-09-22.31.44.260950</t>
  </si>
  <si>
    <t>2017-01-08-16.20.26.438314</t>
  </si>
  <si>
    <t>2017-01-08-15.57.40.250563</t>
  </si>
  <si>
    <t>2017-01-06-13.05.42.189313</t>
  </si>
  <si>
    <t>2017-01-04-10.09.18.207104</t>
  </si>
  <si>
    <t>2016-12-28-15.12.49.036905</t>
  </si>
  <si>
    <t>2016-12-27-15.46.00.438467</t>
  </si>
  <si>
    <t>2016-12-26-14.41.03.292838</t>
  </si>
  <si>
    <t>2016-12-22-11.28.15.999804</t>
  </si>
  <si>
    <t>2016-12-20-19.28.22.550016</t>
  </si>
  <si>
    <t>2016-12-20-17.40.53.295450</t>
  </si>
  <si>
    <t>2016-12-16-23.46.52.333477</t>
  </si>
  <si>
    <t>2016-12-13-20.02.23.608694</t>
  </si>
  <si>
    <t>2016-12-13-14.08.10.629996</t>
  </si>
  <si>
    <t>2016-12-10-20.56.59.995907</t>
  </si>
  <si>
    <t>2016-12-07-07.54.39.112900</t>
  </si>
  <si>
    <t>2016-11-17-07.25.50.766812</t>
  </si>
  <si>
    <t>2016-11-15-11.44.47.539286</t>
  </si>
  <si>
    <t>2016-11-15-11.32.03.346478</t>
  </si>
  <si>
    <t>2016-11-13-22.08.09.724139</t>
  </si>
  <si>
    <t>2016-11-09-10.08.37.730385</t>
  </si>
  <si>
    <t>2016-11-07-18.56.22.894179</t>
  </si>
  <si>
    <t>2016-11-03-20.17.21.664419</t>
  </si>
  <si>
    <t>2016-11-02-21.23.28.425121</t>
  </si>
  <si>
    <t>2016-10-30-16.48.05.779698</t>
  </si>
  <si>
    <t>2016-10-29-13.13.33.847195</t>
  </si>
  <si>
    <t>2016-10-27-20.43.59.822875</t>
  </si>
  <si>
    <t>2016-10-27-20.13.52.412598</t>
  </si>
  <si>
    <t>2016-10-26-09.20.00.853714</t>
  </si>
  <si>
    <t>2016-10-25-20.40.06.992629</t>
  </si>
  <si>
    <t>2016-10-21-17.58.02.486490</t>
  </si>
  <si>
    <t>2016-10-19-21.42.32.507956</t>
  </si>
  <si>
    <t>2016-10-19-20.37.09.308228</t>
  </si>
  <si>
    <t>2016-10-17-22.02.29.602879</t>
  </si>
  <si>
    <t>2016-10-15-21.19.33.100791</t>
  </si>
  <si>
    <t>2016-10-14-11.03.38.310436</t>
  </si>
  <si>
    <t>2016-10-10-17.10.02.876790</t>
  </si>
  <si>
    <t>2016-10-07-22.00.07.131185</t>
  </si>
  <si>
    <t>2016-10-06-16.09.45.403741</t>
  </si>
  <si>
    <t>2016-09-22-19.47.14.675892</t>
  </si>
  <si>
    <t>2016-09-15-11.34.00.353206</t>
  </si>
  <si>
    <t>2016-09-14-16.59.00.519671</t>
  </si>
  <si>
    <t>2016-09-14-15.02.22.995772</t>
  </si>
  <si>
    <t>2016-08-12-14.14.51.268589</t>
  </si>
  <si>
    <t>2016-08-11-18.01.29.735926</t>
  </si>
  <si>
    <t>2016-08-10-08.16.29.717468</t>
  </si>
  <si>
    <t>2016-07-03-20.31.08.882761</t>
  </si>
  <si>
    <t>2016-06-21-00.47.43.336473</t>
  </si>
  <si>
    <t>2016-06-21-00.32.29.390780</t>
  </si>
  <si>
    <t>2016-06-20-13.12.36.102450</t>
  </si>
  <si>
    <t>2016-06-17-23.49.19.114019</t>
  </si>
  <si>
    <t>2016-06-15-20.02.31.995994</t>
  </si>
  <si>
    <t>2016-06-07-21.17.39.308329</t>
  </si>
  <si>
    <t>2016-06-06-15.07.51.800283</t>
  </si>
  <si>
    <t>2016-05-31-19.45.59.905696</t>
  </si>
  <si>
    <t>2016-05-10-23.51.32.585993</t>
  </si>
  <si>
    <t>2016-04-16-18.25.07.094499</t>
  </si>
  <si>
    <t>2016-04-14-17.15.44.024503</t>
  </si>
  <si>
    <t>2015-11-20-18.55.53.003798</t>
  </si>
  <si>
    <t>2015-11-11-22.41.29.196336</t>
  </si>
  <si>
    <t>2015-11-10-09.37.11.575928</t>
  </si>
  <si>
    <t>2015-10-19-06.29.03.957739</t>
  </si>
  <si>
    <t>2015-10-11-17.35.32.609517</t>
  </si>
  <si>
    <t>2015-10-08-19.13.34.896761</t>
  </si>
  <si>
    <t>2015-09-16-16.03.45.110036</t>
  </si>
  <si>
    <t>2015-09-16-14.28.07.682463</t>
  </si>
  <si>
    <t>2015-09-16-10.50.20.732898</t>
  </si>
  <si>
    <t>2015-09-16-09.55.34.283017</t>
  </si>
  <si>
    <t>2017-02-27-13.21.19.289726</t>
  </si>
  <si>
    <t>2017-01-18-22.28.10.432546</t>
  </si>
  <si>
    <t>KK65281377</t>
  </si>
  <si>
    <t>PW3RS020</t>
  </si>
  <si>
    <t>C83DD4336C71</t>
  </si>
  <si>
    <t>2017-04-07-11.13.00.565729</t>
  </si>
  <si>
    <t>2017-04-05-21.44.50.482835</t>
  </si>
  <si>
    <t>2017-04-05-14.58.32.398825</t>
  </si>
  <si>
    <t>2017-01-18-17.58.02.630299</t>
  </si>
  <si>
    <t>Butcher</t>
  </si>
  <si>
    <t>Eric</t>
  </si>
  <si>
    <t>KK99900060</t>
  </si>
  <si>
    <t>78456182A826</t>
  </si>
  <si>
    <t>2017-04-15-16.28.50.136691</t>
  </si>
  <si>
    <t>Flowers</t>
  </si>
  <si>
    <t>Jobbie</t>
  </si>
  <si>
    <t>KK55312363</t>
  </si>
  <si>
    <t>4439C4EDEBD3</t>
  </si>
  <si>
    <t>2017-04-12-16.17.59.292687</t>
  </si>
  <si>
    <t>OTANIUX</t>
  </si>
  <si>
    <t>7845611FBBFC</t>
  </si>
  <si>
    <t>PW3RS017</t>
  </si>
  <si>
    <t>2017-04-11-16.45.07.932506</t>
  </si>
  <si>
    <t>GEN2OTA</t>
  </si>
  <si>
    <t>FFRE0833Q1</t>
  </si>
  <si>
    <t>2017-04-11-15.30.48.946133</t>
  </si>
  <si>
    <t>2017-04-10-19.00.08.064393</t>
  </si>
  <si>
    <t>2017-04-10-16.04.07.741734</t>
  </si>
  <si>
    <t>2017-04-10-15.16.38.996157</t>
  </si>
  <si>
    <t>Smithson</t>
  </si>
  <si>
    <t>KK99800146</t>
  </si>
  <si>
    <t>PW3RS017_161005a</t>
  </si>
  <si>
    <t>784561A729CB</t>
  </si>
  <si>
    <t>2016-11-09-18.38.12.681842</t>
  </si>
  <si>
    <t>Kearbey</t>
  </si>
  <si>
    <t>Jarrod</t>
  </si>
  <si>
    <t>Marion</t>
  </si>
  <si>
    <t>KK99900001</t>
  </si>
  <si>
    <t>784561924B37</t>
  </si>
  <si>
    <t>2016-10-26-19.23.06.032693</t>
  </si>
  <si>
    <t>Humphrey</t>
  </si>
  <si>
    <t>Steven</t>
  </si>
  <si>
    <t>Deep Run</t>
  </si>
  <si>
    <t>KK99900030</t>
  </si>
  <si>
    <t>78456182A741</t>
  </si>
  <si>
    <t>2016-07-23-22.35.40.627005</t>
  </si>
  <si>
    <t>Herring</t>
  </si>
  <si>
    <t>Brandi</t>
  </si>
  <si>
    <t>KK99800113</t>
  </si>
  <si>
    <t>784561A72A6B</t>
  </si>
  <si>
    <t>2017-04-26-19.20.31.758956</t>
  </si>
  <si>
    <t>Alex</t>
  </si>
  <si>
    <t>2017-04-26-15.38.27.435992</t>
  </si>
  <si>
    <t>2017-04-26-15.35.58.344741</t>
  </si>
  <si>
    <t>Bohnengel</t>
  </si>
  <si>
    <t>Claire</t>
  </si>
  <si>
    <t>Washington</t>
  </si>
  <si>
    <t>DC</t>
  </si>
  <si>
    <t>KK99900036</t>
  </si>
  <si>
    <t>PW3RS016_160831a</t>
  </si>
  <si>
    <t>78456182A859</t>
  </si>
  <si>
    <t>2016-08-24-22.14.50.857208</t>
  </si>
  <si>
    <t>Knight</t>
  </si>
  <si>
    <t>Theresa</t>
  </si>
  <si>
    <t>Adairville</t>
  </si>
  <si>
    <t>KY</t>
  </si>
  <si>
    <t>KK99900003</t>
  </si>
  <si>
    <t>78456182A86E</t>
  </si>
  <si>
    <t>2016-08-02-07.41.02.129179</t>
  </si>
  <si>
    <t>GEN2CNVOTA</t>
  </si>
  <si>
    <t>PW1MA077</t>
  </si>
  <si>
    <t>ZFGVH21F7RW</t>
  </si>
  <si>
    <t>2017-05-04-16.05.11.418973</t>
  </si>
  <si>
    <t>Miller</t>
  </si>
  <si>
    <t>2017-05-04-07.51.00.332690</t>
  </si>
  <si>
    <t>Burriss</t>
  </si>
  <si>
    <t>Jason</t>
  </si>
  <si>
    <t>WB64657019</t>
  </si>
  <si>
    <t>6C0B8419DBD8</t>
  </si>
  <si>
    <t>2017-05-03-18.55.35.481671</t>
  </si>
  <si>
    <t>GEN2310TEST</t>
  </si>
  <si>
    <t>6C0B8419EBCF</t>
  </si>
  <si>
    <t>PW1RS310</t>
  </si>
  <si>
    <t>2017-05-02-16.45.05.993911</t>
  </si>
  <si>
    <t>L</t>
  </si>
  <si>
    <t>A</t>
  </si>
  <si>
    <t>2017-05-02-16.24.09.995909</t>
  </si>
  <si>
    <t>2017-05-02-16.16.39.708770</t>
  </si>
  <si>
    <t>Nistler</t>
  </si>
  <si>
    <t>Criag</t>
  </si>
  <si>
    <t>WB70455639</t>
  </si>
  <si>
    <t>6C0B8419D833</t>
  </si>
  <si>
    <t>2017-05-01-21.43.24.297605</t>
  </si>
  <si>
    <t>NIUX_BB6B</t>
  </si>
  <si>
    <t>7845611FBB6B</t>
  </si>
  <si>
    <t>PW1MA064</t>
  </si>
  <si>
    <t>2017-05-12-10.31.25.767184</t>
  </si>
  <si>
    <t>2017-05-11-10.31.26.494416</t>
  </si>
  <si>
    <t>GEN2CNVNASATEST</t>
  </si>
  <si>
    <t>4439C4EAC4BA</t>
  </si>
  <si>
    <t>2017-05-10-12.03.49.467603</t>
  </si>
  <si>
    <t>Morris</t>
  </si>
  <si>
    <t>Jeremy</t>
  </si>
  <si>
    <t>2in1FieldTrial15</t>
  </si>
  <si>
    <t>4439C4EAC6D4</t>
  </si>
  <si>
    <t>2016-10-19-09.41.20.453121</t>
  </si>
  <si>
    <t>Berrelleza</t>
  </si>
  <si>
    <t>Ramses</t>
  </si>
  <si>
    <t>Morriston</t>
  </si>
  <si>
    <t>WB64657040</t>
  </si>
  <si>
    <t>6C0B8419DA3F</t>
  </si>
  <si>
    <t>2017-05-15-21.52.12.301019</t>
  </si>
  <si>
    <t>Placke</t>
  </si>
  <si>
    <t>Robin</t>
  </si>
  <si>
    <t>Maplewood</t>
  </si>
  <si>
    <t>KK99900047</t>
  </si>
  <si>
    <t>78456182A827</t>
  </si>
  <si>
    <t>2016-08-12-20.08.34.686454</t>
  </si>
  <si>
    <t>Scheer</t>
  </si>
  <si>
    <t>Philip</t>
  </si>
  <si>
    <t>Middletown</t>
  </si>
  <si>
    <t>CT</t>
  </si>
  <si>
    <t>KK99900027</t>
  </si>
  <si>
    <t>78456182A767</t>
  </si>
  <si>
    <t>2016-08-01-23.49.55.879516</t>
  </si>
  <si>
    <t>House</t>
  </si>
  <si>
    <t>KK99900037</t>
  </si>
  <si>
    <t>78456182A96A</t>
  </si>
  <si>
    <t>2016-06-29-19.20.44.335302</t>
  </si>
  <si>
    <t>2in1FieldTrial66</t>
  </si>
  <si>
    <t>2017-05-26-16.28.53.333421</t>
  </si>
  <si>
    <t>WB61645611</t>
  </si>
  <si>
    <t>6C0B8419DA1F</t>
  </si>
  <si>
    <t>2017-05-26-09.43.46.570080</t>
  </si>
  <si>
    <t>Lingayat</t>
  </si>
  <si>
    <t>Priyanka</t>
  </si>
  <si>
    <t>4439C4802452</t>
  </si>
  <si>
    <t>2017-05-16-08.10.46.085123</t>
  </si>
  <si>
    <t>2017-05-30-14.23.53.298085</t>
  </si>
  <si>
    <t>2017-05-30-10.16.42.767371</t>
  </si>
  <si>
    <t>Pat</t>
  </si>
  <si>
    <t>2in1FieldTrial17</t>
  </si>
  <si>
    <t>4439C4EAC597</t>
  </si>
  <si>
    <t>2016-10-19-09.30.18.551420</t>
  </si>
  <si>
    <t>Patil</t>
  </si>
  <si>
    <t>DiLorenzo</t>
  </si>
  <si>
    <t>Ashley</t>
  </si>
  <si>
    <t>KK99900049</t>
  </si>
  <si>
    <t>78456182A929</t>
  </si>
  <si>
    <t>2017-06-11-12.42.16.926165</t>
  </si>
  <si>
    <t>2017-06-10-14.14.20.299497</t>
  </si>
  <si>
    <t>2017-06-09-10.36.35.319157</t>
  </si>
  <si>
    <t>Sutton</t>
  </si>
  <si>
    <t>Kelli</t>
  </si>
  <si>
    <t>Peru</t>
  </si>
  <si>
    <t>IN</t>
  </si>
  <si>
    <t>KK99900054</t>
  </si>
  <si>
    <t>78456182A7D8</t>
  </si>
  <si>
    <t>2016-07-12-20.10.32.667661</t>
  </si>
  <si>
    <t>KK99900044</t>
  </si>
  <si>
    <t>78456182A8C6</t>
  </si>
  <si>
    <t>2016-06-30-18.16.22.768642</t>
  </si>
  <si>
    <t>2017-06-14-21.42.24.182207</t>
  </si>
  <si>
    <t>2017-06-13-10.46.44.842971</t>
  </si>
  <si>
    <t>2017-06-13-10.39.44.661509</t>
  </si>
  <si>
    <t>KK99800005</t>
  </si>
  <si>
    <t>784561A72B02</t>
  </si>
  <si>
    <t>2017-06-08-15.29.14.001468</t>
  </si>
  <si>
    <t>Tanner</t>
  </si>
  <si>
    <t>Judy</t>
  </si>
  <si>
    <t>KK99900015</t>
  </si>
  <si>
    <t>78456182A8E4</t>
  </si>
  <si>
    <t>2016-08-25-22.43.29.711137</t>
  </si>
  <si>
    <t>Zias</t>
  </si>
  <si>
    <t>Terry</t>
  </si>
  <si>
    <t>Glen Cove</t>
  </si>
  <si>
    <t>NY</t>
  </si>
  <si>
    <t>KK99900062</t>
  </si>
  <si>
    <t>78456182A798</t>
  </si>
  <si>
    <t>2016-06-23-14.25.00.482465</t>
  </si>
  <si>
    <t>WB44444444</t>
  </si>
  <si>
    <t>PW1MA078</t>
  </si>
  <si>
    <t>4439C4EAC420</t>
  </si>
  <si>
    <t>PW1MA069</t>
  </si>
  <si>
    <t>2017-06-23-08.30.46.342421</t>
  </si>
  <si>
    <t>Seymour</t>
  </si>
  <si>
    <t>Jim</t>
  </si>
  <si>
    <t>South Haven</t>
  </si>
  <si>
    <t>WB61645620</t>
  </si>
  <si>
    <t>6C0B8419ECC0</t>
  </si>
  <si>
    <t>2017-06-21-19.52.14.366138</t>
  </si>
  <si>
    <t>WB61645615</t>
  </si>
  <si>
    <t>6C0B8419E887</t>
  </si>
  <si>
    <t>2017-06-21-09.19.40.987814</t>
  </si>
  <si>
    <t>2017-06-20-12.19.01.293884</t>
  </si>
  <si>
    <t>2017-06-30-10.30.05.341769</t>
  </si>
  <si>
    <t>Horn</t>
  </si>
  <si>
    <t>Laura</t>
  </si>
  <si>
    <t>2017-06-29-16.02.22.463757</t>
  </si>
  <si>
    <t>2017-06-26-16.14.00.292655</t>
  </si>
  <si>
    <t>Williamston</t>
  </si>
  <si>
    <t>2017-07-07-16.54.34.412696</t>
  </si>
  <si>
    <t>2017-07-14-07.13.52.394863</t>
  </si>
  <si>
    <t>v4.3-1.0</t>
  </si>
  <si>
    <t>KK99800097</t>
  </si>
  <si>
    <t>784561A72AAA</t>
  </si>
  <si>
    <t>2016-10-09-14.46.46.889760</t>
  </si>
  <si>
    <t>2017-07-23-13.03.57.535361</t>
  </si>
  <si>
    <t>2017-07-21-23.43.37.114102</t>
  </si>
  <si>
    <t>2017-07-21-21.49.47.097514</t>
  </si>
  <si>
    <t>2017-07-17-13.38.01.886061</t>
  </si>
  <si>
    <t>Martz</t>
  </si>
  <si>
    <t>Sandy</t>
  </si>
  <si>
    <t>Willoughby</t>
  </si>
  <si>
    <t>OH</t>
  </si>
  <si>
    <t>KK99900040</t>
  </si>
  <si>
    <t>78456182A926</t>
  </si>
  <si>
    <t>2016-06-30-21.35.21.909478</t>
  </si>
  <si>
    <t>Diaz</t>
  </si>
  <si>
    <t>Cherry Hill</t>
  </si>
  <si>
    <t>KK99900063</t>
  </si>
  <si>
    <t>78456182A93A</t>
  </si>
  <si>
    <t>2016-06-19-12.38.06.016159</t>
  </si>
  <si>
    <t>2017-07-30-22.04.16.349955</t>
  </si>
  <si>
    <t>2017-07-28-10.25.12.378301</t>
  </si>
  <si>
    <t>MonsterPants</t>
  </si>
  <si>
    <t>2017-07-24-20.27.39.003229</t>
  </si>
  <si>
    <t>KK99999996</t>
  </si>
  <si>
    <t>784561924A66</t>
  </si>
  <si>
    <t>2017-08-04-13.51.02.862489</t>
  </si>
  <si>
    <t>2017-07-31-20.22.53.111324</t>
  </si>
  <si>
    <t>Baba</t>
  </si>
  <si>
    <t>Paschall</t>
  </si>
  <si>
    <t>Seattle</t>
  </si>
  <si>
    <t>WA</t>
  </si>
  <si>
    <t>KK99900038</t>
  </si>
  <si>
    <t>PW3RS014_160719b</t>
  </si>
  <si>
    <t>78456182A72B</t>
  </si>
  <si>
    <t>2016-07-06-17.41.12.943551</t>
  </si>
  <si>
    <t>2017-08-10-19.45.00.300549</t>
  </si>
  <si>
    <t>cert_tes</t>
  </si>
  <si>
    <t>2017-08-10-11.16.43.733042</t>
  </si>
  <si>
    <t>ZNASANIUX</t>
  </si>
  <si>
    <t>7845611FBB7A</t>
  </si>
  <si>
    <t>2017-08-09-15.51.32.603722</t>
  </si>
  <si>
    <t>2017-08-08-12.01.37.758833</t>
  </si>
  <si>
    <t>Bachaaa</t>
  </si>
  <si>
    <t>Cachhaaaaaa</t>
  </si>
  <si>
    <t>NASADEHUM</t>
  </si>
  <si>
    <t>FGCA7033U1</t>
  </si>
  <si>
    <t>784561924A08</t>
  </si>
  <si>
    <t>PW3RS021</t>
  </si>
  <si>
    <t>2017-08-07-16.59.46.078689</t>
  </si>
  <si>
    <t>2017-08-27-10.18.03.231636</t>
  </si>
  <si>
    <t>2017-08-26-20.53.16.721658</t>
  </si>
  <si>
    <t>KN88800133</t>
  </si>
  <si>
    <t>FGAC7044U10</t>
  </si>
  <si>
    <t>6014B31356C4</t>
  </si>
  <si>
    <t>2017-08-26-02.52.00.782408</t>
  </si>
  <si>
    <t>KN88800155</t>
  </si>
  <si>
    <t>6014B3112C1C</t>
  </si>
  <si>
    <t>2017-08-26-02.25.40.238952</t>
  </si>
  <si>
    <t>PW1MA079</t>
  </si>
  <si>
    <t>2017-08-25-10.35.10.683194</t>
  </si>
  <si>
    <t>M</t>
  </si>
  <si>
    <t>Schenectady</t>
  </si>
  <si>
    <t>MattTestNIUX</t>
  </si>
  <si>
    <t>7845611FBC33</t>
  </si>
  <si>
    <t>2017-08-24-13.51.35.381912</t>
  </si>
  <si>
    <t>2017-08-22-17.31.50.125925</t>
  </si>
  <si>
    <t>KN88800157</t>
  </si>
  <si>
    <t>6014B31132E7</t>
  </si>
  <si>
    <t>2017-09-03-21.43.14.099860</t>
  </si>
  <si>
    <t>KN88800158</t>
  </si>
  <si>
    <t>6014B3112BE0</t>
  </si>
  <si>
    <t>2017-09-03-21.35.23.841289</t>
  </si>
  <si>
    <t>Gu</t>
  </si>
  <si>
    <t>Zhigang</t>
  </si>
  <si>
    <t>Inwood</t>
  </si>
  <si>
    <t>WV</t>
  </si>
  <si>
    <t>KK98980006</t>
  </si>
  <si>
    <t>784561924A81</t>
  </si>
  <si>
    <t>2017-09-03-21.23.31.207700</t>
  </si>
  <si>
    <t>KK41601569</t>
  </si>
  <si>
    <t>PW1RS316</t>
  </si>
  <si>
    <t>4439C48024B3</t>
  </si>
  <si>
    <t>PW1RS308</t>
  </si>
  <si>
    <t>2017-09-02-19.54.35.033208</t>
  </si>
  <si>
    <t>2017-09-01-09.21.02.426066</t>
  </si>
  <si>
    <t>Fuquay Varina</t>
  </si>
  <si>
    <t>2017-08-31-20.44.23.502351</t>
  </si>
  <si>
    <t>2017-08-30-13.23.32.675635</t>
  </si>
  <si>
    <t>2017-08-28-18.51.28.333498</t>
  </si>
  <si>
    <t>PW1RS326</t>
  </si>
  <si>
    <t>2017-09-06-14.15.31.022342</t>
  </si>
  <si>
    <t>KK98980004</t>
  </si>
  <si>
    <t>784561924A95</t>
  </si>
  <si>
    <t>2017-09-06-05.28.29.317841</t>
  </si>
  <si>
    <t>2017-09-05-14.02.50.614772</t>
  </si>
  <si>
    <t>2017-09-18-02.09.10.570450</t>
  </si>
  <si>
    <t>2017-09-17-19.40.57.509835</t>
  </si>
  <si>
    <t>2017-09-17-13.56.04.121275</t>
  </si>
  <si>
    <t>KN88800153</t>
  </si>
  <si>
    <t>6014B313573E</t>
  </si>
  <si>
    <t>2017-09-17-04.52.19.899703</t>
  </si>
  <si>
    <t>KN88800107</t>
  </si>
  <si>
    <t>6014B31131FA</t>
  </si>
  <si>
    <t>2017-09-17-04.50.48.856973</t>
  </si>
  <si>
    <t>KN88800152</t>
  </si>
  <si>
    <t>6014B3113240</t>
  </si>
  <si>
    <t>2017-09-17-04.45.23.915899</t>
  </si>
  <si>
    <t>2017-09-16-20.59.06.189450</t>
  </si>
  <si>
    <t>2017-09-13-19.14.29.430811</t>
  </si>
  <si>
    <t>2017-09-12-21.06.15.370893</t>
  </si>
  <si>
    <t>94db5604</t>
  </si>
  <si>
    <t>austin</t>
  </si>
  <si>
    <t>darcie</t>
  </si>
  <si>
    <t>2017-09-21-23.08.57.612119</t>
  </si>
  <si>
    <t>2017-09-21-18.19.25.006600</t>
  </si>
  <si>
    <t>GEN2CNVGCTTEST</t>
  </si>
  <si>
    <t>2017-09-20-16.29.52.892154</t>
  </si>
  <si>
    <t>GTCTSTFTDVRAC1</t>
  </si>
  <si>
    <t>4439C480242D</t>
  </si>
  <si>
    <t>2017-09-20-13.38.46.474092</t>
  </si>
  <si>
    <t>2017-09-19-16.42.03.166586</t>
  </si>
  <si>
    <t>KN88800154</t>
  </si>
  <si>
    <t>6014B3113424</t>
  </si>
  <si>
    <t>2017-09-18-16.48.15.505527</t>
  </si>
  <si>
    <t>KN88800106</t>
  </si>
  <si>
    <t>6014B311428C</t>
  </si>
  <si>
    <t>2017-10-01-20.53.12.101733</t>
  </si>
  <si>
    <t>Newman</t>
  </si>
  <si>
    <t>Mark</t>
  </si>
  <si>
    <t>Lagrange</t>
  </si>
  <si>
    <t>KN88800109</t>
  </si>
  <si>
    <t>6014B311419B</t>
  </si>
  <si>
    <t>2017-10-01-19.22.45.315360</t>
  </si>
  <si>
    <t>Cook</t>
  </si>
  <si>
    <t>Regan</t>
  </si>
  <si>
    <t>KN88800118</t>
  </si>
  <si>
    <t>6014B3113A79</t>
  </si>
  <si>
    <t>2017-10-01-12.07.48.348715</t>
  </si>
  <si>
    <t>Elisa</t>
  </si>
  <si>
    <t>KN88800116</t>
  </si>
  <si>
    <t>6014B3113A7A</t>
  </si>
  <si>
    <t>2017-09-29-22.55.38.212995</t>
  </si>
  <si>
    <t>KN88800130</t>
  </si>
  <si>
    <t>6014B31125EE</t>
  </si>
  <si>
    <t>2017-09-29-16.00.38.766754</t>
  </si>
  <si>
    <t>2017-09-29-11.15.12.713476</t>
  </si>
  <si>
    <t>KN88800147</t>
  </si>
  <si>
    <t>6014B311217A</t>
  </si>
  <si>
    <t>2017-09-29-10.35.02.146703</t>
  </si>
  <si>
    <t>Burns</t>
  </si>
  <si>
    <t>Fishers</t>
  </si>
  <si>
    <t>KN88800112</t>
  </si>
  <si>
    <t>6014B313573D</t>
  </si>
  <si>
    <t>2017-09-29-09.09.02.710968</t>
  </si>
  <si>
    <t>Swartley</t>
  </si>
  <si>
    <t>Aaron</t>
  </si>
  <si>
    <t>Hickory</t>
  </si>
  <si>
    <t>KN88800121</t>
  </si>
  <si>
    <t>6014B311344E</t>
  </si>
  <si>
    <t>2017-09-28-22.10.05.447784</t>
  </si>
  <si>
    <t>KN88800120</t>
  </si>
  <si>
    <t>6014B313571F</t>
  </si>
  <si>
    <t>2017-09-28-19.45.19.541262</t>
  </si>
  <si>
    <t>KN88800141</t>
  </si>
  <si>
    <t>6014B3112774</t>
  </si>
  <si>
    <t>2017-09-28-14.49.55.260034</t>
  </si>
  <si>
    <t>2017-09-27-22.29.02.572267</t>
  </si>
  <si>
    <t>DHM171005</t>
  </si>
  <si>
    <t>784561924CA4</t>
  </si>
  <si>
    <t>2017-09-27-11.20.53.230757</t>
  </si>
  <si>
    <t xml:space="preserve">PW1MA079 </t>
  </si>
  <si>
    <t>2017-09-19-05.36.31.936380</t>
  </si>
  <si>
    <t>KN88800117</t>
  </si>
  <si>
    <t>6014B313569E</t>
  </si>
  <si>
    <t>2017-10-08-15.55.52.727353</t>
  </si>
  <si>
    <t>v4.4-2-0</t>
  </si>
  <si>
    <t>2017-10-06-15.32.29.007938</t>
  </si>
  <si>
    <t>GTCSTROM</t>
  </si>
  <si>
    <t>C83DD42B5086</t>
  </si>
  <si>
    <t>2017-10-06-09.34.38.740007</t>
  </si>
  <si>
    <t>Linda</t>
  </si>
  <si>
    <t>Kinston</t>
  </si>
  <si>
    <t>KN88800111</t>
  </si>
  <si>
    <t>6014B31131D3</t>
  </si>
  <si>
    <t>2017-10-06-01.49.43.230728</t>
  </si>
  <si>
    <t>Baker</t>
  </si>
  <si>
    <t>Barbara</t>
  </si>
  <si>
    <t>KN88800103</t>
  </si>
  <si>
    <t>6014B31147B7</t>
  </si>
  <si>
    <t>2017-10-05-17.44.52.036647</t>
  </si>
  <si>
    <t>Martinez</t>
  </si>
  <si>
    <t>Gerardo</t>
  </si>
  <si>
    <t>San Antonio</t>
  </si>
  <si>
    <t>KN88800110</t>
  </si>
  <si>
    <t>6014B3111F14</t>
  </si>
  <si>
    <t>2017-10-05-15.25.29.488211</t>
  </si>
  <si>
    <t>2017-10-03-14.56.36.961671</t>
  </si>
  <si>
    <t>KN88800105</t>
  </si>
  <si>
    <t>6014B3134861</t>
  </si>
  <si>
    <t>2017-10-02-18.35.04.515212</t>
  </si>
  <si>
    <t>2017-10-16-04.33.28.382439</t>
  </si>
  <si>
    <t>KK33440003</t>
  </si>
  <si>
    <t>FGRC1044T100</t>
  </si>
  <si>
    <t>784561A72885</t>
  </si>
  <si>
    <t>2017-10-15-23.13.28.981529</t>
  </si>
  <si>
    <t>2017-10-15-15.02.32.237618</t>
  </si>
  <si>
    <t>2017-10-13-11.08.40.072453</t>
  </si>
  <si>
    <t>KN88800146</t>
  </si>
  <si>
    <t>6014B31356FF</t>
  </si>
  <si>
    <t>2017-10-11-07.44.17.096985</t>
  </si>
  <si>
    <t>Hyatt-Lisk</t>
  </si>
  <si>
    <t>Amber</t>
  </si>
  <si>
    <t>KN88800122</t>
  </si>
  <si>
    <t>6014B311217B</t>
  </si>
  <si>
    <t>2017-10-09-20.29.00.195883</t>
  </si>
  <si>
    <t>Ferguson</t>
  </si>
  <si>
    <t>Benton</t>
  </si>
  <si>
    <t>KN88800119</t>
  </si>
  <si>
    <t>6014B311454A</t>
  </si>
  <si>
    <t>2017-10-09-17.45.23.998837</t>
  </si>
  <si>
    <t>Colley</t>
  </si>
  <si>
    <t>Adger</t>
  </si>
  <si>
    <t>Allen</t>
  </si>
  <si>
    <t>KN88800113</t>
  </si>
  <si>
    <t>6014B313573F</t>
  </si>
  <si>
    <t>2017-10-09-16.03.21.004668</t>
  </si>
  <si>
    <t>Stovall</t>
  </si>
  <si>
    <t>Rick</t>
  </si>
  <si>
    <t>Spartanburg</t>
  </si>
  <si>
    <t>KN88800115</t>
  </si>
  <si>
    <t>6014B3135721</t>
  </si>
  <si>
    <t>2017-10-09-13.03.15.445853</t>
  </si>
  <si>
    <t>2017-10-20-18.27.11.576531</t>
  </si>
  <si>
    <t>Collins</t>
  </si>
  <si>
    <t>Ben</t>
  </si>
  <si>
    <t>Baxter</t>
  </si>
  <si>
    <t>KN88800124</t>
  </si>
  <si>
    <t>6014B31131E6</t>
  </si>
  <si>
    <t>2017-10-17-22.09.10.929190</t>
  </si>
  <si>
    <t>Dehum</t>
  </si>
  <si>
    <t>2017-11-02-12.25.15.553321</t>
  </si>
  <si>
    <t>2017-10-31-14.05.46.847257</t>
  </si>
  <si>
    <t>Dehum New</t>
  </si>
  <si>
    <t>Dehum Old</t>
  </si>
  <si>
    <t>Dehum Total</t>
  </si>
  <si>
    <t>2017-11-22-19.39.56.087434</t>
  </si>
  <si>
    <t>KN88800160</t>
  </si>
  <si>
    <t>6014B313586F</t>
  </si>
  <si>
    <t>2017-11-30-09.05.57.488758</t>
  </si>
  <si>
    <t>Rodney</t>
  </si>
  <si>
    <t>WB51760689</t>
  </si>
  <si>
    <t>6C0B8419DF2A</t>
  </si>
  <si>
    <t>2017-11-28-11.42.55.766541</t>
  </si>
  <si>
    <t>2017-12-04-21.57.57.417287</t>
  </si>
  <si>
    <t>Thakur</t>
  </si>
  <si>
    <t>Reena</t>
  </si>
  <si>
    <t>2017-12-15-11.38.01.122792</t>
  </si>
  <si>
    <t>KN88800143</t>
  </si>
  <si>
    <t>6014B3112C50</t>
  </si>
  <si>
    <t>2017-12-14-13.12.14.822406</t>
  </si>
  <si>
    <t>2017-12-11-21.53.56.928571</t>
  </si>
  <si>
    <t>2017-12-11-17.33.16.700610</t>
  </si>
  <si>
    <t>KN88802014</t>
  </si>
  <si>
    <t>FGAC7044U100</t>
  </si>
  <si>
    <t>E82A44025DB0</t>
  </si>
  <si>
    <t>2018-01-08-03.26.04.901353</t>
  </si>
  <si>
    <t>Carpio</t>
  </si>
  <si>
    <t>KK88800005</t>
  </si>
  <si>
    <t>FGRC0844S100</t>
  </si>
  <si>
    <t>6C0B84C5E75F</t>
  </si>
  <si>
    <t>2018-01-06-07.56.47.033014</t>
  </si>
  <si>
    <t>KN88800131</t>
  </si>
  <si>
    <t>v4.5-3-1</t>
  </si>
  <si>
    <t>6014B3114470</t>
  </si>
  <si>
    <t>2018-01-05-16.07.40.341433</t>
  </si>
  <si>
    <t>KK88800306</t>
  </si>
  <si>
    <t>FGRC0844U100</t>
  </si>
  <si>
    <t>E82A44025E7D</t>
  </si>
  <si>
    <t>2018-01-05-00.48.33.427351</t>
  </si>
  <si>
    <t>2018-01-04-17.19.22.796565</t>
  </si>
  <si>
    <t>2018-01-04-17.13.44.415913</t>
  </si>
  <si>
    <t>2018-01-03-18.00.36.095863</t>
  </si>
  <si>
    <t>Hosier</t>
  </si>
  <si>
    <t>Joshua</t>
  </si>
  <si>
    <t>New Castle</t>
  </si>
  <si>
    <t>PA</t>
  </si>
  <si>
    <t>KN88800108</t>
  </si>
  <si>
    <t>6014B31142A8</t>
  </si>
  <si>
    <t>2017-10-09-10.41.06.146801</t>
  </si>
  <si>
    <t>KK88802049</t>
  </si>
  <si>
    <t>E82A44025DCC</t>
  </si>
  <si>
    <t>2018-01-12-02.33.19.218683</t>
  </si>
  <si>
    <t>KK88802035</t>
  </si>
  <si>
    <t>E82A44025CD0</t>
  </si>
  <si>
    <t>2018-01-10-04.19.15.975232</t>
  </si>
  <si>
    <t>2018-01-08-12.54.39.274264</t>
  </si>
  <si>
    <t>v4.5-3b-</t>
  </si>
  <si>
    <t>2018-01-04-17.08.13.919174</t>
  </si>
  <si>
    <t>cho</t>
  </si>
  <si>
    <t>Nate</t>
  </si>
  <si>
    <t>KN88800149</t>
  </si>
  <si>
    <t>6014B3113909</t>
  </si>
  <si>
    <t>2018-01-21-16.51.27.017533</t>
  </si>
  <si>
    <t>2018-01-15-21.51.33.960800</t>
  </si>
  <si>
    <t>Name</t>
  </si>
  <si>
    <t>MAC</t>
  </si>
  <si>
    <t>Original FW</t>
  </si>
  <si>
    <t>Current FW</t>
  </si>
  <si>
    <t>Erin Wright</t>
  </si>
  <si>
    <t>Victoria Westmoreland</t>
  </si>
  <si>
    <t>Justine Hall</t>
  </si>
  <si>
    <t>Todd E Scott</t>
  </si>
  <si>
    <t>Dalvin Green</t>
  </si>
  <si>
    <t>Will Grant</t>
  </si>
  <si>
    <t>Aldo Caballero</t>
  </si>
  <si>
    <t>Chris Barnwell</t>
  </si>
  <si>
    <t>Bruce Whittington (Danielle)</t>
  </si>
  <si>
    <t>Tracey McGowan McKenna</t>
  </si>
  <si>
    <t>Cody Masluk</t>
  </si>
  <si>
    <t>Darcie Austin</t>
  </si>
  <si>
    <t>Varun Rajasekaran</t>
  </si>
  <si>
    <t>Stephen M. Smith</t>
  </si>
  <si>
    <t>Kenny Boehm</t>
  </si>
  <si>
    <t>Thomas Josefsson</t>
  </si>
  <si>
    <t>Kristie L. Dandenau</t>
  </si>
  <si>
    <t>James Turner</t>
  </si>
  <si>
    <t>Catherine Harrison</t>
  </si>
  <si>
    <t>Jane Wray</t>
  </si>
  <si>
    <t>Rudy Fulgham</t>
  </si>
  <si>
    <t>Jose Macias</t>
  </si>
  <si>
    <t xml:space="preserve">Nina Harrison </t>
  </si>
  <si>
    <t>David Gaussiran</t>
  </si>
  <si>
    <t>Amie Guy</t>
  </si>
  <si>
    <t>Satish Maroju</t>
  </si>
  <si>
    <t>Tangie Dalton</t>
  </si>
  <si>
    <t>Karen Schmidt (Wayne Larson)</t>
  </si>
  <si>
    <t>Brenda Simpson</t>
  </si>
  <si>
    <t>Anthony J Haugen</t>
  </si>
  <si>
    <t>Jared Raeker</t>
  </si>
  <si>
    <t>Corrina McQuiston</t>
  </si>
  <si>
    <t>Jim Seymour</t>
  </si>
  <si>
    <t>Stan Voas (formerly Javier Solis )</t>
  </si>
  <si>
    <t>Anna Provost</t>
  </si>
  <si>
    <t>Tyler Sparks</t>
  </si>
  <si>
    <t>CarolAnn Bailey-Lloyd &amp; Guy</t>
  </si>
  <si>
    <t>Kate Mikulasovich</t>
  </si>
  <si>
    <t>Chad Fuhrman</t>
  </si>
  <si>
    <t>Douglas Folk</t>
  </si>
  <si>
    <t>Lab (provisioned to Tim Gendron)</t>
  </si>
  <si>
    <t>Quality Area-Tim Gendron 
(formerly Ryan Krueger)</t>
  </si>
  <si>
    <t>Dawn Smith</t>
  </si>
  <si>
    <t>Jennifer Hoover</t>
  </si>
  <si>
    <t>Nolan Pike</t>
  </si>
  <si>
    <t>Jonathan Rector</t>
  </si>
  <si>
    <t>Michale Hill</t>
  </si>
  <si>
    <t>David Mannarino</t>
  </si>
  <si>
    <t>John Weinstock</t>
  </si>
  <si>
    <t>David Keck</t>
  </si>
  <si>
    <t>William T. Anniss III</t>
  </si>
  <si>
    <t>Erin Duke</t>
  </si>
  <si>
    <t>Franz Beyer</t>
  </si>
  <si>
    <t xml:space="preserve">Quality Area-Tim Gendron </t>
  </si>
  <si>
    <t>Peggy &amp; John Berry</t>
  </si>
  <si>
    <t>Jason Burriss</t>
  </si>
  <si>
    <t>Richard Lewis</t>
  </si>
  <si>
    <t xml:space="preserve">Tim Gendron </t>
  </si>
  <si>
    <t>Chris Brown</t>
  </si>
  <si>
    <t>Tonii Rhone</t>
  </si>
  <si>
    <t>Monica McIntyre</t>
  </si>
  <si>
    <t>Chaka Calles</t>
  </si>
  <si>
    <t>Carole Jacheo</t>
  </si>
  <si>
    <t>Bridgette Larkins</t>
  </si>
  <si>
    <t>Tom O'Donnell</t>
  </si>
  <si>
    <t>Joseph Gonzalez</t>
  </si>
  <si>
    <t>Jose Salinas</t>
  </si>
  <si>
    <t>Pedro Rueda</t>
  </si>
  <si>
    <t>Danielle Grothe</t>
  </si>
  <si>
    <t>Thomas Steplyk</t>
  </si>
  <si>
    <t>Glenn Johnson</t>
  </si>
  <si>
    <t>Robert Frank</t>
  </si>
  <si>
    <t>John Gracki</t>
  </si>
  <si>
    <t>Tina Tine-Halkovitch</t>
  </si>
  <si>
    <t>Ramses Berrelleza</t>
  </si>
  <si>
    <t>Jose Rodriguez</t>
  </si>
  <si>
    <t>Charles Ward</t>
  </si>
  <si>
    <t>Craig Nistler</t>
  </si>
  <si>
    <t>Paul Miller</t>
  </si>
  <si>
    <t>Stromboli RAC</t>
  </si>
  <si>
    <t>Dehumidifier</t>
  </si>
  <si>
    <t>Jarrod Kearbey</t>
  </si>
  <si>
    <t>Martin Besant</t>
  </si>
  <si>
    <t>Sara Teasley</t>
  </si>
  <si>
    <t>Marisa Indelicato</t>
  </si>
  <si>
    <t>Carmine Dionisio</t>
  </si>
  <si>
    <t>CarolAnn Bailey</t>
  </si>
  <si>
    <t>Rita Leets</t>
  </si>
  <si>
    <t>Phil Scheer</t>
  </si>
  <si>
    <t>Steven Humphrey</t>
  </si>
  <si>
    <t xml:space="preserve">Mark Sewall </t>
  </si>
  <si>
    <t>Sandy Martz</t>
  </si>
  <si>
    <t>Claire Bohnengel</t>
  </si>
  <si>
    <t>David House</t>
  </si>
  <si>
    <t>Paul Paschall</t>
  </si>
  <si>
    <t>Brian Lawrence</t>
  </si>
  <si>
    <t>Kelli Sutton</t>
  </si>
  <si>
    <t>Robin Placke</t>
  </si>
  <si>
    <t>Lisa Levy</t>
  </si>
  <si>
    <t>Terry Zias</t>
  </si>
  <si>
    <t>Vernon Korngay</t>
  </si>
  <si>
    <t>DiLorenzo Ashley</t>
  </si>
  <si>
    <t>Glenn Allen</t>
  </si>
  <si>
    <t>Eric Butcher</t>
  </si>
  <si>
    <t>Theresa Knight</t>
  </si>
  <si>
    <t xml:space="preserve">Scott Ferrell </t>
  </si>
  <si>
    <t>Judy Tanner</t>
  </si>
  <si>
    <t xml:space="preserve">        2-in-1             </t>
  </si>
  <si>
    <t xml:space="preserve">Jaime Cadena </t>
  </si>
  <si>
    <t>Nikhil Kotcharlakota</t>
  </si>
  <si>
    <t>Marty Besant</t>
  </si>
  <si>
    <t>CarolAnn Bailey  Guy</t>
  </si>
  <si>
    <t>Ben Liebert</t>
  </si>
  <si>
    <t>Megan Fisher</t>
  </si>
  <si>
    <t>Scott Smolcich</t>
  </si>
  <si>
    <t xml:space="preserve">Satish Maroju </t>
  </si>
  <si>
    <t>Brandi Herring</t>
  </si>
  <si>
    <t>Robert Barrett</t>
  </si>
  <si>
    <t>Samantha Stockwell</t>
  </si>
  <si>
    <t>Chad Furham</t>
  </si>
  <si>
    <t>Dave Keck</t>
  </si>
  <si>
    <t>Abbas Naqvi</t>
  </si>
  <si>
    <t>Natalya Montoreveskaya</t>
  </si>
  <si>
    <t>Matt Keck</t>
  </si>
  <si>
    <t>Troy Martin</t>
  </si>
  <si>
    <t>Michael Long</t>
  </si>
  <si>
    <t>Wade Griffin</t>
  </si>
  <si>
    <t>Rudolph Fulgham</t>
  </si>
  <si>
    <t>Mike Penney</t>
  </si>
  <si>
    <t>Lisa Smithson</t>
  </si>
  <si>
    <t>Bill Jones</t>
  </si>
  <si>
    <t>Bryan Tice</t>
  </si>
  <si>
    <t>David Gidlof</t>
  </si>
  <si>
    <t>Greg Humble</t>
  </si>
  <si>
    <t>Harvey Watson</t>
  </si>
  <si>
    <t>Josh Keck</t>
  </si>
  <si>
    <t>Katheryn Heath</t>
  </si>
  <si>
    <t xml:space="preserve">Ken Hairrell </t>
  </si>
  <si>
    <t>Kraig Stambaugh</t>
  </si>
  <si>
    <t>Kyle Perkinson</t>
  </si>
  <si>
    <t>Larry Tice</t>
  </si>
  <si>
    <t>Raul Coronado</t>
  </si>
  <si>
    <t>Russell Anderson</t>
  </si>
  <si>
    <t xml:space="preserve">Toby Schwede </t>
  </si>
  <si>
    <t>Barbara Baker</t>
  </si>
  <si>
    <t>Nathan Cho</t>
  </si>
  <si>
    <t>Joshua Hosier</t>
  </si>
  <si>
    <t>Mark Newman</t>
  </si>
  <si>
    <t>Gerardo Martinez</t>
  </si>
  <si>
    <t>Linda Smith</t>
  </si>
  <si>
    <t>Tim Burns</t>
  </si>
  <si>
    <t>Adger Colley</t>
  </si>
  <si>
    <t>Rick Stovall</t>
  </si>
  <si>
    <t>Regan Cook</t>
  </si>
  <si>
    <t>Benton Ferguson</t>
  </si>
  <si>
    <t>Aaron Swartley</t>
  </si>
  <si>
    <t>Amber Hyatt-Lisk</t>
  </si>
  <si>
    <t>Ben Collins</t>
  </si>
  <si>
    <t>Reena Thakur</t>
  </si>
  <si>
    <t>ENGH21F7RW</t>
  </si>
  <si>
    <t xml:space="preserve">WB61645619
</t>
  </si>
  <si>
    <t xml:space="preserve">WB61645626
</t>
  </si>
  <si>
    <t xml:space="preserve">WB61645631
</t>
  </si>
  <si>
    <t xml:space="preserve">WB61645632
</t>
  </si>
  <si>
    <t>Rodney James</t>
  </si>
  <si>
    <t>78456182A7AD</t>
  </si>
  <si>
    <t>KK99900021</t>
  </si>
  <si>
    <t>78456182A91A</t>
  </si>
  <si>
    <t>KK99900022</t>
  </si>
  <si>
    <t>78456182A85A</t>
  </si>
  <si>
    <t>KK99900033</t>
  </si>
  <si>
    <t>78456182A77E</t>
  </si>
  <si>
    <t>KK99900035</t>
  </si>
  <si>
    <t>78456182A819</t>
  </si>
  <si>
    <t>KK99900053</t>
  </si>
  <si>
    <t>78456182A7C3</t>
  </si>
  <si>
    <t>KK99800096</t>
  </si>
  <si>
    <t>KK99800102</t>
  </si>
  <si>
    <t>KK99800111</t>
  </si>
  <si>
    <t>KK99800115</t>
  </si>
  <si>
    <t>KK99800133</t>
  </si>
  <si>
    <t>KK99800134</t>
  </si>
  <si>
    <t>784561A72A2E</t>
  </si>
  <si>
    <t>784561A7282D</t>
  </si>
  <si>
    <t>784561A72A4E</t>
  </si>
  <si>
    <t>784561A72946</t>
  </si>
  <si>
    <t>784561A72A30</t>
  </si>
  <si>
    <t>784561A72A2A</t>
  </si>
  <si>
    <t>Additions</t>
  </si>
  <si>
    <t>Dropped off</t>
  </si>
  <si>
    <t>2018-02-14-09.26.38.308103</t>
  </si>
  <si>
    <t>2018-02-13-13.41.14.632637</t>
  </si>
  <si>
    <t>2018-03-05-07.07.53.089792</t>
  </si>
  <si>
    <t>Young</t>
  </si>
  <si>
    <t>Curt</t>
  </si>
  <si>
    <t>KN88800135</t>
  </si>
  <si>
    <t>6014B313519D</t>
  </si>
  <si>
    <t>2018-03-03-20.11.41.482613</t>
  </si>
  <si>
    <t>Curt Young</t>
  </si>
  <si>
    <t>2018-03-27-13.56.42.816934</t>
  </si>
  <si>
    <t>2018-04-05-09.05.41.332676</t>
  </si>
  <si>
    <t>v4.5-4-1</t>
  </si>
  <si>
    <t>784561924B18</t>
  </si>
  <si>
    <t>2018-04-09-11.49.39.717932</t>
  </si>
  <si>
    <t>NASAFTTSTCNV</t>
  </si>
  <si>
    <t>6C0B8419DF37</t>
  </si>
  <si>
    <t>2018-03-15-09.34.39.728931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</si>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</sst>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Microsoft Sans Serif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strike/>
      <sz val="10"/>
      <name val="Microsoft Sans Serif"/>
      <family val="2"/>
    </font>
    <font>
      <b/>
      <strike/>
      <sz val="16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89">
    <xf numFmtId="0" fontId="0" fillId="0" borderId="0" xfId="0"/>
    <xf numFmtId="0" fontId="2" fillId="3" borderId="2" xfId="0" applyFont="1" applyFill="1" applyBorder="1"/>
    <xf numFmtId="0" fontId="0" fillId="0" borderId="3" xfId="0" applyFont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4" borderId="0" xfId="0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5" xfId="0" applyFont="1" applyFill="1" applyBorder="1"/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1" xfId="0" applyFont="1" applyBorder="1" applyAlignment="1">
      <alignment horizontal="center" vertical="center"/>
    </xf>
    <xf numFmtId="0" fontId="0" fillId="0" borderId="0" xfId="0"/>
    <xf numFmtId="0" fontId="1" fillId="2" borderId="22" xfId="0" applyFont="1" applyFill="1" applyBorder="1"/>
    <xf numFmtId="0" fontId="0" fillId="0" borderId="22" xfId="0" applyBorder="1"/>
    <xf numFmtId="0" fontId="0" fillId="7" borderId="22" xfId="0" applyFont="1" applyFill="1" applyBorder="1"/>
    <xf numFmtId="0" fontId="0" fillId="5" borderId="22" xfId="0" applyFill="1" applyBorder="1"/>
    <xf numFmtId="0" fontId="0" fillId="6" borderId="22" xfId="0" applyFill="1" applyBorder="1"/>
    <xf numFmtId="16" fontId="0" fillId="0" borderId="0" xfId="0" applyNumberFormat="1"/>
    <xf numFmtId="0" fontId="1" fillId="0" borderId="15" xfId="0" applyFont="1" applyBorder="1"/>
    <xf numFmtId="0" fontId="0" fillId="6" borderId="15" xfId="0" applyFill="1" applyBorder="1"/>
    <xf numFmtId="16" fontId="0" fillId="0" borderId="19" xfId="0" applyNumberFormat="1" applyBorder="1"/>
    <xf numFmtId="0" fontId="0" fillId="5" borderId="15" xfId="0" applyFill="1" applyBorder="1"/>
    <xf numFmtId="0" fontId="0" fillId="7" borderId="15" xfId="0" applyFill="1" applyBorder="1"/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0" xfId="0"/>
    <xf numFmtId="0" fontId="0" fillId="0" borderId="0" xfId="0"/>
    <xf numFmtId="0" fontId="4" fillId="2" borderId="27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/>
    </xf>
    <xf numFmtId="0" fontId="0" fillId="8" borderId="22" xfId="0" applyFill="1" applyBorder="1"/>
    <xf numFmtId="0" fontId="0" fillId="8" borderId="21" xfId="0" applyFill="1" applyBorder="1"/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8" borderId="22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top" textRotation="90"/>
    </xf>
    <xf numFmtId="165" fontId="7" fillId="0" borderId="0" xfId="1" applyNumberFormat="1" applyFont="1" applyFill="1" applyBorder="1" applyAlignment="1">
      <alignment horizontal="center" vertical="center"/>
    </xf>
    <xf numFmtId="165" fontId="7" fillId="0" borderId="0" xfId="1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0" fontId="0" fillId="0" borderId="0" xfId="0"/>
    <xf numFmtId="0" fontId="6" fillId="0" borderId="0" xfId="1" applyAlignment="1">
      <alignment horizontal="center" vertical="center"/>
    </xf>
    <xf numFmtId="16" fontId="11" fillId="0" borderId="0" xfId="0" applyNumberFormat="1" applyFont="1" applyAlignment="1">
      <alignment horizontal="center" vertical="center"/>
    </xf>
    <xf numFmtId="165" fontId="7" fillId="2" borderId="0" xfId="1" applyNumberFormat="1" applyFont="1" applyFill="1" applyBorder="1" applyAlignment="1">
      <alignment horizontal="center" vertical="center"/>
    </xf>
    <xf numFmtId="0" fontId="0" fillId="0" borderId="0" xfId="0"/>
    <xf numFmtId="0" fontId="6" fillId="0" borderId="0" xfId="1"/>
    <xf numFmtId="0" fontId="0" fillId="0" borderId="0" xfId="0"/>
    <xf numFmtId="0" fontId="4" fillId="0" borderId="12" xfId="0" applyFont="1" applyBorder="1"/>
    <xf numFmtId="0" fontId="0" fillId="0" borderId="29" xfId="0" applyBorder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3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14" xfId="0" applyFont="1" applyBorder="1"/>
    <xf numFmtId="0" fontId="0" fillId="0" borderId="32" xfId="0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/>
    <xf numFmtId="0" fontId="0" fillId="14" borderId="0" xfId="0" applyFill="1"/>
    <xf numFmtId="0" fontId="9" fillId="14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12" borderId="0" xfId="0" applyFill="1"/>
    <xf numFmtId="0" fontId="0" fillId="0" borderId="0" xfId="0" applyAlignment="1">
      <alignment horizontal="center"/>
    </xf>
    <xf numFmtId="0" fontId="0" fillId="0" borderId="0" xfId="0"/>
    <xf numFmtId="0" fontId="12" fillId="15" borderId="0" xfId="1" applyFont="1" applyFill="1" applyBorder="1" applyAlignment="1">
      <alignment horizontal="center" vertical="center"/>
    </xf>
    <xf numFmtId="165" fontId="12" fillId="15" borderId="0" xfId="1" applyNumberFormat="1" applyFont="1" applyFill="1" applyBorder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0" fontId="14" fillId="15" borderId="0" xfId="1" applyFont="1" applyFill="1" applyAlignment="1">
      <alignment horizontal="center" vertical="center"/>
    </xf>
    <xf numFmtId="0" fontId="12" fillId="15" borderId="0" xfId="1" applyFont="1" applyFill="1" applyBorder="1" applyAlignment="1">
      <alignment horizontal="left" vertical="top"/>
    </xf>
    <xf numFmtId="0" fontId="15" fillId="15" borderId="0" xfId="0" applyFont="1" applyFill="1" applyAlignment="1">
      <alignment vertical="top" textRotation="90"/>
    </xf>
    <xf numFmtId="0" fontId="13" fillId="15" borderId="0" xfId="0" applyFont="1" applyFill="1"/>
    <xf numFmtId="0" fontId="16" fillId="15" borderId="0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 vertical="center"/>
    </xf>
    <xf numFmtId="0" fontId="0" fillId="0" borderId="0" xfId="0"/>
    <xf numFmtId="0" fontId="7" fillId="16" borderId="0" xfId="1" applyFont="1" applyFill="1" applyBorder="1" applyAlignment="1">
      <alignment horizontal="center" vertical="center"/>
    </xf>
    <xf numFmtId="0" fontId="0" fillId="0" borderId="0" xfId="0"/>
    <xf numFmtId="0" fontId="7" fillId="17" borderId="0" xfId="1" applyFont="1" applyFill="1" applyBorder="1" applyAlignment="1">
      <alignment horizontal="center" vertical="center"/>
    </xf>
    <xf numFmtId="0" fontId="0" fillId="0" borderId="0" xfId="0"/>
    <xf numFmtId="0" fontId="10" fillId="16" borderId="0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0" fillId="0" borderId="0" xfId="0"/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10" borderId="0" xfId="0" applyFont="1" applyFill="1" applyAlignment="1">
      <alignment horizontal="left" vertical="top" textRotation="90"/>
    </xf>
    <xf numFmtId="0" fontId="3" fillId="13" borderId="0" xfId="0" applyFont="1" applyFill="1" applyAlignment="1">
      <alignment horizontal="center" vertical="top" textRotation="90"/>
    </xf>
    <xf numFmtId="0" fontId="3" fillId="12" borderId="0" xfId="0" applyFont="1" applyFill="1" applyAlignment="1">
      <alignment horizontal="center" vertical="top" textRotation="90"/>
    </xf>
    <xf numFmtId="0" fontId="3" fillId="11" borderId="0" xfId="0" applyFont="1" applyFill="1" applyAlignment="1">
      <alignment horizontal="center" vertical="top" textRotation="90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# Connected by Appliance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Report'!$I$22</c:f>
              <c:strCache>
                <c:ptCount val="1"/>
                <c:pt idx="0">
                  <c:v>2-in-1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2857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Report'!$J$22:$W$22</c:f>
              <c:numCache>
                <c:formatCode>General</c:formatCode>
                <c:ptCount val="14"/>
                <c:pt idx="0">
                  <c:v>73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61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'Generated Report'!$I$23</c:f>
              <c:strCache>
                <c:ptCount val="1"/>
                <c:pt idx="0">
                  <c:v>Radical Rac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2857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Report'!$J$23:$W$23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'Generated Report'!$I$24</c:f>
              <c:strCache>
                <c:ptCount val="1"/>
                <c:pt idx="0">
                  <c:v>Stromboli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2857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Report'!$J$24:$W$24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'Generated Report'!$I$25</c:f>
              <c:strCache>
                <c:ptCount val="1"/>
                <c:pt idx="0">
                  <c:v>Dehum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Report'!$J$25:$W$25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806032"/>
        <c:axId val="381641488"/>
      </c:barChart>
      <c:lineChart>
        <c:grouping val="standard"/>
        <c:varyColors val="0"/>
        <c:ser>
          <c:idx val="4"/>
          <c:order val="4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06032"/>
        <c:axId val="381641488"/>
      </c:lineChart>
      <c:dateAx>
        <c:axId val="3788060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41488"/>
        <c:crosses val="autoZero"/>
        <c:auto val="1"/>
        <c:lblOffset val="100"/>
        <c:baseTimeUnit val="days"/>
      </c:dateAx>
      <c:valAx>
        <c:axId val="3816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Connected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'Generated Report'!$I$29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Report'!$J$29:$W$29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'Generated Report'!$I$30</c:f>
              <c:strCache>
                <c:ptCount val="1"/>
                <c:pt idx="0">
                  <c:v>Total Connected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Report'!$J$30:$W$30</c:f>
              <c:numCache>
                <c:formatCode>General</c:formatCode>
                <c:ptCount val="14"/>
                <c:pt idx="0">
                  <c:v>106</c:v>
                </c:pt>
                <c:pt idx="1">
                  <c:v>103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87</c:v>
                </c:pt>
                <c:pt idx="11">
                  <c:v>95</c:v>
                </c:pt>
                <c:pt idx="12">
                  <c:v>96</c:v>
                </c:pt>
                <c:pt idx="13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381643840"/>
        <c:axId val="381645016"/>
      </c:barChart>
      <c:lineChart>
        <c:grouping val="standard"/>
        <c:varyColors val="0"/>
        <c:ser>
          <c:idx val="0"/>
          <c:order val="0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643840"/>
        <c:axId val="381645016"/>
      </c:lineChart>
      <c:dateAx>
        <c:axId val="3816438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45016"/>
        <c:crosses val="autoZero"/>
        <c:auto val="1"/>
        <c:lblOffset val="100"/>
        <c:baseTimeUnit val="days"/>
      </c:dateAx>
      <c:valAx>
        <c:axId val="38164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43840"/>
        <c:crosses val="autoZero"/>
        <c:crossBetween val="between"/>
      </c:valAx>
      <c:spPr>
        <a:solidFill>
          <a:schemeClr val="bg1"/>
        </a:solidFill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19050</xdr:rowOff>
    </xdr:from>
    <xdr:to>
      <xdr:col>23</xdr:col>
      <xdr:colOff>600075</xdr:colOff>
      <xdr:row>26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11</xdr:col>
      <xdr:colOff>19050</xdr:colOff>
      <xdr:row>26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22</xdr:row>
      <xdr:rowOff>365760</xdr:rowOff>
    </xdr:from>
    <xdr:ext cx="184731" cy="254557"/>
    <xdr:sp macro="" textlink="">
      <xdr:nvSpPr>
        <xdr:cNvPr id="2" name="TextBox 1"/>
        <xdr:cNvSpPr txBox="1"/>
      </xdr:nvSpPr>
      <xdr:spPr>
        <a:xfrm>
          <a:off x="4114800" y="308038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8"/>
  <sheetViews>
    <sheetView zoomScale="85" zoomScaleNormal="85" workbookViewId="0">
      <pane xSplit="9" ySplit="7" topLeftCell="AI8" activePane="bottomRight" state="frozen"/>
      <selection pane="topRight" activeCell="I1" sqref="I1"/>
      <selection pane="bottomLeft" activeCell="A7" sqref="A7"/>
      <selection pane="bottomRight" activeCell="G37" sqref="G37"/>
    </sheetView>
  </sheetViews>
  <sheetFormatPr defaultRowHeight="15" x14ac:dyDescent="0.25"/>
  <cols>
    <col min="1" max="7" width="9.140625" style="73"/>
    <col min="9" max="9" width="21.140625" bestFit="1" customWidth="1"/>
    <col min="10" max="10" width="14.140625" bestFit="1" customWidth="1"/>
    <col min="11" max="11" width="15.140625" bestFit="1" customWidth="1"/>
    <col min="12" max="12" width="15.5703125" bestFit="1" customWidth="1"/>
    <col min="13" max="13" width="8.85546875" customWidth="1"/>
    <col min="14" max="14" width="11" customWidth="1"/>
    <col min="15" max="15" width="12.85546875" bestFit="1" customWidth="1"/>
    <col min="16" max="16" width="9.5703125" customWidth="1"/>
    <col min="17" max="17" width="10.7109375" customWidth="1"/>
    <col min="18" max="18" width="11.42578125" customWidth="1"/>
    <col min="19" max="19" width="10" customWidth="1"/>
    <col min="20" max="20" width="9.42578125" customWidth="1"/>
    <col min="21" max="22" width="10.140625" customWidth="1"/>
  </cols>
  <sheetData>
    <row r="1" spans="2:48" s="73" customFormat="1" ht="15.75" thickBot="1" x14ac:dyDescent="0.3"/>
    <row r="2" spans="2:48" ht="16.5" thickBot="1" x14ac:dyDescent="0.3">
      <c r="C2" s="173" t="s">
        <v>513</v>
      </c>
      <c r="D2" s="174"/>
      <c r="E2" s="41">
        <f>MAX('Current Report'!$B:$B)</f>
        <v>0</v>
      </c>
    </row>
    <row r="3" spans="2:48" ht="15.75" thickBot="1" x14ac:dyDescent="0.3">
      <c r="K3" s="24"/>
    </row>
    <row r="4" spans="2:48" ht="21" x14ac:dyDescent="0.25">
      <c r="B4" s="176" t="s">
        <v>486</v>
      </c>
      <c r="C4" s="177"/>
      <c r="D4" s="178" t="s">
        <v>488</v>
      </c>
      <c r="E4" s="179"/>
      <c r="F4" s="179"/>
      <c r="G4" s="180"/>
      <c r="H4" s="181" t="s">
        <v>501</v>
      </c>
      <c r="I4" s="182"/>
    </row>
    <row r="5" spans="2:48" ht="21" x14ac:dyDescent="0.35">
      <c r="B5" s="10"/>
      <c r="C5" s="11"/>
      <c r="D5" s="183" t="s">
        <v>487</v>
      </c>
      <c r="E5" s="184"/>
      <c r="F5" s="183" t="s">
        <v>485</v>
      </c>
      <c r="G5" s="184"/>
      <c r="H5" s="11"/>
      <c r="I5" s="12"/>
      <c r="S5" s="74"/>
      <c r="U5" s="71"/>
      <c r="V5" s="71"/>
    </row>
    <row r="6" spans="2:48" ht="21" x14ac:dyDescent="0.35">
      <c r="B6" s="13" t="s">
        <v>499</v>
      </c>
      <c r="C6" s="14" t="s">
        <v>500</v>
      </c>
      <c r="D6" s="15" t="s">
        <v>499</v>
      </c>
      <c r="E6" s="15" t="s">
        <v>500</v>
      </c>
      <c r="F6" s="15" t="s">
        <v>499</v>
      </c>
      <c r="G6" s="15" t="s">
        <v>500</v>
      </c>
      <c r="H6" s="23" t="s">
        <v>499</v>
      </c>
      <c r="I6" s="16" t="s">
        <v>500</v>
      </c>
      <c r="U6" s="71"/>
      <c r="V6" s="71"/>
    </row>
    <row r="7" spans="2:48" ht="21.75" thickBot="1" x14ac:dyDescent="0.4">
      <c r="B7" s="17">
        <f>COUNTIF('Current Report'!$H:$H,"PW1MA079")</f>
        <v>0</v>
      </c>
      <c r="C7" s="18">
        <f>COUNTIF('Current Report'!H:H,"PW1MA071")+COUNTIF('Current Report'!H:H,"PW1MA072")+COUNTIF('Current Report'!H:H,"PW1MA070")+COUNTIF('Current Report'!H:H,"PW1MA074")+COUNTIF('Current Report'!$H:$H,"PW1MA076")+COUNTIF('Current Report'!$H:$H,"PW1MA078")</f>
        <v>0</v>
      </c>
      <c r="D7" s="18">
        <f>COUNTIFS('Current Report'!H:H,"PW3RS020",'Current Report'!I:I,"FGRC0844ST")+COUNTIFS('Current Report'!H:H,"PW3RS020",'Current Report'!I:I,"ZFGRC0844S100")+COUNTIFS('Current Report'!H:H,"PW3RS020",'Current Report'!I:I,"FFRE0833Q1")+COUNTIFS('Current Report'!H:H,"v4.4-2-0",'Current Report'!I:I,"FGRC0844ST")+COUNTIFS('Current Report'!H:H,"v4.5-3-1",'Current Report'!I:I,"FGRC0844ST")+COUNTIFS('Current Report'!H:H,"v4.5-3b-",'Current Report'!I:I,"FGRC0844ST")</f>
        <v>0</v>
      </c>
      <c r="E7" s="18">
        <f>SUM(COUNTIFS('Current Report'!H:H,"PW3RS016_160831a",'Current Report'!I:I,"FGRC0844ST")+COUNTIFS('Current Report'!H:H,"PW3RS013",'Current Report'!I:I,"FGRC0844ST")+COUNTIFS('Current Report'!H:H,"PW3RS010",'Current Report'!I:I,"FGRC0844ST")+COUNTIFS('Current Report'!H:H,"PW3RS017_161005a",'Current Report'!I:I,"FGRC0844ST")+COUNTIFS('Current Report'!H:H,"PW3RS014_160719b",'Current Report'!I:I,"FGRC0844ST"))+COUNTIFS('Current Report'!H:H,"PW3RS018_170120b",'Current Report'!I:I,"FGRC0844ST")+COUNTIFS('Current Report'!H:H,"v4.3-1.0",'Current Report'!I:I,"FGRC0844ST")+COUNTIFS('Current Report'!H:H,"v4.3-1.0",'Current Report'!I:I,"FGRC0844U100")</f>
        <v>0</v>
      </c>
      <c r="F7" s="18">
        <f>COUNTIFS('Current Report'!H:H,"PW1RS326")</f>
        <v>0</v>
      </c>
      <c r="G7" s="18">
        <f>SUM(COUNTIFS('Current Report'!H:H,"PW1RS317")+COUNTIFS('Current Report'!H:H,"PW1RS316"))+COUNTIFS('Current Report'!H:H,"PW1RS324")</f>
        <v>0</v>
      </c>
      <c r="H7" s="18">
        <f>COUNTIFS('Current Report'!$H:$H,"v4.4-2-0",'Current Report'!$I:$I,"FGPC1244T100")+COUNTIFS('Current Report'!$H:$H,"v4.5-3-1",'Current Report'!$I:$I,"FGPC1244T100")+COUNTIFS('Current Report'!$H:$H,"v4.5-3b-",'Current Report'!$I:$I,"FGPC1244T100")</f>
        <v>0</v>
      </c>
      <c r="I7" s="19">
        <f>SUM(COUNTIFS('Current Report'!H:H,"PW3RS016_160831a",'Current Report'!I:I,"FGPC1244T100")+COUNTIFS('Current Report'!H:H,"PW3RS013",'Current Report'!I:I,"FGPC1244T100")+COUNTIFS('Current Report'!H:H,"PW3RS017_161005a",'Current Report'!I:I,"FGPC1244T100"))+COUNTIFS('Current Report'!H:H,"PW3RS018_170120b",'Current Report'!I:I,"FGPC1244T100")+COUNTIFS('Current Report'!H:H,"PW3RS020",'Current Report'!I:I,"FGPC1244T100")+COUNTIFS('Current Report'!H:H,"v4.3-1.0",'Current Report'!I:I,"FGPC1244T100")</f>
        <v>0</v>
      </c>
    </row>
    <row r="8" spans="2:48" ht="21.75" thickBot="1" x14ac:dyDescent="0.3">
      <c r="B8" s="171" t="s">
        <v>1200</v>
      </c>
      <c r="C8" s="172"/>
    </row>
    <row r="9" spans="2:48" ht="21.75" thickBot="1" x14ac:dyDescent="0.4">
      <c r="B9" s="10"/>
      <c r="C9" s="12"/>
      <c r="J9" s="33">
        <v>42933</v>
      </c>
      <c r="K9" s="33">
        <v>42940</v>
      </c>
      <c r="L9" s="33">
        <v>42947</v>
      </c>
      <c r="M9" s="33">
        <v>42954</v>
      </c>
      <c r="N9" s="33">
        <v>42961</v>
      </c>
      <c r="O9" s="33">
        <v>42968</v>
      </c>
      <c r="P9" s="33">
        <v>42975</v>
      </c>
      <c r="Q9" s="33">
        <v>42982</v>
      </c>
      <c r="R9" s="33">
        <v>42989</v>
      </c>
      <c r="S9" s="33">
        <v>42996</v>
      </c>
      <c r="T9" s="33">
        <v>43003</v>
      </c>
      <c r="U9" s="33">
        <v>43010</v>
      </c>
      <c r="V9" s="33">
        <v>43017</v>
      </c>
      <c r="W9" s="33">
        <v>43024</v>
      </c>
      <c r="X9" s="33">
        <v>43031</v>
      </c>
      <c r="Y9" s="33">
        <v>43038</v>
      </c>
      <c r="Z9" s="33">
        <v>43045</v>
      </c>
      <c r="AA9" s="33">
        <v>43052</v>
      </c>
      <c r="AB9" s="33">
        <v>43059</v>
      </c>
      <c r="AC9" s="33">
        <v>43066</v>
      </c>
      <c r="AD9" s="33">
        <v>43073</v>
      </c>
      <c r="AE9" s="33">
        <v>43080</v>
      </c>
      <c r="AF9" s="33">
        <v>43087</v>
      </c>
      <c r="AG9" s="33">
        <v>43094</v>
      </c>
      <c r="AH9" s="33">
        <v>43101</v>
      </c>
      <c r="AI9" s="33">
        <v>43108</v>
      </c>
      <c r="AJ9" s="33">
        <v>43115</v>
      </c>
      <c r="AK9" s="33">
        <v>43122</v>
      </c>
      <c r="AL9" s="33">
        <v>43129</v>
      </c>
      <c r="AM9" s="33">
        <v>43136</v>
      </c>
      <c r="AN9" s="33">
        <v>43143</v>
      </c>
      <c r="AO9" s="33">
        <v>43150</v>
      </c>
      <c r="AP9" s="33">
        <v>43157</v>
      </c>
      <c r="AQ9" s="33">
        <v>43164</v>
      </c>
      <c r="AR9" s="33">
        <v>43171</v>
      </c>
      <c r="AS9" s="33">
        <v>43178</v>
      </c>
      <c r="AT9" s="33">
        <v>43185</v>
      </c>
      <c r="AU9" s="33">
        <v>43192</v>
      </c>
      <c r="AV9" s="33">
        <v>43199</v>
      </c>
    </row>
    <row r="10" spans="2:48" ht="21.75" thickBot="1" x14ac:dyDescent="0.3">
      <c r="B10" s="13" t="s">
        <v>499</v>
      </c>
      <c r="C10" s="16" t="s">
        <v>500</v>
      </c>
      <c r="I10" s="32" t="s">
        <v>502</v>
      </c>
      <c r="J10" s="36">
        <f>SUM(COUNTIFS('July 17'!$G:$G,"PW1MA076",'July 17'!$H:$H,"ENGH21F7RW0")+COUNTIFS('July 17'!$G:$G,"PW1MA076",'July 17'!$H:$H,"FGFH21F7RF")+COUNTIFS('July 17'!$G:$G,"PW1MA076",'July 17'!$H:$H,"FGVH2177TF0")+COUNTIFS('July 17'!$G:$G,"PW1MA076",'July 17'!$H:$H,"FGVH2177TW0")+COUNTIFS('July 17'!$G:$G,"PW1MA076",'July 17'!$H:$H,"FGVH21F7RW")+COUNTIFS('July 17'!$G:$G,"PW1MA077"))+COUNTIFS('July 17'!$G:$G,"PW1MA078")</f>
        <v>71</v>
      </c>
      <c r="K10" s="36">
        <f>SUM(COUNTIFS('July 24'!$G:$G,"PW1MA076",'July 24'!$H:$H,"ENGH21F7RW0")+COUNTIFS('July 24'!$G:$G,"PW1MA076",'July 24'!$H:$H,"FGFH21F7RF")+COUNTIFS('July 24'!$G:$G,"PW1MA076",'July 24'!$H:$H,"FGVH2177TF0")+COUNTIFS('July 24'!$G:$G,"PW1MA076",'July 24'!$H:$H,"FGVH2177TW0")+COUNTIFS('July 24'!$G:$G,"PW1MA076",'July 24'!$H:$H,"FGVH21F7RW")+COUNTIFS('July 24'!$G:$G,"PW1MA077"))+COUNTIFS('July 24'!$G:$G,"PW1MA078")</f>
        <v>68</v>
      </c>
      <c r="L10" s="36">
        <f>SUM(COUNTIFS('July 31'!$G:$G,"PW1MA076",'July 31'!$H:$H,"ENGH21F7RW0")+COUNTIFS('July 31'!$G:$G,"PW1MA076",'July 31'!$H:$H,"FGFH21F7RF")+COUNTIFS('July 31'!$G:$G,"PW1MA076",'July 31'!$H:$H,"FGVH2177TF0")+COUNTIFS('July 31'!$G:$G,"PW1MA076",'July 31'!$H:$H,"FGVH2177TW0")+COUNTIFS('July 31'!$G:$G,"PW1MA076",'July 31'!$H:$H,"FGVH21F7RW")+COUNTIFS('July 31'!$G:$G,"PW1MA077"))+COUNTIFS('July 31'!$G:$G,"PW1MA078")</f>
        <v>68</v>
      </c>
      <c r="M10" s="36">
        <f>SUM(COUNTIFS('Aug 7'!$G:$G,"PW1MA076",'Aug 7'!$H:$H,"ENGH21F7RW0")+COUNTIFS('Aug 7'!$G:$G,"PW1MA076",'Aug 7'!$H:$H,"FGFH21F7RF")+COUNTIFS('Aug 7'!$G:$G,"PW1MA076",'Aug 7'!$H:$H,"FGVH2177TF0")+COUNTIFS('Aug 7'!$G:$G,"PW1MA076",'Aug 7'!$H:$H,"FGVH2177TW0")+COUNTIFS('Aug 7'!$G:$G,"PW1MA076",'Aug 7'!$H:$H,"FGVH21F7RW")+COUNTIFS('Aug 7'!$G:$G,"PW1MA077"))+COUNTIFS('Aug 7'!$G:$G,"PW1MA078")</f>
        <v>65</v>
      </c>
      <c r="N10" s="36">
        <f>SUM(COUNTIFS('Aug 14'!$G:$G,"PW1MA076",'Aug 14'!$H:$H,"ENGH21F7RW0")+COUNTIFS('Aug 14'!$G:$G,"PW1MA076",'Aug 14'!$H:$H,"FGFH21F7RF")+COUNTIFS('Aug 14'!$G:$G,"PW1MA076",'Aug 14'!$H:$H,"FGVH2177TF0")+COUNTIFS('Aug 14'!$G:$G,"PW1MA076",'Aug 14'!$H:$H,"FGVH2177TW0")+COUNTIFS('Aug 14'!$G:$G,"PW1MA076",'Aug 14'!$H:$H,"FGVH21F7RW")+COUNTIFS('Aug 14'!$G:$G,"PW1MA077"))+COUNTIFS('Aug 14'!$G:$G,"PW1MA078")</f>
        <v>63</v>
      </c>
      <c r="O10" s="36">
        <f>SUM(COUNTIFS('Aug 21'!$G:$G,"PW1MA076",'Aug 21'!$H:$H,"ENGH21F7RW0")+COUNTIFS('Aug 21'!$G:$G,"PW1MA076",'Aug 21'!$H:$H,"FGFH21F7RF")+COUNTIFS('Aug 21'!$G:$G,"PW1MA076",'Aug 21'!$H:$H,"FGVH2177TF0")+COUNTIFS('Aug 21'!$G:$G,"PW1MA076",'Aug 21'!$H:$H,"FGVH2177TW0")+COUNTIFS('Aug 21'!$G:$G,"PW1MA076",'Aug 21'!$H:$H,"FGVH21F7RW")+COUNTIFS('Aug 21'!$G:$G,"PW1MA077"))+COUNTIFS('Aug 21'!$G:$G,"PW1MA078")</f>
        <v>62</v>
      </c>
      <c r="P10" s="36">
        <f>SUM(COUNTIFS('Aug 28'!$G:$G,"PW1MA076",'Aug 28'!$H:$H,"ENGH21F7RW0")+COUNTIFS('Aug 28'!$G:$G,"PW1MA076",'Aug 28'!$H:$H,"FGFH21F7RF")+COUNTIFS('Aug 28'!$G:$G,"PW1MA076",'Aug 28'!$H:$H,"FGVH2177TF0")+COUNTIFS('Aug 28'!$G:$G,"PW1MA076",'Aug 28'!$H:$H,"FGVH2177TW0")+COUNTIFS('Aug 28'!$G:$G,"PW1MA076",'Aug 28'!$H:$H,"FGVH21F7RW")+COUNTIFS('Aug 28'!$G:$G,"PW1MA077"))+COUNTIFS('Aug 28'!$G:$G,"PW1MA078")+COUNTIFS('Aug 28'!$G:$G,"PW1MA079")</f>
        <v>65</v>
      </c>
      <c r="Q10" s="36">
        <f>SUM(COUNTIFS('Sep 4'!$G:$G,"PW1MA076",'Sep 4'!$H:$H,"ENGH21F7RW0")+COUNTIFS('Sep 4'!$G:$G,"PW1MA076",'Sep 4'!$H:$H,"FGFH21F7RF")+COUNTIFS('Sep 4'!$G:$G,"PW1MA076",'Sep 4'!$H:$H,"FGVH2177TF0")+COUNTIFS('Sep 4'!$G:$G,"PW1MA076",'Sep 4'!$H:$H,"FGVH2177TW0")+COUNTIFS('Sep 4'!$G:$G,"PW1MA076",'Sep 4'!$H:$H,"FGVH21F7RW")+COUNTIFS('Sep 4'!$G:$G,"PW1MA077"))+COUNTIFS('Sep 4'!$G:$G,"PW1MA078")+COUNTIFS('Sep 4'!$G:$G,"PW1MA079")</f>
        <v>65</v>
      </c>
      <c r="R10" s="36">
        <f>SUM(COUNTIFS('Sep 11'!$G:$G,"PW1MA076",'Sep 11'!$H:$H,"ENGH21F7RW0")+COUNTIFS('Sep 11'!$G:$G,"PW1MA076",'Sep 11'!$H:$H,"FGFH21F7RF")+COUNTIFS('Sep 11'!$G:$G,"PW1MA076",'Sep 11'!$H:$H,"FGVH2177TF0")+COUNTIFS('Sep 11'!$G:$G,"PW1MA076",'Sep 11'!$H:$H,"FGVH2177TW0")+COUNTIFS('Sep 11'!$G:$G,"PW1MA076",'Sep 11'!$H:$H,"FGVH21F7RW")+COUNTIFS('Sep 11'!$G:$G,"PW1MA077"))+COUNTIFS('Sep 11'!$G:$G,"PW1MA078")+COUNTIFS('Sep 11'!$G:$G,"PW1MA079")</f>
        <v>59</v>
      </c>
      <c r="S10" s="36">
        <f>SUM(COUNTIFS('Sep 18'!$G:$G,"PW1MA076",'Sep 18'!$H:$H,"ENGH21F7RW0")+COUNTIFS('Sep 18'!$G:$G,"PW1MA076",'Sep 18'!$H:$H,"FGFH21F7RF")+COUNTIFS('Sep 18'!$G:$G,"PW1MA076",'Sep 18'!$H:$H,"FGVH2177TF0")+COUNTIFS('Sep 18'!$G:$G,"PW1MA076",'Sep 18'!$H:$H,"FGVH2177TW0")+COUNTIFS('Sep 18'!$G:$G,"PW1MA076",'Sep 18'!$H:$H,"FGVH21F7RW")+COUNTIFS('Sep 18'!$G:$G,"PW1MA077"))+COUNTIFS('Sep 18'!$G:$G,"PW1MA078")+COUNTIFS('Sep 18'!$G:$G,"PW1MA079")</f>
        <v>63</v>
      </c>
      <c r="T10" s="36">
        <f>SUM(COUNTIFS('Sep 25'!$G:$G,"PW1MA076",'Sep 25'!$H:$H,"ENGH21F7RW0")+COUNTIFS('Sep 25'!$G:$G,"PW1MA076",'Sep 25'!$H:$H,"FGFH21F7RF")+COUNTIFS('Sep 25'!$G:$G,"PW1MA076",'Sep 25'!$H:$H,"FGVH2177TF0")+COUNTIFS('Sep 25'!$G:$G,"PW1MA076",'Sep 25'!$H:$H,"FGVH2177TW0")+COUNTIFS('Sep 25'!$G:$G,"PW1MA076",'Sep 25'!$H:$H,"FGVH21F7RW")+COUNTIFS('Sep 25'!$G:$G,"PW1MA077"))+COUNTIFS('Sep 25'!$G:$G,"PW1MA078")+COUNTIFS('Sep 25'!$G:$G,"PW1MA079")</f>
        <v>66</v>
      </c>
      <c r="U10" s="84">
        <f>SUM(COUNTIFS('Oct 2'!$G:$G,"PW1MA076",'Oct 2'!$H:$H,"ENGH21F7RW0")+COUNTIFS('Oct 2'!$G:$G,"PW1MA076",'Oct 2'!$H:$H,"FGFH21F7RF")+COUNTIFS('Oct 2'!$G:$G,"PW1MA076",'Oct 2'!$H:$H,"FGVH2177TF0")+COUNTIFS('Oct 2'!$G:$G,"PW1MA076",'Oct 2'!$H:$H,"FGVH2177TW0")+COUNTIFS('Oct 2'!$G:$G,"PW1MA076",'Oct 2'!$H:$H,"FGVH21F7RW")+COUNTIFS('Oct 2'!$G:$G,"PW1MA077"))+COUNTIFS('Oct 2'!$G:$G,"PW1MA078")+COUNTIFS('Oct 2'!$G:$G,"PW1MA079")</f>
        <v>61</v>
      </c>
      <c r="V10" s="36">
        <f>COUNTIF('Oct 9'!$G:$G,"PW1MA079")</f>
        <v>45</v>
      </c>
      <c r="W10" s="36">
        <f>COUNTIF('Oct 16'!$G:$G,"PW1MA079")</f>
        <v>47</v>
      </c>
      <c r="X10" s="36">
        <f>COUNTIF('Oct 23'!$G:$G,"PW1MA079")</f>
        <v>47</v>
      </c>
      <c r="Y10" s="36">
        <f>COUNTIF('Oct 30'!$G:$G,"PW1MA079")</f>
        <v>47</v>
      </c>
      <c r="Z10" s="36">
        <f>COUNTIF('Nov 6'!$G:$G,"PW1MA079")</f>
        <v>47</v>
      </c>
      <c r="AA10" s="36">
        <f>COUNTIF('Nov 13'!$G:$G,"PW1MA079")</f>
        <v>47</v>
      </c>
      <c r="AB10" s="36">
        <f>COUNTIF('Nov 20'!$G:$G,"PW1MA079")</f>
        <v>46</v>
      </c>
      <c r="AC10" s="36">
        <f>COUNTIF('Nov 27'!$G:$G,"PW1MA079")</f>
        <v>45</v>
      </c>
      <c r="AD10" s="36">
        <f>COUNTIF('Dec 4'!$G:$G,"PW1MA079")</f>
        <v>45</v>
      </c>
      <c r="AE10" s="36">
        <f>COUNTIF('Dec 11'!$G:$G,"PW1MA079")</f>
        <v>44</v>
      </c>
      <c r="AF10" s="36">
        <f>COUNTIF('Dec 18'!$G:$G,"PW1MA079")</f>
        <v>44</v>
      </c>
      <c r="AG10" s="36">
        <f>COUNTIF('Dec 25'!$G:$G,"PW1MA079")</f>
        <v>43</v>
      </c>
      <c r="AH10" s="36">
        <f>COUNTIF('Jan 1'!$G:$G,"PW1MA079")</f>
        <v>44</v>
      </c>
      <c r="AI10" s="36">
        <f>COUNTIF('Jan 8'!$G:$G,"PW1MA079")</f>
        <v>44</v>
      </c>
      <c r="AJ10" s="36">
        <f>COUNTIF('Jan 15'!$G:$G,"PW1MA079")</f>
        <v>45</v>
      </c>
      <c r="AK10" s="36">
        <f>COUNTIF('Jan 22'!$G:$G,"PW1MA079")</f>
        <v>45</v>
      </c>
      <c r="AL10" s="36">
        <f>COUNTIF('Jan 29'!$G:$G,"PW1MA079")</f>
        <v>44</v>
      </c>
      <c r="AM10" s="36">
        <f>COUNTIF('Feb 5'!$G:$G,"PW1MA079")</f>
        <v>42</v>
      </c>
      <c r="AN10" s="36">
        <f>COUNTIF('Feb 12'!$G:$G,"PW1MA079")</f>
        <v>42</v>
      </c>
      <c r="AO10" s="36">
        <f>COUNTIF('Feb 12'!$G:$G,"PW1MA079")</f>
        <v>42</v>
      </c>
      <c r="AP10" s="36">
        <f>COUNTIF('Feb 26'!$G:$G,"PW1MA079")</f>
        <v>42</v>
      </c>
      <c r="AQ10" s="36">
        <f>COUNTIF('Mar 5'!$G:$G,"PW1MA079")</f>
        <v>42</v>
      </c>
      <c r="AR10" s="36">
        <f>COUNTIF('Mar 12'!$G:$G,"PW1MA079")</f>
        <v>41</v>
      </c>
      <c r="AS10" s="36">
        <f>COUNTIF('Mar 19'!$G:$G,"PW1MA079")</f>
        <v>42</v>
      </c>
      <c r="AT10" s="36">
        <f>COUNTIF('Mar 26'!$G:$G,"PW1MA079")</f>
        <v>42</v>
      </c>
      <c r="AU10" s="36">
        <f>COUNTIF('Apr 2'!$G:$G,"PW1MA079")</f>
        <v>41</v>
      </c>
      <c r="AV10" s="36">
        <f>COUNTIF('Apr 9'!$G:$G,"PW1MA079")</f>
        <v>40</v>
      </c>
    </row>
    <row r="11" spans="2:48" ht="21.75" thickBot="1" x14ac:dyDescent="0.4">
      <c r="B11" s="17">
        <f>COUNTIFS('Current Report'!$H:$H,"v4.4-2-0",'Current Report'!$I:$I,"FGAC7044U10")+COUNTIFS('Current Report'!$H:$H,"v4.5-3-1",'Current Report'!$I:$I,"FGAC7044U10")+COUNTIFS('Current Report'!$H:$H,"v4.5-3b-",'Current Report'!$I:$I,"FGAC7044U10")</f>
        <v>0</v>
      </c>
      <c r="C11" s="19">
        <f>COUNTIFS('Current Report'!$H:$H,"v4.3-1.0",'Current Report'!$I:$I,"FGAC7044U10")+COUNTIFS('Current Report'!$H:$H,"v4.3-1.0",'Current Report'!$I:$I,"FGAC7044U100")</f>
        <v>0</v>
      </c>
      <c r="I11" s="32" t="s">
        <v>503</v>
      </c>
      <c r="J11" s="37">
        <f>COUNTIF('July 17'!$G:$G,"PW1MA071")+COUNTIF('July 17'!$G:$G,"PW1MA072")+COUNTIF('July 17'!$G:$G,"PW1MA070")+COUNTIF('July 17'!$G:$G,"PW1MA074")</f>
        <v>2</v>
      </c>
      <c r="K11" s="37">
        <f>COUNTIF('July 24'!$G:$G,"PW1MA071")+COUNTIF('July 24'!$G:$G,"PW1MA072")+COUNTIF('July 24'!$G:$G,"PW1MA070")+COUNTIF('July 24'!$G:$G,"PW1MA074")</f>
        <v>2</v>
      </c>
      <c r="L11" s="37">
        <f>COUNTIF('July 31'!$G:$G,"PW1MA071")+COUNTIF('July 31'!$G:$G,"PW1MA072")+COUNTIF('July 31'!$G:$G,"PW1MA070")+COUNTIF('July 31'!$G:$G,"PW1MA074")</f>
        <v>2</v>
      </c>
      <c r="M11" s="37">
        <f>COUNTIF('Aug 7'!$G:$G,"PW1MA071")+COUNTIF('Aug 7'!$G:$G,"PW1MA072")+COUNTIF('Aug 7'!$G:$G,"PW1MA070")+COUNTIF('Aug 7'!$G:$G,"PW1MA074")</f>
        <v>2</v>
      </c>
      <c r="N11" s="37">
        <f>COUNTIF('Aug 14'!$G:$G,"PW1MA071")+COUNTIF('Aug 14'!$G:$G,"PW1MA072")+COUNTIF('Aug 14'!$G:$G,"PW1MA070")+COUNTIF('Aug 14'!$G:$G,"PW1MA074")</f>
        <v>1</v>
      </c>
      <c r="O11" s="37">
        <f>COUNTIF('Aug 21'!$G:$G,"PW1MA071")+COUNTIF('Aug 21'!$G:$G,"PW1MA072")+COUNTIF('Aug 21'!$G:$G,"PW1MA070")+COUNTIF('Aug 21'!$G:$G,"PW1MA074")</f>
        <v>1</v>
      </c>
      <c r="P11" s="37">
        <f>COUNTIF('Aug 28'!$G:$G,"PW1MA071")+COUNTIF('Aug 28'!$G:$G,"PW1MA072")+COUNTIF('Aug 28'!$G:$G,"PW1MA070")+COUNTIF('Aug 28'!$G:$G,"PW1MA074")</f>
        <v>0</v>
      </c>
      <c r="Q11" s="37">
        <f>COUNTIF('Sep 4'!$G:$G,"PW1MA071")+COUNTIF('Sep 4'!$G:$G,"PW1MA072")+COUNTIF('Sep 4'!$G:$G,"PW1MA070")+COUNTIF('Sep 4'!$G:$G,"PW1MA074")</f>
        <v>0</v>
      </c>
      <c r="R11" s="37">
        <f>COUNTIF('Sep 11'!$G:$G,"PW1MA071")+COUNTIF('Sep 11'!$G:$G,"PW1MA072")+COUNTIF('Sep 11'!$G:$G,"PW1MA070")+COUNTIF('Sep 11'!$G:$G,"PW1MA074")</f>
        <v>0</v>
      </c>
      <c r="S11" s="37">
        <f>COUNTIF('Sep 18'!$G:$G,"PW1MA071")+COUNTIF('Sep 18'!$G:$G,"PW1MA072")+COUNTIF('Sep 18'!$G:$G,"PW1MA070")+COUNTIF('Sep 18'!$G:$G,"PW1MA074")</f>
        <v>0</v>
      </c>
      <c r="T11" s="37">
        <f>COUNTIF('Sep 25'!$G:$G,"PW1MA071")+COUNTIF('Sep 25'!$G:$G,"PW1MA072")+COUNTIF('Sep 25'!$G:$G,"PW1MA070")+COUNTIF('Sep 25'!$G:$G,"PW1MA074")</f>
        <v>0</v>
      </c>
      <c r="U11" s="85">
        <f>COUNTIF('Oct 2'!$G:$G,"PW1MA071")+COUNTIF('Oct 2'!$G:$G,"PW1MA072")+COUNTIF('Oct 2'!$G:$G,"PW1MA070")+COUNTIF('Oct 2'!$G:$G,"PW1MA074")</f>
        <v>0</v>
      </c>
      <c r="V11" s="37">
        <f>COUNTIF('Oct 9'!$G:$G,"PW1MA071")+COUNTIF('Oct 9'!$G:$G,"PW1MA072")+COUNTIF('Oct 9'!$G:$G,"PW1MA070")+COUNTIF('Oct 9'!$G:$G,"PW1MA074")+COUNTIF('Oct 9'!$G:$G,"PW1MA076")+COUNTIF('Oct 9'!$G:$G,"PW1MA078")</f>
        <v>12</v>
      </c>
      <c r="W11" s="37">
        <f>COUNTIF('Oct 16'!$G:$G,"PW1MA071")+COUNTIF('Oct 16'!$G:$G,"PW1MA072")+COUNTIF('Oct 16'!$G:$G,"PW1MA070")+COUNTIF('Oct 16'!$G:$G,"PW1MA074")+COUNTIF('Oct 16'!$G:$G,"PW1MA076")+COUNTIF('Oct 16'!$G:$G,"PW1MA078")</f>
        <v>12</v>
      </c>
      <c r="X11" s="37">
        <f>COUNTIF('Oct 23'!$G:$G,"PW1MA071")+COUNTIF('Oct 23'!$G:$G,"PW1MA072")+COUNTIF('Oct 23'!$G:$G,"PW1MA070")+COUNTIF('Oct 23'!$G:$G,"PW1MA074")+COUNTIF('Oct 23'!$G:$G,"PW1MA076")+COUNTIF('Oct 23'!$G:$G,"PW1MA078")</f>
        <v>11</v>
      </c>
      <c r="Y11" s="37">
        <f>COUNTIF('Oct 30'!$G:$G,"PW1MA071")+COUNTIF('Oct 30'!$G:$G,"PW1MA072")+COUNTIF('Oct 30'!$G:$G,"PW1MA070")+COUNTIF('Oct 30'!$G:$G,"PW1MA074")+COUNTIF('Oct 30'!$G:$G,"PW1MA076")+COUNTIF('Oct 30'!$G:$G,"PW1MA078")</f>
        <v>11</v>
      </c>
      <c r="Z11" s="37">
        <f>COUNTIF('Nov 6'!$G:$G,"PW1MA071")+COUNTIF('Nov 6'!$G:$G,"PW1MA072")+COUNTIF('Nov 6'!$G:$G,"PW1MA070")+COUNTIF('Nov 6'!$G:$G,"PW1MA074")+COUNTIF('Nov 6'!$G:$G,"PW1MA076")+COUNTIF('Nov 6'!$G:$G,"PW1MA078")</f>
        <v>11</v>
      </c>
      <c r="AA11" s="37">
        <f>COUNTIF('Nov 13'!$G:$G,"PW1MA071")+COUNTIF('Nov 13'!$G:$G,"PW1MA072")+COUNTIF('Nov 13'!$G:$G,"PW1MA070")+COUNTIF('Nov 13'!$G:$G,"PW1MA074")+COUNTIF('Nov 13'!$G:$G,"PW1MA076")+COUNTIF('Nov 13'!$G:$G,"PW1MA078")</f>
        <v>10</v>
      </c>
      <c r="AB11" s="37">
        <f>COUNTIF('Nov 20'!$G:$G,"PW1MA071")+COUNTIF('Nov 20'!$G:$G,"PW1MA072")+COUNTIF('Nov 20'!$G:$G,"PW1MA070")+COUNTIF('Nov 20'!$G:$G,"PW1MA074")+COUNTIF('Nov 20'!$G:$G,"PW1MA076")+COUNTIF('Nov 20'!$G:$G,"PW1MA078")</f>
        <v>10</v>
      </c>
      <c r="AC11" s="37">
        <f>COUNTIF('Nov 27'!$G:$G,"PW1MA071")+COUNTIF('Nov 27'!$G:$G,"PW1MA072")+COUNTIF('Nov 27'!$G:$G,"PW1MA070")+COUNTIF('Nov 27'!$G:$G,"PW1MA074")+COUNTIF('Nov 27'!$G:$G,"PW1MA076")+COUNTIF('Nov 27'!$G:$G,"PW1MA078")</f>
        <v>10</v>
      </c>
      <c r="AD11" s="37">
        <f>COUNTIF('Dec 4'!$G:$G,"PW1MA071")+COUNTIF('Dec 4'!$G:$G,"PW1MA072")+COUNTIF('Dec 4'!$G:$G,"PW1MA070")+COUNTIF('Dec 4'!$G:$G,"PW1MA074")+COUNTIF('Dec 4'!$G:$G,"PW1MA076")+COUNTIF('Dec 4'!$G:$G,"PW1MA078")</f>
        <v>10</v>
      </c>
      <c r="AE11" s="37">
        <f>COUNTIF('Dec 11'!$G:$G,"PW1MA071")+COUNTIF('Dec 11'!$G:$G,"PW1MA072")+COUNTIF('Dec 11'!$G:$G,"PW1MA070")+COUNTIF('Dec 11'!$G:$G,"PW1MA074")+COUNTIF('Dec 11'!$G:$G,"PW1MA076")+COUNTIF('Dec 11'!$G:$G,"PW1MA078")</f>
        <v>10</v>
      </c>
      <c r="AF11" s="37">
        <f>COUNTIF('Dec 18'!$G:$G,"PW1MA071")+COUNTIF('Dec 18'!$G:$G,"PW1MA072")+COUNTIF('Dec 18'!$G:$G,"PW1MA070")+COUNTIF('Dec 18'!$G:$G,"PW1MA074")+COUNTIF('Dec 18'!$G:$G,"PW1MA076")+COUNTIF('Dec 18'!$G:$G,"PW1MA078")</f>
        <v>10</v>
      </c>
      <c r="AG11" s="37">
        <f>COUNTIF('Dec 25'!$G:$G,"PW1MA071")+COUNTIF('Dec 25'!$G:$G,"PW1MA072")+COUNTIF('Dec 25'!$G:$G,"PW1MA070")+COUNTIF('Dec 25'!$G:$G,"PW1MA074")+COUNTIF('Dec 25'!$G:$G,"PW1MA076")+COUNTIF('Dec 25'!$G:$G,"PW1MA078")</f>
        <v>9</v>
      </c>
      <c r="AH11" s="37">
        <f>COUNTIF('Jan 1'!$G:$G,"PW1MA071")+COUNTIF('Jan 1'!$G:$G,"PW1MA072")+COUNTIF('Jan 1'!$G:$G,"PW1MA070")+COUNTIF('Jan 1'!$G:$G,"PW1MA074")+COUNTIF('Jan 1'!$G:$G,"PW1MA076")+COUNTIF('Jan 1'!$G:$G,"PW1MA078")</f>
        <v>9</v>
      </c>
      <c r="AI11" s="37">
        <f>COUNTIF('Jan 8'!$G:$G,"PW1MA071")+COUNTIF('Jan 8'!$G:$G,"PW1MA072")+COUNTIF('Jan 8'!$G:$G,"PW1MA070")+COUNTIF('Jan 8'!$G:$G,"PW1MA074")+COUNTIF('Jan 8'!$G:$G,"PW1MA076")+COUNTIF('Jan 8'!$G:$G,"PW1MA078")</f>
        <v>9</v>
      </c>
      <c r="AJ11" s="37">
        <f>COUNTIF('Jan 15'!$G:$G,"PW1MA071")+COUNTIF('Jan 15'!$G:$G,"PW1MA072")+COUNTIF('Jan 15'!$G:$G,"PW1MA070")+COUNTIF('Jan 15'!$G:$G,"PW1MA074")+COUNTIF('Jan 15'!$G:$G,"PW1MA076")+COUNTIF('Jan 15'!$G:$G,"PW1MA078")</f>
        <v>10</v>
      </c>
      <c r="AK11" s="37">
        <f>COUNTIF('Jan 22'!$G:$G,"PW1MA071")+COUNTIF('Jan 22'!$G:$G,"PW1MA072")+COUNTIF('Jan 22'!$G:$G,"PW1MA070")+COUNTIF('Jan 22'!$G:$G,"PW1MA074")+COUNTIF('Jan 22'!$G:$G,"PW1MA076")+COUNTIF('Jan 22'!$G:$G,"PW1MA078")</f>
        <v>9</v>
      </c>
      <c r="AL11" s="37">
        <f>COUNTIF('Jan 29'!$G:$G,"PW1MA071")+COUNTIF('Jan 29'!$G:$G,"PW1MA072")+COUNTIF('Jan 29'!$G:$G,"PW1MA070")+COUNTIF('Jan 29'!$G:$G,"PW1MA074")+COUNTIF('Jan 29'!$G:$G,"PW1MA076")+COUNTIF('Jan 29'!$G:$G,"PW1MA078")</f>
        <v>9</v>
      </c>
      <c r="AM11" s="37">
        <f>COUNTIF('Feb 5'!$G:$G,"PW1MA071")+COUNTIF('Feb 5'!$G:$G,"PW1MA072")+COUNTIF('Feb 5'!$G:$G,"PW1MA070")+COUNTIF('Feb 5'!$G:$G,"PW1MA074")+COUNTIF('Feb 5'!$G:$G,"PW1MA076")+COUNTIF('Feb 5'!$G:$G,"PW1MA078")</f>
        <v>9</v>
      </c>
      <c r="AN11" s="37">
        <f>COUNTIF('Feb 12'!$G:$G,"PW1MA071")+COUNTIF('Feb 12'!$G:$G,"PW1MA072")+COUNTIF('Feb 12'!$G:$G,"PW1MA070")+COUNTIF('Feb 12'!$G:$G,"PW1MA074")+COUNTIF('Feb 12'!$G:$G,"PW1MA076")+COUNTIF('Feb 12'!$G:$G,"PW1MA078")</f>
        <v>9</v>
      </c>
      <c r="AO11" s="37">
        <f>COUNTIF('Feb 12'!$G:$G,"PW1MA071")+COUNTIF('Feb 12'!$G:$G,"PW1MA072")+COUNTIF('Feb 12'!$G:$G,"PW1MA070")+COUNTIF('Feb 12'!$G:$G,"PW1MA074")+COUNTIF('Feb 12'!$G:$G,"PW1MA076")+COUNTIF('Feb 12'!$G:$G,"PW1MA078")</f>
        <v>9</v>
      </c>
      <c r="AP11" s="37">
        <f>COUNTIF('Feb 26'!$G:$G,"PW1MA071")+COUNTIF('Feb 26'!$G:$G,"PW1MA072")+COUNTIF('Feb 26'!$G:$G,"PW1MA070")+COUNTIF('Feb 26'!$G:$G,"PW1MA074")+COUNTIF('Feb 26'!$G:$G,"PW1MA076")+COUNTIF('Feb 26'!$G:$G,"PW1MA078")</f>
        <v>7</v>
      </c>
      <c r="AQ11" s="37">
        <f>COUNTIF('Mar 5'!$G:$G,"PW1MA071")+COUNTIF('Mar 5'!$G:$G,"PW1MA072")+COUNTIF('Mar 5'!$G:$G,"PW1MA070")+COUNTIF('Mar 5'!$G:$G,"PW1MA074")+COUNTIF('Mar 5'!$G:$G,"PW1MA076")+COUNTIF('Mar 5'!$G:$G,"PW1MA078")</f>
        <v>6</v>
      </c>
      <c r="AR11" s="37">
        <f>COUNTIF('Mar 12'!$G:$G,"PW1MA071")+COUNTIF('Mar 12'!$G:$G,"PW1MA072")+COUNTIF('Mar 12'!$G:$G,"PW1MA070")+COUNTIF('Mar 12'!$G:$G,"PW1MA074")+COUNTIF('Mar 12'!$G:$G,"PW1MA076")+COUNTIF('Mar 12'!$G:$G,"PW1MA078")</f>
        <v>5</v>
      </c>
      <c r="AS11" s="37">
        <f>COUNTIF('Mar 19'!$G:$G,"PW1MA071")+COUNTIF('Mar 19'!$G:$G,"PW1MA072")+COUNTIF('Mar 19'!$G:$G,"PW1MA070")+COUNTIF('Mar 19'!$G:$G,"PW1MA074")+COUNTIF('Mar 19'!$G:$G,"PW1MA076")+COUNTIF('Mar 19'!$G:$G,"PW1MA078")</f>
        <v>5</v>
      </c>
      <c r="AT11" s="37">
        <f>COUNTIF('Mar 26'!$G:$G,"PW1MA071")+COUNTIF('Mar 26'!$G:$G,"PW1MA072")+COUNTIF('Mar 26'!$G:$G,"PW1MA070")+COUNTIF('Mar 26'!$G:$G,"PW1MA074")+COUNTIF('Mar 26'!$G:$G,"PW1MA076")+COUNTIF('Mar 26'!$G:$G,"PW1MA078")</f>
        <v>4</v>
      </c>
      <c r="AU11" s="37">
        <f>COUNTIF('Apr 2'!$G:$G,"PW1MA071")+COUNTIF('Apr 2'!$G:$G,"PW1MA072")+COUNTIF('Apr 2'!$G:$G,"PW1MA070")+COUNTIF('Apr 2'!$G:$G,"PW1MA074")+COUNTIF('Apr 2'!$G:$G,"PW1MA076")+COUNTIF('Apr 2'!$G:$G,"PW1MA078")</f>
        <v>4</v>
      </c>
      <c r="AV11" s="37">
        <f>COUNTIF('Apr 9'!$G:$G,"PW1MA071")+COUNTIF('Apr 9'!$G:$G,"PW1MA072")+COUNTIF('Apr 9'!$G:$G,"PW1MA070")+COUNTIF('Apr 9'!$G:$G,"PW1MA074")+COUNTIF('Apr 9'!$G:$G,"PW1MA076")+COUNTIF('Apr 9'!$G:$G,"PW1MA078")</f>
        <v>3</v>
      </c>
    </row>
    <row r="12" spans="2:48" ht="15.75" thickBot="1" x14ac:dyDescent="0.3">
      <c r="I12" s="34" t="s">
        <v>504</v>
      </c>
      <c r="J12" s="37">
        <f>COUNTIFS('July 17'!$G:$G,"PW3RS018_170120b",'July 17'!$H:$H,"FGRC0844ST")+COUNTIFS('July 17'!$G:$G,"PW3RS020",'July 17'!$H:$H,"FGRC0844ST")+COUNTIFS('July 17'!$G:$G,"PW3RS020",'July 17'!$H:$H,"ZFGRC0844S100")+COUNTIFS('July 17'!$G:$G,"PW3RS020",'July 17'!$H:$H,"FFRE0833Q1")</f>
        <v>16</v>
      </c>
      <c r="K12" s="37">
        <f>COUNTIFS('July 24'!$G:$G,"PW3RS018_170120b",'July 24'!$H:$H,"FGRC0844ST")+COUNTIFS('July 24'!$G:$G,"PW3RS020",'July 24'!$H:$H,"FGRC0844ST")+COUNTIFS('July 24'!$G:$G,"PW3RS020",'July 24'!$H:$H,"ZFGRC0844S100")+COUNTIFS('July 24'!$G:$G,"PW3RS020",'July 24'!$H:$H,"FFRE0833Q1")</f>
        <v>16</v>
      </c>
      <c r="L12" s="37">
        <f>COUNTIFS('July 31'!$G:$G,"PW3RS018_170120b",'July 31'!$H:$H,"FGRC0844ST")+COUNTIFS('July 31'!$G:$G,"PW3RS020",'July 31'!$H:$H,"FGRC0844ST")+COUNTIFS('July 31'!$G:$G,"PW3RS020",'July 31'!$H:$H,"ZFGRC0844S100")+COUNTIFS('July 31'!$G:$G,"PW3RS020",'July 31'!$H:$H,"FFRE0833Q1")</f>
        <v>15</v>
      </c>
      <c r="M12" s="37">
        <f>COUNTIFS('Aug 7'!$G:$G,"PW3RS018_170120b",'Aug 7'!$H:$H,"FGRC0844ST")+COUNTIFS('Aug 7'!$G:$G,"PW3RS020",'Aug 7'!$H:$H,"FGRC0844ST")+COUNTIFS('Aug 7'!$G:$G,"PW3RS020",'Aug 7'!$H:$H,"ZFGRC0844S100")+COUNTIFS('Aug 7'!$G:$G,"PW3RS020",'Aug 7'!$H:$H,"FFRE0833Q1")</f>
        <v>16</v>
      </c>
      <c r="N12" s="37">
        <f>COUNTIFS('Aug 14'!$G:$G,"PW3RS018_170120b",'Aug 14'!$H:$H,"FGRC0844ST")+COUNTIFS('Aug 14'!$G:$G,"PW3RS020",'Aug 14'!$H:$H,"FGRC0844ST")+COUNTIFS('Aug 14'!$G:$G,"PW3RS020",'Aug 14'!$H:$H,"ZFGRC0844S100")+COUNTIFS('Aug 14'!$G:$G,"PW3RS020",'Aug 14'!$H:$H,"FFRE0833Q1")</f>
        <v>17</v>
      </c>
      <c r="O12" s="37">
        <f>COUNTIFS('Aug 21'!$G:$G,"PW3RS018_170120b",'Aug 21'!$H:$H,"FGRC0844ST")+COUNTIFS('Aug 21'!$G:$G,"PW3RS020",'Aug 21'!$H:$H,"FGRC0844ST")+COUNTIFS('Aug 21'!$G:$G,"PW3RS020",'Aug 21'!$H:$H,"ZFGRC0844S100")+COUNTIFS('Aug 21'!$G:$G,"PW3RS020",'Aug 21'!$H:$H,"FFRE0833Q1")</f>
        <v>17</v>
      </c>
      <c r="P12" s="37">
        <f>COUNTIFS('Aug 28'!$G:$G,"PW3RS018_170120b",'Aug 28'!$H:$H,"FGRC0844ST")+COUNTIFS('Aug 28'!$G:$G,"PW3RS020",'Aug 28'!$H:$H,"FGRC0844ST")+COUNTIFS('Aug 28'!$G:$G,"PW3RS020",'Aug 28'!$H:$H,"ZFGRC0844S100")+COUNTIFS('Aug 28'!$G:$G,"PW3RS020",'Aug 28'!$H:$H,"FFRE0833Q1")</f>
        <v>18</v>
      </c>
      <c r="Q12" s="37">
        <f>COUNTIFS('Sep 4'!$G:$G,"PW3RS018_170120b",'Sep 4'!$H:$H,"FGRC0844ST")+COUNTIFS('Sep 4'!$G:$G,"PW3RS020",'Sep 4'!$H:$H,"FGRC0844ST")+COUNTIFS('Sep 4'!$G:$G,"PW3RS020",'Sep 4'!$H:$H,"ZFGRC0844S100")+COUNTIFS('Sep 4'!$G:$G,"PW3RS020",'Sep 4'!$H:$H,"FFRE0833Q1")</f>
        <v>18</v>
      </c>
      <c r="R12" s="37">
        <f>COUNTIFS('Sep 11'!$G:$G,"PW3RS018_170120b",'Sep 11'!$H:$H,"FGRC0844ST")+COUNTIFS('Sep 11'!$G:$G,"PW3RS020",'Sep 11'!$H:$H,"FGRC0844ST")+COUNTIFS('Sep 11'!$G:$G,"PW3RS020",'Sep 11'!$H:$H,"ZFGRC0844S100")+COUNTIFS('Sep 11'!$G:$G,"PW3RS020",'Sep 11'!$H:$H,"FFRE0833Q1")+COUNTIFS('Sep 11'!$G:$G,"v4.3-1.0",'Sep 11'!$H:$H,"FGRC0844ST")</f>
        <v>15</v>
      </c>
      <c r="S12" s="37">
        <f>COUNTIFS('Sep 18'!$G:$G,"PW3RS020",'Sep 18'!$H:$H,"FGRC0844ST")+COUNTIFS('Sep 18'!$G:$G,"PW3RS020",'Sep 18'!$H:$H,"ZFGRC0844S100")+COUNTIFS('Sep 18'!$G:$G,"PW3RS020",'Sep 18'!$H:$H,"FFRE0833Q1")+COUNTIFS('Sep 18'!$G:$G,"v4.3-1.0",'Sep 18'!$H:$H,"FGRC0844ST")</f>
        <v>12</v>
      </c>
      <c r="T12" s="37">
        <f>COUNTIFS('Sep 25'!$G:$G,"PW3RS020",'Sep 25'!$H:$H,"FGRC0844ST")+COUNTIFS('Sep 25'!$G:$G,"PW3RS020",'Sep 25'!$H:$H,"ZFGRC0844S100")+COUNTIFS('Sep 25'!$G:$G,"PW3RS020",'Sep 25'!$H:$H,"FFRE0833Q1")+COUNTIFS('Sep 25'!$G:$G,"v4.3-1.0",'Sep 25'!$H:$H,"FGRC0844ST")</f>
        <v>10</v>
      </c>
      <c r="U12" s="85">
        <f>COUNTIFS('Oct 2'!$G:$G,"PW3RS020",'Oct 2'!$H:$H,"FGRC0844ST")+COUNTIFS('Oct 2'!$G:$G,"PW3RS020",'Oct 2'!$H:$H,"ZFGRC0844S100")+COUNTIFS('Oct 2'!$G:$G,"PW3RS020",'Oct 2'!$H:$H,"FFRE0833Q1")+COUNTIFS('Oct 2'!$G:$G,"v4.3-1.0",'Oct 2'!$H:$H,"FGRC0844ST")</f>
        <v>11</v>
      </c>
      <c r="V12" s="37">
        <f>COUNTIFS('Oct 9'!$G:$G,"PW3RS020",'Oct 9'!$H:$H,"FGRC0844ST")+COUNTIFS('Oct 9'!$G:$G,"PW3RS020",'Oct 9'!$H:$H,"ZFGRC0844S100")+COUNTIFS('Oct 9'!$G:$G,"PW3RS020",'Oct 9'!$H:$H,"FFRE0833Q1")+COUNTIFS('Oct 9'!$G:$G,"v4.3-1.0",'Oct 9'!$H:$H,"FGRC0844ST")</f>
        <v>13</v>
      </c>
      <c r="W12" s="37">
        <f>COUNTIFS('Oct 16'!$G:$G,"PW3RS020",'Oct 16'!$H:$H,"FGRC0844ST")+COUNTIFS('Oct 16'!$G:$G,"PW3RS020",'Oct 16'!$H:$H,"ZFGRC0844S100")+COUNTIFS('Oct 16'!$G:$G,"PW3RS020",'Oct 16'!$H:$H,"FFRE0833Q1")+COUNTIFS('Oct 16'!$G:$G,"v4.3-1.0",'Oct 16'!$H:$H,"FGRC0844ST")</f>
        <v>10</v>
      </c>
      <c r="X12" s="37">
        <f>COUNTIFS('Oct 23'!$G:$G,"PW3RS020",'Oct 23'!$H:$H,"FGRC0844ST")+COUNTIFS('Oct 23'!$G:$G,"PW3RS020",'Oct 23'!$H:$H,"ZFGRC0844S100")+COUNTIFS('Oct 23'!$G:$G,"PW3RS020",'Oct 23'!$H:$H,"FFRE0833Q1")+COUNTIFS('Oct 23'!$G:$G,"v4.3-1.0",'Oct 23'!$H:$H,"FGRC0844ST")+COUNTIFS('Oct 23'!$G:$G,"v4.4-2-0",'Oct 23'!$H:$H,"FGRC0844ST")</f>
        <v>9</v>
      </c>
      <c r="Y12" s="37">
        <f>COUNTIFS('Oct 30'!$G:$G,"PW3RS020",'Oct 30'!$H:$H,"FGRC0844ST")+COUNTIFS('Oct 30'!$G:$G,"PW3RS020",'Oct 30'!$H:$H,"ZFGRC0844S100")+COUNTIFS('Oct 30'!$G:$G,"PW3RS020",'Oct 30'!$H:$H,"FFRE0833Q1")+COUNTIFS('Oct 30'!$G:$G,"v4.3-1.0",'Oct 30'!$H:$H,"FGRC0844ST")+COUNTIFS('Oct 30'!$G:$G,"v4.4-2-0",'Oct 30'!$H:$H,"FGRC0844ST")</f>
        <v>9</v>
      </c>
      <c r="Z12" s="37">
        <f>COUNTIFS('Nov 6'!$G:$G,"PW3RS020",'Nov 6'!$H:$H,"FGRC0844ST")+COUNTIFS('Nov 6'!$G:$G,"PW3RS020",'Nov 6'!$H:$H,"ZFGRC0844S100")+COUNTIFS('Nov 6'!$G:$G,"PW3RS020",'Nov 6'!$H:$H,"FFRE0833Q1")+COUNTIFS('Nov 6'!$G:$G,"v4.4-2-0",'Nov 6'!$H:$H,"FGRC0844ST")</f>
        <v>4</v>
      </c>
      <c r="AA12" s="37">
        <f>COUNTIFS('Nov 13'!$G:$G,"PW3RS020",'Nov 13'!$H:$H,"FGRC0844ST")+COUNTIFS('Nov 13'!$G:$G,"PW3RS020",'Nov 13'!$H:$H,"ZFGRC0844S100")+COUNTIFS('Nov 13'!$G:$G,"PW3RS020",'Nov 13'!$H:$H,"FFRE0833Q1")+COUNTIFS('Nov 13'!$G:$G,"v4.4-2-0",'Nov 13'!$H:$H,"FGRC0844ST")</f>
        <v>4</v>
      </c>
      <c r="AB12" s="37">
        <f>COUNTIFS('Nov 20'!$G:$G,"PW3RS020",'Nov 20'!$H:$H,"FGRC0844ST")+COUNTIFS('Nov 20'!$G:$G,"PW3RS020",'Nov 20'!$H:$H,"ZFGRC0844S100")+COUNTIFS('Nov 20'!$G:$G,"PW3RS020",'Nov 20'!$H:$H,"FFRE0833Q1")+COUNTIFS('Nov 20'!$G:$G,"v4.4-2-0",'Nov 20'!$H:$H,"FGRC0844ST")</f>
        <v>4</v>
      </c>
      <c r="AC12" s="37">
        <f>COUNTIFS('Nov 27'!$G:$G,"PW3RS020",'Nov 27'!$H:$H,"FGRC0844ST")+COUNTIFS('Nov 27'!$G:$G,"PW3RS020",'Nov 27'!$H:$H,"ZFGRC0844S100")+COUNTIFS('Nov 27'!$G:$G,"PW3RS020",'Nov 27'!$H:$H,"FFRE0833Q1")+COUNTIFS('Nov 27'!$G:$G,"v4.4-2-0",'Nov 27'!$H:$H,"FGRC0844ST")</f>
        <v>4</v>
      </c>
      <c r="AD12" s="37">
        <f>COUNTIFS('Dec 4'!$G:$G,"PW3RS020",'Dec 4'!$H:$H,"FGRC0844ST")+COUNTIFS('Dec 4'!$G:$G,"PW3RS020",'Dec 4'!$H:$H,"ZFGRC0844S100")+COUNTIFS('Dec 4'!$G:$G,"PW3RS020",'Dec 4'!$H:$H,"FFRE0833Q1")+COUNTIFS('Dec 4'!$G:$G,"v4.4-2-0",'Dec 4'!$H:$H,"FGRC0844ST")</f>
        <v>3</v>
      </c>
      <c r="AE12" s="37">
        <f>COUNTIFS('Dec 11'!$G:$G,"PW3RS020",'Dec 11'!$H:$H,"FGRC0844ST")+COUNTIFS('Dec 11'!$G:$G,"PW3RS020",'Dec 11'!$H:$H,"ZFGRC0844S100")+COUNTIFS('Dec 11'!$G:$G,"PW3RS020",'Dec 11'!$H:$H,"FFRE0833Q1")+COUNTIFS('Dec 11'!$G:$G,"v4.4-2-0",'Dec 11'!$H:$H,"FGRC0844ST")</f>
        <v>1</v>
      </c>
      <c r="AF12" s="37">
        <f>COUNTIFS('Dec 18'!$G:$G,"PW3RS020",'Dec 18'!$H:$H,"FGRC0844ST")+COUNTIFS('Dec 18'!$G:$G,"PW3RS020",'Dec 18'!$H:$H,"ZFGRC0844S100")+COUNTIFS('Dec 18'!$G:$G,"PW3RS020",'Dec 18'!$H:$H,"FFRE0833Q1")+COUNTIFS('Dec 18'!$G:$G,"v4.4-2-0",'Dec 18'!$H:$H,"FGRC0844ST")</f>
        <v>1</v>
      </c>
      <c r="AG12" s="37">
        <f>COUNTIFS('Dec 25'!$G:$G,"PW3RS020",'Dec 25'!$H:$H,"FGRC0844ST")+COUNTIFS('Dec 25'!$G:$G,"PW3RS020",'Dec 25'!$H:$H,"ZFGRC0844S100")+COUNTIFS('Dec 25'!$G:$G,"PW3RS020",'Dec 25'!$H:$H,"FFRE0833Q1")+COUNTIFS('Dec 25'!$G:$G,"v4.4-2-0",'Dec 25'!$H:$H,"FGRC0844ST")</f>
        <v>1</v>
      </c>
      <c r="AH12" s="37">
        <f>COUNTIFS('Jan 1'!$G:$G,"PW3RS020",'Jan 1'!$H:$H,"FGRC0844ST")+COUNTIFS('Jan 1'!$G:$G,"PW3RS020",'Jan 1'!$H:$H,"ZFGRC0844S100")+COUNTIFS('Jan 1'!$G:$G,"PW3RS020",'Jan 1'!$H:$H,"FFRE0833Q1")+COUNTIFS('Jan 1'!$G:$G,"v4.4-2-0",'Jan 1'!$H:$H,"FGRC0844ST")</f>
        <v>1</v>
      </c>
      <c r="AI12" s="37">
        <f>COUNTIFS('Jan 8'!$G:$G,"PW3RS020",'Jan 8'!$H:$H,"FGRC0844ST")+COUNTIFS('Jan 8'!$G:$G,"PW3RS020",'Jan 8'!$H:$H,"ZFGRC0844S100")+COUNTIFS('Jan 8'!$G:$G,"PW3RS020",'Jan 8'!$H:$H,"FFRE0833Q1")+COUNTIFS('Jan 8'!$G:$G,"v4.4-2-0",'Jan 8'!$H:$H,"FGRC0844ST")+COUNTIFS('Jan 8'!$G:$G,"v4.5-3-1",'Jan 8'!$H:$H,"FGRC0844ST")</f>
        <v>2</v>
      </c>
      <c r="AJ12" s="37">
        <f>COUNTIFS('Jan 15'!$G:$G,"PW3RS020",'Jan 15'!$H:$H,"FGRC0844ST")+COUNTIFS('Jan 15'!$G:$G,"PW3RS020",'Jan 15'!$H:$H,"ZFGRC0844S100")+COUNTIFS('Jan 15'!$G:$G,"PW3RS020",'Jan 15'!$H:$H,"FFRE0833Q1")+COUNTIFS('Jan 15'!$G:$G,"v4.4-2-0",'Jan 15'!$H:$H,"FGRC0844ST")+COUNTIFS('Jan 15'!$G:$G,"v4.5-3-1",'Jan 15'!$H:$H,"FGRC0844ST")+COUNTIFS('Jan 15'!$G:$G,"v4.5-3b-",'Jan 15'!$H:$H,"FGRC0844ST")</f>
        <v>3</v>
      </c>
      <c r="AK12" s="37">
        <f>COUNTIFS('Jan 22'!$G:$G,"PW3RS020",'Jan 22'!$H:$H,"FGRC0844ST")+COUNTIFS('Jan 22'!$G:$G,"PW3RS020",'Jan 22'!$H:$H,"ZFGRC0844S100")+COUNTIFS('Jan 22'!$G:$G,"PW3RS020",'Jan 22'!$H:$H,"FFRE0833Q1")+COUNTIFS('Jan 22'!$G:$G,"v4.4-2-0",'Jan 22'!$H:$H,"FGRC0844ST")+COUNTIFS('Jan 22'!$G:$G,"v4.5-3-1",'Jan 22'!$H:$H,"FGRC0844ST")+COUNTIFS('Jan 22'!$G:$G,"v4.5-3b-",'Jan 22'!$H:$H,"FGRC0844ST")</f>
        <v>3</v>
      </c>
      <c r="AL12" s="37">
        <f>COUNTIFS('Jan 29'!$G:$G,"PW3RS020",'Jan 29'!$H:$H,"FGRC0844ST")+COUNTIFS('Jan 29'!$G:$G,"PW3RS020",'Jan 29'!$H:$H,"ZFGRC0844S100")+COUNTIFS('Jan 29'!$G:$G,"PW3RS020",'Jan 29'!$H:$H,"FFRE0833Q1")+COUNTIFS('Jan 29'!$G:$G,"v4.4-2-0",'Jan 29'!$H:$H,"FGRC0844ST")+COUNTIFS('Jan 29'!$G:$G,"v4.5-3-1",'Jan 29'!$H:$H,"FGRC0844ST")+COUNTIFS('Jan 29'!$G:$G,"v4.5-3b-",'Jan 29'!$H:$H,"FGRC0844ST")</f>
        <v>4</v>
      </c>
      <c r="AM12" s="37">
        <f>COUNTIFS('Feb 5'!$G:$G,"PW3RS020",'Feb 5'!$H:$H,"FGRC0844ST")+COUNTIFS('Feb 5'!$G:$G,"PW3RS020",'Feb 5'!$H:$H,"ZFGRC0844S100")+COUNTIFS('Feb 5'!$G:$G,"PW3RS020",'Feb 5'!$H:$H,"FFRE0833Q1")+COUNTIFS('Feb 5'!$G:$G,"v4.4-2-0",'Feb 5'!$H:$H,"FGRC0844ST")+COUNTIFS('Feb 5'!$G:$G,"v4.5-3-1",'Feb 5'!$H:$H,"FGRC0844ST")+COUNTIFS('Feb 5'!$G:$G,"v4.5-3b-",'Feb 5'!$H:$H,"FGRC0844ST")</f>
        <v>4</v>
      </c>
      <c r="AN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O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P12" s="37">
        <f>COUNTIFS('Feb 26'!$G:$G,"PW3RS020",'Feb 26'!$H:$H,"FGRC0844ST")+COUNTIFS('Feb 26'!$G:$G,"PW3RS020",'Feb 26'!$H:$H,"ZFGRC0844S100")+COUNTIFS('Feb 26'!$G:$G,"PW3RS020",'Feb 26'!$H:$H,"FFRE0833Q1")+COUNTIFS('Feb 26'!$G:$G,"v4.4-2-0",'Feb 26'!$H:$H,"FGRC0844ST")+COUNTIFS('Feb 26'!$G:$G,"v4.5-3-1",'Feb 26'!$H:$H,"FGRC0844ST")+COUNTIFS('Feb 26'!$G:$G,"v4.5-3b-",'Feb 26'!$H:$H,"FGRC0844ST")</f>
        <v>4</v>
      </c>
      <c r="AQ12" s="37">
        <f>COUNTIFS('Mar 5'!$G:$G,"PW3RS020",'Mar 5'!$H:$H,"FGRC0844ST")+COUNTIFS('Mar 5'!$G:$G,"PW3RS020",'Mar 5'!$H:$H,"ZFGRC0844S100")+COUNTIFS('Mar 5'!$G:$G,"PW3RS020",'Mar 5'!$H:$H,"FFRE0833Q1")+COUNTIFS('Mar 5'!$G:$G,"v4.4-2-0",'Mar 5'!$H:$H,"FGRC0844ST")+COUNTIFS('Mar 5'!$G:$G,"v4.5-3-1",'Mar 5'!$H:$H,"FGRC0844ST")+COUNTIFS('Mar 5'!$G:$G,"v4.5-3b-",'Mar 5'!$H:$H,"FGRC0844ST")</f>
        <v>4</v>
      </c>
      <c r="AR12" s="37">
        <f>COUNTIFS('Mar 12'!$G:$G,"PW3RS020",'Mar 12'!$H:$H,"FGRC0844ST")+COUNTIFS('Mar 12'!$G:$G,"PW3RS020",'Mar 12'!$H:$H,"ZFGRC0844S100")+COUNTIFS('Mar 12'!$G:$G,"PW3RS020",'Mar 12'!$H:$H,"FFRE0833Q1")+COUNTIFS('Mar 12'!$G:$G,"v4.4-2-0",'Mar 12'!$H:$H,"FGRC0844ST")+COUNTIFS('Mar 12'!$G:$G,"v4.5-3-1",'Mar 12'!$H:$H,"FGRC0844ST")+COUNTIFS('Mar 12'!$G:$G,"v4.5-3b-",'Mar 12'!$H:$H,"FGRC0844ST")</f>
        <v>4</v>
      </c>
      <c r="AS12" s="37">
        <f>COUNTIFS('Mar 19'!$G:$G,"PW3RS020",'Mar 19'!$H:$H,"FGRC0844ST")+COUNTIFS('Mar 19'!$G:$G,"PW3RS020",'Mar 19'!$H:$H,"ZFGRC0844S100")+COUNTIFS('Mar 19'!$G:$G,"PW3RS020",'Mar 19'!$H:$H,"FFRE0833Q1")+COUNTIFS('Mar 19'!$G:$G,"v4.4-2-0",'Mar 19'!$H:$H,"FGRC0844ST")+COUNTIFS('Mar 19'!$G:$G,"v4.5-3-1",'Mar 19'!$H:$H,"FGRC0844ST")+COUNTIFS('Mar 19'!$G:$G,"v4.5-3b-",'Mar 19'!$H:$H,"FGRC0844ST")</f>
        <v>4</v>
      </c>
      <c r="AT12" s="37">
        <f>COUNTIFS('Mar 26'!$G:$G,"PW3RS020",'Mar 26'!$H:$H,"FGRC0844ST")+COUNTIFS('Mar 26'!$G:$G,"PW3RS020",'Mar 26'!$H:$H,"ZFGRC0844S100")+COUNTIFS('Mar 26'!$G:$G,"PW3RS020",'Mar 26'!$H:$H,"FFRE0833Q1")+COUNTIFS('Mar 26'!$G:$G,"v4.4-2-0",'Mar 26'!$H:$H,"FGRC0844ST")+COUNTIFS('Mar 26'!$G:$G,"v4.5-3-1",'Mar 26'!$H:$H,"FGRC0844ST")+COUNTIFS('Mar 26'!$G:$G,"v4.5-3b-",'Mar 26'!$H:$H,"FGRC0844ST")</f>
        <v>4</v>
      </c>
      <c r="AU12" s="37">
        <f>COUNTIFS('Apr 2'!$G:$G,"PW3RS020",'Apr 2'!$H:$H,"FGRC0844ST")+COUNTIFS('Apr 2'!$G:$G,"PW3RS020",'Apr 2'!$H:$H,"ZFGRC0844S100")+COUNTIFS('Apr 2'!$G:$G,"PW3RS020",'Apr 2'!$H:$H,"FFRE0833Q1")+COUNTIFS('Apr 2'!$G:$G,"v4.4-2-0",'Apr 2'!$H:$H,"FGRC0844ST")+COUNTIFS('Apr 2'!$G:$G,"v4.5-3-1",'Apr 2'!$H:$H,"FGRC0844ST")+COUNTIFS('Apr 2'!$G:$G,"v4.5-3b-",'Apr 2'!$H:$H,"FGRC0844ST")</f>
        <v>4</v>
      </c>
      <c r="AV12" s="37">
        <f>COUNTIFS('Apr 9'!$G:$G,"PW3RS020",'Apr 9'!$H:$H,"FGRC0844ST")+COUNTIFS('Apr 9'!$G:$G,"PW3RS020",'Apr 9'!$H:$H,"ZFGRC0844S100")+COUNTIFS('Apr 9'!$G:$G,"PW3RS020",'Apr 9'!$H:$H,"FFRE0833Q1")+COUNTIFS('Apr 9'!$G:$G,"v4.4-2-0",'Apr 9'!$H:$H,"FGRC0844ST")+COUNTIFS('Apr 9'!$G:$G,"v4.5-3-1",'Apr 9'!$H:$H,"FGRC0844ST")+COUNTIFS('Apr 9'!$G:$G,"v4.5-3b-",'Apr 9'!$H:$H,"FGRC0844ST")</f>
        <v>3</v>
      </c>
    </row>
    <row r="13" spans="2:48" ht="15.75" thickBot="1" x14ac:dyDescent="0.3">
      <c r="I13" s="34" t="s">
        <v>505</v>
      </c>
      <c r="J13" s="37">
        <f>COUNTIFS('July 17'!$G:$G,"PW3RS016_160831a",'July 17'!$H:$H,"FGRC0844ST")+COUNTIFS('July 17'!$G:$G,"PW3RS013",'July 17'!$H:$H,"FGRC0844ST")+COUNTIFS('July 17'!$G:$G,"PW3RS010",'July 17'!$H:$H,"FGRC0844ST")+COUNTIFS('July 17'!$G:$G,"PW3RS017_161005a",'July 17'!$H:$H,"FGRC0844ST")</f>
        <v>0</v>
      </c>
      <c r="K13" s="37">
        <f>COUNTIFS('July 24'!$G:$G,"PW3RS016_160831a",'July 24'!$H:$H,"FGRC0844ST")+COUNTIFS('July 24'!$G:$G,"PW3RS013",'July 24'!$H:$H,"FGRC0844ST")+COUNTIFS('July 24'!$G:$G,"PW3RS010",'July 24'!$H:$H,"FGRC0844ST")+COUNTIFS('July 24'!$G:$G,"PW3RS017_161005a",'July 24'!$H:$H,"FGRC0844ST")</f>
        <v>2</v>
      </c>
      <c r="L13" s="37">
        <f>COUNTIFS('July 31'!$G:$G,"PW3RS016_160831a",'July 31'!$H:$H,"FGRC0844ST")+COUNTIFS('July 31'!$G:$G,"PW3RS013",'July 31'!$H:$H,"FGRC0844ST")+COUNTIFS('July 31'!$G:$G,"PW3RS010",'July 31'!$H:$H,"FGRC0844ST")+COUNTIFS('July 31'!$G:$G,"PW3RS017_161005a",'July 31'!$H:$H,"FGRC0844ST")</f>
        <v>0</v>
      </c>
      <c r="M13" s="37">
        <f>COUNTIFS('Aug 7'!$G:$G,"PW3RS016_160831a",'Aug 7'!$H:$H,"FGRC0844ST")+COUNTIFS('Aug 7'!$G:$G,"PW3RS013",'Aug 7'!$H:$H,"FGRC0844ST")+COUNTIFS('Aug 7'!$G:$G,"PW3RS010",'Aug 7'!$H:$H,"FGRC0844ST")+COUNTIFS('Aug 7'!$G:$G,"PW3RS017_161005a",'Aug 7'!$H:$H,"FGRC0844ST")+COUNTIFS('Aug 7'!$G:$G,"PW3RS014_160719b",'Aug 7'!$H:$H,"FGRC0844ST")</f>
        <v>3</v>
      </c>
      <c r="N13" s="37">
        <f>COUNTIFS('Aug 14'!$G:$G,"PW3RS016_160831a",'Aug 14'!$H:$H,"FGRC0844ST")+COUNTIFS('Aug 14'!$G:$G,"PW3RS013",'Aug 14'!$H:$H,"FGRC0844ST")+COUNTIFS('Aug 14'!$G:$G,"PW3RS010",'Aug 14'!$H:$H,"FGRC0844ST")+COUNTIFS('Aug 14'!$G:$G,"PW3RS017_161005a",'Aug 14'!$H:$H,"FGRC0844ST")+COUNTIFS('Aug 14'!$G:$G,"PW3RS014_160719b",'Aug 14'!$H:$H,"FGRC0844ST")</f>
        <v>1</v>
      </c>
      <c r="O13" s="37">
        <f>COUNTIFS('Aug 21'!$G:$G,"PW3RS016_160831a",'Aug 21'!$H:$H,"FGRC0844ST")+COUNTIFS('Aug 21'!$G:$G,"PW3RS013",'Aug 21'!$H:$H,"FGRC0844ST")+COUNTIFS('Aug 21'!$G:$G,"PW3RS010",'Aug 21'!$H:$H,"FGRC0844ST")+COUNTIFS('Aug 21'!$G:$G,"PW3RS017_161005a",'Aug 21'!$H:$H,"FGRC0844ST")+COUNTIFS('Aug 21'!$G:$G,"PW3RS014_160719b",'Aug 21'!$H:$H,"FGRC0844ST")</f>
        <v>0</v>
      </c>
      <c r="P13" s="37">
        <f>COUNTIFS('Aug 28'!$G:$G,"PW3RS016_160831a",'Aug 28'!$H:$H,"FGRC0844ST")+COUNTIFS('Aug 28'!$G:$G,"PW3RS013",'Aug 28'!$H:$H,"FGRC0844ST")+COUNTIFS('Aug 28'!$G:$G,"PW3RS010",'Aug 28'!$H:$H,"FGRC0844ST")+COUNTIFS('Aug 28'!$G:$G,"PW3RS017_161005a",'Aug 28'!$H:$H,"FGRC0844ST")+COUNTIFS('Aug 28'!$G:$G,"PW3RS014_160719b",'Aug 28'!$H:$H,"FGRC0844ST")</f>
        <v>0</v>
      </c>
      <c r="Q13" s="37">
        <f>COUNTIFS('Sep 4'!$G:$G,"PW3RS016_160831a",'Sep 4'!$H:$H,"FGRC0844ST")+COUNTIFS('Sep 4'!$G:$G,"PW3RS013",'Sep 4'!$H:$H,"FGRC0844ST")+COUNTIFS('Sep 4'!$G:$G,"PW3RS010",'Sep 4'!$H:$H,"FGRC0844ST")+COUNTIFS('Sep 4'!$G:$G,"PW3RS017_161005a",'Sep 4'!$H:$H,"FGRC0844ST")+COUNTIFS('Sep 4'!$G:$G,"PW3RS014_160719b",'Sep 4'!$H:$H,"FGRC0844ST")</f>
        <v>0</v>
      </c>
      <c r="R13" s="37">
        <f>COUNTIFS('Sep 11'!$G:$G,"PW3RS016_160831a",'Sep 11'!$H:$H,"FGRC0844ST")+COUNTIFS('Sep 11'!$G:$G,"PW3RS013",'Sep 11'!$H:$H,"FGRC0844ST")+COUNTIFS('Sep 11'!$G:$G,"PW3RS010",'Sep 11'!$H:$H,"FGRC0844ST")+COUNTIFS('Sep 11'!$G:$G,"PW3RS017_161005a",'Sep 11'!$H:$H,"FGRC0844ST")+COUNTIFS('Sep 11'!$G:$G,"PW3RS014_160719b",'Sep 11'!$H:$H,"FGRC0844ST")</f>
        <v>0</v>
      </c>
      <c r="S13" s="37">
        <f>COUNTIFS('Sep 18'!$G:$G,"PW3RS016_160831a",'Sep 18'!$H:$H,"FGRC0844ST")+COUNTIFS('Sep 18'!$G:$G,"PW3RS013",'Sep 18'!$H:$H,"FGRC0844ST")+COUNTIFS('Sep 18'!$G:$G,"PW3RS010",'Sep 18'!$H:$H,"FGRC0844ST")+COUNTIFS('Sep 18'!$G:$G,"PW3RS017_161005a",'Sep 18'!$H:$H,"FGRC0844ST")+COUNTIFS('Sep 18'!$G:$G,"PW3RS014_160719b",'Sep 18'!$H:$H,"FGRC0844ST")+COUNTIFS('Sep 18'!$G:$G,"PW3RS018_170120b",'Sep 18'!$H:$H,"FGRC0844ST")</f>
        <v>1</v>
      </c>
      <c r="T13" s="37">
        <f>COUNTIFS('Sep 25'!$G:$G,"PW3RS016_160831a",'Sep 25'!$H:$H,"FGRC0844ST")+COUNTIFS('Sep 25'!$G:$G,"PW3RS013",'Sep 25'!$H:$H,"FGRC0844ST")+COUNTIFS('Sep 25'!$G:$G,"PW3RS010",'Sep 25'!$H:$H,"FGRC0844ST")+COUNTIFS('Sep 25'!$G:$G,"PW3RS017_161005a",'Sep 25'!$H:$H,"FGRC0844ST")+COUNTIFS('Sep 25'!$G:$G,"PW3RS014_160719b",'Sep 25'!$H:$H,"FGRC0844ST")+COUNTIFS('Sep 25'!$G:$G,"PW3RS018_170120b",'Sep 25'!$H:$H,"FGRC0844ST")</f>
        <v>1</v>
      </c>
      <c r="U13" s="85">
        <f>COUNTIFS('Oct 2'!$G:$G,"PW3RS016_160831a",'Oct 2'!$H:$H,"FGRC0844ST")+COUNTIFS('Oct 2'!$G:$G,"PW3RS013",'Oct 2'!$H:$H,"FGRC0844ST")+COUNTIFS('Oct 2'!$G:$G,"PW3RS010",'Oct 2'!$H:$H,"FGRC0844ST")+COUNTIFS('Oct 2'!$G:$G,"PW3RS017_161005a",'Oct 2'!$H:$H,"FGRC0844ST")+COUNTIFS('Oct 2'!$G:$G,"PW3RS014_160719b",'Oct 2'!$H:$H,"FGRC0844ST")+COUNTIFS('Oct 2'!$G:$G,"PW3RS018_170120b",'Oct 2'!$H:$H,"FGRC0844ST")</f>
        <v>1</v>
      </c>
      <c r="V13" s="37">
        <f>COUNTIFS('Oct 9'!$G:$G,"PW3RS016_160831a",'Oct 9'!$H:$H,"FGRC0844ST")+COUNTIFS('Oct 9'!$G:$G,"PW3RS013",'Oct 9'!$H:$H,"FGRC0844ST")+COUNTIFS('Oct 9'!$G:$G,"PW3RS010",'Oct 9'!$H:$H,"FGRC0844ST")+COUNTIFS('Oct 9'!$G:$G,"PW3RS017_161005a",'Oct 9'!$H:$H,"FGRC0844ST")+COUNTIFS('Oct 9'!$G:$G,"PW3RS014_160719b",'Oct 9'!$H:$H,"FGRC0844ST")+COUNTIFS('Oct 9'!$G:$G,"PW3RS018_170120b",'Oct 9'!$H:$H,"FGRC0844ST")</f>
        <v>1</v>
      </c>
      <c r="W13" s="37">
        <f>COUNTIFS('Oct 16'!$G:$G,"PW3RS016_160831a",'Oct 16'!$H:$H,"FGRC0844ST")+COUNTIFS('Oct 16'!$G:$G,"PW3RS013",'Oct 16'!$H:$H,"FGRC0844ST")+COUNTIFS('Oct 16'!$G:$G,"PW3RS010",'Oct 16'!$H:$H,"FGRC0844ST")+COUNTIFS('Oct 16'!$G:$G,"PW3RS017_161005a",'Oct 16'!$H:$H,"FGRC0844ST")+COUNTIFS('Oct 16'!$G:$G,"PW3RS014_160719b",'Oct 16'!$H:$H,"FGRC0844ST")+COUNTIFS('Oct 16'!$G:$G,"PW3RS018_170120b",'Oct 16'!$H:$H,"FGRC0844ST")</f>
        <v>1</v>
      </c>
      <c r="X13" s="37">
        <f>COUNTIFS('Oct 23'!$G:$G,"PW3RS016_160831a",'Oct 23'!$H:$H,"FGRC0844ST")+COUNTIFS('Oct 23'!$G:$G,"PW3RS013",'Oct 23'!$H:$H,"FGRC0844ST")+COUNTIFS('Oct 23'!$G:$G,"PW3RS010",'Oct 23'!$H:$H,"FGRC0844ST")+COUNTIFS('Oct 23'!$G:$G,"PW3RS017_161005a",'Oct 23'!$H:$H,"FGRC0844ST")+COUNTIFS('Oct 23'!$G:$G,"PW3RS014_160719b",'Oct 23'!$H:$H,"FGRC0844ST")+COUNTIFS('Oct 23'!$G:$G,"PW3RS018_170120b",'Oct 23'!$H:$H,"FGRC0844ST")</f>
        <v>0</v>
      </c>
      <c r="Y13" s="37">
        <f>COUNTIFS('Oct 30'!$G:$G,"PW3RS016_160831a",'Oct 30'!$H:$H,"FGRC0844ST")+COUNTIFS('Oct 30'!$G:$G,"PW3RS013",'Oct 30'!$H:$H,"FGRC0844ST")+COUNTIFS('Oct 30'!$G:$G,"PW3RS010",'Oct 30'!$H:$H,"FGRC0844ST")+COUNTIFS('Oct 30'!$G:$G,"PW3RS017_161005a",'Oct 30'!$H:$H,"FGRC0844ST")+COUNTIFS('Oct 30'!$G:$G,"PW3RS014_160719b",'Oct 30'!$H:$H,"FGRC0844ST")+COUNTIFS('Oct 30'!$G:$G,"PW3RS018_170120b",'Oct 30'!$H:$H,"FGRC0844ST")</f>
        <v>0</v>
      </c>
      <c r="Z13" s="37">
        <f>COUNTIFS('Nov 6'!$G:$G,"PW3RS016_160831a",'Nov 6'!$H:$H,"FGRC0844ST")+COUNTIFS('Nov 6'!$G:$G,"PW3RS013",'Nov 6'!$H:$H,"FGRC0844ST")+COUNTIFS('Nov 6'!$G:$G,"PW3RS010",'Nov 6'!$H:$H,"FGRC0844ST")+COUNTIFS('Nov 6'!$G:$G,"PW3RS017_161005a",'Nov 6'!$H:$H,"FGRC0844ST")+COUNTIFS('Nov 6'!$G:$G,"PW3RS014_160719b",'Nov 6'!$H:$H,"FGRC0844ST")+COUNTIFS('Nov 6'!$G:$G,"PW3RS018_170120b",'Nov 6'!$H:$H,"FGRC0844ST")+COUNTIFS('Nov 6'!$G:$G,"v4.3-1.0",'Nov 6'!$H:$H,"FGRC0844ST")</f>
        <v>3</v>
      </c>
      <c r="AA13" s="37">
        <f>COUNTIFS('Nov 13'!$G:$G,"PW3RS016_160831a",'Nov 13'!$H:$H,"FGRC0844ST")+COUNTIFS('Nov 13'!$G:$G,"PW3RS013",'Nov 13'!$H:$H,"FGRC0844ST")+COUNTIFS('Nov 13'!$G:$G,"PW3RS010",'Nov 13'!$H:$H,"FGRC0844ST")+COUNTIFS('Nov 13'!$G:$G,"PW3RS017_161005a",'Nov 13'!$H:$H,"FGRC0844ST")+COUNTIFS('Nov 13'!$G:$G,"PW3RS014_160719b",'Nov 13'!$H:$H,"FGRC0844ST")+COUNTIFS('Nov 13'!$G:$G,"PW3RS018_170120b",'Nov 13'!$H:$H,"FGRC0844ST")+COUNTIFS('Nov 13'!$G:$G,"v4.3-1.0",'Nov 13'!$H:$H,"FGRC0844ST")</f>
        <v>3</v>
      </c>
      <c r="AB13" s="37">
        <f>COUNTIFS('Nov 20'!$G:$G,"PW3RS016_160831a",'Nov 20'!$H:$H,"FGRC0844ST")+COUNTIFS('Nov 20'!$G:$G,"PW3RS013",'Nov 20'!$H:$H,"FGRC0844ST")+COUNTIFS('Nov 20'!$G:$G,"PW3RS010",'Nov 20'!$H:$H,"FGRC0844ST")+COUNTIFS('Nov 20'!$G:$G,"PW3RS017_161005a",'Nov 20'!$H:$H,"FGRC0844ST")+COUNTIFS('Nov 20'!$G:$G,"PW3RS014_160719b",'Nov 20'!$H:$H,"FGRC0844ST")+COUNTIFS('Nov 20'!$G:$G,"PW3RS018_170120b",'Nov 20'!$H:$H,"FGRC0844ST")+COUNTIFS('Nov 20'!$G:$G,"v4.3-1.0",'Nov 20'!$H:$H,"FGRC0844ST")</f>
        <v>2</v>
      </c>
      <c r="AC13" s="37">
        <f>COUNTIFS('Nov 27'!$G:$G,"PW3RS016_160831a",'Nov 27'!$H:$H,"FGRC0844ST")+COUNTIFS('Nov 27'!$G:$G,"PW3RS013",'Nov 27'!$H:$H,"FGRC0844ST")+COUNTIFS('Nov 27'!$G:$G,"PW3RS010",'Nov 27'!$H:$H,"FGRC0844ST")+COUNTIFS('Nov 27'!$G:$G,"PW3RS017_161005a",'Nov 27'!$H:$H,"FGRC0844ST")+COUNTIFS('Nov 27'!$G:$G,"PW3RS014_160719b",'Nov 27'!$H:$H,"FGRC0844ST")+COUNTIFS('Nov 27'!$G:$G,"PW3RS018_170120b",'Nov 27'!$H:$H,"FGRC0844ST")+COUNTIFS('Nov 27'!$G:$G,"v4.3-1.0",'Nov 27'!$H:$H,"FGRC0844ST")</f>
        <v>2</v>
      </c>
      <c r="AD13" s="37">
        <f>COUNTIFS('Dec 4'!$G:$G,"PW3RS016_160831a",'Dec 4'!$H:$H,"FGRC0844ST")+COUNTIFS('Dec 4'!$G:$G,"PW3RS013",'Dec 4'!$H:$H,"FGRC0844ST")+COUNTIFS('Dec 4'!$G:$G,"PW3RS010",'Dec 4'!$H:$H,"FGRC0844ST")+COUNTIFS('Dec 4'!$G:$G,"PW3RS017_161005a",'Dec 4'!$H:$H,"FGRC0844ST")+COUNTIFS('Dec 4'!$G:$G,"PW3RS014_160719b",'Dec 4'!$H:$H,"FGRC0844ST")+COUNTIFS('Dec 4'!$G:$G,"PW3RS018_170120b",'Dec 4'!$H:$H,"FGRC0844ST")+COUNTIFS('Dec 4'!$G:$G,"v4.3-1.0",'Dec 4'!$H:$H,"FGRC0844ST")</f>
        <v>3</v>
      </c>
      <c r="AE13" s="37">
        <f>COUNTIFS('Dec 11'!$G:$G,"PW3RS016_160831a",'Dec 11'!$H:$H,"FGRC0844ST")+COUNTIFS('Dec 11'!$G:$G,"PW3RS013",'Dec 11'!$H:$H,"FGRC0844ST")+COUNTIFS('Dec 11'!$G:$G,"PW3RS010",'Dec 11'!$H:$H,"FGRC0844ST")+COUNTIFS('Dec 11'!$G:$G,"PW3RS017_161005a",'Dec 11'!$H:$H,"FGRC0844ST")+COUNTIFS('Dec 11'!$G:$G,"PW3RS014_160719b",'Dec 11'!$H:$H,"FGRC0844ST")+COUNTIFS('Dec 11'!$G:$G,"PW3RS018_170120b",'Dec 11'!$H:$H,"FGRC0844ST")+COUNTIFS('Dec 11'!$G:$G,"v4.3-1.0",'Dec 11'!$H:$H,"FGRC0844ST")</f>
        <v>3</v>
      </c>
      <c r="AF13" s="37">
        <f>COUNTIFS('Dec 18'!$G:$G,"PW3RS016_160831a",'Dec 18'!$H:$H,"FGRC0844ST")+COUNTIFS('Dec 18'!$G:$G,"PW3RS013",'Dec 18'!$H:$H,"FGRC0844ST")+COUNTIFS('Dec 18'!$G:$G,"PW3RS010",'Dec 18'!$H:$H,"FGRC0844ST")+COUNTIFS('Dec 18'!$G:$G,"PW3RS017_161005a",'Dec 18'!$H:$H,"FGRC0844ST")+COUNTIFS('Dec 18'!$G:$G,"PW3RS014_160719b",'Dec 18'!$H:$H,"FGRC0844ST")+COUNTIFS('Dec 18'!$G:$G,"PW3RS018_170120b",'Dec 18'!$H:$H,"FGRC0844ST")+COUNTIFS('Dec 18'!$G:$G,"v4.3-1.0",'Dec 18'!$H:$H,"FGRC0844ST")</f>
        <v>2</v>
      </c>
      <c r="AG13" s="37">
        <f>COUNTIFS('Dec 25'!$G:$G,"PW3RS016_160831a",'Dec 25'!$H:$H,"FGRC0844ST")+COUNTIFS('Dec 25'!$G:$G,"PW3RS013",'Dec 25'!$H:$H,"FGRC0844ST")+COUNTIFS('Dec 25'!$G:$G,"PW3RS010",'Dec 25'!$H:$H,"FGRC0844ST")+COUNTIFS('Dec 25'!$G:$G,"PW3RS017_161005a",'Dec 25'!$H:$H,"FGRC0844ST")+COUNTIFS('Dec 25'!$G:$G,"PW3RS014_160719b",'Dec 25'!$H:$H,"FGRC0844ST")+COUNTIFS('Dec 25'!$G:$G,"PW3RS018_170120b",'Dec 25'!$H:$H,"FGRC0844ST")+COUNTIFS('Dec 25'!$G:$G,"v4.3-1.0",'Dec 25'!$H:$H,"FGRC0844ST")</f>
        <v>2</v>
      </c>
      <c r="AH13" s="37">
        <f>COUNTIFS('Jan 1'!$G:$G,"PW3RS016_160831a",'Jan 1'!$H:$H,"FGRC0844ST")+COUNTIFS('Jan 1'!$G:$G,"PW3RS013",'Jan 1'!$H:$H,"FGRC0844ST")+COUNTIFS('Jan 1'!$G:$G,"PW3RS010",'Jan 1'!$H:$H,"FGRC0844ST")+COUNTIFS('Jan 1'!$G:$G,"PW3RS017_161005a",'Jan 1'!$H:$H,"FGRC0844ST")+COUNTIFS('Jan 1'!$G:$G,"PW3RS014_160719b",'Jan 1'!$H:$H,"FGRC0844ST")+COUNTIFS('Jan 1'!$G:$G,"PW3RS018_170120b",'Jan 1'!$H:$H,"FGRC0844ST")+COUNTIFS('Jan 1'!$G:$G,"v4.3-1.0",'Jan 1'!$H:$H,"FGRC0844ST")</f>
        <v>2</v>
      </c>
      <c r="AI13" s="37">
        <f>COUNTIFS('Jan 8'!$G:$G,"PW3RS016_160831a",'Jan 8'!$H:$H,"FGRC0844ST")+COUNTIFS('Jan 8'!$G:$G,"PW3RS013",'Jan 8'!$H:$H,"FGRC0844ST")+COUNTIFS('Jan 8'!$G:$G,"PW3RS010",'Jan 8'!$H:$H,"FGRC0844ST")+COUNTIFS('Jan 8'!$G:$G,"PW3RS017_161005a",'Jan 8'!$H:$H,"FGRC0844ST")+COUNTIFS('Jan 8'!$G:$G,"PW3RS014_160719b",'Jan 8'!$H:$H,"FGRC0844ST")+COUNTIFS('Jan 8'!$G:$G,"PW3RS018_170120b",'Jan 8'!$H:$H,"FGRC0844ST")+COUNTIFS('Jan 8'!$G:$G,"v4.3-1.0",'Jan 8'!$H:$H,"FGRC0844ST")+COUNTIFS('Jan 8'!$G:$G,"v4.3-1.0",'Jan 8'!$H:$H,"FGRC0844U100")</f>
        <v>2</v>
      </c>
      <c r="AJ13" s="37">
        <f>COUNTIFS('Jan 15'!$G:$G,"PW3RS016_160831a",'Jan 15'!$H:$H,"FGRC0844ST")+COUNTIFS('Jan 15'!$G:$G,"PW3RS013",'Jan 15'!$H:$H,"FGRC0844ST")+COUNTIFS('Jan 15'!$G:$G,"PW3RS010",'Jan 15'!$H:$H,"FGRC0844ST")+COUNTIFS('Jan 15'!$G:$G,"PW3RS017_161005a",'Jan 15'!$H:$H,"FGRC0844ST")+COUNTIFS('Jan 15'!$G:$G,"PW3RS014_160719b",'Jan 15'!$H:$H,"FGRC0844ST")+COUNTIFS('Jan 15'!$G:$G,"PW3RS018_170120b",'Jan 15'!$H:$H,"FGRC0844ST")+COUNTIFS('Jan 15'!$G:$G,"v4.3-1.0",'Jan 15'!$H:$H,"FGRC0844ST")+COUNTIFS('Jan 15'!$G:$G,"v4.3-1.0",'Jan 15'!$H:$H,"FGRC0844U100")</f>
        <v>2</v>
      </c>
      <c r="AK13" s="37">
        <f>COUNTIFS('Jan 22'!$G:$G,"PW3RS016_160831a",'Jan 22'!$H:$H,"FGRC0844ST")+COUNTIFS('Jan 22'!$G:$G,"PW3RS013",'Jan 22'!$H:$H,"FGRC0844ST")+COUNTIFS('Jan 22'!$G:$G,"PW3RS010",'Jan 22'!$H:$H,"FGRC0844ST")+COUNTIFS('Jan 22'!$G:$G,"PW3RS017_161005a",'Jan 22'!$H:$H,"FGRC0844ST")+COUNTIFS('Jan 22'!$G:$G,"PW3RS014_160719b",'Jan 22'!$H:$H,"FGRC0844ST")+COUNTIFS('Jan 22'!$G:$G,"PW3RS018_170120b",'Jan 22'!$H:$H,"FGRC0844ST")+COUNTIFS('Jan 22'!$G:$G,"v4.3-1.0",'Jan 22'!$H:$H,"FGRC0844ST")+COUNTIFS('Jan 22'!$G:$G,"v4.3-1.0",'Jan 22'!$H:$H,"FGRC0844U100")</f>
        <v>2</v>
      </c>
      <c r="AL13" s="37">
        <f>COUNTIFS('Jan 29'!$G:$G,"PW3RS016_160831a",'Jan 29'!$H:$H,"FGRC0844ST")+COUNTIFS('Jan 29'!$G:$G,"PW3RS013",'Jan 29'!$H:$H,"FGRC0844ST")+COUNTIFS('Jan 29'!$G:$G,"PW3RS010",'Jan 29'!$H:$H,"FGRC0844ST")+COUNTIFS('Jan 29'!$G:$G,"PW3RS017_161005a",'Jan 29'!$H:$H,"FGRC0844ST")+COUNTIFS('Jan 29'!$G:$G,"PW3RS014_160719b",'Jan 29'!$H:$H,"FGRC0844ST")+COUNTIFS('Jan 29'!$G:$G,"PW3RS018_170120b",'Jan 29'!$H:$H,"FGRC0844ST")+COUNTIFS('Jan 29'!$G:$G,"v4.3-1.0",'Jan 29'!$H:$H,"FGRC0844ST")+COUNTIFS('Jan 29'!$G:$G,"v4.3-1.0",'Jan 29'!$H:$H,"FGRC0844U100")</f>
        <v>0</v>
      </c>
      <c r="AM13" s="37">
        <f>COUNTIFS('Feb 5'!$G:$G,"PW3RS016_160831a",'Feb 5'!$H:$H,"FGRC0844ST")+COUNTIFS('Feb 5'!$G:$G,"PW3RS013",'Feb 5'!$H:$H,"FGRC0844ST")+COUNTIFS('Feb 5'!$G:$G,"PW3RS010",'Feb 5'!$H:$H,"FGRC0844ST")+COUNTIFS('Feb 5'!$G:$G,"PW3RS017_161005a",'Feb 5'!$H:$H,"FGRC0844ST")+COUNTIFS('Feb 5'!$G:$G,"PW3RS014_160719b",'Feb 5'!$H:$H,"FGRC0844ST")+COUNTIFS('Feb 5'!$G:$G,"PW3RS018_170120b",'Feb 5'!$H:$H,"FGRC0844ST")+COUNTIFS('Feb 5'!$G:$G,"v4.3-1.0",'Feb 5'!$H:$H,"FGRC0844ST")+COUNTIFS('Feb 5'!$G:$G,"v4.3-1.0",'Feb 5'!$H:$H,"FGRC0844U100")</f>
        <v>0</v>
      </c>
      <c r="AN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O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P13" s="37">
        <f>COUNTIFS('Feb 26'!$G:$G,"PW3RS016_160831a",'Feb 26'!$H:$H,"FGRC0844ST")+COUNTIFS('Feb 26'!$G:$G,"PW3RS013",'Feb 26'!$H:$H,"FGRC0844ST")+COUNTIFS('Feb 26'!$G:$G,"PW3RS010",'Feb 26'!$H:$H,"FGRC0844ST")+COUNTIFS('Feb 26'!$G:$G,"PW3RS017_161005a",'Feb 26'!$H:$H,"FGRC0844ST")+COUNTIFS('Feb 26'!$G:$G,"PW3RS014_160719b",'Feb 26'!$H:$H,"FGRC0844ST")+COUNTIFS('Feb 26'!$G:$G,"PW3RS018_170120b",'Feb 26'!$H:$H,"FGRC0844ST")+COUNTIFS('Feb 26'!$G:$G,"v4.3-1.0",'Feb 26'!$H:$H,"FGRC0844ST")+COUNTIFS('Feb 26'!$G:$G,"v4.3-1.0",'Feb 26'!$H:$H,"FGRC0844U100")</f>
        <v>1</v>
      </c>
      <c r="AQ13" s="37">
        <f>COUNTIFS('Mar 5'!$G:$G,"PW3RS016_160831a",'Mar 5'!$H:$H,"FGRC0844ST")+COUNTIFS('Mar 5'!$G:$G,"PW3RS013",'Mar 5'!$H:$H,"FGRC0844ST")+COUNTIFS('Mar 5'!$G:$G,"PW3RS010",'Mar 5'!$H:$H,"FGRC0844ST")+COUNTIFS('Mar 5'!$G:$G,"PW3RS017_161005a",'Mar 5'!$H:$H,"FGRC0844ST")+COUNTIFS('Mar 5'!$G:$G,"PW3RS014_160719b",'Mar 5'!$H:$H,"FGRC0844ST")+COUNTIFS('Mar 5'!$G:$G,"PW3RS018_170120b",'Mar 5'!$H:$H,"FGRC0844ST")+COUNTIFS('Mar 5'!$G:$G,"v4.3-1.0",'Mar 5'!$H:$H,"FGRC0844ST")+COUNTIFS('Mar 5'!$G:$G,"v4.3-1.0",'Mar 5'!$H:$H,"FGRC0844U100")</f>
        <v>1</v>
      </c>
      <c r="AR13" s="37">
        <f>COUNTIFS('Mar 12'!$G:$G,"PW3RS016_160831a",'Mar 12'!$H:$H,"FGRC0844ST")+COUNTIFS('Mar 12'!$G:$G,"PW3RS013",'Mar 12'!$H:$H,"FGRC0844ST")+COUNTIFS('Mar 12'!$G:$G,"PW3RS010",'Mar 12'!$H:$H,"FGRC0844ST")+COUNTIFS('Mar 12'!$G:$G,"PW3RS017_161005a",'Mar 12'!$H:$H,"FGRC0844ST")+COUNTIFS('Mar 12'!$G:$G,"PW3RS014_160719b",'Mar 12'!$H:$H,"FGRC0844ST")+COUNTIFS('Mar 12'!$G:$G,"PW3RS018_170120b",'Mar 12'!$H:$H,"FGRC0844ST")+COUNTIFS('Mar 12'!$G:$G,"v4.3-1.0",'Mar 12'!$H:$H,"FGRC0844ST")+COUNTIFS('Mar 12'!$G:$G,"v4.3-1.0",'Mar 12'!$H:$H,"FGRC0844U100")</f>
        <v>0</v>
      </c>
      <c r="AS13" s="37">
        <f>COUNTIFS('Mar 19'!$G:$G,"PW3RS016_160831a",'Mar 19'!$H:$H,"FGRC0844ST")+COUNTIFS('Mar 19'!$G:$G,"PW3RS013",'Mar 19'!$H:$H,"FGRC0844ST")+COUNTIFS('Mar 19'!$G:$G,"PW3RS010",'Mar 19'!$H:$H,"FGRC0844ST")+COUNTIFS('Mar 19'!$G:$G,"PW3RS017_161005a",'Mar 19'!$H:$H,"FGRC0844ST")+COUNTIFS('Mar 19'!$G:$G,"PW3RS014_160719b",'Mar 19'!$H:$H,"FGRC0844ST")+COUNTIFS('Mar 19'!$G:$G,"PW3RS018_170120b",'Mar 19'!$H:$H,"FGRC0844ST")+COUNTIFS('Mar 19'!$G:$G,"v4.3-1.0",'Mar 19'!$H:$H,"FGRC0844ST")+COUNTIFS('Mar 19'!$G:$G,"v4.3-1.0",'Mar 19'!$H:$H,"FGRC0844U100")</f>
        <v>1</v>
      </c>
      <c r="AT13" s="37">
        <f>COUNTIFS('Mar 26'!$G:$G,"PW3RS016_160831a",'Mar 26'!$H:$H,"FGRC0844ST")+COUNTIFS('Mar 26'!$G:$G,"PW3RS013",'Mar 26'!$H:$H,"FGRC0844ST")+COUNTIFS('Mar 26'!$G:$G,"PW3RS010",'Mar 26'!$H:$H,"FGRC0844ST")+COUNTIFS('Mar 26'!$G:$G,"PW3RS017_161005a",'Mar 26'!$H:$H,"FGRC0844ST")+COUNTIFS('Mar 26'!$G:$G,"PW3RS014_160719b",'Mar 26'!$H:$H,"FGRC0844ST")+COUNTIFS('Mar 26'!$G:$G,"PW3RS018_170120b",'Mar 26'!$H:$H,"FGRC0844ST")+COUNTIFS('Mar 26'!$G:$G,"v4.3-1.0",'Mar 26'!$H:$H,"FGRC0844ST")+COUNTIFS('Mar 26'!$G:$G,"v4.3-1.0",'Mar 26'!$H:$H,"FGRC0844U100")</f>
        <v>1</v>
      </c>
      <c r="AU13" s="37">
        <f>COUNTIFS('Apr 2'!$G:$G,"PW3RS016_160831a",'Apr 2'!$H:$H,"FGRC0844ST")+COUNTIFS('Apr 2'!$G:$G,"PW3RS013",'Apr 2'!$H:$H,"FGRC0844ST")+COUNTIFS('Apr 2'!$G:$G,"PW3RS010",'Apr 2'!$H:$H,"FGRC0844ST")+COUNTIFS('Apr 2'!$G:$G,"PW3RS017_161005a",'Apr 2'!$H:$H,"FGRC0844ST")+COUNTIFS('Apr 2'!$G:$G,"PW3RS014_160719b",'Apr 2'!$H:$H,"FGRC0844ST")+COUNTIFS('Apr 2'!$G:$G,"PW3RS018_170120b",'Apr 2'!$H:$H,"FGRC0844ST")+COUNTIFS('Apr 2'!$G:$G,"v4.3-1.0",'Apr 2'!$H:$H,"FGRC0844ST")+COUNTIFS('Apr 2'!$G:$G,"v4.3-1.0",'Apr 2'!$H:$H,"FGRC0844U100")</f>
        <v>1</v>
      </c>
      <c r="AV13" s="37">
        <f>COUNTIFS('Apr 9'!$G:$G,"PW3RS016_160831a",'Apr 9'!$H:$H,"FGRC0844ST")+COUNTIFS('Apr 9'!$G:$G,"PW3RS013",'Apr 9'!$H:$H,"FGRC0844ST")+COUNTIFS('Apr 9'!$G:$G,"PW3RS010",'Apr 9'!$H:$H,"FGRC0844ST")+COUNTIFS('Apr 9'!$G:$G,"PW3RS017_161005a",'Apr 9'!$H:$H,"FGRC0844ST")+COUNTIFS('Apr 9'!$G:$G,"PW3RS014_160719b",'Apr 9'!$H:$H,"FGRC0844ST")+COUNTIFS('Apr 9'!$G:$G,"PW3RS018_170120b",'Apr 9'!$H:$H,"FGRC0844ST")+COUNTIFS('Apr 9'!$G:$G,"v4.3-1.0",'Apr 9'!$H:$H,"FGRC0844ST")+COUNTIFS('Apr 9'!$G:$G,"v4.3-1.0",'Apr 9'!$H:$H,"FGRC0844U100")</f>
        <v>1</v>
      </c>
    </row>
    <row r="14" spans="2:48" ht="15.75" thickBot="1" x14ac:dyDescent="0.3">
      <c r="I14" s="34" t="s">
        <v>506</v>
      </c>
      <c r="J14" s="37">
        <f>COUNTIFS('July 17'!$G:$G,"PW1RS324",'July 17'!$H:$H,"FGRC0844S1")+COUNTIFS('July 17'!$G:$G,"PW1RS324",'July 17'!$H:$H,"FFRE0833Q1")</f>
        <v>2</v>
      </c>
      <c r="K14" s="37">
        <f>COUNTIFS('July 24'!$G:$G,"PW1RS324",'July 24'!$H:$H,"FGRC0844S1")+COUNTIFS('July 24'!$G:$G,"PW1RS324",'July 24'!$H:$H,"FFRE0833Q1")</f>
        <v>2</v>
      </c>
      <c r="L14" s="37">
        <f>COUNTIFS('July 31'!$G:$G,"PW1RS324",'July 31'!$H:$H,"FGRC0844S1")+COUNTIFS('July 31'!$G:$G,"PW1RS324",'July 31'!$H:$H,"FFRE0833Q1")</f>
        <v>2</v>
      </c>
      <c r="M14" s="37">
        <f>COUNTIFS('Aug 7'!$G:$G,"PW1RS324",'Aug 7'!$H:$H,"FGRC0844S1")+COUNTIFS('Aug 7'!$G:$G,"PW1RS324",'Aug 7'!$H:$H,"FFRE0833Q1")</f>
        <v>3</v>
      </c>
      <c r="N14" s="37">
        <f>COUNTIFS('Aug 14'!$G:$G,"PW1RS324",'Aug 14'!$H:$H,"FGRC0844S1")+COUNTIFS('Aug 14'!$G:$G,"PW1RS324",'Aug 14'!$H:$H,"FFRE0833Q1")</f>
        <v>3</v>
      </c>
      <c r="O14" s="37">
        <f>COUNTIFS('Aug 21'!$G:$G,"PW1RS324",'Aug 21'!$H:$H,"FGRC0844S1")+COUNTIFS('Aug 21'!$G:$G,"PW1RS324",'Aug 21'!$H:$H,"FFRE0833Q1")</f>
        <v>3</v>
      </c>
      <c r="P14" s="37">
        <f>COUNTIFS('Aug 28'!$G:$G,"PW1RS324",'Aug 28'!$H:$H,"FGRC0844S1")+COUNTIFS('Aug 28'!$G:$G,"PW1RS324",'Aug 28'!$H:$H,"FFRE0833Q1")</f>
        <v>2</v>
      </c>
      <c r="Q14" s="37">
        <f>COUNTIFS('Sep 4'!$G:$G,"PW1RS324",'Sep 4'!$H:$H,"FGRC0844S1")+COUNTIFS('Sep 4'!$G:$G,"PW1RS324",'Sep 4'!$H:$H,"FFRE0833Q1")</f>
        <v>2</v>
      </c>
      <c r="R14" s="37">
        <f>COUNTIFS('Sep 11'!$G:$G,"PW1RS326")</f>
        <v>3</v>
      </c>
      <c r="S14" s="37">
        <f>COUNTIFS('Sep 18'!$G:$G,"PW1RS326")</f>
        <v>3</v>
      </c>
      <c r="T14" s="37">
        <f>COUNTIFS('Sep 25'!$G:$G,"PW1RS326")</f>
        <v>4</v>
      </c>
      <c r="U14" s="85">
        <f>COUNTIFS('Oct 2'!$G:$G,"PW1RS326")</f>
        <v>4</v>
      </c>
      <c r="V14" s="37">
        <f>COUNTIFS('Oct 9'!$G:$G,"PW1RS326")</f>
        <v>4</v>
      </c>
      <c r="W14" s="37">
        <f>COUNTIFS('Oct 16'!$G:$G,"PW1RS326")</f>
        <v>4</v>
      </c>
      <c r="X14" s="37">
        <f>COUNTIFS('Oct 23'!$G:$G,"PW1RS326")</f>
        <v>3</v>
      </c>
      <c r="Y14" s="37">
        <f>COUNTIFS('Oct 30'!$G:$G,"PW1RS326")</f>
        <v>3</v>
      </c>
      <c r="Z14" s="37">
        <f>COUNTIFS('Nov 6'!$G:$G,"PW1RS326")</f>
        <v>3</v>
      </c>
      <c r="AA14" s="37">
        <f>COUNTIFS('Nov 13'!$G:$G,"PW1RS326")</f>
        <v>2</v>
      </c>
      <c r="AB14" s="37">
        <f>COUNTIFS('Nov 20'!$G:$G,"PW1RS326")</f>
        <v>3</v>
      </c>
      <c r="AC14" s="37">
        <f>COUNTIFS('Nov 27'!$G:$G,"PW1RS326")</f>
        <v>2</v>
      </c>
      <c r="AD14" s="37">
        <f>COUNTIFS('Dec 4'!$G:$G,"PW1RS326")</f>
        <v>3</v>
      </c>
      <c r="AE14" s="37">
        <f>COUNTIFS('Dec 11'!$G:$G,"PW1RS326")</f>
        <v>2</v>
      </c>
      <c r="AF14" s="37">
        <f>COUNTIFS('Dec 18'!$G:$G,"PW1RS326")</f>
        <v>2</v>
      </c>
      <c r="AG14" s="37">
        <f>COUNTIFS('Dec 25'!$G:$G,"PW1RS326")</f>
        <v>3</v>
      </c>
      <c r="AH14" s="37">
        <f>COUNTIFS('Jan 1'!$G:$G,"PW1RS326")</f>
        <v>3</v>
      </c>
      <c r="AI14" s="37">
        <f>COUNTIFS('Jan 8'!$G:$G,"PW1RS326")</f>
        <v>2</v>
      </c>
      <c r="AJ14" s="37">
        <f>COUNTIFS('Jan 15'!$G:$G,"PW1RS326")</f>
        <v>3</v>
      </c>
      <c r="AK14" s="37">
        <f>COUNTIFS('Jan 22'!$G:$G,"PW1RS326")</f>
        <v>2</v>
      </c>
      <c r="AL14" s="37">
        <f>COUNTIFS('Jan 29'!$G:$G,"PW1RS326")</f>
        <v>2</v>
      </c>
      <c r="AM14" s="37">
        <f>COUNTIFS('Feb 5'!$G:$G,"PW1RS326")</f>
        <v>2</v>
      </c>
      <c r="AN14" s="37">
        <f>COUNTIFS('Feb 12'!$G:$G,"PW1RS326")</f>
        <v>2</v>
      </c>
      <c r="AO14" s="37">
        <f>COUNTIFS('Feb 12'!$G:$G,"PW1RS326")</f>
        <v>2</v>
      </c>
      <c r="AP14" s="37">
        <f>COUNTIFS('Feb 26'!$G:$G,"PW1RS326")</f>
        <v>3</v>
      </c>
      <c r="AQ14" s="37">
        <f>COUNTIFS('Mar 5'!$G:$G,"PW1RS326")</f>
        <v>2</v>
      </c>
      <c r="AR14" s="37">
        <f>COUNTIFS('Mar 12'!$G:$G,"PW1RS326")</f>
        <v>2</v>
      </c>
      <c r="AS14" s="37">
        <f>COUNTIFS('Mar 19'!$G:$G,"PW1RS326")</f>
        <v>3</v>
      </c>
      <c r="AT14" s="37">
        <f>COUNTIFS('Mar 26'!$G:$G,"PW1RS326")</f>
        <v>2</v>
      </c>
      <c r="AU14" s="37">
        <f>COUNTIFS('Apr 2'!$G:$G,"PW1RS326")</f>
        <v>3</v>
      </c>
      <c r="AV14" s="37">
        <f>COUNTIFS('Apr 9'!$G:$G,"PW1RS326")</f>
        <v>3</v>
      </c>
    </row>
    <row r="15" spans="2:48" ht="15.75" thickBot="1" x14ac:dyDescent="0.3">
      <c r="I15" s="34" t="s">
        <v>507</v>
      </c>
      <c r="J15" s="37">
        <f>SUM(COUNTIF('July 17'!$G:$G,"PW1RS317")+COUNTIF('July 17'!$G:$G,"PW1RS319")+COUNTIF('July 17'!$G:$G,"PW1RS316")+COUNTIF('July 17'!$G:$G,"PW1RS317"))</f>
        <v>0</v>
      </c>
      <c r="K15" s="37">
        <f>SUM(COUNTIF('July 24'!$G:$G,"PW1RS317")+COUNTIF('July 24'!$G:$G,"PW1RS319")+COUNTIF('July 24'!$G:$G,"PW1RS316")+COUNTIF('July 24'!$G:$G,"PW1RS317"))</f>
        <v>0</v>
      </c>
      <c r="L15" s="37">
        <f>SUM(COUNTIF('July 31'!$G:$G,"PW1RS317")+COUNTIF('July 31'!$G:$G,"PW1RS319")+COUNTIF('July 31'!$G:$G,"PW1RS316")+COUNTIF('July 31'!$G:$G,"PW1RS317"))</f>
        <v>0</v>
      </c>
      <c r="M15" s="37">
        <f>SUM(COUNTIF('Aug 7'!$G:$G,"PW1RS317")+COUNTIF('Aug 7'!$G:$G,"PW1RS319")+COUNTIF('Aug 7'!$G:$G,"PW1RS316")+COUNTIF('Aug 7'!$G:$G,"PW1RS317"))</f>
        <v>0</v>
      </c>
      <c r="N15" s="37">
        <f>SUM(COUNTIF('Aug 14'!$G:$G,"PW1RS317")+COUNTIF('Aug 14'!$G:$G,"PW1RS319")+COUNTIF('Aug 14'!$G:$G,"PW1RS316")+COUNTIF('Aug 14'!$G:$G,"PW1RS317"))</f>
        <v>0</v>
      </c>
      <c r="O15" s="37">
        <f>SUM(COUNTIF('Aug 21'!$G:$G,"PW1RS317")+COUNTIF('Aug 21'!$G:$G,"PW1RS319")+COUNTIF('Aug 21'!$G:$G,"PW1RS316")+COUNTIF('Aug 21'!$G:$G,"PW1RS317"))</f>
        <v>0</v>
      </c>
      <c r="P15" s="37">
        <f>SUM(COUNTIF('Aug 28'!$G:$G,"PW1RS317")+COUNTIF('Aug 28'!$G:$G,"PW1RS319")+COUNTIF('Aug 28'!$G:$G,"PW1RS316")+COUNTIF('Aug 28'!$G:$G,"PW1RS317"))</f>
        <v>0</v>
      </c>
      <c r="Q15" s="37">
        <f>SUM(COUNTIF('Sep 4'!$G:$G,"PW1RS317")+COUNTIF('Sep 4'!$G:$G,"PW1RS319")+COUNTIF('Sep 4'!$G:$G,"PW1RS316"))</f>
        <v>1</v>
      </c>
      <c r="R15" s="37">
        <f>SUM(COUNTIF('Sep 11'!$G:$G,"PW1RS317")+COUNTIF('Sep 11'!$G:$G,"PW1RS319")+COUNTIF('Sep 11'!$G:$G,"PW1RS316"))+COUNTIFS('Sep 11'!$G:$G,"PW1RS324")</f>
        <v>1</v>
      </c>
      <c r="S15" s="37">
        <f>SUM(COUNTIF('Sep 18'!$G:$G,"PW1RS317")+COUNTIF('Sep 18'!$G:$G,"PW1RS319")+COUNTIF('Sep 18'!$G:$G,"PW1RS316"))+COUNTIFS('Sep 18'!$G:$G,"PW1RS324")</f>
        <v>0</v>
      </c>
      <c r="T15" s="37">
        <f>SUM(COUNTIF('Sep 25'!$G:$G,"PW1RS317")+COUNTIF('Sep 25'!$G:$G,"PW1RS319")+COUNTIF('Sep 25'!$G:$G,"PW1RS316"))+COUNTIFS('Sep 25'!$G:$G,"PW1RS324")</f>
        <v>0</v>
      </c>
      <c r="U15" s="85">
        <f>SUM(COUNTIF('Oct 2'!$G:$G,"PW1RS317")+COUNTIF('Oct 2'!$G:$G,"PW1RS319")+COUNTIF('Oct 2'!$G:$G,"PW1RS316"))+COUNTIFS('Oct 2'!$G:$G,"PW1RS324")</f>
        <v>0</v>
      </c>
      <c r="V15" s="37">
        <f>SUM(COUNTIF('Oct 9'!$G:$G,"PW1RS317")+COUNTIF('Oct 9'!$G:$G,"PW1RS319")+COUNTIF('Oct 9'!$G:$G,"PW1RS316"))+COUNTIFS('Oct 9'!$G:$G,"PW1RS324")</f>
        <v>0</v>
      </c>
      <c r="W15" s="37">
        <f>SUM(COUNTIF('Oct 16'!$G:$G,"PW1RS317")+COUNTIF('Oct 16'!$G:$G,"PW1RS319")+COUNTIF('Oct 16'!$G:$G,"PW1RS316"))+COUNTIFS('Oct 16'!$G:$G,"PW1RS324")</f>
        <v>0</v>
      </c>
      <c r="X15" s="37">
        <f>SUM(COUNTIF('Oct 23'!$G:$G,"PW1RS317")+COUNTIF('Oct 23'!$G:$G,"PW1RS319")+COUNTIF('Oct 23'!$G:$G,"PW1RS316"))+COUNTIFS('Oct 23'!$G:$G,"PW1RS324")</f>
        <v>0</v>
      </c>
      <c r="Y15" s="37">
        <f>SUM(COUNTIF('Oct 30'!$G:$G,"PW1RS317")+COUNTIF('Oct 30'!$G:$G,"PW1RS319")+COUNTIF('Oct 30'!$G:$G,"PW1RS316"))+COUNTIFS('Oct 30'!$G:$G,"PW1RS324")</f>
        <v>0</v>
      </c>
      <c r="Z15" s="37">
        <f>SUM(COUNTIF('Nov 6'!$G:$G,"PW1RS317")+COUNTIF('Nov 6'!$G:$G,"PW1RS319")+COUNTIF('Nov 6'!$G:$G,"PW1RS316"))+COUNTIFS('Nov 6'!$G:$G,"PW1RS324")</f>
        <v>1</v>
      </c>
      <c r="AA15" s="37">
        <f>SUM(COUNTIF('Nov 13'!$G:$G,"PW1RS317")+COUNTIF('Nov 13'!$G:$G,"PW1RS319")+COUNTIF('Nov 13'!$G:$G,"PW1RS316"))+COUNTIFS('Nov 13'!$G:$G,"PW1RS324")</f>
        <v>1</v>
      </c>
      <c r="AB15" s="37">
        <f>SUM(COUNTIF('Nov 20'!$G:$G,"PW1RS317")+COUNTIF('Nov 20'!$G:$G,"PW1RS319")+COUNTIF('Nov 20'!$G:$G,"PW1RS316"))+COUNTIFS('Nov 20'!$G:$G,"PW1RS324")</f>
        <v>1</v>
      </c>
      <c r="AC15" s="37">
        <f>SUM(COUNTIF('Nov 27'!$G:$G,"PW1RS317")+COUNTIF('Nov 27'!$G:$G,"PW1RS319")+COUNTIF('Nov 27'!$G:$G,"PW1RS316"))+COUNTIFS('Nov 27'!$G:$G,"PW1RS324")</f>
        <v>1</v>
      </c>
      <c r="AD15" s="37">
        <f>SUM(COUNTIF('Dec 4'!$G:$G,"PW1RS317")+COUNTIF('Dec 4'!$G:$G,"PW1RS319")+COUNTIF('Dec 4'!$G:$G,"PW1RS316"))+COUNTIFS('Dec 4'!$G:$G,"PW1RS324")</f>
        <v>1</v>
      </c>
      <c r="AE15" s="37">
        <f>SUM(COUNTIF('Dec 11'!$G:$G,"PW1RS317")+COUNTIF('Dec 11'!$G:$G,"PW1RS319")+COUNTIF('Dec 11'!$G:$G,"PW1RS316"))+COUNTIFS('Dec 11'!$G:$G,"PW1RS324")</f>
        <v>1</v>
      </c>
      <c r="AF15" s="37">
        <f>SUM(COUNTIF('Dec 18'!$G:$G,"PW1RS317")+COUNTIF('Dec 18'!$G:$G,"PW1RS319")+COUNTIF('Dec 18'!$G:$G,"PW1RS316"))+COUNTIFS('Dec 18'!$G:$G,"PW1RS324")</f>
        <v>1</v>
      </c>
      <c r="AG15" s="37">
        <f>SUM(COUNTIF('Dec 25'!$G:$G,"PW1RS317")+COUNTIF('Dec 25'!$G:$G,"PW1RS319")+COUNTIF('Dec 25'!$G:$G,"PW1RS316"))+COUNTIFS('Dec 25'!$G:$G,"PW1RS324")</f>
        <v>1</v>
      </c>
      <c r="AH15" s="37">
        <f>SUM(COUNTIF('Jan 1'!$G:$G,"PW1RS317")+COUNTIF('Jan 1'!$G:$G,"PW1RS319")+COUNTIF('Jan 1'!$G:$G,"PW1RS316"))+COUNTIFS('Jan 1'!$G:$G,"PW1RS324")</f>
        <v>1</v>
      </c>
      <c r="AI15" s="37">
        <f>SUM(COUNTIF('Jan 8'!$G:$G,"PW1RS317")+COUNTIF('Jan 8'!$G:$G,"PW1RS319")+COUNTIF('Jan 8'!$G:$G,"PW1RS316"))+COUNTIFS('Jan 8'!$G:$G,"PW1RS324")</f>
        <v>0</v>
      </c>
      <c r="AJ15" s="37">
        <f>SUM(COUNTIF('Jan 15'!$G:$G,"PW1RS317")+COUNTIF('Jan 15'!$G:$G,"PW1RS319")+COUNTIF('Jan 15'!$G:$G,"PW1RS316"))+COUNTIFS('Jan 15'!$G:$G,"PW1RS324")</f>
        <v>0</v>
      </c>
      <c r="AK15" s="37">
        <f>SUM(COUNTIF('Jan 22'!$G:$G,"PW1RS317")+COUNTIF('Jan 22'!$G:$G,"PW1RS319")+COUNTIF('Jan 22'!$G:$G,"PW1RS316"))+COUNTIFS('Jan 22'!$G:$G,"PW1RS324")</f>
        <v>0</v>
      </c>
      <c r="AL15" s="37">
        <f>SUM(COUNTIF('Jan 29'!$G:$G,"PW1RS317")+COUNTIF('Jan 29'!$G:$G,"PW1RS319")+COUNTIF('Jan 29'!$G:$G,"PW1RS316"))+COUNTIFS('Jan 29'!$G:$G,"PW1RS324")</f>
        <v>0</v>
      </c>
      <c r="AM15" s="37">
        <f>SUM(COUNTIF('Feb 5'!$G:$G,"PW1RS317")+COUNTIF('Feb 5'!$G:$G,"PW1RS319")+COUNTIF('Feb 5'!$G:$G,"PW1RS316"))+COUNTIFS('Feb 5'!$G:$G,"PW1RS324")</f>
        <v>0</v>
      </c>
      <c r="AN15" s="37">
        <f>SUM(COUNTIF('Feb 12'!$G:$G,"PW1RS317")+COUNTIF('Feb 12'!$G:$G,"PW1RS319")+COUNTIF('Feb 12'!$G:$G,"PW1RS316"))+COUNTIFS('Feb 12'!$G:$G,"PW1RS324")</f>
        <v>0</v>
      </c>
      <c r="AO15" s="37">
        <f>SUM(COUNTIF('Feb 12'!$G:$G,"PW1RS317")+COUNTIF('Feb 12'!$G:$G,"PW1RS319")+COUNTIF('Feb 12'!$G:$G,"PW1RS316"))+COUNTIFS('Feb 12'!$G:$G,"PW1RS324")</f>
        <v>0</v>
      </c>
      <c r="AP15" s="37">
        <f>SUM(COUNTIF('Feb 26'!$G:$G,"PW1RS317")+COUNTIF('Feb 26'!$G:$G,"PW1RS319")+COUNTIF('Feb 26'!$G:$G,"PW1RS316"))+COUNTIFS('Feb 26'!$G:$G,"PW1RS324")</f>
        <v>0</v>
      </c>
      <c r="AQ15" s="37">
        <f>SUM(COUNTIF('Mar 5'!$G:$G,"PW1RS317")+COUNTIF('Mar 5'!$G:$G,"PW1RS319")+COUNTIF('Mar 5'!$G:$G,"PW1RS316"))+COUNTIFS('Mar 5'!$G:$G,"PW1RS324")</f>
        <v>0</v>
      </c>
      <c r="AR15" s="37">
        <f>SUM(COUNTIF('Mar 12'!$G:$G,"PW1RS317")+COUNTIF('Mar 12'!$G:$G,"PW1RS319")+COUNTIF('Mar 12'!$G:$G,"PW1RS316"))+COUNTIFS('Mar 12'!$G:$G,"PW1RS324")</f>
        <v>0</v>
      </c>
      <c r="AS15" s="37">
        <f>SUM(COUNTIF('Mar 19'!$G:$G,"PW1RS317")+COUNTIF('Mar 19'!$G:$G,"PW1RS319")+COUNTIF('Mar 19'!$G:$G,"PW1RS316"))+COUNTIFS('Mar 19'!$G:$G,"PW1RS324")</f>
        <v>0</v>
      </c>
      <c r="AT15" s="37">
        <f>SUM(COUNTIF('Mar 26'!$G:$G,"PW1RS317")+COUNTIF('Mar 26'!$G:$G,"PW1RS319")+COUNTIF('Mar 26'!$G:$G,"PW1RS316"))+COUNTIFS('Mar 26'!$G:$G,"PW1RS324")</f>
        <v>0</v>
      </c>
      <c r="AU15" s="37">
        <f>SUM(COUNTIF('Apr 2'!$G:$G,"PW1RS317")+COUNTIF('Apr 2'!$G:$G,"PW1RS319")+COUNTIF('Apr 2'!$G:$G,"PW1RS316"))+COUNTIFS('Apr 2'!$G:$G,"PW1RS324")</f>
        <v>0</v>
      </c>
      <c r="AV15" s="37">
        <f>SUM(COUNTIF('Apr 9'!$G:$G,"PW1RS317")+COUNTIF('Apr 9'!$G:$G,"PW1RS319")+COUNTIF('Apr 9'!$G:$G,"PW1RS316"))+COUNTIFS('Apr 9'!$G:$G,"PW1RS324")</f>
        <v>0</v>
      </c>
    </row>
    <row r="16" spans="2:48" ht="15.75" thickBot="1" x14ac:dyDescent="0.3">
      <c r="I16" s="35" t="s">
        <v>508</v>
      </c>
      <c r="J16" s="37">
        <f>COUNTIFS('July 17'!$G:$G,"PW3RS018_170120b",'July 17'!$H:$H,"FGPC1244T100")+COUNTIFS('July 17'!$G:$G,"PW3RS020",'July 17'!$H:$H,"FGPC1244T100")+COUNTIF('July 17'!$G:$G,"v4.3-1.0")</f>
        <v>13</v>
      </c>
      <c r="K16" s="37">
        <f>COUNTIFS('July 24'!$G:$G,"PW3RS018_170120b",'July 24'!$H:$H,"FGPC1244T100")+COUNTIFS('July 24'!$G:$G,"PW3RS020",'July 24'!$H:$H,"FGPC1244T100")+COUNTIF('July 24'!$G:$G,"v4.3-1.0")</f>
        <v>11</v>
      </c>
      <c r="L16" s="37">
        <f>COUNTIFS('July 31'!$G:$G,"PW3RS018_170120b",'July 31'!$H:$H,"FGPC1244T100")+COUNTIFS('July 31'!$G:$G,"PW3RS020",'July 31'!$H:$H,"FGPC1244T100")+COUNTIF('July 31'!$G:$G,"v4.3-1.0")</f>
        <v>11</v>
      </c>
      <c r="M16" s="37">
        <f>COUNTIFS('Aug 7'!$G:$G,"PW3RS018_170120b",'Aug 7'!$H:$H,"FGPC1244T100")+COUNTIFS('Aug 7'!$G:$G,"PW3RS020",'Aug 7'!$H:$H,"FGPC1244T100")+COUNTIF('Aug 7'!$G:$G,"v4.3-1.0")</f>
        <v>11</v>
      </c>
      <c r="N16" s="37">
        <f>COUNTIFS('Aug 14'!$G:$G,"PW3RS018_170120b",'Aug 14'!$H:$H,"FGPC1244T100")+COUNTIFS('Aug 14'!$G:$G,"PW3RS020",'Aug 14'!$H:$H,"FGPC1244T100")</f>
        <v>11</v>
      </c>
      <c r="O16" s="37">
        <f>COUNTIFS('Aug 21'!$G:$G,"PW3RS018_170120b",'Aug 21'!$H:$H,"FGPC1244T100")+COUNTIFS('Aug 21'!$G:$G,"PW3RS020",'Aug 21'!$H:$H,"FGPC1244T100")</f>
        <v>11</v>
      </c>
      <c r="P16" s="37">
        <f>COUNTIFS('Aug 28'!$G:$G,"PW3RS018_170120b",'Aug 28'!$H:$H,"FGPC1244T100")+COUNTIFS('Aug 28'!$G:$G,"PW3RS020",'Aug 28'!$H:$H,"FGPC1244T100")</f>
        <v>10</v>
      </c>
      <c r="Q16" s="37">
        <f>COUNTIFS('Sep 4'!$G:$G,"PW3RS018_170120b",'Sep 4'!$H:$H,"FGPC1244T100")+COUNTIFS('Sep 4'!$G:$G,"PW3RS020",'Sep 4'!$H:$H,"FGPC1244T100")</f>
        <v>10</v>
      </c>
      <c r="R16" s="37">
        <f>COUNTIFS('Sep 11'!$G:$G,"PW3RS018_170120b",'Sep 11'!$H:$H,"FGPC1244T100")+COUNTIFS('Sep 11'!$G:$G,"PW3RS020",'Sep 11'!$H:$H,"FGPC1244T100")+COUNTIFS('Sep 11'!$G:$G,"v4.3-1.0",'Sep 11'!$H:$H,"FGPC1244T100")</f>
        <v>10</v>
      </c>
      <c r="S16" s="37">
        <f>COUNTIFS('Sep 18'!$G:$G,"PW3RS018_170120b",'Sep 18'!$H:$H,"FGPC1244T100")+COUNTIFS('Sep 18'!$G:$G,"PW3RS020",'Sep 18'!$H:$H,"FGPC1244T100")+COUNTIFS('Sep 18'!$G:$G,"v4.3-1.0",'Sep 18'!$H:$H,"FGPC1244T100")</f>
        <v>7</v>
      </c>
      <c r="T16" s="37">
        <f>COUNTIFS('Sep 25'!$G:$G,"PW3RS018_170120b",'Sep 25'!$H:$H,"FGPC1244T100")+COUNTIFS('Sep 25'!$G:$G,"PW3RS020",'Sep 25'!$H:$H,"FGPC1244T100")+COUNTIFS('Sep 25'!$G:$G,"v4.3-1.0",'Sep 25'!$H:$H,"FGPC1244T100")</f>
        <v>6</v>
      </c>
      <c r="U16" s="85">
        <f>COUNTIFS('Oct 2'!$G:$G,"PW3RS020",'Oct 2'!$H:$H,"FGPC1244T100")+COUNTIFS('Oct 2'!$G:$G,"v4.3-1.0",'Oct 2'!$H:$H,"FGPC1244T100")+COUNTIFS('Oct 2'!$G:$G,"v4.3-1.0",'Oct 2'!$H:$H,"FGAC7044U10")+COUNTIFS('Oct 2'!$G:$G,"",'Oct 2'!$H:$H,"FGAC7044U10")</f>
        <v>17</v>
      </c>
      <c r="V16" s="37">
        <f>COUNTIFS('Oct 9'!$G:$G,"PW3RS020",'Oct 9'!$H:$H,"FGPC1244T100")+COUNTIFS('Oct 9'!$G:$G,"v4.3-1.0",'Oct 9'!$H:$H,"FGPC1244T100")+COUNTIFS('Oct 9'!$G:$G,"v4.3-1.0",'Oct 9'!$H:$H,"FGAC7044U10")+COUNTIFS('Oct 9'!$G:$G,"",'Oct 9'!$H:$H,"FGAC7044U10")+COUNTIFS('Oct 9'!$G:$G,"v4.4-2-0",'Oct 9'!$H:$H,"FGAC7044U10")</f>
        <v>20</v>
      </c>
      <c r="W16" s="37">
        <f>COUNTIFS('Oct 16'!$G:$G,"PW3RS020",'Oct 16'!$H:$H,"FGPC1244T100")+COUNTIFS('Oct 16'!$G:$G,"v4.3-1.0",'Oct 16'!$H:$H,"FGPC1244T100")+COUNTIFS('Oct 16'!$G:$G,"v4.3-1.0",'Oct 16'!$H:$H,"FGAC7044U10")+COUNTIFS('Oct 16'!$G:$G,"",'Oct 16'!$H:$H,"FGAC7044U10")+COUNTIFS('Oct 16'!$G:$G,"v4.4-2-0",'Oct 16'!$H:$H,"FGAC7044U10")</f>
        <v>24</v>
      </c>
      <c r="X16" s="37">
        <f>COUNTIFS('Oct 23'!$G:$G,"PW3RS020",'Oct 23'!$H:$H,"FGPC1244T100")+COUNTIFS('Oct 23'!$G:$G,"v4.3-1.0",'Oct 23'!$H:$H,"FGPC1244T100")+COUNTIFS('Oct 23'!$G:$G,"v4.3-1.0",'Oct 23'!$H:$H,"FGAC7044U10")+COUNTIFS('Oct 23'!$G:$G,"",'Oct 23'!$H:$H,"FGAC7044U10")+COUNTIFS('Oct 23'!$G:$G,"v4.4-2-0",'Oct 23'!$H:$H,"FGAC7044U10")+COUNTIFS('Oct 23'!$G:$G,"v4.4-2-0",'Oct 23'!$H:$H,"FGPC1244T100")</f>
        <v>28</v>
      </c>
      <c r="Y16" s="37">
        <f>COUNTIFS('Oct 30'!$G:$G,"v4.4-2-0",'Oct 30'!$H:$H,"FGPC1244T100")</f>
        <v>6</v>
      </c>
      <c r="Z16" s="37">
        <f>COUNTIFS('Nov 6'!$G:$G,"v4.4-2-0",'Nov 6'!$H:$H,"FGPC1244T100")</f>
        <v>5</v>
      </c>
      <c r="AA16" s="37">
        <f>COUNTIFS('Nov 13'!$G:$G,"v4.4-2-0",'Nov 13'!$H:$H,"FGPC1244T100")</f>
        <v>5</v>
      </c>
      <c r="AB16" s="37">
        <f>COUNTIFS('Nov 20'!$G:$G,"v4.4-2-0",'Nov 20'!$H:$H,"FGPC1244T100")</f>
        <v>5</v>
      </c>
      <c r="AC16" s="37">
        <f>COUNTIFS('Nov 27'!$G:$G,"v4.4-2-0",'Nov 27'!$H:$H,"FGPC1244T100")</f>
        <v>6</v>
      </c>
      <c r="AD16" s="37">
        <f>COUNTIFS('Dec 4'!$G:$G,"v4.4-2-0",'Dec 4'!$H:$H,"FGPC1244T100")</f>
        <v>5</v>
      </c>
      <c r="AE16" s="37">
        <f>COUNTIFS('Dec 11'!$G:$G,"v4.4-2-0",'Dec 11'!$H:$H,"FGPC1244T100")</f>
        <v>6</v>
      </c>
      <c r="AF16" s="37">
        <f>COUNTIFS('Dec 18'!$G:$G,"v4.4-2-0",'Dec 18'!$H:$H,"FGPC1244T100")</f>
        <v>6</v>
      </c>
      <c r="AG16" s="37">
        <f>COUNTIFS('Dec 25'!$G:$G,"v4.4-2-0",'Dec 25'!$H:$H,"FGPC1244T100")</f>
        <v>6</v>
      </c>
      <c r="AH16" s="37">
        <f>COUNTIFS('Jan 1'!$G:$G,"v4.4-2-0",'Jan 1'!$H:$H,"FGPC1244T100")</f>
        <v>6</v>
      </c>
      <c r="AI16" s="37">
        <f>COUNTIFS('Jan 8'!$G:$G,"v4.4-2-0",'Jan 8'!$H:$H,"FGPC1244T100")+COUNTIFS('Jan 8'!$G:$G,"v4.5-3-1",'Jan 8'!$H:$H,"FGPC1244T100")</f>
        <v>6</v>
      </c>
      <c r="AJ16" s="37">
        <f>COUNTIFS('Jan 15'!$G:$G,"v4.4-2-0",'Jan 15'!$H:$H,"FGPC1244T100")+COUNTIFS('Jan 15'!$G:$G,"v4.5-3-1",'Jan 15'!$H:$H,"FGPC1244T100")+COUNTIFS('Jan 15'!$G:$G,"v4.5-3b-",'Jan 15'!$H:$H,"FGPC1244T100")</f>
        <v>5</v>
      </c>
      <c r="AK16" s="37">
        <f>COUNTIFS('Jan 22'!$G:$G,"v4.4-2-0",'Jan 22'!$H:$H,"FGPC1244T100")+COUNTIFS('Jan 22'!$G:$G,"v4.5-3-1",'Jan 22'!$H:$H,"FGPC1244T100")+COUNTIFS('Jan 22'!$G:$G,"v4.5-3b-",'Jan 22'!$H:$H,"FGPC1244T100")</f>
        <v>7</v>
      </c>
      <c r="AL16" s="37">
        <f>COUNTIFS('Jan 29'!$G:$G,"v4.4-2-0",'Jan 29'!$H:$H,"FGPC1244T100")+COUNTIFS('Jan 29'!$G:$G,"v4.5-3-1",'Jan 29'!$H:$H,"FGPC1244T100")+COUNTIFS('Jan 29'!$G:$G,"v4.5-3b-",'Jan 29'!$H:$H,"FGPC1244T100")</f>
        <v>6</v>
      </c>
      <c r="AM16" s="37">
        <f>COUNTIFS('Feb 5'!$G:$G,"v4.4-2-0",'Feb 5'!$H:$H,"FGPC1244T100")+COUNTIFS('Feb 5'!$G:$G,"v4.5-3-1",'Feb 5'!$H:$H,"FGPC1244T100")+COUNTIFS('Feb 5'!$G:$G,"v4.5-3b-",'Feb 5'!$H:$H,"FGPC1244T100")</f>
        <v>6</v>
      </c>
      <c r="AN16" s="37">
        <f>COUNTIFS('Feb 12'!$G:$G,"v4.4-2-0",'Feb 12'!$H:$H,"FGPC1244T100")+COUNTIFS('Feb 12'!$G:$G,"v4.5-3-1",'Feb 12'!$H:$H,"FGPC1244T100")+COUNTIFS('Feb 12'!$G:$G,"v4.5-3b-",'Feb 12'!$H:$H,"FGPC1244T100")</f>
        <v>6</v>
      </c>
      <c r="AO16" s="37">
        <f>COUNTIFS('Feb 12'!$G:$G,"v4.4-2-0",'Feb 12'!$H:$H,"FGPC1244T100")+COUNTIFS('Feb 12'!$G:$G,"v4.5-3-1",'Feb 12'!$H:$H,"FGPC1244T100")+COUNTIFS('Feb 12'!$G:$G,"v4.5-3b-",'Feb 12'!$H:$H,"FGPC1244T100")</f>
        <v>6</v>
      </c>
      <c r="AP16" s="37">
        <f>COUNTIFS('Feb 26'!$G:$G,"v4.4-2-0",'Feb 26'!$H:$H,"FGPC1244T100")+COUNTIFS('Feb 26'!$G:$G,"v4.5-3-1",'Feb 26'!$H:$H,"FGPC1244T100")+COUNTIFS('Feb 26'!$G:$G,"v4.5-3b-",'Feb 26'!$H:$H,"FGPC1244T100")</f>
        <v>7</v>
      </c>
      <c r="AQ16" s="37">
        <f>COUNTIFS('Mar 5'!$G:$G,"v4.4-2-0",'Mar 5'!$H:$H,"FGPC1244T100")+COUNTIFS('Mar 5'!$G:$G,"v4.5-3-1",'Mar 5'!$H:$H,"FGPC1244T100")+COUNTIFS('Mar 5'!$G:$G,"v4.5-3b-",'Mar 5'!$H:$H,"FGPC1244T100")</f>
        <v>7</v>
      </c>
      <c r="AR16" s="37">
        <f>COUNTIFS('Mar 12'!$G:$G,"v4.4-2-0",'Mar 12'!$H:$H,"FGPC1244T100")+COUNTIFS('Mar 12'!$G:$G,"v4.5-3-1",'Mar 12'!$H:$H,"FGPC1244T100")+COUNTIFS('Mar 12'!$G:$G,"v4.5-3b-",'Mar 12'!$H:$H,"FGPC1244T100")</f>
        <v>6</v>
      </c>
      <c r="AS16" s="37">
        <f>COUNTIFS('Mar 19'!$G:$G,"v4.4-2-0",'Mar 19'!$H:$H,"FGPC1244T100")+COUNTIFS('Mar 19'!$G:$G,"v4.5-3-1",'Mar 19'!$H:$H,"FGPC1244T100")+COUNTIFS('Mar 19'!$G:$G,"v4.5-3b-",'Mar 19'!$H:$H,"FGPC1244T100")</f>
        <v>7</v>
      </c>
      <c r="AT16" s="37">
        <f>COUNTIFS('Mar 26'!$G:$G,"v4.4-2-0",'Mar 26'!$H:$H,"FGPC1244T100")+COUNTIFS('Mar 26'!$G:$G,"v4.5-3-1",'Mar 26'!$H:$H,"FGPC1244T100")+COUNTIFS('Mar 26'!$G:$G,"v4.5-3b-",'Mar 26'!$H:$H,"FGPC1244T100")</f>
        <v>7</v>
      </c>
      <c r="AU16" s="37">
        <f>COUNTIFS('Apr 2'!$G:$G,"v4.4-2-0",'Apr 2'!$H:$H,"FGPC1244T100")+COUNTIFS('Apr 2'!$G:$G,"v4.5-3-1",'Apr 2'!$H:$H,"FGPC1244T100")+COUNTIFS('Apr 2'!$G:$G,"v4.5-3b-",'Apr 2'!$H:$H,"FGPC1244T100")</f>
        <v>7</v>
      </c>
      <c r="AV16" s="37">
        <f>COUNTIFS('Apr 9'!$G:$G,"v4.4-2-0",'Apr 9'!$H:$H,"FGPC1244T100")+COUNTIFS('Apr 9'!$G:$G,"v4.5-3-1",'Apr 9'!$H:$H,"FGPC1244T100")+COUNTIFS('Apr 9'!$G:$G,"v4.5-3b-",'Apr 9'!$H:$H,"FGPC1244T100")</f>
        <v>4</v>
      </c>
    </row>
    <row r="17" spans="1:48" ht="15.75" thickBot="1" x14ac:dyDescent="0.3">
      <c r="I17" s="35" t="s">
        <v>509</v>
      </c>
      <c r="J17" s="38">
        <f>SUM(COUNTIFS('July 17'!$G:$G,"PW3RS016_160831a",'July 17'!$H:$H,"FGPC1244T100")+COUNTIFS('July 17'!$G:$G,"PW3RS013",'July 17'!$H:$H,"FGPC1244T100")+COUNTIFS('July 17'!$G:$G,"PW3RS017_161005a",'July 17'!$H:$H,"FGPC1244T100"))</f>
        <v>2</v>
      </c>
      <c r="K17" s="38">
        <f>SUM(COUNTIFS('July 24'!$G:$G,"PW3RS016_160831a",'July 24'!$H:$H,"FGPC1244T100")+COUNTIFS('July 24'!$G:$G,"PW3RS013",'July 24'!$H:$H,"FGPC1244T100")+COUNTIFS('July 24'!$G:$G,"PW3RS017_161005a",'July 24'!$H:$H,"FGPC1244T100"))</f>
        <v>2</v>
      </c>
      <c r="L17" s="38">
        <f>SUM(COUNTIFS('July 31'!$G:$G,"PW3RS016_160831a",'July 31'!$H:$H,"FGPC1244T100")+COUNTIFS('July 31'!$G:$G,"PW3RS013",'July 31'!$H:$H,"FGPC1244T100")+COUNTIFS('July 31'!$G:$G,"PW3RS017_161005a",'July 31'!$H:$H,"FGPC1244T100"))</f>
        <v>0</v>
      </c>
      <c r="M17" s="38">
        <f>SUM(COUNTIFS('Aug 7'!$G:$G,"PW3RS016_160831a",'Aug 7'!$H:$H,"FGPC1244T100")+COUNTIFS('Aug 7'!$G:$G,"PW3RS013",'Aug 7'!$H:$H,"FGPC1244T100")+COUNTIFS('Aug 7'!$G:$G,"PW3RS017_161005a",'Aug 7'!$H:$H,"FGPC1244T100"))</f>
        <v>0</v>
      </c>
      <c r="N17" s="38">
        <f>SUM(COUNTIFS('Aug 14'!$G:$G,"PW3RS016_160831a",'Aug 14'!$H:$H,"FGPC1244T100")+COUNTIFS('Aug 14'!$G:$G,"PW3RS013",'Aug 14'!$H:$H,"FGPC1244T100")+COUNTIFS('Aug 14'!$G:$G,"PW3RS017_161005a",'Aug 14'!$H:$H,"FGPC1244T100"))</f>
        <v>0</v>
      </c>
      <c r="O17" s="38">
        <f>SUM(COUNTIFS('Aug 21'!$G:$G,"PW3RS016_160831a",'Aug 21'!$H:$H,"FGPC1244T100")+COUNTIFS('Aug 21'!$G:$G,"PW3RS013",'Aug 21'!$H:$H,"FGPC1244T100")+COUNTIFS('Aug 21'!$G:$G,"PW3RS017_161005a",'Aug 21'!$H:$H,"FGPC1244T100"))</f>
        <v>0</v>
      </c>
      <c r="P17" s="38">
        <f>SUM(COUNTIFS('Aug 28'!$G:$G,"PW3RS016_160831a",'Aug 28'!$H:$H,"FGPC1244T100")+COUNTIFS('Aug 28'!$G:$G,"PW3RS013",'Aug 28'!$H:$H,"FGPC1244T100")+COUNTIFS('Aug 28'!$G:$G,"PW3RS017_161005a",'Aug 28'!$H:$H,"FGPC1244T100"))</f>
        <v>0</v>
      </c>
      <c r="Q17" s="38">
        <f>SUM(COUNTIFS('Sep 4'!$G:$G,"PW3RS016_160831a",'Sep 4'!$H:$H,"FGPC1244T100")+COUNTIFS('Sep 4'!$G:$G,"PW3RS013",'Sep 4'!$H:$H,"FGPC1244T100")+COUNTIFS('Sep 4'!$G:$G,"PW3RS017_161005a",'Sep 4'!$H:$H,"FGPC1244T100"))</f>
        <v>0</v>
      </c>
      <c r="R17" s="38">
        <f>SUM(COUNTIFS('Sep 11'!$G:$G,"PW3RS016_160831a",'Sep 11'!$H:$H,"FGPC1244T100")+COUNTIFS('Sep 11'!$G:$G,"PW3RS013",'Sep 11'!$H:$H,"FGPC1244T100")+COUNTIFS('Sep 11'!$G:$G,"PW3RS017_161005a",'Sep 11'!$H:$H,"FGPC1244T100"))</f>
        <v>0</v>
      </c>
      <c r="S17" s="38">
        <f>SUM(COUNTIFS('Sep 18'!$G:$G,"PW3RS016_160831a",'Sep 18'!$H:$H,"FGPC1244T100")+COUNTIFS('Sep 18'!$G:$G,"PW3RS013",'Sep 18'!$H:$H,"FGPC1244T100")+COUNTIFS('Sep 18'!$G:$G,"PW3RS017_161005a",'Sep 18'!$H:$H,"FGPC1244T100"))</f>
        <v>0</v>
      </c>
      <c r="T17" s="38">
        <f>SUM(COUNTIFS('Sep 25'!$G:$G,"PW3RS016_160831a",'Sep 25'!$H:$H,"FGPC1244T100")+COUNTIFS('Sep 25'!$G:$G,"PW3RS013",'Sep 25'!$H:$H,"FGPC1244T100")+COUNTIFS('Sep 25'!$G:$G,"PW3RS017_161005a",'Sep 25'!$H:$H,"FGPC1244T100"))</f>
        <v>0</v>
      </c>
      <c r="U17" s="86">
        <f>SUM(COUNTIFS('Oct 2'!$G:$G,"PW3RS016_160831a",'Oct 2'!$H:$H,"FGPC1244T100")+COUNTIFS('Oct 2'!$G:$G,"PW3RS013",'Oct 2'!$H:$H,"FGPC1244T100")+COUNTIFS('Oct 2'!$G:$G,"PW3RS017_161005a",'Oct 2'!$H:$H,"FGPC1244T100"))+COUNTIFS('Oct 2'!$G:$G,"PW3RS018_170120b",'Oct 2'!$H:$H,"FGPC1244T100")</f>
        <v>1</v>
      </c>
      <c r="V17" s="37">
        <f>SUM(COUNTIFS('Oct 9'!$G:$G,"PW3RS016_160831a",'Oct 9'!$H:$H,"FGPC1244T100")+COUNTIFS('Oct 9'!$G:$G,"PW3RS013",'Oct 9'!$H:$H,"FGPC1244T100")+COUNTIFS('Oct 9'!$G:$G,"PW3RS017_161005a",'Oct 9'!$H:$H,"FGPC1244T100"))+COUNTIFS('Oct 9'!$G:$G,"PW3RS018_170120b",'Oct 9'!$H:$H,"FGPC1244T100")</f>
        <v>1</v>
      </c>
      <c r="W17" s="37">
        <f>SUM(COUNTIFS('Oct 16'!$G:$G,"PW3RS016_160831a",'Oct 16'!$H:$H,"FGPC1244T100")+COUNTIFS('Oct 16'!$G:$G,"PW3RS013",'Oct 16'!$H:$H,"FGPC1244T100")+COUNTIFS('Oct 16'!$G:$G,"PW3RS017_161005a",'Oct 16'!$H:$H,"FGPC1244T100"))+COUNTIFS('Oct 16'!$G:$G,"PW3RS018_170120b",'Oct 16'!$H:$H,"FGPC1244T100")</f>
        <v>1</v>
      </c>
      <c r="X17" s="37">
        <f>SUM(COUNTIFS('Oct 23'!$G:$G,"PW3RS016_160831a",'Oct 23'!$H:$H,"FGPC1244T100")+COUNTIFS('Oct 23'!$G:$G,"PW3RS013",'Oct 23'!$H:$H,"FGPC1244T100")+COUNTIFS('Oct 23'!$G:$G,"PW3RS017_161005a",'Oct 23'!$H:$H,"FGPC1244T100"))+COUNTIFS('Oct 23'!$G:$G,"PW3RS018_170120b",'Oct 23'!$H:$H,"FGPC1244T100")</f>
        <v>0</v>
      </c>
      <c r="Y17" s="37">
        <f>SUM(COUNTIFS('Oct 30'!$G:$G,"PW3RS016_160831a",'Oct 30'!$H:$H,"FGPC1244T100")+COUNTIFS('Oct 30'!$G:$G,"PW3RS013",'Oct 30'!$H:$H,"FGPC1244T100")+COUNTIFS('Oct 30'!$G:$G,"PW3RS017_161005a",'Oct 30'!$H:$H,"FGPC1244T100"))+COUNTIFS('Oct 30'!$G:$G,"PW3RS018_170120b",'Oct 30'!$H:$H,"FGPC1244T100")+COUNTIFS('Oct 30'!$G:$G,"v4.3-1.0",'Oct 30'!$H:$H,"FGPC1244T100")</f>
        <v>0</v>
      </c>
      <c r="Z17" s="37">
        <f>SUM(COUNTIFS('Nov 6'!$G:$G,"PW3RS016_160831a",'Nov 6'!$H:$H,"FGPC1244T100")+COUNTIFS('Nov 6'!$G:$G,"PW3RS013",'Nov 6'!$H:$H,"FGPC1244T100")+COUNTIFS('Nov 6'!$G:$G,"PW3RS017_161005a",'Nov 6'!$H:$H,"FGPC1244T100"))+COUNTIFS('Nov 6'!$G:$G,"PW3RS018_170120b",'Nov 6'!$H:$H,"FGPC1244T100")+COUNTIFS('Nov 6'!$G:$G,"v4.3-1.0",'Nov 6'!$H:$H,"FGPC1244T100")</f>
        <v>0</v>
      </c>
      <c r="AA17" s="37">
        <f>SUM(COUNTIFS('Nov 13'!$G:$G,"PW3RS016_160831a",'Nov 13'!$H:$H,"FGPC1244T100")+COUNTIFS('Nov 13'!$G:$G,"PW3RS013",'Nov 13'!$H:$H,"FGPC1244T100")+COUNTIFS('Nov 13'!$G:$G,"PW3RS017_161005a",'Nov 13'!$H:$H,"FGPC1244T100"))+COUNTIFS('Nov 13'!$G:$G,"PW3RS018_170120b",'Nov 13'!$H:$H,"FGPC1244T100")+COUNTIFS('Nov 13'!$G:$G,"v4.3-1.0",'Nov 13'!$H:$H,"FGPC1244T100")</f>
        <v>0</v>
      </c>
      <c r="AB17" s="37">
        <f>SUM(COUNTIFS('Nov 20'!$G:$G,"PW3RS016_160831a",'Nov 20'!$H:$H,"FGPC1244T100")+COUNTIFS('Nov 20'!$G:$G,"PW3RS013",'Nov 20'!$H:$H,"FGPC1244T100")+COUNTIFS('Nov 20'!$G:$G,"PW3RS017_161005a",'Nov 20'!$H:$H,"FGPC1244T100"))+COUNTIFS('Nov 20'!$G:$G,"PW3RS018_170120b",'Nov 20'!$H:$H,"FGPC1244T100")+COUNTIFS('Nov 20'!$G:$G,"v4.3-1.0",'Nov 20'!$H:$H,"FGPC1244T100")</f>
        <v>0</v>
      </c>
      <c r="AC17" s="37">
        <f>SUM(COUNTIFS('Nov 27'!$G:$G,"PW3RS016_160831a",'Nov 27'!$H:$H,"FGPC1244T100")+COUNTIFS('Nov 27'!$G:$G,"PW3RS013",'Nov 27'!$H:$H,"FGPC1244T100")+COUNTIFS('Nov 27'!$G:$G,"PW3RS017_161005a",'Nov 27'!$H:$H,"FGPC1244T100"))+COUNTIFS('Nov 27'!$G:$G,"PW3RS018_170120b",'Nov 27'!$H:$H,"FGPC1244T100")+COUNTIFS('Nov 27'!$G:$G,"v4.3-1.0",'Nov 27'!$H:$H,"FGPC1244T100")</f>
        <v>0</v>
      </c>
      <c r="AD17" s="37">
        <f>SUM(COUNTIFS('Dec 4'!$G:$G,"PW3RS016_160831a",'Dec 4'!$H:$H,"FGPC1244T100")+COUNTIFS('Dec 4'!$G:$G,"PW3RS013",'Dec 4'!$H:$H,"FGPC1244T100")+COUNTIFS('Dec 4'!$G:$G,"PW3RS017_161005a",'Dec 4'!$H:$H,"FGPC1244T100"))+COUNTIFS('Dec 4'!$G:$G,"PW3RS018_170120b",'Dec 4'!$H:$H,"FGPC1244T100")+COUNTIFS('Dec 4'!$G:$G,"v4.3-1.0",'Dec 4'!$H:$H,"FGPC1244T100")</f>
        <v>0</v>
      </c>
      <c r="AE17" s="37">
        <f>SUM(COUNTIFS('Dec 11'!$G:$G,"PW3RS016_160831a",'Dec 11'!$H:$H,"FGPC1244T100")+COUNTIFS('Dec 11'!$G:$G,"PW3RS013",'Dec 11'!$H:$H,"FGPC1244T100")+COUNTIFS('Dec 11'!$G:$G,"PW3RS017_161005a",'Dec 11'!$H:$H,"FGPC1244T100"))+COUNTIFS('Dec 11'!$G:$G,"PW3RS018_170120b",'Dec 11'!$H:$H,"FGPC1244T100")+COUNTIFS('Dec 11'!$G:$G,"v4.3-1.0",'Dec 11'!$H:$H,"FGPC1244T100")</f>
        <v>0</v>
      </c>
      <c r="AF17" s="37">
        <f>SUM(COUNTIFS('Dec 18'!$G:$G,"PW3RS016_160831a",'Dec 18'!$H:$H,"FGPC1244T100")+COUNTIFS('Dec 18'!$G:$G,"PW3RS013",'Dec 18'!$H:$H,"FGPC1244T100")+COUNTIFS('Dec 18'!$G:$G,"PW3RS017_161005a",'Dec 18'!$H:$H,"FGPC1244T100"))+COUNTIFS('Dec 18'!$G:$G,"PW3RS018_170120b",'Dec 18'!$H:$H,"FGPC1244T100")+COUNTIFS('Dec 18'!$G:$G,"v4.3-1.0",'Dec 18'!$H:$H,"FGPC1244T100")</f>
        <v>0</v>
      </c>
      <c r="AG17" s="37">
        <f>SUM(COUNTIFS('Dec 25'!$G:$G,"PW3RS016_160831a",'Dec 25'!$H:$H,"FGPC1244T100")+COUNTIFS('Dec 25'!$G:$G,"PW3RS013",'Dec 25'!$H:$H,"FGPC1244T100")+COUNTIFS('Dec 25'!$G:$G,"PW3RS017_161005a",'Dec 25'!$H:$H,"FGPC1244T100"))+COUNTIFS('Dec 25'!$G:$G,"PW3RS018_170120b",'Dec 25'!$H:$H,"FGPC1244T100")+COUNTIFS('Dec 25'!$G:$G,"v4.3-1.0",'Dec 25'!$H:$H,"FGPC1244T100")</f>
        <v>0</v>
      </c>
      <c r="AH17" s="37">
        <f>SUM(COUNTIFS('Jan 1'!$G:$G,"PW3RS016_160831a",'Jan 1'!$H:$H,"FGPC1244T100")+COUNTIFS('Jan 1'!$G:$G,"PW3RS013",'Jan 1'!$H:$H,"FGPC1244T100")+COUNTIFS('Jan 1'!$G:$G,"PW3RS017_161005a",'Jan 1'!$H:$H,"FGPC1244T100"))+COUNTIFS('Jan 1'!$G:$G,"PW3RS018_170120b",'Jan 1'!$H:$H,"FGPC1244T100")+COUNTIFS('Jan 1'!$G:$G,"v4.3-1.0",'Jan 1'!$H:$H,"FGPC1244T100")</f>
        <v>1</v>
      </c>
      <c r="AI17" s="37">
        <f>SUM(COUNTIFS('Jan 8'!$G:$G,"PW3RS016_160831a",'Jan 8'!$H:$H,"FGPC1244T100")+COUNTIFS('Jan 8'!$G:$G,"PW3RS013",'Jan 8'!$H:$H,"FGPC1244T100")+COUNTIFS('Jan 8'!$G:$G,"PW3RS017_161005a",'Jan 8'!$H:$H,"FGPC1244T100"))+COUNTIFS('Jan 8'!$G:$G,"PW3RS018_170120b",'Jan 8'!$H:$H,"FGPC1244T100")+COUNTIFS('Jan 8'!$G:$G,"v4.3-1.0",'Jan 8'!$H:$H,"FGPC1244T100")</f>
        <v>1</v>
      </c>
      <c r="AJ17" s="37">
        <f>SUM(COUNTIFS('Jan 15'!$G:$G,"PW3RS016_160831a",'Jan 15'!$H:$H,"FGPC1244T100")+COUNTIFS('Jan 15'!$G:$G,"PW3RS013",'Jan 15'!$H:$H,"FGPC1244T100")+COUNTIFS('Jan 15'!$G:$G,"PW3RS017_161005a",'Jan 15'!$H:$H,"FGPC1244T100"))+COUNTIFS('Jan 15'!$G:$G,"PW3RS018_170120b",'Jan 15'!$H:$H,"FGPC1244T100")+COUNTIFS('Jan 15'!$G:$G,"v4.3-1.0",'Jan 15'!$H:$H,"FGPC1244T100")</f>
        <v>2</v>
      </c>
      <c r="AK17" s="37">
        <f>SUM(COUNTIFS('Jan 22'!$G:$G,"PW3RS016_160831a",'Jan 22'!$H:$H,"FGPC1244T100")+COUNTIFS('Jan 22'!$G:$G,"PW3RS013",'Jan 22'!$H:$H,"FGPC1244T100")+COUNTIFS('Jan 22'!$G:$G,"PW3RS017_161005a",'Jan 22'!$H:$H,"FGPC1244T100"))+COUNTIFS('Jan 22'!$G:$G,"PW3RS018_170120b",'Jan 22'!$H:$H,"FGPC1244T100")+COUNTIFS('Jan 22'!$G:$G,"v4.3-1.0",'Jan 22'!$H:$H,"FGPC1244T100")</f>
        <v>2</v>
      </c>
      <c r="AL17" s="37">
        <f>SUM(COUNTIFS('Jan 29'!$G:$G,"PW3RS016_160831a",'Jan 29'!$H:$H,"FGPC1244T100")+COUNTIFS('Jan 29'!$G:$G,"PW3RS013",'Jan 29'!$H:$H,"FGPC1244T100")+COUNTIFS('Jan 29'!$G:$G,"PW3RS017_161005a",'Jan 29'!$H:$H,"FGPC1244T100"))+COUNTIFS('Jan 29'!$G:$G,"PW3RS018_170120b",'Jan 29'!$H:$H,"FGPC1244T100")+COUNTIFS('Jan 29'!$G:$G,"v4.3-1.0",'Jan 29'!$H:$H,"FGPC1244T100")</f>
        <v>1</v>
      </c>
      <c r="AM17" s="37">
        <f>SUM(COUNTIFS('Feb 5'!$G:$G,"PW3RS016_160831a",'Feb 5'!$H:$H,"FGPC1244T100")+COUNTIFS('Feb 5'!$G:$G,"PW3RS013",'Feb 5'!$H:$H,"FGPC1244T100")+COUNTIFS('Feb 5'!$G:$G,"PW3RS017_161005a",'Feb 5'!$H:$H,"FGPC1244T100"))+COUNTIFS('Feb 5'!$G:$G,"PW3RS018_170120b",'Feb 5'!$H:$H,"FGPC1244T100")+COUNTIFS('Feb 5'!$G:$G,"v4.3-1.0",'Feb 5'!$H:$H,"FGPC1244T100")</f>
        <v>0</v>
      </c>
      <c r="AN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O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P17" s="37">
        <f>SUM(COUNTIFS('Feb 26'!$G:$G,"PW3RS016_160831a",'Feb 26'!$H:$H,"FGPC1244T100")+COUNTIFS('Feb 26'!$G:$G,"PW3RS013",'Feb 26'!$H:$H,"FGPC1244T100")+COUNTIFS('Feb 26'!$G:$G,"PW3RS017_161005a",'Feb 26'!$H:$H,"FGPC1244T100"))+COUNTIFS('Feb 26'!$G:$G,"PW3RS018_170120b",'Feb 26'!$H:$H,"FGPC1244T100")+COUNTIFS('Feb 26'!$G:$G,"v4.3-1.0",'Feb 26'!$H:$H,"FGPC1244T100")</f>
        <v>0</v>
      </c>
      <c r="AQ17" s="37">
        <f>SUM(COUNTIFS('Mar 5'!$G:$G,"PW3RS016_160831a",'Mar 5'!$H:$H,"FGPC1244T100")+COUNTIFS('Mar 5'!$G:$G,"PW3RS013",'Mar 5'!$H:$H,"FGPC1244T100")+COUNTIFS('Mar 5'!$G:$G,"PW3RS017_161005a",'Mar 5'!$H:$H,"FGPC1244T100"))+COUNTIFS('Mar 5'!$G:$G,"PW3RS018_170120b",'Mar 5'!$H:$H,"FGPC1244T100")+COUNTIFS('Mar 5'!$G:$G,"v4.3-1.0",'Mar 5'!$H:$H,"FGPC1244T100")</f>
        <v>0</v>
      </c>
      <c r="AR17" s="37">
        <f>SUM(COUNTIFS('Mar 12'!$G:$G,"PW3RS016_160831a",'Mar 12'!$H:$H,"FGPC1244T100")+COUNTIFS('Mar 12'!$G:$G,"PW3RS013",'Mar 12'!$H:$H,"FGPC1244T100")+COUNTIFS('Mar 12'!$G:$G,"PW3RS017_161005a",'Mar 12'!$H:$H,"FGPC1244T100"))+COUNTIFS('Mar 12'!$G:$G,"PW3RS018_170120b",'Mar 12'!$H:$H,"FGPC1244T100")+COUNTIFS('Mar 12'!$G:$G,"v4.3-1.0",'Mar 12'!$H:$H,"FGPC1244T100")</f>
        <v>0</v>
      </c>
      <c r="AS17" s="37">
        <f>SUM(COUNTIFS('Mar 19'!$G:$G,"PW3RS016_160831a",'Mar 19'!$H:$H,"FGPC1244T100")+COUNTIFS('Mar 19'!$G:$G,"PW3RS013",'Mar 19'!$H:$H,"FGPC1244T100")+COUNTIFS('Mar 19'!$G:$G,"PW3RS017_161005a",'Mar 19'!$H:$H,"FGPC1244T100"))+COUNTIFS('Mar 19'!$G:$G,"PW3RS018_170120b",'Mar 19'!$H:$H,"FGPC1244T100")+COUNTIFS('Mar 19'!$G:$G,"v4.3-1.0",'Mar 19'!$H:$H,"FGPC1244T100")</f>
        <v>0</v>
      </c>
      <c r="AT17" s="37">
        <f>SUM(COUNTIFS('Mar 26'!$G:$G,"PW3RS016_160831a",'Mar 26'!$H:$H,"FGPC1244T100")+COUNTIFS('Mar 26'!$G:$G,"PW3RS013",'Mar 26'!$H:$H,"FGPC1244T100")+COUNTIFS('Mar 26'!$G:$G,"PW3RS017_161005a",'Mar 26'!$H:$H,"FGPC1244T100"))+COUNTIFS('Mar 26'!$G:$G,"PW3RS018_170120b",'Mar 26'!$H:$H,"FGPC1244T100")+COUNTIFS('Mar 26'!$G:$G,"v4.3-1.0",'Mar 26'!$H:$H,"FGPC1244T100")</f>
        <v>0</v>
      </c>
      <c r="AU17" s="37">
        <f>SUM(COUNTIFS('Apr 2'!$G:$G,"PW3RS016_160831a",'Apr 2'!$H:$H,"FGPC1244T100")+COUNTIFS('Apr 2'!$G:$G,"PW3RS013",'Apr 2'!$H:$H,"FGPC1244T100")+COUNTIFS('Apr 2'!$G:$G,"PW3RS017_161005a",'Apr 2'!$H:$H,"FGPC1244T100"))+COUNTIFS('Apr 2'!$G:$G,"PW3RS018_170120b",'Apr 2'!$H:$H,"FGPC1244T100")+COUNTIFS('Apr 2'!$G:$G,"v4.3-1.0",'Apr 2'!$H:$H,"FGPC1244T100")</f>
        <v>0</v>
      </c>
      <c r="AV17" s="37">
        <f>SUM(COUNTIFS('Apr 9'!$G:$G,"PW3RS016_160831a",'Apr 9'!$H:$H,"FGPC1244T100")+COUNTIFS('Apr 9'!$G:$G,"PW3RS013",'Apr 9'!$H:$H,"FGPC1244T100")+COUNTIFS('Apr 9'!$G:$G,"PW3RS017_161005a",'Apr 9'!$H:$H,"FGPC1244T100"))+COUNTIFS('Apr 9'!$G:$G,"PW3RS018_170120b",'Apr 9'!$H:$H,"FGPC1244T100")+COUNTIFS('Apr 9'!$G:$G,"v4.3-1.0",'Apr 9'!$H:$H,"FGPC1244T100")</f>
        <v>0</v>
      </c>
    </row>
    <row r="18" spans="1:48" s="79" customFormat="1" ht="15.75" thickBot="1" x14ac:dyDescent="0.3">
      <c r="I18" s="82" t="s">
        <v>1203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37"/>
      <c r="W18" s="37"/>
      <c r="X18" s="37"/>
      <c r="Y18" s="37">
        <f>COUNTIFS('Oct 30'!$G:$G,"v4.4-2-0",'Oct 30'!$H:$H,"FGAC7044U10")</f>
        <v>14</v>
      </c>
      <c r="Z18" s="37">
        <f>COUNTIFS('Nov 6'!$G:$G,"v4.4-2-0",'Nov 6'!$H:$H,"FGAC7044U10")</f>
        <v>16</v>
      </c>
      <c r="AA18" s="37">
        <f>COUNTIFS('Nov 13'!$G:$G,"v4.4-2-0",'Nov 13'!$H:$H,"FGAC7044U10")</f>
        <v>17</v>
      </c>
      <c r="AB18" s="37">
        <f>COUNTIFS('Nov 20'!$G:$G,"v4.4-2-0",'Nov 20'!$H:$H,"FGAC7044U10")</f>
        <v>17</v>
      </c>
      <c r="AC18" s="37">
        <f>COUNTIFS('Nov 27'!$G:$G,"v4.4-2-0",'Nov 27'!$H:$H,"FGAC7044U10")</f>
        <v>17</v>
      </c>
      <c r="AD18" s="37">
        <f>COUNTIFS('Dec 4'!$G:$G,"v4.4-2-0",'Dec 4'!$H:$H,"FGAC7044U10")</f>
        <v>17</v>
      </c>
      <c r="AE18" s="37">
        <f>COUNTIFS('Dec 11'!$G:$G,"v4.4-2-0",'Dec 11'!$H:$H,"FGAC7044U10")</f>
        <v>13</v>
      </c>
      <c r="AF18" s="37">
        <f>COUNTIFS('Dec 18'!$G:$G,"v4.4-2-0",'Dec 18'!$H:$H,"FGAC7044U10")</f>
        <v>17</v>
      </c>
      <c r="AG18" s="37">
        <f>COUNTIFS('Dec 25'!$G:$G,"v4.4-2-0",'Dec 25'!$H:$H,"FGAC7044U10")</f>
        <v>15</v>
      </c>
      <c r="AH18" s="37">
        <f>COUNTIFS('Jan 1'!$G:$G,"v4.4-2-0",'Jan 1'!$H:$H,"FGAC7044U10")</f>
        <v>14</v>
      </c>
      <c r="AI18" s="37">
        <f>COUNTIFS('Jan 8'!$G:$G,"v4.4-2-0",'Jan 8'!$H:$H,"FGAC7044U10")+COUNTIFS('Jan 8'!$G:$G,"v4.5-3-1",'Jan 8'!$H:$H,"FGAC7044U10")</f>
        <v>18</v>
      </c>
      <c r="AJ18" s="37">
        <f>COUNTIFS('Jan 15'!$G:$G,"v4.4-2-0",'Jan 15'!$H:$H,"FGAC7044U10")+COUNTIFS('Jan 15'!$G:$G,"v4.5-3-1",'Jan 15'!$H:$H,"FGAC7044U10")+COUNTIFS('Jan 15'!$G:$G,"v4.5-3b-",'Jan 15'!$H:$H,"FGAC7044U10")</f>
        <v>19</v>
      </c>
      <c r="AK18" s="37">
        <f>COUNTIFS('Jan 22'!$G:$G,"v4.4-2-0",'Jan 22'!$H:$H,"FGAC7044U10")+COUNTIFS('Jan 22'!$G:$G,"v4.5-3-1",'Jan 22'!$H:$H,"FGAC7044U10")+COUNTIFS('Jan 22'!$G:$G,"v4.5-3b-",'Jan 22'!$H:$H,"FGAC7044U10")</f>
        <v>19</v>
      </c>
      <c r="AL18" s="37">
        <f>COUNTIFS('Jan 29'!$G:$G,"v4.4-2-0",'Jan 29'!$H:$H,"FGAC7044U10")+COUNTIFS('Jan 29'!$G:$G,"v4.5-3-1",'Jan 29'!$H:$H,"FGAC7044U10")+COUNTIFS('Jan 29'!$G:$G,"v4.5-3b-",'Jan 29'!$H:$H,"FGAC7044U10")</f>
        <v>20</v>
      </c>
      <c r="AM18" s="37">
        <f>COUNTIFS('Feb 5'!$G:$G,"v4.4-2-0",'Feb 5'!$H:$H,"FGAC7044U10")+COUNTIFS('Feb 5'!$G:$G,"v4.5-3-1",'Feb 5'!$H:$H,"FGAC7044U10")+COUNTIFS('Feb 5'!$G:$G,"v4.5-3b-",'Feb 5'!$H:$H,"FGAC7044U10")</f>
        <v>20</v>
      </c>
      <c r="AN18" s="37">
        <f>COUNTIFS('Feb 12'!$G:$G,"v4.4-2-0",'Feb 12'!$H:$H,"FGAC7044U10")+COUNTIFS('Feb 12'!$G:$G,"v4.5-3-1",'Feb 12'!$H:$H,"FGAC7044U10")+COUNTIFS('Feb 12'!$G:$G,"v4.5-3b-",'Feb 12'!$H:$H,"FGAC7044U10")</f>
        <v>17</v>
      </c>
      <c r="AO18" s="37">
        <f>COUNTIFS('Feb 12'!$G:$G,"v4.4-2-0",'Feb 12'!$H:$H,"FGAC7044U10")+COUNTIFS('Feb 12'!$G:$G,"v4.5-3-1",'Feb 12'!$H:$H,"FGAC7044U10")+COUNTIFS('Feb 12'!$G:$G,"v4.5-3b-",'Feb 12'!$H:$H,"FGAC7044U10")</f>
        <v>17</v>
      </c>
      <c r="AP18" s="37">
        <f>COUNTIFS('Feb 26'!$G:$G,"v4.4-2-0",'Feb 26'!$H:$H,"FGAC7044U10")+COUNTIFS('Feb 26'!$G:$G,"v4.5-3-1",'Feb 26'!$H:$H,"FGAC7044U10")+COUNTIFS('Feb 26'!$G:$G,"v4.5-3b-",'Feb 26'!$H:$H,"FGAC7044U10")</f>
        <v>18</v>
      </c>
      <c r="AQ18" s="37">
        <f>COUNTIFS('Mar 5'!$G:$G,"v4.4-2-0",'Mar 5'!$H:$H,"FGAC7044U10")+COUNTIFS('Mar 5'!$G:$G,"v4.5-3-1",'Mar 5'!$H:$H,"FGAC7044U10")+COUNTIFS('Mar 5'!$G:$G,"v4.5-3b-",'Mar 5'!$H:$H,"FGAC7044U10")</f>
        <v>17</v>
      </c>
      <c r="AR18" s="37">
        <f>COUNTIFS('Mar 12'!$G:$G,"v4.4-2-0",'Mar 12'!$H:$H,"FGAC7044U10")+COUNTIFS('Mar 12'!$G:$G,"v4.5-3-1",'Mar 12'!$H:$H,"FGAC7044U10")+COUNTIFS('Mar 12'!$G:$G,"v4.5-3b-",'Mar 12'!$H:$H,"FGAC7044U10")</f>
        <v>17</v>
      </c>
      <c r="AS18" s="37">
        <f>COUNTIFS('Mar 19'!$G:$G,"v4.4-2-0",'Mar 19'!$H:$H,"FGAC7044U10")+COUNTIFS('Mar 19'!$G:$G,"v4.5-3-1",'Mar 19'!$H:$H,"FGAC7044U10")+COUNTIFS('Mar 19'!$G:$G,"v4.5-3b-",'Mar 19'!$H:$H,"FGAC7044U10")</f>
        <v>17</v>
      </c>
      <c r="AT18" s="37">
        <f>COUNTIFS('Mar 26'!$G:$G,"v4.4-2-0",'Mar 26'!$H:$H,"FGAC7044U10")+COUNTIFS('Mar 26'!$G:$G,"v4.5-3-1",'Mar 26'!$H:$H,"FGAC7044U10")+COUNTIFS('Mar 26'!$G:$G,"v4.5-3b-",'Mar 26'!$H:$H,"FGAC7044U10")</f>
        <v>15</v>
      </c>
      <c r="AU18" s="37">
        <f>COUNTIFS('Apr 2'!$G:$G,"v4.4-2-0",'Apr 2'!$H:$H,"FGAC7044U10")+COUNTIFS('Apr 2'!$G:$G,"v4.5-3-1",'Apr 2'!$H:$H,"FGAC7044U10")+COUNTIFS('Apr 2'!$G:$G,"v4.5-3b-",'Apr 2'!$H:$H,"FGAC7044U10")</f>
        <v>16</v>
      </c>
      <c r="AV18" s="37">
        <f>COUNTIFS('Apr 9'!$G:$G,"v4.4-2-0",'Apr 9'!$H:$H,"FGAC7044U10")+COUNTIFS('Apr 9'!$G:$G,"v4.5-3-1",'Apr 9'!$H:$H,"FGAC7044U10")+COUNTIFS('Apr 9'!$G:$G,"v4.5-3b-",'Apr 9'!$H:$H,"FGAC7044U10")</f>
        <v>17</v>
      </c>
    </row>
    <row r="19" spans="1:48" s="79" customFormat="1" ht="15.75" thickBot="1" x14ac:dyDescent="0.3">
      <c r="I19" s="83" t="s">
        <v>1204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38"/>
      <c r="W19" s="38"/>
      <c r="X19" s="38"/>
      <c r="Y19" s="38">
        <f>COUNTIFS('Oct 30'!$G:$G,"v4.3-1.0",'Oct 30'!$H:$H,"FGAC7044U10")</f>
        <v>2</v>
      </c>
      <c r="Z19" s="38">
        <f>COUNTIFS('Nov 6'!$G:$G,"v4.3-1.0",'Nov 6'!$H:$H,"FGAC7044U10")</f>
        <v>2</v>
      </c>
      <c r="AA19" s="38">
        <f>COUNTIFS('Nov 13'!$G:$G,"v4.3-1.0",'Nov 13'!$H:$H,"FGAC7044U10")</f>
        <v>1</v>
      </c>
      <c r="AB19" s="38">
        <f>COUNTIFS('Nov 20'!$G:$G,"v4.3-1.0",'Nov 20'!$H:$H,"FGAC7044U10")</f>
        <v>0</v>
      </c>
      <c r="AC19" s="38">
        <f>COUNTIFS('Nov 27'!$G:$G,"v4.3-1.0",'Nov 27'!$H:$H,"FGAC7044U10")</f>
        <v>0</v>
      </c>
      <c r="AD19" s="38">
        <f>COUNTIFS('Dec 4'!$G:$G,"v4.3-1.0",'Dec 4'!$H:$H,"FGAC7044U10")</f>
        <v>1</v>
      </c>
      <c r="AE19" s="38">
        <f>COUNTIFS('Dec 11'!$G:$G,"v4.3-1.0",'Dec 11'!$H:$H,"FGAC7044U10")</f>
        <v>2</v>
      </c>
      <c r="AF19" s="38">
        <f>COUNTIFS('Dec 18'!$G:$G,"v4.3-1.0",'Dec 18'!$H:$H,"FGAC7044U10")</f>
        <v>2</v>
      </c>
      <c r="AG19" s="38">
        <f>COUNTIFS('Dec 25'!$G:$G,"v4.3-1.0",'Dec 25'!$H:$H,"FGAC7044U10")</f>
        <v>1</v>
      </c>
      <c r="AH19" s="38">
        <f>COUNTIFS('Jan 1'!$G:$G,"v4.3-1.0",'Jan 1'!$H:$H,"FGAC7044U10")</f>
        <v>1</v>
      </c>
      <c r="AI19" s="38">
        <f>COUNTIFS('Jan 8'!$G:$G,"v4.3-1.0",'Jan 8'!$H:$H,"FGAC7044U10")+COUNTIFS('Jan 8'!$G:$G,"v4.3-1.0",'Jan 8'!$H:$H,"FGAC7044U100")</f>
        <v>2</v>
      </c>
      <c r="AJ19" s="38">
        <f>COUNTIFS('Jan 15'!$G:$G,"v4.3-1.0",'Jan 15'!$H:$H,"FGAC7044U10")+COUNTIFS('Jan 15'!$G:$G,"v4.3-1.0",'Jan 15'!$H:$H,"FGAC7044U100")</f>
        <v>1</v>
      </c>
      <c r="AK19" s="38">
        <f>COUNTIFS('Jan 22'!$G:$G,"v4.3-1.0",'Jan 22'!$H:$H,"FGAC7044U10")+COUNTIFS('Jan 22'!$G:$G,"v4.3-1.0",'Jan 22'!$H:$H,"FGAC7044U100")</f>
        <v>3</v>
      </c>
      <c r="AL19" s="38">
        <f>COUNTIFS('Jan 29'!$G:$G,"v4.3-1.0",'Jan 29'!$H:$H,"FGAC7044U10")+COUNTIFS('Jan 29'!$G:$G,"v4.3-1.0",'Jan 29'!$H:$H,"FGAC7044U100")</f>
        <v>0</v>
      </c>
      <c r="AM19" s="38">
        <f>COUNTIFS('Feb 5'!$G:$G,"v4.3-1.0",'Feb 5'!$H:$H,"FGAC7044U10")+COUNTIFS('Feb 5'!$G:$G,"v4.3-1.0",'Feb 5'!$H:$H,"FGAC7044U100")</f>
        <v>0</v>
      </c>
      <c r="AN19" s="38">
        <f>COUNTIFS('Feb 12'!$G:$G,"v4.3-1.0",'Feb 12'!$H:$H,"FGAC7044U10")+COUNTIFS('Feb 12'!$G:$G,"v4.3-1.0",'Feb 12'!$H:$H,"FGAC7044U100")</f>
        <v>0</v>
      </c>
      <c r="AO19" s="38">
        <f>COUNTIFS('Feb 12'!$G:$G,"v4.3-1.0",'Feb 12'!$H:$H,"FGAC7044U10")+COUNTIFS('Feb 12'!$G:$G,"v4.3-1.0",'Feb 12'!$H:$H,"FGAC7044U100")</f>
        <v>0</v>
      </c>
      <c r="AP19" s="38">
        <f>COUNTIFS('Feb 26'!$G:$G,"v4.3-1.0",'Feb 26'!$H:$H,"FGAC7044U10")+COUNTIFS('Feb 26'!$G:$G,"v4.3-1.0",'Feb 26'!$H:$H,"FGAC7044U100")</f>
        <v>0</v>
      </c>
      <c r="AQ19" s="38">
        <f>COUNTIFS('Mar 5'!$G:$G,"v4.3-1.0",'Mar 5'!$H:$H,"FGAC7044U10")+COUNTIFS('Mar 5'!$G:$G,"v4.3-1.0",'Mar 5'!$H:$H,"FGAC7044U100")</f>
        <v>1</v>
      </c>
      <c r="AR19" s="38">
        <f>COUNTIFS('Mar 12'!$G:$G,"v4.3-1.0",'Mar 12'!$H:$H,"FGAC7044U10")+COUNTIFS('Mar 12'!$G:$G,"v4.3-1.0",'Mar 12'!$H:$H,"FGAC7044U100")</f>
        <v>0</v>
      </c>
      <c r="AS19" s="38">
        <f>COUNTIFS('Mar 19'!$G:$G,"v4.3-1.0",'Mar 19'!$H:$H,"FGAC7044U10")+COUNTIFS('Mar 19'!$G:$G,"v4.3-1.0",'Mar 19'!$H:$H,"FGAC7044U100")</f>
        <v>0</v>
      </c>
      <c r="AT19" s="38">
        <f>COUNTIFS('Mar 26'!$G:$G,"v4.3-1.0",'Mar 26'!$H:$H,"FGAC7044U10")+COUNTIFS('Mar 26'!$G:$G,"v4.3-1.0",'Mar 26'!$H:$H,"FGAC7044U100")</f>
        <v>0</v>
      </c>
      <c r="AU19" s="38">
        <f>COUNTIFS('Apr 2'!$G:$G,"v4.3-1.0",'Apr 2'!$H:$H,"FGAC7044U10")+COUNTIFS('Apr 2'!$G:$G,"v4.3-1.0",'Apr 2'!$H:$H,"FGAC7044U100")</f>
        <v>1</v>
      </c>
      <c r="AV19" s="38">
        <f>COUNTIFS('Apr 9'!$G:$G,"v4.3-1.0",'Apr 9'!$H:$H,"FGAC7044U10")+COUNTIFS('Apr 9'!$G:$G,"v4.3-1.0",'Apr 9'!$H:$H,"FGAC7044U100")</f>
        <v>0</v>
      </c>
    </row>
    <row r="20" spans="1:48" ht="15.75" thickBot="1" x14ac:dyDescent="0.3">
      <c r="AD20" s="90"/>
      <c r="AE20" s="91"/>
      <c r="AF20" s="92"/>
      <c r="AG20" s="93"/>
      <c r="AH20" s="94"/>
      <c r="AI20" s="95"/>
      <c r="AJ20" s="96"/>
      <c r="AK20" s="97"/>
      <c r="AL20" s="128"/>
      <c r="AM20" s="134"/>
      <c r="AN20" s="134"/>
      <c r="AO20" s="147"/>
      <c r="AP20" s="147"/>
      <c r="AQ20" s="150"/>
      <c r="AR20" s="151"/>
      <c r="AS20" s="154"/>
      <c r="AT20" s="164"/>
      <c r="AU20" s="166"/>
      <c r="AV20" s="168"/>
    </row>
    <row r="21" spans="1:48" ht="15.75" thickBot="1" x14ac:dyDescent="0.3">
      <c r="J21" s="33">
        <f>J9</f>
        <v>42933</v>
      </c>
      <c r="K21" s="33">
        <f>K9</f>
        <v>42940</v>
      </c>
      <c r="L21" s="33">
        <f>L9</f>
        <v>42947</v>
      </c>
      <c r="M21" s="33">
        <f>M9</f>
        <v>42954</v>
      </c>
      <c r="N21" s="33">
        <f t="shared" ref="N21:AC21" si="0">N9</f>
        <v>42961</v>
      </c>
      <c r="O21" s="33">
        <f t="shared" si="0"/>
        <v>42968</v>
      </c>
      <c r="P21" s="33">
        <f t="shared" si="0"/>
        <v>42975</v>
      </c>
      <c r="Q21" s="33">
        <f t="shared" si="0"/>
        <v>42982</v>
      </c>
      <c r="R21" s="33">
        <f t="shared" si="0"/>
        <v>42989</v>
      </c>
      <c r="S21" s="33">
        <f t="shared" si="0"/>
        <v>42996</v>
      </c>
      <c r="T21" s="33">
        <f t="shared" si="0"/>
        <v>43003</v>
      </c>
      <c r="U21" s="33">
        <f t="shared" si="0"/>
        <v>43010</v>
      </c>
      <c r="V21" s="33">
        <f t="shared" si="0"/>
        <v>43017</v>
      </c>
      <c r="W21" s="33">
        <f t="shared" si="0"/>
        <v>43024</v>
      </c>
      <c r="X21" s="33">
        <f t="shared" si="0"/>
        <v>43031</v>
      </c>
      <c r="Y21" s="33">
        <f t="shared" si="0"/>
        <v>43038</v>
      </c>
      <c r="Z21" s="33">
        <f t="shared" si="0"/>
        <v>43045</v>
      </c>
      <c r="AA21" s="33">
        <f t="shared" si="0"/>
        <v>43052</v>
      </c>
      <c r="AB21" s="33">
        <f t="shared" si="0"/>
        <v>43059</v>
      </c>
      <c r="AC21" s="33">
        <f t="shared" si="0"/>
        <v>43066</v>
      </c>
      <c r="AD21" s="33">
        <f t="shared" ref="AD21:AE21" si="1">AD9</f>
        <v>43073</v>
      </c>
      <c r="AE21" s="33">
        <f t="shared" si="1"/>
        <v>43080</v>
      </c>
      <c r="AF21" s="33">
        <f t="shared" ref="AF21:AG21" si="2">AF9</f>
        <v>43087</v>
      </c>
      <c r="AG21" s="33">
        <f t="shared" si="2"/>
        <v>43094</v>
      </c>
      <c r="AH21" s="33">
        <f t="shared" ref="AH21:AI21" si="3">AH9</f>
        <v>43101</v>
      </c>
      <c r="AI21" s="33">
        <f t="shared" si="3"/>
        <v>43108</v>
      </c>
      <c r="AJ21" s="33">
        <f t="shared" ref="AJ21:AK21" si="4">AJ9</f>
        <v>43115</v>
      </c>
      <c r="AK21" s="33">
        <f t="shared" si="4"/>
        <v>43122</v>
      </c>
      <c r="AL21" s="33">
        <f t="shared" ref="AL21:AN21" si="5">AL9</f>
        <v>43129</v>
      </c>
      <c r="AM21" s="33">
        <f t="shared" si="5"/>
        <v>43136</v>
      </c>
      <c r="AN21" s="33">
        <f t="shared" si="5"/>
        <v>43143</v>
      </c>
      <c r="AO21" s="33">
        <f t="shared" ref="AO21:AP21" si="6">AO9</f>
        <v>43150</v>
      </c>
      <c r="AP21" s="33">
        <f t="shared" si="6"/>
        <v>43157</v>
      </c>
      <c r="AQ21" s="33">
        <f t="shared" ref="AQ21:AR21" si="7">AQ9</f>
        <v>43164</v>
      </c>
      <c r="AR21" s="33">
        <f t="shared" si="7"/>
        <v>43171</v>
      </c>
      <c r="AS21" s="33">
        <f t="shared" ref="AS21:AT21" si="8">AS9</f>
        <v>43178</v>
      </c>
      <c r="AT21" s="33">
        <f t="shared" si="8"/>
        <v>43185</v>
      </c>
      <c r="AU21" s="33">
        <f t="shared" ref="AU21:AV21" si="9">AU9</f>
        <v>43192</v>
      </c>
      <c r="AV21" s="33">
        <f t="shared" si="9"/>
        <v>43199</v>
      </c>
    </row>
    <row r="22" spans="1:48" ht="15.75" thickBot="1" x14ac:dyDescent="0.3">
      <c r="I22" s="29" t="s">
        <v>510</v>
      </c>
      <c r="J22" s="6">
        <f>SUM(J$10:J$11)</f>
        <v>73</v>
      </c>
      <c r="K22" s="6">
        <f t="shared" ref="K22:AV22" si="10">SUM(K$10:K$11)</f>
        <v>70</v>
      </c>
      <c r="L22" s="6">
        <f t="shared" si="10"/>
        <v>70</v>
      </c>
      <c r="M22" s="6">
        <f t="shared" si="10"/>
        <v>67</v>
      </c>
      <c r="N22" s="6">
        <f t="shared" si="10"/>
        <v>64</v>
      </c>
      <c r="O22" s="6">
        <f t="shared" si="10"/>
        <v>63</v>
      </c>
      <c r="P22" s="6">
        <f t="shared" si="10"/>
        <v>65</v>
      </c>
      <c r="Q22" s="6">
        <f t="shared" si="10"/>
        <v>65</v>
      </c>
      <c r="R22" s="6">
        <f t="shared" si="10"/>
        <v>59</v>
      </c>
      <c r="S22" s="6">
        <f t="shared" si="10"/>
        <v>63</v>
      </c>
      <c r="T22" s="6">
        <f t="shared" si="10"/>
        <v>66</v>
      </c>
      <c r="U22" s="6">
        <f t="shared" si="10"/>
        <v>61</v>
      </c>
      <c r="V22" s="20">
        <f t="shared" si="10"/>
        <v>57</v>
      </c>
      <c r="W22" s="20">
        <f t="shared" si="10"/>
        <v>59</v>
      </c>
      <c r="X22" s="20">
        <f t="shared" si="10"/>
        <v>58</v>
      </c>
      <c r="Y22" s="20">
        <f t="shared" si="10"/>
        <v>58</v>
      </c>
      <c r="Z22" s="20">
        <f t="shared" si="10"/>
        <v>58</v>
      </c>
      <c r="AA22" s="20">
        <f t="shared" si="10"/>
        <v>57</v>
      </c>
      <c r="AB22" s="20">
        <f t="shared" si="10"/>
        <v>56</v>
      </c>
      <c r="AC22" s="20">
        <f t="shared" si="10"/>
        <v>55</v>
      </c>
      <c r="AD22" s="20">
        <f t="shared" si="10"/>
        <v>55</v>
      </c>
      <c r="AE22" s="20">
        <f t="shared" si="10"/>
        <v>54</v>
      </c>
      <c r="AF22" s="20">
        <f t="shared" si="10"/>
        <v>54</v>
      </c>
      <c r="AG22" s="20">
        <f t="shared" si="10"/>
        <v>52</v>
      </c>
      <c r="AH22" s="20">
        <f t="shared" si="10"/>
        <v>53</v>
      </c>
      <c r="AI22" s="20">
        <f t="shared" si="10"/>
        <v>53</v>
      </c>
      <c r="AJ22" s="20">
        <f t="shared" si="10"/>
        <v>55</v>
      </c>
      <c r="AK22" s="20">
        <f t="shared" si="10"/>
        <v>54</v>
      </c>
      <c r="AL22" s="20">
        <f t="shared" si="10"/>
        <v>53</v>
      </c>
      <c r="AM22" s="20">
        <f t="shared" si="10"/>
        <v>51</v>
      </c>
      <c r="AN22" s="20">
        <f t="shared" si="10"/>
        <v>51</v>
      </c>
      <c r="AO22" s="20">
        <f t="shared" si="10"/>
        <v>51</v>
      </c>
      <c r="AP22" s="20">
        <f t="shared" si="10"/>
        <v>49</v>
      </c>
      <c r="AQ22" s="20">
        <f t="shared" si="10"/>
        <v>48</v>
      </c>
      <c r="AR22" s="20">
        <f t="shared" si="10"/>
        <v>46</v>
      </c>
      <c r="AS22" s="20">
        <f t="shared" si="10"/>
        <v>47</v>
      </c>
      <c r="AT22" s="20">
        <f t="shared" si="10"/>
        <v>46</v>
      </c>
      <c r="AU22" s="20">
        <f t="shared" si="10"/>
        <v>45</v>
      </c>
      <c r="AV22" s="20">
        <f t="shared" si="10"/>
        <v>43</v>
      </c>
    </row>
    <row r="23" spans="1:48" ht="15.75" thickBot="1" x14ac:dyDescent="0.3">
      <c r="I23" s="28" t="s">
        <v>511</v>
      </c>
      <c r="J23" s="7">
        <f>SUM(J$12:J$15)</f>
        <v>18</v>
      </c>
      <c r="K23" s="7">
        <f t="shared" ref="K23:AV23" si="11">SUM(K$12:K$15)</f>
        <v>20</v>
      </c>
      <c r="L23" s="7">
        <f t="shared" si="11"/>
        <v>17</v>
      </c>
      <c r="M23" s="7">
        <f t="shared" si="11"/>
        <v>22</v>
      </c>
      <c r="N23" s="7">
        <f t="shared" si="11"/>
        <v>21</v>
      </c>
      <c r="O23" s="7">
        <f t="shared" si="11"/>
        <v>20</v>
      </c>
      <c r="P23" s="7">
        <f t="shared" si="11"/>
        <v>20</v>
      </c>
      <c r="Q23" s="7">
        <f t="shared" si="11"/>
        <v>21</v>
      </c>
      <c r="R23" s="7">
        <f t="shared" si="11"/>
        <v>19</v>
      </c>
      <c r="S23" s="7">
        <f t="shared" si="11"/>
        <v>16</v>
      </c>
      <c r="T23" s="7">
        <f t="shared" si="11"/>
        <v>15</v>
      </c>
      <c r="U23" s="7">
        <f t="shared" si="11"/>
        <v>16</v>
      </c>
      <c r="V23" s="21">
        <f t="shared" si="11"/>
        <v>18</v>
      </c>
      <c r="W23" s="21">
        <f t="shared" si="11"/>
        <v>15</v>
      </c>
      <c r="X23" s="21">
        <f t="shared" si="11"/>
        <v>12</v>
      </c>
      <c r="Y23" s="21">
        <f t="shared" si="11"/>
        <v>12</v>
      </c>
      <c r="Z23" s="21">
        <f t="shared" si="11"/>
        <v>11</v>
      </c>
      <c r="AA23" s="21">
        <f t="shared" si="11"/>
        <v>10</v>
      </c>
      <c r="AB23" s="21">
        <f t="shared" si="11"/>
        <v>10</v>
      </c>
      <c r="AC23" s="21">
        <f t="shared" si="11"/>
        <v>9</v>
      </c>
      <c r="AD23" s="21">
        <f t="shared" si="11"/>
        <v>10</v>
      </c>
      <c r="AE23" s="21">
        <f t="shared" si="11"/>
        <v>7</v>
      </c>
      <c r="AF23" s="21">
        <f t="shared" si="11"/>
        <v>6</v>
      </c>
      <c r="AG23" s="21">
        <f t="shared" si="11"/>
        <v>7</v>
      </c>
      <c r="AH23" s="21">
        <f t="shared" si="11"/>
        <v>7</v>
      </c>
      <c r="AI23" s="21">
        <f t="shared" si="11"/>
        <v>6</v>
      </c>
      <c r="AJ23" s="21">
        <f t="shared" si="11"/>
        <v>8</v>
      </c>
      <c r="AK23" s="21">
        <f t="shared" si="11"/>
        <v>7</v>
      </c>
      <c r="AL23" s="21">
        <f t="shared" si="11"/>
        <v>6</v>
      </c>
      <c r="AM23" s="21">
        <f t="shared" si="11"/>
        <v>6</v>
      </c>
      <c r="AN23" s="21">
        <f t="shared" si="11"/>
        <v>6</v>
      </c>
      <c r="AO23" s="21">
        <f t="shared" si="11"/>
        <v>6</v>
      </c>
      <c r="AP23" s="21">
        <f t="shared" si="11"/>
        <v>8</v>
      </c>
      <c r="AQ23" s="21">
        <f t="shared" si="11"/>
        <v>7</v>
      </c>
      <c r="AR23" s="21">
        <f t="shared" si="11"/>
        <v>6</v>
      </c>
      <c r="AS23" s="21">
        <f t="shared" si="11"/>
        <v>8</v>
      </c>
      <c r="AT23" s="21">
        <f t="shared" si="11"/>
        <v>7</v>
      </c>
      <c r="AU23" s="21">
        <f t="shared" si="11"/>
        <v>8</v>
      </c>
      <c r="AV23" s="21">
        <f t="shared" si="11"/>
        <v>7</v>
      </c>
    </row>
    <row r="24" spans="1:48" ht="15.75" thickBot="1" x14ac:dyDescent="0.3">
      <c r="I24" s="27" t="s">
        <v>512</v>
      </c>
      <c r="J24" s="8">
        <f>SUM(J$16:J$17)</f>
        <v>15</v>
      </c>
      <c r="K24" s="8">
        <f t="shared" ref="K24:AV24" si="12">SUM(K$16:K$17)</f>
        <v>13</v>
      </c>
      <c r="L24" s="8">
        <f t="shared" si="12"/>
        <v>11</v>
      </c>
      <c r="M24" s="8">
        <f t="shared" si="12"/>
        <v>11</v>
      </c>
      <c r="N24" s="8">
        <f t="shared" si="12"/>
        <v>11</v>
      </c>
      <c r="O24" s="8">
        <f t="shared" si="12"/>
        <v>11</v>
      </c>
      <c r="P24" s="8">
        <f t="shared" si="12"/>
        <v>10</v>
      </c>
      <c r="Q24" s="8">
        <f t="shared" si="12"/>
        <v>10</v>
      </c>
      <c r="R24" s="8">
        <f t="shared" si="12"/>
        <v>10</v>
      </c>
      <c r="S24" s="8">
        <f t="shared" si="12"/>
        <v>7</v>
      </c>
      <c r="T24" s="8">
        <f t="shared" si="12"/>
        <v>6</v>
      </c>
      <c r="U24" s="8">
        <f t="shared" si="12"/>
        <v>18</v>
      </c>
      <c r="V24" s="21">
        <f t="shared" si="12"/>
        <v>21</v>
      </c>
      <c r="W24" s="21">
        <f t="shared" si="12"/>
        <v>25</v>
      </c>
      <c r="X24" s="21">
        <f t="shared" si="12"/>
        <v>28</v>
      </c>
      <c r="Y24" s="21">
        <f t="shared" si="12"/>
        <v>6</v>
      </c>
      <c r="Z24" s="21">
        <f t="shared" si="12"/>
        <v>5</v>
      </c>
      <c r="AA24" s="21">
        <f t="shared" si="12"/>
        <v>5</v>
      </c>
      <c r="AB24" s="21">
        <f t="shared" si="12"/>
        <v>5</v>
      </c>
      <c r="AC24" s="21">
        <f t="shared" si="12"/>
        <v>6</v>
      </c>
      <c r="AD24" s="21">
        <f t="shared" si="12"/>
        <v>5</v>
      </c>
      <c r="AE24" s="21">
        <f t="shared" si="12"/>
        <v>6</v>
      </c>
      <c r="AF24" s="21">
        <f t="shared" si="12"/>
        <v>6</v>
      </c>
      <c r="AG24" s="21">
        <f t="shared" si="12"/>
        <v>6</v>
      </c>
      <c r="AH24" s="21">
        <f t="shared" si="12"/>
        <v>7</v>
      </c>
      <c r="AI24" s="21">
        <f t="shared" si="12"/>
        <v>7</v>
      </c>
      <c r="AJ24" s="21">
        <f t="shared" si="12"/>
        <v>7</v>
      </c>
      <c r="AK24" s="21">
        <f t="shared" si="12"/>
        <v>9</v>
      </c>
      <c r="AL24" s="21">
        <f t="shared" si="12"/>
        <v>7</v>
      </c>
      <c r="AM24" s="21">
        <f t="shared" si="12"/>
        <v>6</v>
      </c>
      <c r="AN24" s="21">
        <f t="shared" si="12"/>
        <v>6</v>
      </c>
      <c r="AO24" s="21">
        <f t="shared" si="12"/>
        <v>6</v>
      </c>
      <c r="AP24" s="21">
        <f t="shared" si="12"/>
        <v>7</v>
      </c>
      <c r="AQ24" s="21">
        <f t="shared" si="12"/>
        <v>7</v>
      </c>
      <c r="AR24" s="21">
        <f t="shared" si="12"/>
        <v>6</v>
      </c>
      <c r="AS24" s="21">
        <f t="shared" si="12"/>
        <v>7</v>
      </c>
      <c r="AT24" s="21">
        <f t="shared" si="12"/>
        <v>7</v>
      </c>
      <c r="AU24" s="21">
        <f t="shared" si="12"/>
        <v>7</v>
      </c>
      <c r="AV24" s="21">
        <f t="shared" si="12"/>
        <v>4</v>
      </c>
    </row>
    <row r="25" spans="1:48" ht="15.75" thickBot="1" x14ac:dyDescent="0.3">
      <c r="I25" s="87" t="s">
        <v>1205</v>
      </c>
      <c r="V25" s="22"/>
      <c r="W25" s="22"/>
      <c r="X25" s="22"/>
      <c r="Y25" s="22">
        <f>Y18+Y19</f>
        <v>16</v>
      </c>
      <c r="Z25" s="22">
        <f>Z18+Z19</f>
        <v>18</v>
      </c>
      <c r="AA25" s="22">
        <f t="shared" ref="AA25:AC25" si="13">AA18+AA19</f>
        <v>18</v>
      </c>
      <c r="AB25" s="22">
        <f t="shared" si="13"/>
        <v>17</v>
      </c>
      <c r="AC25" s="22">
        <f t="shared" si="13"/>
        <v>17</v>
      </c>
      <c r="AD25" s="22">
        <f t="shared" ref="AD25:AE25" si="14">AD18+AD19</f>
        <v>18</v>
      </c>
      <c r="AE25" s="22">
        <f t="shared" si="14"/>
        <v>15</v>
      </c>
      <c r="AF25" s="22">
        <f t="shared" ref="AF25:AG25" si="15">AF18+AF19</f>
        <v>19</v>
      </c>
      <c r="AG25" s="22">
        <f t="shared" si="15"/>
        <v>16</v>
      </c>
      <c r="AH25" s="22">
        <f t="shared" ref="AH25:AI25" si="16">AH18+AH19</f>
        <v>15</v>
      </c>
      <c r="AI25" s="22">
        <f t="shared" si="16"/>
        <v>20</v>
      </c>
      <c r="AJ25" s="22">
        <f t="shared" ref="AJ25:AK25" si="17">AJ18+AJ19</f>
        <v>20</v>
      </c>
      <c r="AK25" s="22">
        <f t="shared" si="17"/>
        <v>22</v>
      </c>
      <c r="AL25" s="22">
        <f t="shared" ref="AL25:AN25" si="18">AL18+AL19</f>
        <v>20</v>
      </c>
      <c r="AM25" s="22">
        <f t="shared" si="18"/>
        <v>20</v>
      </c>
      <c r="AN25" s="22">
        <f t="shared" si="18"/>
        <v>17</v>
      </c>
      <c r="AO25" s="22">
        <f t="shared" ref="AO25:AP25" si="19">AO18+AO19</f>
        <v>17</v>
      </c>
      <c r="AP25" s="22">
        <f t="shared" si="19"/>
        <v>18</v>
      </c>
      <c r="AQ25" s="22">
        <f t="shared" ref="AQ25:AR25" si="20">AQ18+AQ19</f>
        <v>18</v>
      </c>
      <c r="AR25" s="22">
        <f t="shared" si="20"/>
        <v>17</v>
      </c>
      <c r="AS25" s="22">
        <f t="shared" ref="AS25:AT25" si="21">AS18+AS19</f>
        <v>17</v>
      </c>
      <c r="AT25" s="22">
        <f t="shared" si="21"/>
        <v>15</v>
      </c>
      <c r="AU25" s="22">
        <f t="shared" ref="AU25:AV25" si="22">AU18+AU19</f>
        <v>17</v>
      </c>
      <c r="AV25" s="22">
        <f t="shared" si="22"/>
        <v>17</v>
      </c>
    </row>
    <row r="26" spans="1:48" s="79" customFormat="1" ht="15.75" thickBot="1" x14ac:dyDescent="0.3">
      <c r="AD26" s="90"/>
      <c r="AE26" s="91"/>
      <c r="AF26" s="92"/>
      <c r="AG26" s="93"/>
      <c r="AH26" s="94"/>
      <c r="AI26" s="95"/>
      <c r="AJ26" s="96"/>
      <c r="AK26" s="97"/>
      <c r="AL26" s="128"/>
      <c r="AM26" s="134"/>
      <c r="AN26" s="134"/>
      <c r="AO26" s="147"/>
      <c r="AP26" s="147"/>
      <c r="AQ26" s="150"/>
      <c r="AR26" s="151"/>
      <c r="AS26" s="154"/>
      <c r="AT26" s="164"/>
      <c r="AU26" s="166"/>
      <c r="AV26" s="168"/>
    </row>
    <row r="27" spans="1:48" s="24" customFormat="1" ht="15.75" thickBot="1" x14ac:dyDescent="0.3">
      <c r="A27" s="73"/>
      <c r="B27" s="73"/>
      <c r="C27" s="73"/>
      <c r="D27" s="73"/>
      <c r="E27" s="73"/>
      <c r="F27" s="73"/>
      <c r="G27" s="73"/>
      <c r="J27" s="33">
        <f>J9</f>
        <v>42933</v>
      </c>
      <c r="K27" s="33">
        <f>K9</f>
        <v>42940</v>
      </c>
      <c r="L27" s="33">
        <f>L9</f>
        <v>42947</v>
      </c>
      <c r="M27" s="33">
        <f t="shared" ref="M27:AC27" si="23">M9</f>
        <v>42954</v>
      </c>
      <c r="N27" s="33">
        <f t="shared" si="23"/>
        <v>42961</v>
      </c>
      <c r="O27" s="33">
        <f t="shared" si="23"/>
        <v>42968</v>
      </c>
      <c r="P27" s="33">
        <f t="shared" si="23"/>
        <v>42975</v>
      </c>
      <c r="Q27" s="33">
        <f t="shared" si="23"/>
        <v>42982</v>
      </c>
      <c r="R27" s="33">
        <f t="shared" si="23"/>
        <v>42989</v>
      </c>
      <c r="S27" s="33">
        <f t="shared" si="23"/>
        <v>42996</v>
      </c>
      <c r="T27" s="33">
        <f t="shared" si="23"/>
        <v>43003</v>
      </c>
      <c r="U27" s="33">
        <f t="shared" si="23"/>
        <v>43010</v>
      </c>
      <c r="V27" s="33">
        <f t="shared" si="23"/>
        <v>43017</v>
      </c>
      <c r="W27" s="33">
        <f t="shared" si="23"/>
        <v>43024</v>
      </c>
      <c r="X27" s="33">
        <f t="shared" si="23"/>
        <v>43031</v>
      </c>
      <c r="Y27" s="33">
        <f t="shared" si="23"/>
        <v>43038</v>
      </c>
      <c r="Z27" s="33">
        <f t="shared" si="23"/>
        <v>43045</v>
      </c>
      <c r="AA27" s="33">
        <f t="shared" si="23"/>
        <v>43052</v>
      </c>
      <c r="AB27" s="33">
        <f t="shared" si="23"/>
        <v>43059</v>
      </c>
      <c r="AC27" s="33">
        <f t="shared" si="23"/>
        <v>43066</v>
      </c>
      <c r="AD27" s="33">
        <f t="shared" ref="AD27:AE27" si="24">AD9</f>
        <v>43073</v>
      </c>
      <c r="AE27" s="33">
        <f t="shared" si="24"/>
        <v>43080</v>
      </c>
      <c r="AF27" s="33">
        <f t="shared" ref="AF27:AG27" si="25">AF9</f>
        <v>43087</v>
      </c>
      <c r="AG27" s="33">
        <f t="shared" si="25"/>
        <v>43094</v>
      </c>
      <c r="AH27" s="33">
        <f t="shared" ref="AH27:AI27" si="26">AH9</f>
        <v>43101</v>
      </c>
      <c r="AI27" s="33">
        <f t="shared" si="26"/>
        <v>43108</v>
      </c>
      <c r="AJ27" s="33">
        <f t="shared" ref="AJ27:AK27" si="27">AJ9</f>
        <v>43115</v>
      </c>
      <c r="AK27" s="33">
        <f t="shared" si="27"/>
        <v>43122</v>
      </c>
      <c r="AL27" s="33">
        <f t="shared" ref="AL27:AN27" si="28">AL9</f>
        <v>43129</v>
      </c>
      <c r="AM27" s="33">
        <f t="shared" si="28"/>
        <v>43136</v>
      </c>
      <c r="AN27" s="33">
        <f t="shared" si="28"/>
        <v>43143</v>
      </c>
      <c r="AO27" s="33">
        <f t="shared" ref="AO27:AP27" si="29">AO9</f>
        <v>43150</v>
      </c>
      <c r="AP27" s="33">
        <f t="shared" si="29"/>
        <v>43157</v>
      </c>
      <c r="AQ27" s="33">
        <f t="shared" ref="AQ27:AR27" si="30">AQ9</f>
        <v>43164</v>
      </c>
      <c r="AR27" s="33">
        <f t="shared" si="30"/>
        <v>43171</v>
      </c>
      <c r="AS27" s="33">
        <f t="shared" ref="AS27:AT27" si="31">AS9</f>
        <v>43178</v>
      </c>
      <c r="AT27" s="33">
        <f t="shared" si="31"/>
        <v>43185</v>
      </c>
      <c r="AU27" s="33">
        <f t="shared" ref="AU27:AV27" si="32">AU9</f>
        <v>43192</v>
      </c>
      <c r="AV27" s="33">
        <f t="shared" si="32"/>
        <v>43199</v>
      </c>
    </row>
    <row r="28" spans="1:48" ht="15.75" thickBot="1" x14ac:dyDescent="0.3">
      <c r="I28" s="31" t="s">
        <v>550</v>
      </c>
      <c r="J28" s="26">
        <v>140</v>
      </c>
      <c r="K28" s="26">
        <v>140</v>
      </c>
      <c r="L28" s="26">
        <v>138</v>
      </c>
      <c r="M28" s="26">
        <v>138</v>
      </c>
      <c r="N28" s="26">
        <v>138</v>
      </c>
      <c r="O28" s="26">
        <v>138</v>
      </c>
      <c r="P28" s="26">
        <v>138</v>
      </c>
      <c r="Q28" s="26">
        <v>138</v>
      </c>
      <c r="R28" s="26">
        <v>138</v>
      </c>
      <c r="S28" s="26">
        <v>138</v>
      </c>
      <c r="T28" s="26">
        <v>138</v>
      </c>
      <c r="U28" s="26">
        <v>138</v>
      </c>
      <c r="V28" s="26">
        <v>138</v>
      </c>
      <c r="W28" s="26">
        <v>138</v>
      </c>
      <c r="X28" s="26">
        <v>138</v>
      </c>
      <c r="Y28" s="26">
        <v>138</v>
      </c>
      <c r="Z28" s="26">
        <v>138</v>
      </c>
      <c r="AA28" s="26">
        <v>138</v>
      </c>
      <c r="AB28" s="26">
        <v>138</v>
      </c>
      <c r="AC28" s="26">
        <v>138</v>
      </c>
      <c r="AD28" s="26">
        <v>138</v>
      </c>
      <c r="AE28" s="26">
        <v>138</v>
      </c>
      <c r="AF28" s="26">
        <v>138</v>
      </c>
      <c r="AG28" s="26">
        <v>138</v>
      </c>
      <c r="AH28" s="26">
        <v>138</v>
      </c>
      <c r="AI28" s="26">
        <v>138</v>
      </c>
      <c r="AJ28" s="26">
        <v>138</v>
      </c>
      <c r="AK28" s="26">
        <f>$A$68</f>
        <v>140</v>
      </c>
      <c r="AL28" s="26">
        <f t="shared" ref="AL28:AV28" si="33">$A$68</f>
        <v>140</v>
      </c>
      <c r="AM28" s="26">
        <f t="shared" si="33"/>
        <v>140</v>
      </c>
      <c r="AN28" s="26">
        <f t="shared" si="33"/>
        <v>140</v>
      </c>
      <c r="AO28" s="26">
        <f t="shared" si="33"/>
        <v>140</v>
      </c>
      <c r="AP28" s="26">
        <f t="shared" si="33"/>
        <v>140</v>
      </c>
      <c r="AQ28" s="26">
        <f t="shared" si="33"/>
        <v>140</v>
      </c>
      <c r="AR28" s="26">
        <f t="shared" si="33"/>
        <v>140</v>
      </c>
      <c r="AS28" s="26">
        <f t="shared" si="33"/>
        <v>140</v>
      </c>
      <c r="AT28" s="26">
        <f t="shared" si="33"/>
        <v>140</v>
      </c>
      <c r="AU28" s="26">
        <f t="shared" si="33"/>
        <v>140</v>
      </c>
      <c r="AV28" s="26">
        <f t="shared" si="33"/>
        <v>140</v>
      </c>
    </row>
    <row r="29" spans="1:48" ht="15.75" thickBot="1" x14ac:dyDescent="0.3">
      <c r="AD29" s="90"/>
      <c r="AE29" s="91"/>
      <c r="AF29" s="92"/>
      <c r="AG29" s="93"/>
      <c r="AH29" s="94"/>
      <c r="AI29" s="95"/>
      <c r="AJ29" s="96"/>
      <c r="AK29" s="97"/>
      <c r="AL29" s="128"/>
      <c r="AM29" s="134"/>
      <c r="AN29" s="134"/>
      <c r="AO29" s="147"/>
      <c r="AP29" s="147"/>
      <c r="AQ29" s="150"/>
      <c r="AR29" s="151"/>
      <c r="AS29" s="154"/>
      <c r="AT29" s="164"/>
      <c r="AU29" s="166"/>
      <c r="AV29" s="168"/>
    </row>
    <row r="30" spans="1:48" s="24" customFormat="1" ht="15.75" thickBot="1" x14ac:dyDescent="0.3">
      <c r="A30" s="73"/>
      <c r="B30" s="73"/>
      <c r="C30" s="73"/>
      <c r="D30" s="73"/>
      <c r="E30" s="73"/>
      <c r="F30" s="73"/>
      <c r="G30" s="73"/>
      <c r="I30" s="9" t="s">
        <v>513</v>
      </c>
      <c r="J30" s="25">
        <f t="shared" ref="J30:X30" si="34">SUM(J$22:J$24)</f>
        <v>106</v>
      </c>
      <c r="K30" s="25">
        <f t="shared" si="34"/>
        <v>103</v>
      </c>
      <c r="L30" s="25">
        <f t="shared" si="34"/>
        <v>98</v>
      </c>
      <c r="M30" s="25">
        <f t="shared" si="34"/>
        <v>100</v>
      </c>
      <c r="N30" s="25">
        <f t="shared" si="34"/>
        <v>96</v>
      </c>
      <c r="O30" s="25">
        <f t="shared" si="34"/>
        <v>94</v>
      </c>
      <c r="P30" s="25">
        <f t="shared" si="34"/>
        <v>95</v>
      </c>
      <c r="Q30" s="25">
        <f t="shared" si="34"/>
        <v>96</v>
      </c>
      <c r="R30" s="25">
        <f t="shared" si="34"/>
        <v>88</v>
      </c>
      <c r="S30" s="25">
        <f t="shared" si="34"/>
        <v>86</v>
      </c>
      <c r="T30" s="25">
        <f t="shared" si="34"/>
        <v>87</v>
      </c>
      <c r="U30" s="25">
        <f t="shared" si="34"/>
        <v>95</v>
      </c>
      <c r="V30" s="25">
        <f t="shared" si="34"/>
        <v>96</v>
      </c>
      <c r="W30" s="25">
        <f t="shared" si="34"/>
        <v>99</v>
      </c>
      <c r="X30" s="25">
        <f t="shared" si="34"/>
        <v>98</v>
      </c>
      <c r="Y30" s="25">
        <f t="shared" ref="Y30:AV30" si="35">SUM(Y$22:Y$25)</f>
        <v>92</v>
      </c>
      <c r="Z30" s="25">
        <f t="shared" si="35"/>
        <v>92</v>
      </c>
      <c r="AA30" s="25">
        <f t="shared" si="35"/>
        <v>90</v>
      </c>
      <c r="AB30" s="25">
        <f t="shared" si="35"/>
        <v>88</v>
      </c>
      <c r="AC30" s="25">
        <f t="shared" si="35"/>
        <v>87</v>
      </c>
      <c r="AD30" s="25">
        <f t="shared" si="35"/>
        <v>88</v>
      </c>
      <c r="AE30" s="25">
        <f t="shared" si="35"/>
        <v>82</v>
      </c>
      <c r="AF30" s="25">
        <f t="shared" si="35"/>
        <v>85</v>
      </c>
      <c r="AG30" s="25">
        <f t="shared" si="35"/>
        <v>81</v>
      </c>
      <c r="AH30" s="25">
        <f t="shared" si="35"/>
        <v>82</v>
      </c>
      <c r="AI30" s="25">
        <f t="shared" si="35"/>
        <v>86</v>
      </c>
      <c r="AJ30" s="25">
        <f t="shared" si="35"/>
        <v>90</v>
      </c>
      <c r="AK30" s="25">
        <f t="shared" si="35"/>
        <v>92</v>
      </c>
      <c r="AL30" s="25">
        <f t="shared" si="35"/>
        <v>86</v>
      </c>
      <c r="AM30" s="25">
        <f t="shared" si="35"/>
        <v>83</v>
      </c>
      <c r="AN30" s="25">
        <f t="shared" si="35"/>
        <v>80</v>
      </c>
      <c r="AO30" s="25">
        <f t="shared" si="35"/>
        <v>80</v>
      </c>
      <c r="AP30" s="25">
        <f t="shared" si="35"/>
        <v>82</v>
      </c>
      <c r="AQ30" s="25">
        <f t="shared" si="35"/>
        <v>80</v>
      </c>
      <c r="AR30" s="25">
        <f t="shared" si="35"/>
        <v>75</v>
      </c>
      <c r="AS30" s="25">
        <f t="shared" si="35"/>
        <v>79</v>
      </c>
      <c r="AT30" s="25">
        <f t="shared" si="35"/>
        <v>75</v>
      </c>
      <c r="AU30" s="25">
        <f t="shared" si="35"/>
        <v>77</v>
      </c>
      <c r="AV30" s="25">
        <f t="shared" si="35"/>
        <v>71</v>
      </c>
    </row>
    <row r="31" spans="1:48" s="24" customFormat="1" x14ac:dyDescent="0.25">
      <c r="A31" s="73"/>
      <c r="B31" s="73"/>
      <c r="C31" s="73"/>
      <c r="D31" s="73"/>
      <c r="E31" s="73"/>
      <c r="F31" s="73"/>
      <c r="G31" s="73"/>
      <c r="AD31" s="90"/>
      <c r="AE31" s="91"/>
      <c r="AF31" s="92"/>
      <c r="AG31" s="93"/>
      <c r="AH31" s="94"/>
      <c r="AI31" s="95"/>
      <c r="AJ31" s="96"/>
      <c r="AK31" s="97"/>
      <c r="AL31" s="128"/>
      <c r="AM31" s="134"/>
      <c r="AN31" s="134"/>
      <c r="AO31" s="147"/>
      <c r="AP31" s="147"/>
      <c r="AQ31" s="150"/>
      <c r="AR31" s="151"/>
      <c r="AS31" s="154"/>
      <c r="AT31" s="164"/>
      <c r="AU31" s="166"/>
      <c r="AV31" s="168"/>
    </row>
    <row r="32" spans="1:48" s="24" customFormat="1" ht="15.75" thickBot="1" x14ac:dyDescent="0.3">
      <c r="A32" s="73"/>
      <c r="B32" s="73"/>
      <c r="C32" s="73"/>
      <c r="D32" s="73"/>
      <c r="E32" s="73"/>
      <c r="F32" s="73"/>
      <c r="G32" s="73"/>
      <c r="AD32" s="90"/>
      <c r="AE32" s="91"/>
      <c r="AF32" s="92"/>
      <c r="AG32" s="93"/>
      <c r="AH32" s="94"/>
      <c r="AI32" s="95"/>
      <c r="AJ32" s="96"/>
      <c r="AK32" s="97"/>
      <c r="AL32" s="128"/>
      <c r="AM32" s="134"/>
      <c r="AN32" s="134"/>
      <c r="AO32" s="147"/>
      <c r="AP32" s="147"/>
      <c r="AQ32" s="150"/>
      <c r="AR32" s="151"/>
      <c r="AS32" s="154"/>
      <c r="AT32" s="164"/>
      <c r="AU32" s="166"/>
      <c r="AV32" s="168"/>
    </row>
    <row r="33" spans="9:48" ht="15.75" thickBot="1" x14ac:dyDescent="0.3">
      <c r="J33" s="33">
        <f>J9</f>
        <v>42933</v>
      </c>
      <c r="K33" s="33">
        <f>K9</f>
        <v>42940</v>
      </c>
      <c r="L33" s="33">
        <f>L9</f>
        <v>42947</v>
      </c>
      <c r="M33" s="33">
        <f t="shared" ref="M33:AC33" si="36">M9</f>
        <v>42954</v>
      </c>
      <c r="N33" s="33">
        <f t="shared" si="36"/>
        <v>42961</v>
      </c>
      <c r="O33" s="33">
        <f t="shared" si="36"/>
        <v>42968</v>
      </c>
      <c r="P33" s="33">
        <f t="shared" si="36"/>
        <v>42975</v>
      </c>
      <c r="Q33" s="33">
        <f t="shared" si="36"/>
        <v>42982</v>
      </c>
      <c r="R33" s="33">
        <f t="shared" si="36"/>
        <v>42989</v>
      </c>
      <c r="S33" s="33">
        <f t="shared" si="36"/>
        <v>42996</v>
      </c>
      <c r="T33" s="33">
        <f t="shared" si="36"/>
        <v>43003</v>
      </c>
      <c r="U33" s="33">
        <f t="shared" si="36"/>
        <v>43010</v>
      </c>
      <c r="V33" s="33">
        <f t="shared" si="36"/>
        <v>43017</v>
      </c>
      <c r="W33" s="33">
        <f t="shared" si="36"/>
        <v>43024</v>
      </c>
      <c r="X33" s="33">
        <f t="shared" si="36"/>
        <v>43031</v>
      </c>
      <c r="Y33" s="33">
        <f t="shared" si="36"/>
        <v>43038</v>
      </c>
      <c r="Z33" s="33">
        <f t="shared" si="36"/>
        <v>43045</v>
      </c>
      <c r="AA33" s="33">
        <f t="shared" si="36"/>
        <v>43052</v>
      </c>
      <c r="AB33" s="33">
        <f t="shared" si="36"/>
        <v>43059</v>
      </c>
      <c r="AC33" s="33">
        <f t="shared" si="36"/>
        <v>43066</v>
      </c>
      <c r="AD33" s="33">
        <f t="shared" ref="AD33:AE33" si="37">AD9</f>
        <v>43073</v>
      </c>
      <c r="AE33" s="33">
        <f t="shared" si="37"/>
        <v>43080</v>
      </c>
      <c r="AF33" s="33">
        <f t="shared" ref="AF33:AG33" si="38">AF9</f>
        <v>43087</v>
      </c>
      <c r="AG33" s="33">
        <f t="shared" si="38"/>
        <v>43094</v>
      </c>
      <c r="AH33" s="33">
        <f t="shared" ref="AH33:AI33" si="39">AH9</f>
        <v>43101</v>
      </c>
      <c r="AI33" s="33">
        <f t="shared" si="39"/>
        <v>43108</v>
      </c>
      <c r="AJ33" s="33">
        <f t="shared" ref="AJ33:AK33" si="40">AJ9</f>
        <v>43115</v>
      </c>
      <c r="AK33" s="33">
        <f t="shared" si="40"/>
        <v>43122</v>
      </c>
      <c r="AL33" s="33">
        <f t="shared" ref="AL33:AN33" si="41">AL9</f>
        <v>43129</v>
      </c>
      <c r="AM33" s="33">
        <f t="shared" si="41"/>
        <v>43136</v>
      </c>
      <c r="AN33" s="33">
        <f t="shared" si="41"/>
        <v>43143</v>
      </c>
      <c r="AO33" s="33">
        <f t="shared" ref="AO33:AP33" si="42">AO9</f>
        <v>43150</v>
      </c>
      <c r="AP33" s="33">
        <f t="shared" si="42"/>
        <v>43157</v>
      </c>
      <c r="AQ33" s="33">
        <f t="shared" ref="AQ33:AR33" si="43">AQ9</f>
        <v>43164</v>
      </c>
      <c r="AR33" s="33">
        <f t="shared" si="43"/>
        <v>43171</v>
      </c>
      <c r="AS33" s="33">
        <f t="shared" ref="AS33:AT33" si="44">AS9</f>
        <v>43178</v>
      </c>
      <c r="AT33" s="33">
        <f t="shared" si="44"/>
        <v>43185</v>
      </c>
      <c r="AU33" s="33">
        <f t="shared" ref="AU33:AV33" si="45">AU9</f>
        <v>43192</v>
      </c>
      <c r="AV33" s="33">
        <f t="shared" si="45"/>
        <v>43199</v>
      </c>
    </row>
    <row r="34" spans="9:48" ht="15.75" thickBot="1" x14ac:dyDescent="0.3">
      <c r="I34" s="26" t="s">
        <v>514</v>
      </c>
      <c r="J34" s="6">
        <f>SUM(J$11,J$13,J$15,J$17)</f>
        <v>4</v>
      </c>
      <c r="K34" s="6">
        <f t="shared" ref="K34:X34" si="46">SUM(K$11,K$13,K$15,K$17)</f>
        <v>6</v>
      </c>
      <c r="L34" s="6">
        <f t="shared" si="46"/>
        <v>2</v>
      </c>
      <c r="M34" s="6">
        <f t="shared" si="46"/>
        <v>5</v>
      </c>
      <c r="N34" s="6">
        <f t="shared" si="46"/>
        <v>2</v>
      </c>
      <c r="O34" s="6">
        <f t="shared" si="46"/>
        <v>1</v>
      </c>
      <c r="P34" s="6">
        <f t="shared" si="46"/>
        <v>0</v>
      </c>
      <c r="Q34" s="6">
        <f t="shared" si="46"/>
        <v>1</v>
      </c>
      <c r="R34" s="6">
        <f t="shared" si="46"/>
        <v>1</v>
      </c>
      <c r="S34" s="6">
        <f t="shared" si="46"/>
        <v>1</v>
      </c>
      <c r="T34" s="6">
        <f t="shared" si="46"/>
        <v>1</v>
      </c>
      <c r="U34" s="6">
        <f t="shared" si="46"/>
        <v>2</v>
      </c>
      <c r="V34" s="6">
        <f t="shared" si="46"/>
        <v>14</v>
      </c>
      <c r="W34" s="20">
        <f t="shared" si="46"/>
        <v>14</v>
      </c>
      <c r="X34" s="20">
        <f t="shared" si="46"/>
        <v>11</v>
      </c>
      <c r="Y34" s="20">
        <f>SUM(Y$11,Y$13,Y$15,Y$17,Y$19)</f>
        <v>13</v>
      </c>
      <c r="Z34" s="20">
        <f t="shared" ref="Z34:AV34" si="47">SUM(Z$11,Z$13,Z$15,Z$17,Z$19)</f>
        <v>17</v>
      </c>
      <c r="AA34" s="20">
        <f t="shared" si="47"/>
        <v>15</v>
      </c>
      <c r="AB34" s="20">
        <f t="shared" si="47"/>
        <v>13</v>
      </c>
      <c r="AC34" s="20">
        <f t="shared" si="47"/>
        <v>13</v>
      </c>
      <c r="AD34" s="20">
        <f t="shared" si="47"/>
        <v>15</v>
      </c>
      <c r="AE34" s="20">
        <f t="shared" si="47"/>
        <v>16</v>
      </c>
      <c r="AF34" s="20">
        <f t="shared" si="47"/>
        <v>15</v>
      </c>
      <c r="AG34" s="20">
        <f t="shared" si="47"/>
        <v>13</v>
      </c>
      <c r="AH34" s="20">
        <f t="shared" si="47"/>
        <v>14</v>
      </c>
      <c r="AI34" s="20">
        <f t="shared" si="47"/>
        <v>14</v>
      </c>
      <c r="AJ34" s="20">
        <f t="shared" si="47"/>
        <v>15</v>
      </c>
      <c r="AK34" s="20">
        <f t="shared" si="47"/>
        <v>16</v>
      </c>
      <c r="AL34" s="20">
        <f t="shared" si="47"/>
        <v>10</v>
      </c>
      <c r="AM34" s="20">
        <f t="shared" si="47"/>
        <v>9</v>
      </c>
      <c r="AN34" s="20">
        <f t="shared" si="47"/>
        <v>9</v>
      </c>
      <c r="AO34" s="20">
        <f t="shared" si="47"/>
        <v>9</v>
      </c>
      <c r="AP34" s="20">
        <f t="shared" si="47"/>
        <v>8</v>
      </c>
      <c r="AQ34" s="20">
        <f t="shared" si="47"/>
        <v>8</v>
      </c>
      <c r="AR34" s="20">
        <f t="shared" si="47"/>
        <v>5</v>
      </c>
      <c r="AS34" s="20">
        <f t="shared" si="47"/>
        <v>6</v>
      </c>
      <c r="AT34" s="20">
        <f t="shared" si="47"/>
        <v>5</v>
      </c>
      <c r="AU34" s="20">
        <f t="shared" si="47"/>
        <v>6</v>
      </c>
      <c r="AV34" s="20">
        <f t="shared" si="47"/>
        <v>4</v>
      </c>
    </row>
    <row r="35" spans="9:48" ht="15.75" thickBot="1" x14ac:dyDescent="0.3">
      <c r="I35" s="26" t="s">
        <v>515</v>
      </c>
      <c r="J35" s="8">
        <f>SUM(J$10,J$12,J$14,J$16)</f>
        <v>102</v>
      </c>
      <c r="K35" s="8">
        <f t="shared" ref="K35:X35" si="48">SUM(K$10,K$12,K$14,K$16)</f>
        <v>97</v>
      </c>
      <c r="L35" s="8">
        <f t="shared" si="48"/>
        <v>96</v>
      </c>
      <c r="M35" s="8">
        <f t="shared" si="48"/>
        <v>95</v>
      </c>
      <c r="N35" s="8">
        <f t="shared" si="48"/>
        <v>94</v>
      </c>
      <c r="O35" s="8">
        <f t="shared" si="48"/>
        <v>93</v>
      </c>
      <c r="P35" s="8">
        <f t="shared" si="48"/>
        <v>95</v>
      </c>
      <c r="Q35" s="8">
        <f t="shared" si="48"/>
        <v>95</v>
      </c>
      <c r="R35" s="8">
        <f t="shared" si="48"/>
        <v>87</v>
      </c>
      <c r="S35" s="8">
        <f t="shared" si="48"/>
        <v>85</v>
      </c>
      <c r="T35" s="8">
        <f t="shared" si="48"/>
        <v>86</v>
      </c>
      <c r="U35" s="8">
        <f t="shared" si="48"/>
        <v>93</v>
      </c>
      <c r="V35" s="8">
        <f t="shared" si="48"/>
        <v>82</v>
      </c>
      <c r="W35" s="22">
        <f t="shared" si="48"/>
        <v>85</v>
      </c>
      <c r="X35" s="22">
        <f t="shared" si="48"/>
        <v>87</v>
      </c>
      <c r="Y35" s="22">
        <f>SUM(Y$10,Y$12,Y$14,Y$16,Y$18)</f>
        <v>79</v>
      </c>
      <c r="Z35" s="22">
        <f t="shared" ref="Z35:AV35" si="49">SUM(Z$10,Z$12,Z$14,Z$16,Z$18)</f>
        <v>75</v>
      </c>
      <c r="AA35" s="22">
        <f t="shared" si="49"/>
        <v>75</v>
      </c>
      <c r="AB35" s="22">
        <f t="shared" si="49"/>
        <v>75</v>
      </c>
      <c r="AC35" s="22">
        <f t="shared" si="49"/>
        <v>74</v>
      </c>
      <c r="AD35" s="22">
        <f t="shared" si="49"/>
        <v>73</v>
      </c>
      <c r="AE35" s="22">
        <f t="shared" si="49"/>
        <v>66</v>
      </c>
      <c r="AF35" s="22">
        <f t="shared" si="49"/>
        <v>70</v>
      </c>
      <c r="AG35" s="22">
        <f t="shared" si="49"/>
        <v>68</v>
      </c>
      <c r="AH35" s="22">
        <f t="shared" si="49"/>
        <v>68</v>
      </c>
      <c r="AI35" s="22">
        <f t="shared" si="49"/>
        <v>72</v>
      </c>
      <c r="AJ35" s="22">
        <f t="shared" si="49"/>
        <v>75</v>
      </c>
      <c r="AK35" s="22">
        <f t="shared" si="49"/>
        <v>76</v>
      </c>
      <c r="AL35" s="22">
        <f t="shared" si="49"/>
        <v>76</v>
      </c>
      <c r="AM35" s="22">
        <f t="shared" si="49"/>
        <v>74</v>
      </c>
      <c r="AN35" s="22">
        <f t="shared" si="49"/>
        <v>71</v>
      </c>
      <c r="AO35" s="22">
        <f t="shared" si="49"/>
        <v>71</v>
      </c>
      <c r="AP35" s="22">
        <f t="shared" si="49"/>
        <v>74</v>
      </c>
      <c r="AQ35" s="22">
        <f t="shared" si="49"/>
        <v>72</v>
      </c>
      <c r="AR35" s="22">
        <f t="shared" si="49"/>
        <v>70</v>
      </c>
      <c r="AS35" s="22">
        <f t="shared" si="49"/>
        <v>73</v>
      </c>
      <c r="AT35" s="22">
        <f t="shared" si="49"/>
        <v>70</v>
      </c>
      <c r="AU35" s="22">
        <f t="shared" si="49"/>
        <v>71</v>
      </c>
      <c r="AV35" s="22">
        <f t="shared" si="49"/>
        <v>67</v>
      </c>
    </row>
    <row r="38" spans="9:48" x14ac:dyDescent="0.25">
      <c r="L38" t="s">
        <v>550</v>
      </c>
    </row>
    <row r="39" spans="9:48" x14ac:dyDescent="0.25">
      <c r="K39" s="30">
        <v>42772</v>
      </c>
      <c r="L39">
        <v>140</v>
      </c>
    </row>
    <row r="40" spans="9:48" x14ac:dyDescent="0.25">
      <c r="K40" s="30">
        <v>42816</v>
      </c>
      <c r="L40">
        <v>140</v>
      </c>
    </row>
    <row r="68" spans="1:13" x14ac:dyDescent="0.25">
      <c r="A68" s="73">
        <v>140</v>
      </c>
    </row>
    <row r="78" spans="1:13" x14ac:dyDescent="0.25">
      <c r="L78" s="175"/>
      <c r="M78" s="175"/>
    </row>
  </sheetData>
  <mergeCells count="8">
    <mergeCell ref="B8:C8"/>
    <mergeCell ref="C2:D2"/>
    <mergeCell ref="L78:M78"/>
    <mergeCell ref="B4:C4"/>
    <mergeCell ref="D4:G4"/>
    <mergeCell ref="H4:I4"/>
    <mergeCell ref="D5:E5"/>
    <mergeCell ref="F5:G5"/>
  </mergeCells>
  <pageMargins left="0.7" right="0.7" top="0.75" bottom="0.75" header="0.3" footer="0.3"/>
  <pageSetup orientation="portrait" r:id="rId1"/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7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r="3" spans="1:11" s="57" customFormat="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r="4" spans="1:11" s="57" customFormat="1" x14ac:dyDescent="0.25">
      <c r="A4" s="57">
        <v>51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r="5" spans="1:11" s="57" customFormat="1" x14ac:dyDescent="0.25">
      <c r="A5" s="57">
        <v>35</v>
      </c>
      <c r="B5" s="57" t="s">
        <v>567</v>
      </c>
      <c r="C5" s="57" t="s">
        <v>561</v>
      </c>
      <c r="D5" s="57" t="s">
        <v>0</v>
      </c>
      <c r="E5" s="57" t="s">
        <v>1</v>
      </c>
      <c r="F5" s="57" t="s">
        <v>61</v>
      </c>
      <c r="G5" s="57" t="s">
        <v>666</v>
      </c>
      <c r="H5" s="57" t="s">
        <v>3</v>
      </c>
      <c r="I5" s="57" t="s">
        <v>62</v>
      </c>
      <c r="J5" s="57" t="s">
        <v>53</v>
      </c>
      <c r="K5" s="57" t="s">
        <v>919</v>
      </c>
    </row>
    <row r="6" spans="1:11" s="57" customFormat="1" x14ac:dyDescent="0.25">
      <c r="A6" s="57">
        <v>76</v>
      </c>
      <c r="B6" s="57" t="s">
        <v>232</v>
      </c>
      <c r="C6" s="57" t="s">
        <v>233</v>
      </c>
      <c r="D6" s="57" t="s">
        <v>234</v>
      </c>
      <c r="E6" s="57" t="s">
        <v>1</v>
      </c>
      <c r="F6" s="57" t="s">
        <v>235</v>
      </c>
      <c r="G6" s="57" t="s">
        <v>666</v>
      </c>
      <c r="H6" s="57" t="s">
        <v>3</v>
      </c>
      <c r="I6" s="57" t="s">
        <v>236</v>
      </c>
      <c r="J6" s="57" t="s">
        <v>53</v>
      </c>
      <c r="K6" s="57" t="s">
        <v>750</v>
      </c>
    </row>
    <row r="7" spans="1:11" x14ac:dyDescent="0.25">
      <c r="A7" s="151">
        <v>26</v>
      </c>
      <c r="B7" s="151" t="s">
        <v>71</v>
      </c>
      <c r="C7" s="151" t="s">
        <v>72</v>
      </c>
      <c r="D7" s="151" t="s">
        <v>73</v>
      </c>
      <c r="E7" s="151" t="s">
        <v>28</v>
      </c>
      <c r="F7" s="151" t="s">
        <v>74</v>
      </c>
      <c r="G7" s="151" t="s">
        <v>1019</v>
      </c>
      <c r="H7" s="151" t="s">
        <v>30</v>
      </c>
      <c r="I7" s="151" t="s">
        <v>75</v>
      </c>
      <c r="J7" s="151" t="s">
        <v>32</v>
      </c>
      <c r="K7" s="151" t="s">
        <v>1058</v>
      </c>
    </row>
    <row r="8" spans="1:11" x14ac:dyDescent="0.25">
      <c r="A8" s="151">
        <v>32</v>
      </c>
      <c r="B8" s="151" t="s">
        <v>64</v>
      </c>
      <c r="C8" s="151" t="s">
        <v>65</v>
      </c>
      <c r="D8" s="151" t="s">
        <v>66</v>
      </c>
      <c r="E8" s="151" t="s">
        <v>1</v>
      </c>
      <c r="F8" s="151" t="s">
        <v>67</v>
      </c>
      <c r="G8" s="151" t="s">
        <v>1019</v>
      </c>
      <c r="H8" s="151" t="s">
        <v>30</v>
      </c>
      <c r="I8" s="151" t="s">
        <v>68</v>
      </c>
      <c r="J8" s="151" t="s">
        <v>32</v>
      </c>
      <c r="K8" s="151" t="s">
        <v>959</v>
      </c>
    </row>
    <row r="9" spans="1:11" x14ac:dyDescent="0.25">
      <c r="A9" s="151">
        <v>59</v>
      </c>
      <c r="B9" s="151" t="s">
        <v>460</v>
      </c>
      <c r="C9" s="151" t="s">
        <v>461</v>
      </c>
      <c r="D9" s="151" t="s">
        <v>462</v>
      </c>
      <c r="E9" s="151" t="s">
        <v>1</v>
      </c>
      <c r="F9" s="151" t="s">
        <v>463</v>
      </c>
      <c r="G9" s="151" t="s">
        <v>1019</v>
      </c>
      <c r="H9" s="151" t="s">
        <v>30</v>
      </c>
      <c r="I9" s="151" t="s">
        <v>464</v>
      </c>
      <c r="J9" s="151" t="s">
        <v>32</v>
      </c>
      <c r="K9" s="151" t="s">
        <v>711</v>
      </c>
    </row>
    <row r="10" spans="1:11" x14ac:dyDescent="0.25">
      <c r="A10" s="151">
        <v>60</v>
      </c>
      <c r="B10" s="151" t="s">
        <v>165</v>
      </c>
      <c r="C10" s="151" t="s">
        <v>166</v>
      </c>
      <c r="D10" s="151" t="s">
        <v>27</v>
      </c>
      <c r="E10" s="151" t="s">
        <v>28</v>
      </c>
      <c r="F10" s="151" t="s">
        <v>167</v>
      </c>
      <c r="G10" s="151" t="s">
        <v>1019</v>
      </c>
      <c r="H10" s="151" t="s">
        <v>30</v>
      </c>
      <c r="I10" s="151" t="s">
        <v>168</v>
      </c>
      <c r="J10" s="151" t="s">
        <v>32</v>
      </c>
      <c r="K10" s="151" t="s">
        <v>712</v>
      </c>
    </row>
    <row r="11" spans="1:11" x14ac:dyDescent="0.25">
      <c r="A11" s="151">
        <v>61</v>
      </c>
      <c r="B11" s="151" t="s">
        <v>25</v>
      </c>
      <c r="C11" s="151" t="s">
        <v>26</v>
      </c>
      <c r="D11" s="151" t="s">
        <v>27</v>
      </c>
      <c r="E11" s="151" t="s">
        <v>28</v>
      </c>
      <c r="F11" s="151" t="s">
        <v>29</v>
      </c>
      <c r="G11" s="151" t="s">
        <v>1019</v>
      </c>
      <c r="H11" s="151" t="s">
        <v>30</v>
      </c>
      <c r="I11" s="151" t="s">
        <v>31</v>
      </c>
      <c r="J11" s="151" t="s">
        <v>32</v>
      </c>
      <c r="K11" s="151" t="s">
        <v>714</v>
      </c>
    </row>
    <row r="12" spans="1:11" x14ac:dyDescent="0.25">
      <c r="A12" s="151">
        <v>71</v>
      </c>
      <c r="B12" s="151" t="s">
        <v>467</v>
      </c>
      <c r="C12" s="151" t="s">
        <v>468</v>
      </c>
      <c r="D12" s="151" t="s">
        <v>0</v>
      </c>
      <c r="E12" s="151" t="s">
        <v>1</v>
      </c>
      <c r="F12" s="151" t="s">
        <v>477</v>
      </c>
      <c r="G12" s="151" t="s">
        <v>1019</v>
      </c>
      <c r="H12" s="151" t="s">
        <v>30</v>
      </c>
      <c r="I12" s="151" t="s">
        <v>478</v>
      </c>
      <c r="J12" s="151" t="s">
        <v>32</v>
      </c>
      <c r="K12" s="151" t="s">
        <v>740</v>
      </c>
    </row>
    <row r="13" spans="1:11" x14ac:dyDescent="0.25">
      <c r="A13" s="151">
        <v>3</v>
      </c>
      <c r="B13" s="151" t="s">
        <v>366</v>
      </c>
      <c r="C13" s="151" t="s">
        <v>367</v>
      </c>
      <c r="D13" s="151" t="s">
        <v>368</v>
      </c>
      <c r="E13" s="151" t="s">
        <v>43</v>
      </c>
      <c r="F13" s="151" t="s">
        <v>369</v>
      </c>
      <c r="G13" s="151" t="s">
        <v>1019</v>
      </c>
      <c r="H13" s="151" t="s">
        <v>294</v>
      </c>
      <c r="I13" s="151" t="s">
        <v>370</v>
      </c>
      <c r="J13" s="151" t="s">
        <v>289</v>
      </c>
      <c r="K13" s="151" t="s">
        <v>1240</v>
      </c>
    </row>
    <row r="14" spans="1:11" x14ac:dyDescent="0.25">
      <c r="A14" s="151">
        <v>36</v>
      </c>
      <c r="B14" s="151" t="s">
        <v>49</v>
      </c>
      <c r="C14" s="151" t="s">
        <v>97</v>
      </c>
      <c r="D14" s="151" t="s">
        <v>66</v>
      </c>
      <c r="E14" s="151" t="s">
        <v>1</v>
      </c>
      <c r="F14" s="151" t="s">
        <v>391</v>
      </c>
      <c r="G14" s="151" t="s">
        <v>1019</v>
      </c>
      <c r="H14" s="151" t="s">
        <v>294</v>
      </c>
      <c r="I14" s="151" t="s">
        <v>392</v>
      </c>
      <c r="J14" s="151" t="s">
        <v>289</v>
      </c>
      <c r="K14" s="151" t="s">
        <v>921</v>
      </c>
    </row>
    <row r="15" spans="1:11" x14ac:dyDescent="0.25">
      <c r="A15" s="151">
        <v>38</v>
      </c>
      <c r="B15" s="151" t="s">
        <v>845</v>
      </c>
      <c r="C15" s="151" t="s">
        <v>846</v>
      </c>
      <c r="D15" s="151" t="s">
        <v>27</v>
      </c>
      <c r="E15" s="151" t="s">
        <v>28</v>
      </c>
      <c r="F15" s="151" t="s">
        <v>847</v>
      </c>
      <c r="G15" s="151" t="s">
        <v>1019</v>
      </c>
      <c r="H15" s="151" t="s">
        <v>294</v>
      </c>
      <c r="I15" s="151" t="s">
        <v>848</v>
      </c>
      <c r="J15" s="151" t="s">
        <v>289</v>
      </c>
      <c r="K15" s="151" t="s">
        <v>849</v>
      </c>
    </row>
    <row r="16" spans="1:11" x14ac:dyDescent="0.25">
      <c r="A16" s="151">
        <v>39</v>
      </c>
      <c r="B16" s="151" t="s">
        <v>651</v>
      </c>
      <c r="C16" s="151" t="s">
        <v>652</v>
      </c>
      <c r="D16" s="151" t="s">
        <v>653</v>
      </c>
      <c r="E16" s="151" t="s">
        <v>1</v>
      </c>
      <c r="F16" s="151" t="s">
        <v>654</v>
      </c>
      <c r="G16" s="151" t="s">
        <v>1019</v>
      </c>
      <c r="H16" s="151" t="s">
        <v>294</v>
      </c>
      <c r="I16" s="151" t="s">
        <v>655</v>
      </c>
      <c r="J16" s="151" t="s">
        <v>289</v>
      </c>
      <c r="K16" s="151" t="s">
        <v>656</v>
      </c>
    </row>
    <row r="17" spans="1:11" x14ac:dyDescent="0.25">
      <c r="A17" s="151">
        <v>41</v>
      </c>
      <c r="B17" s="151" t="s">
        <v>608</v>
      </c>
      <c r="C17" s="151" t="s">
        <v>378</v>
      </c>
      <c r="D17" s="151" t="s">
        <v>27</v>
      </c>
      <c r="E17" s="151" t="s">
        <v>28</v>
      </c>
      <c r="F17" s="151" t="s">
        <v>609</v>
      </c>
      <c r="G17" s="151" t="s">
        <v>1019</v>
      </c>
      <c r="H17" s="151" t="s">
        <v>294</v>
      </c>
      <c r="I17" s="151" t="s">
        <v>610</v>
      </c>
      <c r="J17" s="151" t="s">
        <v>289</v>
      </c>
      <c r="K17" s="151" t="s">
        <v>663</v>
      </c>
    </row>
    <row r="18" spans="1:11" x14ac:dyDescent="0.25">
      <c r="A18" s="151">
        <v>45</v>
      </c>
      <c r="B18" s="151"/>
      <c r="C18" s="151"/>
      <c r="D18" s="151"/>
      <c r="E18" s="151"/>
      <c r="F18" s="151" t="s">
        <v>540</v>
      </c>
      <c r="G18" s="151" t="s">
        <v>1019</v>
      </c>
      <c r="H18" s="151" t="s">
        <v>294</v>
      </c>
      <c r="I18" s="151" t="s">
        <v>541</v>
      </c>
      <c r="J18" s="151" t="s">
        <v>289</v>
      </c>
      <c r="K18" s="151" t="s">
        <v>677</v>
      </c>
    </row>
    <row r="19" spans="1:11" x14ac:dyDescent="0.25">
      <c r="A19" s="151">
        <v>46</v>
      </c>
      <c r="B19" s="151" t="s">
        <v>291</v>
      </c>
      <c r="C19" s="151" t="s">
        <v>292</v>
      </c>
      <c r="D19" s="151" t="s">
        <v>0</v>
      </c>
      <c r="E19" s="151" t="s">
        <v>1</v>
      </c>
      <c r="F19" s="151" t="s">
        <v>293</v>
      </c>
      <c r="G19" s="151" t="s">
        <v>1019</v>
      </c>
      <c r="H19" s="151" t="s">
        <v>294</v>
      </c>
      <c r="I19" s="151" t="s">
        <v>295</v>
      </c>
      <c r="J19" s="151" t="s">
        <v>289</v>
      </c>
      <c r="K19" s="151" t="s">
        <v>679</v>
      </c>
    </row>
    <row r="20" spans="1:11" x14ac:dyDescent="0.25">
      <c r="A20" s="151">
        <v>47</v>
      </c>
      <c r="B20" s="151" t="s">
        <v>297</v>
      </c>
      <c r="C20" s="151" t="s">
        <v>255</v>
      </c>
      <c r="D20" s="151" t="s">
        <v>0</v>
      </c>
      <c r="E20" s="151" t="s">
        <v>1</v>
      </c>
      <c r="F20" s="151" t="s">
        <v>298</v>
      </c>
      <c r="G20" s="151" t="s">
        <v>1019</v>
      </c>
      <c r="H20" s="151" t="s">
        <v>294</v>
      </c>
      <c r="I20" s="151" t="s">
        <v>299</v>
      </c>
      <c r="J20" s="151" t="s">
        <v>289</v>
      </c>
      <c r="K20" s="151" t="s">
        <v>680</v>
      </c>
    </row>
    <row r="21" spans="1:11" x14ac:dyDescent="0.25">
      <c r="A21" s="151">
        <v>48</v>
      </c>
      <c r="B21" s="151" t="s">
        <v>311</v>
      </c>
      <c r="C21" s="151" t="s">
        <v>312</v>
      </c>
      <c r="D21" s="151" t="s">
        <v>313</v>
      </c>
      <c r="E21" s="151" t="s">
        <v>43</v>
      </c>
      <c r="F21" s="151" t="s">
        <v>314</v>
      </c>
      <c r="G21" s="151" t="s">
        <v>1019</v>
      </c>
      <c r="H21" s="151" t="s">
        <v>294</v>
      </c>
      <c r="I21" s="151" t="s">
        <v>315</v>
      </c>
      <c r="J21" s="151" t="s">
        <v>289</v>
      </c>
      <c r="K21" s="151" t="s">
        <v>683</v>
      </c>
    </row>
    <row r="22" spans="1:11" x14ac:dyDescent="0.25">
      <c r="A22" s="151">
        <v>55</v>
      </c>
      <c r="B22" s="151" t="s">
        <v>262</v>
      </c>
      <c r="C22" s="151" t="s">
        <v>399</v>
      </c>
      <c r="D22" s="151" t="s">
        <v>0</v>
      </c>
      <c r="E22" s="151" t="s">
        <v>1</v>
      </c>
      <c r="F22" s="151" t="s">
        <v>400</v>
      </c>
      <c r="G22" s="151" t="s">
        <v>1019</v>
      </c>
      <c r="H22" s="151" t="s">
        <v>294</v>
      </c>
      <c r="I22" s="151" t="s">
        <v>401</v>
      </c>
      <c r="J22" s="151" t="s">
        <v>289</v>
      </c>
      <c r="K22" s="151" t="s">
        <v>700</v>
      </c>
    </row>
    <row r="23" spans="1:11" x14ac:dyDescent="0.25">
      <c r="A23" s="151">
        <v>57</v>
      </c>
      <c r="B23" s="151" t="s">
        <v>431</v>
      </c>
      <c r="C23" s="151" t="s">
        <v>172</v>
      </c>
      <c r="D23" s="151" t="s">
        <v>432</v>
      </c>
      <c r="E23" s="151" t="s">
        <v>28</v>
      </c>
      <c r="F23" s="151" t="s">
        <v>433</v>
      </c>
      <c r="G23" s="151" t="s">
        <v>1019</v>
      </c>
      <c r="H23" s="151" t="s">
        <v>294</v>
      </c>
      <c r="I23" s="151" t="s">
        <v>434</v>
      </c>
      <c r="J23" s="151" t="s">
        <v>289</v>
      </c>
      <c r="K23" s="151" t="s">
        <v>704</v>
      </c>
    </row>
    <row r="24" spans="1:11" x14ac:dyDescent="0.25">
      <c r="A24" s="151">
        <v>34</v>
      </c>
      <c r="B24" s="151" t="s">
        <v>322</v>
      </c>
      <c r="C24" s="151" t="s">
        <v>323</v>
      </c>
      <c r="D24" s="151" t="s">
        <v>66</v>
      </c>
      <c r="E24" s="151" t="s">
        <v>1</v>
      </c>
      <c r="F24" s="151" t="s">
        <v>324</v>
      </c>
      <c r="G24" s="151" t="s">
        <v>1019</v>
      </c>
      <c r="H24" s="151" t="s">
        <v>287</v>
      </c>
      <c r="I24" s="151" t="s">
        <v>325</v>
      </c>
      <c r="J24" s="151" t="s">
        <v>289</v>
      </c>
      <c r="K24" s="151" t="s">
        <v>956</v>
      </c>
    </row>
    <row r="25" spans="1:11" x14ac:dyDescent="0.25">
      <c r="A25" s="151">
        <v>40</v>
      </c>
      <c r="B25" s="151" t="s">
        <v>425</v>
      </c>
      <c r="C25" s="151" t="s">
        <v>426</v>
      </c>
      <c r="D25" s="151" t="s">
        <v>427</v>
      </c>
      <c r="E25" s="151" t="s">
        <v>28</v>
      </c>
      <c r="F25" s="151" t="s">
        <v>428</v>
      </c>
      <c r="G25" s="151" t="s">
        <v>1019</v>
      </c>
      <c r="H25" s="151" t="s">
        <v>287</v>
      </c>
      <c r="I25" s="151" t="s">
        <v>429</v>
      </c>
      <c r="J25" s="151" t="s">
        <v>289</v>
      </c>
      <c r="K25" s="151" t="s">
        <v>659</v>
      </c>
    </row>
    <row r="26" spans="1:11" x14ac:dyDescent="0.25">
      <c r="A26" s="151">
        <v>42</v>
      </c>
      <c r="B26" s="151"/>
      <c r="C26" s="151"/>
      <c r="D26" s="151"/>
      <c r="E26" s="151"/>
      <c r="F26" s="151" t="s">
        <v>572</v>
      </c>
      <c r="G26" s="151" t="s">
        <v>1019</v>
      </c>
      <c r="H26" s="151" t="s">
        <v>287</v>
      </c>
      <c r="I26" s="151" t="s">
        <v>573</v>
      </c>
      <c r="J26" s="151" t="s">
        <v>289</v>
      </c>
      <c r="K26" s="151" t="s">
        <v>665</v>
      </c>
    </row>
    <row r="27" spans="1:11" x14ac:dyDescent="0.25">
      <c r="A27" s="151">
        <v>44</v>
      </c>
      <c r="B27" s="151" t="s">
        <v>566</v>
      </c>
      <c r="C27" s="151" t="s">
        <v>556</v>
      </c>
      <c r="D27" s="151" t="s">
        <v>0</v>
      </c>
      <c r="E27" s="151" t="s">
        <v>1</v>
      </c>
      <c r="F27" s="151" t="s">
        <v>557</v>
      </c>
      <c r="G27" s="151" t="s">
        <v>1019</v>
      </c>
      <c r="H27" s="151" t="s">
        <v>287</v>
      </c>
      <c r="I27" s="151" t="s">
        <v>558</v>
      </c>
      <c r="J27" s="151" t="s">
        <v>289</v>
      </c>
      <c r="K27" s="151" t="s">
        <v>673</v>
      </c>
    </row>
    <row r="28" spans="1:11" x14ac:dyDescent="0.25">
      <c r="A28" s="151">
        <v>49</v>
      </c>
      <c r="B28" s="151" t="s">
        <v>317</v>
      </c>
      <c r="C28" s="151" t="s">
        <v>279</v>
      </c>
      <c r="D28" s="151" t="s">
        <v>318</v>
      </c>
      <c r="E28" s="151" t="s">
        <v>28</v>
      </c>
      <c r="F28" s="151" t="s">
        <v>319</v>
      </c>
      <c r="G28" s="151" t="s">
        <v>1019</v>
      </c>
      <c r="H28" s="151" t="s">
        <v>287</v>
      </c>
      <c r="I28" s="151" t="s">
        <v>320</v>
      </c>
      <c r="J28" s="151" t="s">
        <v>289</v>
      </c>
      <c r="K28" s="151" t="s">
        <v>758</v>
      </c>
    </row>
    <row r="29" spans="1:11" x14ac:dyDescent="0.25">
      <c r="A29" s="151">
        <v>56</v>
      </c>
      <c r="B29" s="151" t="s">
        <v>403</v>
      </c>
      <c r="C29" s="151" t="s">
        <v>60</v>
      </c>
      <c r="D29" s="151" t="s">
        <v>27</v>
      </c>
      <c r="E29" s="151" t="s">
        <v>28</v>
      </c>
      <c r="F29" s="151" t="s">
        <v>404</v>
      </c>
      <c r="G29" s="151" t="s">
        <v>1019</v>
      </c>
      <c r="H29" s="151" t="s">
        <v>287</v>
      </c>
      <c r="I29" s="151" t="s">
        <v>405</v>
      </c>
      <c r="J29" s="151" t="s">
        <v>289</v>
      </c>
      <c r="K29" s="151" t="s">
        <v>701</v>
      </c>
    </row>
    <row r="30" spans="1:11" x14ac:dyDescent="0.25">
      <c r="A30" s="151">
        <v>9</v>
      </c>
      <c r="B30" s="151" t="s">
        <v>117</v>
      </c>
      <c r="C30" s="151" t="s">
        <v>1210</v>
      </c>
      <c r="D30" s="151" t="s">
        <v>648</v>
      </c>
      <c r="E30" s="151" t="s">
        <v>1</v>
      </c>
      <c r="F30" s="151" t="s">
        <v>1211</v>
      </c>
      <c r="G30" s="151" t="s">
        <v>1019</v>
      </c>
      <c r="H30" s="151" t="s">
        <v>3</v>
      </c>
      <c r="I30" s="151" t="s">
        <v>1212</v>
      </c>
      <c r="J30" s="151" t="s">
        <v>53</v>
      </c>
      <c r="K30" s="151" t="s">
        <v>1213</v>
      </c>
    </row>
    <row r="31" spans="1:11" x14ac:dyDescent="0.25">
      <c r="A31" s="151">
        <v>11</v>
      </c>
      <c r="B31" s="151" t="s">
        <v>116</v>
      </c>
      <c r="C31" s="151" t="s">
        <v>117</v>
      </c>
      <c r="D31" s="151" t="s">
        <v>648</v>
      </c>
      <c r="E31" s="151" t="s">
        <v>1</v>
      </c>
      <c r="F31" s="151" t="s">
        <v>118</v>
      </c>
      <c r="G31" s="151" t="s">
        <v>1019</v>
      </c>
      <c r="H31" s="151" t="s">
        <v>3</v>
      </c>
      <c r="I31" s="151" t="s">
        <v>119</v>
      </c>
      <c r="J31" s="151" t="s">
        <v>53</v>
      </c>
      <c r="K31" s="151" t="s">
        <v>1167</v>
      </c>
    </row>
    <row r="32" spans="1:11" x14ac:dyDescent="0.25">
      <c r="A32" s="151">
        <v>23</v>
      </c>
      <c r="B32" s="151" t="s">
        <v>50</v>
      </c>
      <c r="C32" s="151" t="s">
        <v>51</v>
      </c>
      <c r="D32" s="151" t="s">
        <v>52</v>
      </c>
      <c r="E32" s="151" t="s">
        <v>43</v>
      </c>
      <c r="F32" s="151" t="s">
        <v>246</v>
      </c>
      <c r="G32" s="151" t="s">
        <v>1019</v>
      </c>
      <c r="H32" s="151" t="s">
        <v>3</v>
      </c>
      <c r="I32" s="151" t="s">
        <v>247</v>
      </c>
      <c r="J32" s="151" t="s">
        <v>125</v>
      </c>
      <c r="K32" s="151" t="s">
        <v>1127</v>
      </c>
    </row>
    <row r="33" spans="1:11" x14ac:dyDescent="0.25">
      <c r="A33" s="151">
        <v>25</v>
      </c>
      <c r="B33" s="151" t="s">
        <v>262</v>
      </c>
      <c r="C33" s="151" t="s">
        <v>263</v>
      </c>
      <c r="D33" s="151" t="s">
        <v>264</v>
      </c>
      <c r="E33" s="151" t="s">
        <v>1</v>
      </c>
      <c r="F33" s="151" t="s">
        <v>265</v>
      </c>
      <c r="G33" s="151" t="s">
        <v>1019</v>
      </c>
      <c r="H33" s="151" t="s">
        <v>3</v>
      </c>
      <c r="I33" s="151" t="s">
        <v>266</v>
      </c>
      <c r="J33" s="151" t="s">
        <v>53</v>
      </c>
      <c r="K33" s="151" t="s">
        <v>1057</v>
      </c>
    </row>
    <row r="34" spans="1:11" x14ac:dyDescent="0.25">
      <c r="A34" s="151">
        <v>27</v>
      </c>
      <c r="B34" s="151" t="s">
        <v>273</v>
      </c>
      <c r="C34" s="151" t="s">
        <v>274</v>
      </c>
      <c r="D34" s="151" t="s">
        <v>0</v>
      </c>
      <c r="E34" s="151" t="s">
        <v>1</v>
      </c>
      <c r="F34" s="151" t="s">
        <v>275</v>
      </c>
      <c r="G34" s="151" t="s">
        <v>1019</v>
      </c>
      <c r="H34" s="151" t="s">
        <v>3</v>
      </c>
      <c r="I34" s="151" t="s">
        <v>276</v>
      </c>
      <c r="J34" s="151" t="s">
        <v>53</v>
      </c>
      <c r="K34" s="151" t="s">
        <v>1069</v>
      </c>
    </row>
    <row r="35" spans="1:11" x14ac:dyDescent="0.25">
      <c r="A35" s="151">
        <v>28</v>
      </c>
      <c r="B35" s="151" t="s">
        <v>102</v>
      </c>
      <c r="C35" s="151" t="s">
        <v>141</v>
      </c>
      <c r="D35" s="151" t="s">
        <v>42</v>
      </c>
      <c r="E35" s="151" t="s">
        <v>43</v>
      </c>
      <c r="F35" s="151" t="s">
        <v>142</v>
      </c>
      <c r="G35" s="151" t="s">
        <v>1019</v>
      </c>
      <c r="H35" s="151" t="s">
        <v>3</v>
      </c>
      <c r="I35" s="151" t="s">
        <v>143</v>
      </c>
      <c r="J35" s="151" t="s">
        <v>53</v>
      </c>
      <c r="K35" s="151" t="s">
        <v>1070</v>
      </c>
    </row>
    <row r="36" spans="1:11" x14ac:dyDescent="0.25">
      <c r="A36" s="151">
        <v>29</v>
      </c>
      <c r="B36" s="151" t="s">
        <v>145</v>
      </c>
      <c r="C36" s="151" t="s">
        <v>97</v>
      </c>
      <c r="D36" s="151" t="s">
        <v>1046</v>
      </c>
      <c r="E36" s="151" t="s">
        <v>1</v>
      </c>
      <c r="F36" s="151" t="s">
        <v>147</v>
      </c>
      <c r="G36" s="151" t="s">
        <v>1019</v>
      </c>
      <c r="H36" s="151" t="s">
        <v>3</v>
      </c>
      <c r="I36" s="151" t="s">
        <v>148</v>
      </c>
      <c r="J36" s="151" t="s">
        <v>53</v>
      </c>
      <c r="K36" s="151" t="s">
        <v>1047</v>
      </c>
    </row>
    <row r="37" spans="1:11" x14ac:dyDescent="0.25">
      <c r="A37" s="151">
        <v>31</v>
      </c>
      <c r="B37" s="151" t="s">
        <v>982</v>
      </c>
      <c r="C37" s="151" t="s">
        <v>292</v>
      </c>
      <c r="D37" s="151" t="s">
        <v>462</v>
      </c>
      <c r="E37" s="151" t="s">
        <v>1</v>
      </c>
      <c r="F37" s="151" t="s">
        <v>422</v>
      </c>
      <c r="G37" s="151" t="s">
        <v>1019</v>
      </c>
      <c r="H37" s="151" t="s">
        <v>3</v>
      </c>
      <c r="I37" s="151" t="s">
        <v>423</v>
      </c>
      <c r="J37" s="151" t="s">
        <v>2</v>
      </c>
      <c r="K37" s="151" t="s">
        <v>983</v>
      </c>
    </row>
    <row r="38" spans="1:11" x14ac:dyDescent="0.25">
      <c r="A38" s="151">
        <v>33</v>
      </c>
      <c r="B38" s="151" t="s">
        <v>242</v>
      </c>
      <c r="C38" s="151" t="s">
        <v>243</v>
      </c>
      <c r="D38" s="151" t="s">
        <v>957</v>
      </c>
      <c r="E38" s="151" t="s">
        <v>43</v>
      </c>
      <c r="F38" s="151" t="s">
        <v>244</v>
      </c>
      <c r="G38" s="151" t="s">
        <v>1019</v>
      </c>
      <c r="H38" s="151" t="s">
        <v>3</v>
      </c>
      <c r="I38" s="151" t="s">
        <v>245</v>
      </c>
      <c r="J38" s="151" t="s">
        <v>125</v>
      </c>
      <c r="K38" s="151" t="s">
        <v>958</v>
      </c>
    </row>
    <row r="39" spans="1:11" x14ac:dyDescent="0.25">
      <c r="A39" s="151">
        <v>37</v>
      </c>
      <c r="B39" s="151" t="s">
        <v>361</v>
      </c>
      <c r="C39" s="151" t="s">
        <v>362</v>
      </c>
      <c r="D39" s="151" t="s">
        <v>0</v>
      </c>
      <c r="E39" s="151" t="s">
        <v>1</v>
      </c>
      <c r="F39" s="151" t="s">
        <v>886</v>
      </c>
      <c r="G39" s="151" t="s">
        <v>1019</v>
      </c>
      <c r="H39" s="151" t="s">
        <v>3</v>
      </c>
      <c r="I39" s="151" t="s">
        <v>861</v>
      </c>
      <c r="J39" s="151" t="s">
        <v>516</v>
      </c>
      <c r="K39" s="151" t="s">
        <v>896</v>
      </c>
    </row>
    <row r="40" spans="1:11" x14ac:dyDescent="0.25">
      <c r="A40" s="151">
        <v>52</v>
      </c>
      <c r="B40" s="151" t="s">
        <v>238</v>
      </c>
      <c r="C40" s="151" t="s">
        <v>239</v>
      </c>
      <c r="D40" s="151" t="s">
        <v>0</v>
      </c>
      <c r="E40" s="151" t="s">
        <v>1</v>
      </c>
      <c r="F40" s="151" t="s">
        <v>240</v>
      </c>
      <c r="G40" s="151" t="s">
        <v>1019</v>
      </c>
      <c r="H40" s="151" t="s">
        <v>3</v>
      </c>
      <c r="I40" s="151" t="s">
        <v>241</v>
      </c>
      <c r="J40" s="151" t="s">
        <v>53</v>
      </c>
      <c r="K40" s="151" t="s">
        <v>691</v>
      </c>
    </row>
    <row r="41" spans="1:11" x14ac:dyDescent="0.25">
      <c r="A41" s="151">
        <v>54</v>
      </c>
      <c r="B41" s="151" t="s">
        <v>137</v>
      </c>
      <c r="C41" s="151" t="s">
        <v>138</v>
      </c>
      <c r="D41" s="151" t="s">
        <v>0</v>
      </c>
      <c r="E41" s="151" t="s">
        <v>1</v>
      </c>
      <c r="F41" s="151" t="s">
        <v>139</v>
      </c>
      <c r="G41" s="151" t="s">
        <v>1019</v>
      </c>
      <c r="H41" s="151" t="s">
        <v>3</v>
      </c>
      <c r="I41" s="151" t="s">
        <v>140</v>
      </c>
      <c r="J41" s="151" t="s">
        <v>53</v>
      </c>
      <c r="K41" s="151" t="s">
        <v>699</v>
      </c>
    </row>
    <row r="42" spans="1:11" x14ac:dyDescent="0.25">
      <c r="A42" s="151">
        <v>64</v>
      </c>
      <c r="B42" s="151" t="s">
        <v>110</v>
      </c>
      <c r="C42" s="151" t="s">
        <v>111</v>
      </c>
      <c r="D42" s="151" t="s">
        <v>112</v>
      </c>
      <c r="E42" s="151" t="s">
        <v>43</v>
      </c>
      <c r="F42" s="151" t="s">
        <v>113</v>
      </c>
      <c r="G42" s="151" t="s">
        <v>1019</v>
      </c>
      <c r="H42" s="151" t="s">
        <v>3</v>
      </c>
      <c r="I42" s="151" t="s">
        <v>114</v>
      </c>
      <c r="J42" s="151" t="s">
        <v>53</v>
      </c>
      <c r="K42" s="151" t="s">
        <v>727</v>
      </c>
    </row>
    <row r="43" spans="1:11" x14ac:dyDescent="0.25">
      <c r="A43" s="151">
        <v>65</v>
      </c>
      <c r="B43" s="151" t="s">
        <v>120</v>
      </c>
      <c r="C43" s="151" t="s">
        <v>121</v>
      </c>
      <c r="D43" s="151" t="s">
        <v>122</v>
      </c>
      <c r="E43" s="151" t="s">
        <v>43</v>
      </c>
      <c r="F43" s="151" t="s">
        <v>123</v>
      </c>
      <c r="G43" s="151" t="s">
        <v>1019</v>
      </c>
      <c r="H43" s="151" t="s">
        <v>3</v>
      </c>
      <c r="I43" s="151" t="s">
        <v>124</v>
      </c>
      <c r="J43" s="151" t="s">
        <v>125</v>
      </c>
      <c r="K43" s="151" t="s">
        <v>728</v>
      </c>
    </row>
    <row r="44" spans="1:11" x14ac:dyDescent="0.25">
      <c r="A44" s="151">
        <v>73</v>
      </c>
      <c r="B44" s="151" t="s">
        <v>206</v>
      </c>
      <c r="C44" s="151" t="s">
        <v>207</v>
      </c>
      <c r="D44" s="151" t="s">
        <v>173</v>
      </c>
      <c r="E44" s="151" t="s">
        <v>43</v>
      </c>
      <c r="F44" s="151" t="s">
        <v>208</v>
      </c>
      <c r="G44" s="151" t="s">
        <v>1019</v>
      </c>
      <c r="H44" s="151" t="s">
        <v>3</v>
      </c>
      <c r="I44" s="151" t="s">
        <v>209</v>
      </c>
      <c r="J44" s="151" t="s">
        <v>53</v>
      </c>
      <c r="K44" s="151" t="s">
        <v>745</v>
      </c>
    </row>
    <row r="45" spans="1:11" x14ac:dyDescent="0.25">
      <c r="A45" s="151">
        <v>74</v>
      </c>
      <c r="B45" s="151" t="s">
        <v>224</v>
      </c>
      <c r="C45" s="151" t="s">
        <v>225</v>
      </c>
      <c r="D45" s="151" t="s">
        <v>0</v>
      </c>
      <c r="E45" s="151" t="s">
        <v>1</v>
      </c>
      <c r="F45" s="151" t="s">
        <v>226</v>
      </c>
      <c r="G45" s="151" t="s">
        <v>1019</v>
      </c>
      <c r="H45" s="151" t="s">
        <v>3</v>
      </c>
      <c r="I45" s="151" t="s">
        <v>227</v>
      </c>
      <c r="J45" s="151" t="s">
        <v>53</v>
      </c>
      <c r="K45" s="151" t="s">
        <v>748</v>
      </c>
    </row>
    <row r="46" spans="1:11" x14ac:dyDescent="0.25">
      <c r="A46" s="151">
        <v>75</v>
      </c>
      <c r="B46" s="151" t="s">
        <v>54</v>
      </c>
      <c r="C46" s="151" t="s">
        <v>55</v>
      </c>
      <c r="D46" s="151" t="s">
        <v>0</v>
      </c>
      <c r="E46" s="151" t="s">
        <v>1</v>
      </c>
      <c r="F46" s="151" t="s">
        <v>229</v>
      </c>
      <c r="G46" s="151" t="s">
        <v>1019</v>
      </c>
      <c r="H46" s="151" t="s">
        <v>3</v>
      </c>
      <c r="I46" s="151" t="s">
        <v>230</v>
      </c>
      <c r="J46" s="151" t="s">
        <v>53</v>
      </c>
      <c r="K46" s="151" t="s">
        <v>749</v>
      </c>
    </row>
    <row r="47" spans="1:11" x14ac:dyDescent="0.25">
      <c r="A47" s="151">
        <v>77</v>
      </c>
      <c r="B47" s="151" t="s">
        <v>278</v>
      </c>
      <c r="C47" s="151" t="s">
        <v>279</v>
      </c>
      <c r="D47" s="151" t="s">
        <v>66</v>
      </c>
      <c r="E47" s="151" t="s">
        <v>1</v>
      </c>
      <c r="F47" s="151" t="s">
        <v>280</v>
      </c>
      <c r="G47" s="151" t="s">
        <v>1019</v>
      </c>
      <c r="H47" s="151" t="s">
        <v>3</v>
      </c>
      <c r="I47" s="151" t="s">
        <v>281</v>
      </c>
      <c r="J47" s="151" t="s">
        <v>53</v>
      </c>
      <c r="K47" s="151" t="s">
        <v>756</v>
      </c>
    </row>
    <row r="48" spans="1:11" x14ac:dyDescent="0.25">
      <c r="A48" s="151">
        <v>43</v>
      </c>
      <c r="B48" s="151" t="s">
        <v>590</v>
      </c>
      <c r="C48" s="151" t="s">
        <v>591</v>
      </c>
      <c r="D48" s="151" t="s">
        <v>592</v>
      </c>
      <c r="E48" s="151" t="s">
        <v>43</v>
      </c>
      <c r="F48" s="151" t="s">
        <v>593</v>
      </c>
      <c r="G48" s="151" t="s">
        <v>1131</v>
      </c>
      <c r="H48" s="151" t="s">
        <v>30</v>
      </c>
      <c r="I48" s="151" t="s">
        <v>594</v>
      </c>
      <c r="J48" s="151" t="s">
        <v>32</v>
      </c>
      <c r="K48" s="151" t="s">
        <v>669</v>
      </c>
    </row>
    <row r="49" spans="1:11" x14ac:dyDescent="0.25">
      <c r="A49" s="151">
        <v>24</v>
      </c>
      <c r="B49" s="151" t="s">
        <v>1072</v>
      </c>
      <c r="C49" s="151" t="s">
        <v>1073</v>
      </c>
      <c r="D49" s="151" t="s">
        <v>122</v>
      </c>
      <c r="E49" s="151" t="s">
        <v>43</v>
      </c>
      <c r="F49" s="151" t="s">
        <v>221</v>
      </c>
      <c r="G49" s="151" t="s">
        <v>1131</v>
      </c>
      <c r="H49" s="151" t="s">
        <v>3</v>
      </c>
      <c r="I49" s="151" t="s">
        <v>222</v>
      </c>
      <c r="J49" s="151" t="s">
        <v>53</v>
      </c>
      <c r="K49" s="151" t="s">
        <v>1074</v>
      </c>
    </row>
    <row r="50" spans="1:11" x14ac:dyDescent="0.25">
      <c r="A50" s="151">
        <v>69</v>
      </c>
      <c r="B50" s="151" t="s">
        <v>174</v>
      </c>
      <c r="C50" s="151" t="s">
        <v>175</v>
      </c>
      <c r="D50" s="151" t="s">
        <v>0</v>
      </c>
      <c r="E50" s="151" t="s">
        <v>1</v>
      </c>
      <c r="F50" s="151" t="s">
        <v>472</v>
      </c>
      <c r="G50" s="151" t="s">
        <v>1050</v>
      </c>
      <c r="H50" s="151" t="s">
        <v>473</v>
      </c>
      <c r="I50" s="151" t="s">
        <v>474</v>
      </c>
      <c r="J50" s="151" t="s">
        <v>475</v>
      </c>
      <c r="K50" s="151" t="s">
        <v>737</v>
      </c>
    </row>
    <row r="51" spans="1:11" x14ac:dyDescent="0.25">
      <c r="A51" s="151">
        <v>72</v>
      </c>
      <c r="B51" s="151" t="s">
        <v>54</v>
      </c>
      <c r="C51" s="151" t="s">
        <v>55</v>
      </c>
      <c r="D51" s="151" t="s">
        <v>0</v>
      </c>
      <c r="E51" s="151" t="s">
        <v>1</v>
      </c>
      <c r="F51" s="151" t="s">
        <v>480</v>
      </c>
      <c r="G51" s="151" t="s">
        <v>1050</v>
      </c>
      <c r="H51" s="151" t="s">
        <v>473</v>
      </c>
      <c r="I51" s="151" t="s">
        <v>481</v>
      </c>
      <c r="J51" s="151" t="s">
        <v>475</v>
      </c>
      <c r="K51" s="151" t="s">
        <v>744</v>
      </c>
    </row>
    <row r="52" spans="1:11" x14ac:dyDescent="0.25">
      <c r="A52" s="151">
        <v>2</v>
      </c>
      <c r="B52" s="151" t="s">
        <v>1462</v>
      </c>
      <c r="C52" s="151" t="s">
        <v>1463</v>
      </c>
      <c r="D52" s="151" t="s">
        <v>42</v>
      </c>
      <c r="E52" s="151" t="s">
        <v>43</v>
      </c>
      <c r="F52" s="151" t="s">
        <v>1464</v>
      </c>
      <c r="G52" s="151" t="s">
        <v>1136</v>
      </c>
      <c r="H52" s="151" t="s">
        <v>1013</v>
      </c>
      <c r="I52" s="151" t="s">
        <v>1465</v>
      </c>
      <c r="J52" s="151" t="s">
        <v>960</v>
      </c>
      <c r="K52" s="151" t="s">
        <v>1466</v>
      </c>
    </row>
    <row r="53" spans="1:11" x14ac:dyDescent="0.25">
      <c r="A53" s="151">
        <v>10</v>
      </c>
      <c r="B53" s="151" t="s">
        <v>262</v>
      </c>
      <c r="C53" s="151" t="s">
        <v>399</v>
      </c>
      <c r="D53" s="151" t="s">
        <v>0</v>
      </c>
      <c r="E53" s="151" t="s">
        <v>1</v>
      </c>
      <c r="F53" s="151" t="s">
        <v>1103</v>
      </c>
      <c r="G53" s="151" t="s">
        <v>1136</v>
      </c>
      <c r="H53" s="151" t="s">
        <v>1013</v>
      </c>
      <c r="I53" s="151" t="s">
        <v>1104</v>
      </c>
      <c r="J53" s="151" t="s">
        <v>960</v>
      </c>
      <c r="K53" s="151" t="s">
        <v>1206</v>
      </c>
    </row>
    <row r="54" spans="1:11" x14ac:dyDescent="0.25">
      <c r="A54" s="151">
        <v>12</v>
      </c>
      <c r="B54" s="151" t="s">
        <v>196</v>
      </c>
      <c r="C54" s="151" t="s">
        <v>104</v>
      </c>
      <c r="D54" s="151" t="s">
        <v>197</v>
      </c>
      <c r="E54" s="151" t="s">
        <v>198</v>
      </c>
      <c r="F54" s="151" t="s">
        <v>1168</v>
      </c>
      <c r="G54" s="151" t="s">
        <v>1136</v>
      </c>
      <c r="H54" s="151" t="s">
        <v>1013</v>
      </c>
      <c r="I54" s="151" t="s">
        <v>1169</v>
      </c>
      <c r="J54" s="151" t="s">
        <v>960</v>
      </c>
      <c r="K54" s="151" t="s">
        <v>1170</v>
      </c>
    </row>
    <row r="55" spans="1:11" x14ac:dyDescent="0.25">
      <c r="A55" s="151">
        <v>13</v>
      </c>
      <c r="B55" s="151" t="s">
        <v>1181</v>
      </c>
      <c r="C55" s="151" t="s">
        <v>1182</v>
      </c>
      <c r="D55" s="151" t="s">
        <v>1183</v>
      </c>
      <c r="E55" s="151" t="s">
        <v>48</v>
      </c>
      <c r="F55" s="151" t="s">
        <v>1184</v>
      </c>
      <c r="G55" s="151" t="s">
        <v>1136</v>
      </c>
      <c r="H55" s="151" t="s">
        <v>1013</v>
      </c>
      <c r="I55" s="151" t="s">
        <v>1185</v>
      </c>
      <c r="J55" s="151" t="s">
        <v>960</v>
      </c>
      <c r="K55" s="151" t="s">
        <v>1186</v>
      </c>
    </row>
    <row r="56" spans="1:11" x14ac:dyDescent="0.25">
      <c r="A56" s="151">
        <v>14</v>
      </c>
      <c r="B56" s="151" t="s">
        <v>1187</v>
      </c>
      <c r="C56" s="151" t="s">
        <v>1188</v>
      </c>
      <c r="D56" s="151" t="s">
        <v>1189</v>
      </c>
      <c r="E56" s="151" t="s">
        <v>43</v>
      </c>
      <c r="F56" s="151" t="s">
        <v>1190</v>
      </c>
      <c r="G56" s="151" t="s">
        <v>1136</v>
      </c>
      <c r="H56" s="151" t="s">
        <v>1013</v>
      </c>
      <c r="I56" s="151" t="s">
        <v>1191</v>
      </c>
      <c r="J56" s="151" t="s">
        <v>960</v>
      </c>
      <c r="K56" s="151" t="s">
        <v>1192</v>
      </c>
    </row>
    <row r="57" spans="1:11" x14ac:dyDescent="0.25">
      <c r="A57" s="151">
        <v>15</v>
      </c>
      <c r="B57" s="151" t="s">
        <v>64</v>
      </c>
      <c r="C57" s="151" t="s">
        <v>65</v>
      </c>
      <c r="D57" s="151" t="s">
        <v>66</v>
      </c>
      <c r="E57" s="151" t="s">
        <v>1</v>
      </c>
      <c r="F57" s="151" t="s">
        <v>1133</v>
      </c>
      <c r="G57" s="151" t="s">
        <v>1136</v>
      </c>
      <c r="H57" s="151" t="s">
        <v>1013</v>
      </c>
      <c r="I57" s="151" t="s">
        <v>1134</v>
      </c>
      <c r="J57" s="151" t="s">
        <v>960</v>
      </c>
      <c r="K57" s="151" t="s">
        <v>1135</v>
      </c>
    </row>
    <row r="58" spans="1:11" x14ac:dyDescent="0.25">
      <c r="A58" s="151">
        <v>16</v>
      </c>
      <c r="B58" s="151" t="s">
        <v>262</v>
      </c>
      <c r="C58" s="151" t="s">
        <v>1141</v>
      </c>
      <c r="D58" s="151" t="s">
        <v>1142</v>
      </c>
      <c r="E58" s="151" t="s">
        <v>1</v>
      </c>
      <c r="F58" s="151" t="s">
        <v>1143</v>
      </c>
      <c r="G58" s="151" t="s">
        <v>1136</v>
      </c>
      <c r="H58" s="151" t="s">
        <v>1013</v>
      </c>
      <c r="I58" s="151" t="s">
        <v>1144</v>
      </c>
      <c r="J58" s="151" t="s">
        <v>960</v>
      </c>
      <c r="K58" s="151" t="s">
        <v>1145</v>
      </c>
    </row>
    <row r="59" spans="1:11" x14ac:dyDescent="0.25">
      <c r="A59" s="151">
        <v>17</v>
      </c>
      <c r="B59" s="151" t="s">
        <v>1146</v>
      </c>
      <c r="C59" s="151" t="s">
        <v>1147</v>
      </c>
      <c r="D59" s="151" t="s">
        <v>1142</v>
      </c>
      <c r="E59" s="151" t="s">
        <v>1</v>
      </c>
      <c r="F59" s="151" t="s">
        <v>1148</v>
      </c>
      <c r="G59" s="151" t="s">
        <v>1136</v>
      </c>
      <c r="H59" s="151" t="s">
        <v>1013</v>
      </c>
      <c r="I59" s="151" t="s">
        <v>1149</v>
      </c>
      <c r="J59" s="151" t="s">
        <v>960</v>
      </c>
      <c r="K59" s="151" t="s">
        <v>1150</v>
      </c>
    </row>
    <row r="60" spans="1:11" x14ac:dyDescent="0.25">
      <c r="A60" s="151">
        <v>18</v>
      </c>
      <c r="B60" s="151" t="s">
        <v>50</v>
      </c>
      <c r="C60" s="151" t="s">
        <v>51</v>
      </c>
      <c r="D60" s="151" t="s">
        <v>52</v>
      </c>
      <c r="E60" s="151" t="s">
        <v>43</v>
      </c>
      <c r="F60" s="151" t="s">
        <v>1085</v>
      </c>
      <c r="G60" s="151" t="s">
        <v>1136</v>
      </c>
      <c r="H60" s="151" t="s">
        <v>1013</v>
      </c>
      <c r="I60" s="151" t="s">
        <v>1086</v>
      </c>
      <c r="J60" s="151" t="s">
        <v>960</v>
      </c>
      <c r="K60" s="151" t="s">
        <v>1087</v>
      </c>
    </row>
    <row r="61" spans="1:11" x14ac:dyDescent="0.25">
      <c r="A61" s="151">
        <v>19</v>
      </c>
      <c r="B61" s="151" t="s">
        <v>196</v>
      </c>
      <c r="C61" s="151" t="s">
        <v>104</v>
      </c>
      <c r="D61" s="151" t="s">
        <v>197</v>
      </c>
      <c r="E61" s="151" t="s">
        <v>198</v>
      </c>
      <c r="F61" s="151" t="s">
        <v>1107</v>
      </c>
      <c r="G61" s="151" t="s">
        <v>1136</v>
      </c>
      <c r="H61" s="151" t="s">
        <v>1013</v>
      </c>
      <c r="I61" s="151" t="s">
        <v>1108</v>
      </c>
      <c r="J61" s="151" t="s">
        <v>960</v>
      </c>
      <c r="K61" s="151" t="s">
        <v>1109</v>
      </c>
    </row>
    <row r="62" spans="1:11" x14ac:dyDescent="0.25">
      <c r="A62" s="151">
        <v>20</v>
      </c>
      <c r="B62" s="151" t="s">
        <v>1110</v>
      </c>
      <c r="C62" s="151" t="s">
        <v>408</v>
      </c>
      <c r="D62" s="151" t="s">
        <v>1111</v>
      </c>
      <c r="E62" s="151" t="s">
        <v>912</v>
      </c>
      <c r="F62" s="151" t="s">
        <v>1112</v>
      </c>
      <c r="G62" s="151" t="s">
        <v>1136</v>
      </c>
      <c r="H62" s="151" t="s">
        <v>1013</v>
      </c>
      <c r="I62" s="151" t="s">
        <v>1113</v>
      </c>
      <c r="J62" s="151" t="s">
        <v>960</v>
      </c>
      <c r="K62" s="151" t="s">
        <v>1114</v>
      </c>
    </row>
    <row r="63" spans="1:11" x14ac:dyDescent="0.25">
      <c r="A63" s="151">
        <v>21</v>
      </c>
      <c r="B63" s="151" t="s">
        <v>1115</v>
      </c>
      <c r="C63" s="151" t="s">
        <v>1116</v>
      </c>
      <c r="D63" s="151" t="s">
        <v>1117</v>
      </c>
      <c r="E63" s="151" t="s">
        <v>1</v>
      </c>
      <c r="F63" s="151" t="s">
        <v>1118</v>
      </c>
      <c r="G63" s="151" t="s">
        <v>1136</v>
      </c>
      <c r="H63" s="151" t="s">
        <v>1013</v>
      </c>
      <c r="I63" s="151" t="s">
        <v>1119</v>
      </c>
      <c r="J63" s="151" t="s">
        <v>960</v>
      </c>
      <c r="K63" s="151" t="s">
        <v>1120</v>
      </c>
    </row>
    <row r="64" spans="1:11" x14ac:dyDescent="0.25">
      <c r="A64" s="151">
        <v>22</v>
      </c>
      <c r="B64" s="151" t="s">
        <v>803</v>
      </c>
      <c r="C64" s="151" t="s">
        <v>804</v>
      </c>
      <c r="D64" s="151" t="s">
        <v>17</v>
      </c>
      <c r="E64" s="151" t="s">
        <v>7</v>
      </c>
      <c r="F64" s="151" t="s">
        <v>1121</v>
      </c>
      <c r="G64" s="151" t="s">
        <v>1136</v>
      </c>
      <c r="H64" s="151" t="s">
        <v>1013</v>
      </c>
      <c r="I64" s="151" t="s">
        <v>1122</v>
      </c>
      <c r="J64" s="151" t="s">
        <v>960</v>
      </c>
      <c r="K64" s="151" t="s">
        <v>1123</v>
      </c>
    </row>
    <row r="65" spans="1:11" x14ac:dyDescent="0.25">
      <c r="A65" s="151">
        <v>30</v>
      </c>
      <c r="B65" s="151" t="s">
        <v>803</v>
      </c>
      <c r="C65" s="151" t="s">
        <v>804</v>
      </c>
      <c r="D65" s="151" t="s">
        <v>17</v>
      </c>
      <c r="E65" s="151" t="s">
        <v>7</v>
      </c>
      <c r="F65" s="151" t="s">
        <v>805</v>
      </c>
      <c r="G65" s="151" t="s">
        <v>1136</v>
      </c>
      <c r="H65" s="151" t="s">
        <v>5</v>
      </c>
      <c r="I65" s="151" t="s">
        <v>806</v>
      </c>
      <c r="J65" s="151" t="s">
        <v>6</v>
      </c>
      <c r="K65" s="151" t="s">
        <v>996</v>
      </c>
    </row>
    <row r="66" spans="1:11" x14ac:dyDescent="0.25">
      <c r="A66" s="151">
        <v>50</v>
      </c>
      <c r="B66" s="151" t="s">
        <v>15</v>
      </c>
      <c r="C66" s="151" t="s">
        <v>16</v>
      </c>
      <c r="D66" s="151" t="s">
        <v>17</v>
      </c>
      <c r="E66" s="151" t="s">
        <v>7</v>
      </c>
      <c r="F66" s="151" t="s">
        <v>18</v>
      </c>
      <c r="G66" s="151" t="s">
        <v>1136</v>
      </c>
      <c r="H66" s="151" t="s">
        <v>5</v>
      </c>
      <c r="I66" s="151" t="s">
        <v>19</v>
      </c>
      <c r="J66" s="151" t="s">
        <v>6</v>
      </c>
      <c r="K66" s="151" t="s">
        <v>685</v>
      </c>
    </row>
    <row r="67" spans="1:11" x14ac:dyDescent="0.25">
      <c r="A67" s="151">
        <v>63</v>
      </c>
      <c r="B67" s="151" t="s">
        <v>50</v>
      </c>
      <c r="C67" s="151" t="s">
        <v>51</v>
      </c>
      <c r="D67" s="151" t="s">
        <v>52</v>
      </c>
      <c r="E67" s="151" t="s">
        <v>43</v>
      </c>
      <c r="F67" s="151" t="s">
        <v>94</v>
      </c>
      <c r="G67" s="151" t="s">
        <v>1136</v>
      </c>
      <c r="H67" s="151" t="s">
        <v>5</v>
      </c>
      <c r="I67" s="151" t="s">
        <v>95</v>
      </c>
      <c r="J67" s="151" t="s">
        <v>6</v>
      </c>
      <c r="K67" s="151" t="s">
        <v>724</v>
      </c>
    </row>
    <row r="68" spans="1:11" x14ac:dyDescent="0.25">
      <c r="A68" s="151">
        <v>67</v>
      </c>
      <c r="B68" s="151" t="s">
        <v>101</v>
      </c>
      <c r="C68" s="151" t="s">
        <v>102</v>
      </c>
      <c r="D68" s="151" t="s">
        <v>103</v>
      </c>
      <c r="E68" s="151" t="s">
        <v>43</v>
      </c>
      <c r="F68" s="151" t="s">
        <v>169</v>
      </c>
      <c r="G68" s="151" t="s">
        <v>1136</v>
      </c>
      <c r="H68" s="151" t="s">
        <v>8</v>
      </c>
      <c r="I68" s="151" t="s">
        <v>170</v>
      </c>
      <c r="J68" s="151" t="s">
        <v>9</v>
      </c>
      <c r="K68" s="151" t="s">
        <v>735</v>
      </c>
    </row>
    <row r="69" spans="1:11" x14ac:dyDescent="0.25">
      <c r="A69" s="151">
        <v>70</v>
      </c>
      <c r="B69" s="151" t="s">
        <v>179</v>
      </c>
      <c r="C69" s="151" t="s">
        <v>180</v>
      </c>
      <c r="D69" s="151" t="s">
        <v>181</v>
      </c>
      <c r="E69" s="151" t="s">
        <v>43</v>
      </c>
      <c r="F69" s="151" t="s">
        <v>182</v>
      </c>
      <c r="G69" s="151" t="s">
        <v>1136</v>
      </c>
      <c r="H69" s="151" t="s">
        <v>8</v>
      </c>
      <c r="I69" s="151" t="s">
        <v>183</v>
      </c>
      <c r="J69" s="151" t="s">
        <v>9</v>
      </c>
      <c r="K69" s="151" t="s">
        <v>738</v>
      </c>
    </row>
    <row r="70" spans="1:11" x14ac:dyDescent="0.25">
      <c r="A70" s="151">
        <v>1</v>
      </c>
      <c r="B70" s="151" t="s">
        <v>174</v>
      </c>
      <c r="C70" s="151" t="s">
        <v>175</v>
      </c>
      <c r="D70" s="151" t="s">
        <v>0</v>
      </c>
      <c r="E70" s="151" t="s">
        <v>1</v>
      </c>
      <c r="F70" s="151" t="s">
        <v>1232</v>
      </c>
      <c r="G70" s="151" t="s">
        <v>1257</v>
      </c>
      <c r="H70" s="151" t="s">
        <v>1013</v>
      </c>
      <c r="I70" s="151" t="s">
        <v>1234</v>
      </c>
      <c r="J70" s="151" t="s">
        <v>960</v>
      </c>
      <c r="K70" s="151" t="s">
        <v>1461</v>
      </c>
    </row>
    <row r="71" spans="1:11" x14ac:dyDescent="0.25">
      <c r="A71" s="151">
        <v>5</v>
      </c>
      <c r="B71" s="151" t="s">
        <v>366</v>
      </c>
      <c r="C71" s="151" t="s">
        <v>367</v>
      </c>
      <c r="D71" s="151" t="s">
        <v>368</v>
      </c>
      <c r="E71" s="151" t="s">
        <v>43</v>
      </c>
      <c r="F71" s="151" t="s">
        <v>1100</v>
      </c>
      <c r="G71" s="151" t="s">
        <v>1257</v>
      </c>
      <c r="H71" s="151" t="s">
        <v>1013</v>
      </c>
      <c r="I71" s="151" t="s">
        <v>1101</v>
      </c>
      <c r="J71" s="151" t="s">
        <v>960</v>
      </c>
      <c r="K71" s="151" t="s">
        <v>1258</v>
      </c>
    </row>
    <row r="72" spans="1:11" x14ac:dyDescent="0.25">
      <c r="A72" s="151">
        <v>6</v>
      </c>
      <c r="B72" s="151" t="s">
        <v>1215</v>
      </c>
      <c r="C72" s="151" t="s">
        <v>1216</v>
      </c>
      <c r="D72" s="151" t="s">
        <v>0</v>
      </c>
      <c r="E72" s="151" t="s">
        <v>1</v>
      </c>
      <c r="F72" s="151" t="s">
        <v>1218</v>
      </c>
      <c r="G72" s="151" t="s">
        <v>1257</v>
      </c>
      <c r="H72" s="151" t="s">
        <v>1013</v>
      </c>
      <c r="I72" s="151" t="s">
        <v>1219</v>
      </c>
      <c r="J72" s="151" t="s">
        <v>960</v>
      </c>
      <c r="K72" s="151" t="s">
        <v>1242</v>
      </c>
    </row>
    <row r="73" spans="1:11" x14ac:dyDescent="0.25">
      <c r="A73" s="151">
        <v>8</v>
      </c>
      <c r="B73" s="151" t="s">
        <v>1194</v>
      </c>
      <c r="C73" s="151" t="s">
        <v>1195</v>
      </c>
      <c r="D73" s="151" t="s">
        <v>1196</v>
      </c>
      <c r="E73" s="151" t="s">
        <v>28</v>
      </c>
      <c r="F73" s="151" t="s">
        <v>1197</v>
      </c>
      <c r="G73" s="151" t="s">
        <v>1257</v>
      </c>
      <c r="H73" s="151" t="s">
        <v>1013</v>
      </c>
      <c r="I73" s="151" t="s">
        <v>1198</v>
      </c>
      <c r="J73" s="151" t="s">
        <v>960</v>
      </c>
      <c r="K73" s="151" t="s">
        <v>1214</v>
      </c>
    </row>
    <row r="74" spans="1:11" x14ac:dyDescent="0.25">
      <c r="A74" s="151">
        <v>4</v>
      </c>
      <c r="B74" s="151" t="s">
        <v>366</v>
      </c>
      <c r="C74" s="151" t="s">
        <v>367</v>
      </c>
      <c r="D74" s="151" t="s">
        <v>368</v>
      </c>
      <c r="E74" s="151" t="s">
        <v>43</v>
      </c>
      <c r="F74" s="151" t="s">
        <v>395</v>
      </c>
      <c r="G74" s="151" t="s">
        <v>1257</v>
      </c>
      <c r="H74" s="151" t="s">
        <v>5</v>
      </c>
      <c r="I74" s="151" t="s">
        <v>396</v>
      </c>
      <c r="J74" s="151" t="s">
        <v>6</v>
      </c>
      <c r="K74" s="151" t="s">
        <v>1241</v>
      </c>
    </row>
    <row r="75" spans="1:11" x14ac:dyDescent="0.25">
      <c r="A75" s="151">
        <v>58</v>
      </c>
      <c r="B75" s="151" t="s">
        <v>443</v>
      </c>
      <c r="C75" s="151" t="s">
        <v>444</v>
      </c>
      <c r="D75" s="151" t="s">
        <v>0</v>
      </c>
      <c r="E75" s="151" t="s">
        <v>1</v>
      </c>
      <c r="F75" s="151" t="s">
        <v>445</v>
      </c>
      <c r="G75" s="151" t="s">
        <v>1257</v>
      </c>
      <c r="H75" s="151" t="s">
        <v>5</v>
      </c>
      <c r="I75" s="151" t="s">
        <v>446</v>
      </c>
      <c r="J75" s="151" t="s">
        <v>6</v>
      </c>
      <c r="K75" s="151" t="s">
        <v>708</v>
      </c>
    </row>
    <row r="76" spans="1:11" x14ac:dyDescent="0.25">
      <c r="A76" s="151">
        <v>62</v>
      </c>
      <c r="B76" s="151" t="s">
        <v>467</v>
      </c>
      <c r="C76" s="151" t="s">
        <v>468</v>
      </c>
      <c r="D76" s="151" t="s">
        <v>0</v>
      </c>
      <c r="E76" s="151" t="s">
        <v>1</v>
      </c>
      <c r="F76" s="151" t="s">
        <v>469</v>
      </c>
      <c r="G76" s="151" t="s">
        <v>1257</v>
      </c>
      <c r="H76" s="151" t="s">
        <v>5</v>
      </c>
      <c r="I76" s="151" t="s">
        <v>470</v>
      </c>
      <c r="J76" s="151" t="s">
        <v>6</v>
      </c>
      <c r="K76" s="151" t="s">
        <v>720</v>
      </c>
    </row>
    <row r="77" spans="1:11" x14ac:dyDescent="0.25">
      <c r="A77" s="151">
        <v>66</v>
      </c>
      <c r="B77" s="151" t="s">
        <v>797</v>
      </c>
      <c r="C77" s="151" t="s">
        <v>798</v>
      </c>
      <c r="D77" s="151" t="s">
        <v>799</v>
      </c>
      <c r="E77" s="151" t="s">
        <v>1</v>
      </c>
      <c r="F77" s="151" t="s">
        <v>800</v>
      </c>
      <c r="G77" s="151" t="s">
        <v>1257</v>
      </c>
      <c r="H77" s="151" t="s">
        <v>8</v>
      </c>
      <c r="I77" s="151" t="s">
        <v>801</v>
      </c>
      <c r="J77" s="151" t="s">
        <v>9</v>
      </c>
      <c r="K77" s="151" t="s">
        <v>802</v>
      </c>
    </row>
    <row r="78" spans="1:11" x14ac:dyDescent="0.25">
      <c r="A78" s="151">
        <v>68</v>
      </c>
      <c r="B78" s="151" t="s">
        <v>174</v>
      </c>
      <c r="C78" s="151" t="s">
        <v>175</v>
      </c>
      <c r="D78" s="151" t="s">
        <v>0</v>
      </c>
      <c r="E78" s="151" t="s">
        <v>1</v>
      </c>
      <c r="F78" s="151" t="s">
        <v>176</v>
      </c>
      <c r="G78" s="151" t="s">
        <v>1257</v>
      </c>
      <c r="H78" s="151" t="s">
        <v>8</v>
      </c>
      <c r="I78" s="151" t="s">
        <v>177</v>
      </c>
      <c r="J78" s="151" t="s">
        <v>9</v>
      </c>
      <c r="K78" s="151" t="s">
        <v>736</v>
      </c>
    </row>
  </sheetData>
  <sortState ref="A2:K78">
    <sortCondition ref="G2:G78"/>
    <sortCondition ref="H2:H7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C8" sqref="C8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70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r="3" spans="1:11" s="57" customFormat="1" x14ac:dyDescent="0.25">
      <c r="A3" s="57">
        <v>7</v>
      </c>
      <c r="B3" s="57" t="s">
        <v>623</v>
      </c>
      <c r="C3" s="57" t="s">
        <v>624</v>
      </c>
      <c r="D3" s="57" t="s">
        <v>625</v>
      </c>
      <c r="E3" s="57" t="s">
        <v>48</v>
      </c>
      <c r="F3" s="57" t="s">
        <v>626</v>
      </c>
      <c r="G3" s="57" t="s">
        <v>666</v>
      </c>
      <c r="H3" s="57" t="s">
        <v>294</v>
      </c>
      <c r="I3" s="57" t="s">
        <v>627</v>
      </c>
      <c r="J3" s="57" t="s">
        <v>289</v>
      </c>
      <c r="K3" s="57" t="s">
        <v>1221</v>
      </c>
    </row>
    <row r="4" spans="1:11" s="57" customFormat="1" x14ac:dyDescent="0.25">
      <c r="A4" s="57">
        <v>56</v>
      </c>
      <c r="B4" s="57" t="s">
        <v>377</v>
      </c>
      <c r="C4" s="57" t="s">
        <v>378</v>
      </c>
      <c r="D4" s="57" t="s">
        <v>256</v>
      </c>
      <c r="E4" s="57" t="s">
        <v>1</v>
      </c>
      <c r="F4" s="57" t="s">
        <v>379</v>
      </c>
      <c r="G4" s="57" t="s">
        <v>666</v>
      </c>
      <c r="H4" s="57" t="s">
        <v>294</v>
      </c>
      <c r="I4" s="57" t="s">
        <v>380</v>
      </c>
      <c r="J4" s="57" t="s">
        <v>289</v>
      </c>
      <c r="K4" s="57" t="s">
        <v>695</v>
      </c>
    </row>
    <row r="5" spans="1:11" s="57" customFormat="1" x14ac:dyDescent="0.25">
      <c r="A5" s="57">
        <v>54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r="6" spans="1:11" s="57" customFormat="1" x14ac:dyDescent="0.25">
      <c r="A6" s="57">
        <v>37</v>
      </c>
      <c r="B6" s="57" t="s">
        <v>567</v>
      </c>
      <c r="C6" s="57" t="s">
        <v>561</v>
      </c>
      <c r="D6" s="57" t="s">
        <v>0</v>
      </c>
      <c r="E6" s="57" t="s">
        <v>1</v>
      </c>
      <c r="F6" s="57" t="s">
        <v>61</v>
      </c>
      <c r="G6" s="57" t="s">
        <v>666</v>
      </c>
      <c r="H6" s="57" t="s">
        <v>3</v>
      </c>
      <c r="I6" s="57" t="s">
        <v>62</v>
      </c>
      <c r="J6" s="57" t="s">
        <v>53</v>
      </c>
      <c r="K6" s="57" t="s">
        <v>919</v>
      </c>
    </row>
    <row r="7" spans="1:11" s="57" customFormat="1" x14ac:dyDescent="0.25">
      <c r="A7" s="57">
        <v>81</v>
      </c>
      <c r="B7" s="57" t="s">
        <v>232</v>
      </c>
      <c r="C7" s="57" t="s">
        <v>233</v>
      </c>
      <c r="D7" s="57" t="s">
        <v>234</v>
      </c>
      <c r="E7" s="57" t="s">
        <v>1</v>
      </c>
      <c r="F7" s="57" t="s">
        <v>235</v>
      </c>
      <c r="G7" s="57" t="s">
        <v>666</v>
      </c>
      <c r="H7" s="57" t="s">
        <v>3</v>
      </c>
      <c r="I7" s="57" t="s">
        <v>236</v>
      </c>
      <c r="J7" s="57" t="s">
        <v>53</v>
      </c>
      <c r="K7" s="57" t="s">
        <v>750</v>
      </c>
    </row>
    <row r="8" spans="1:11" x14ac:dyDescent="0.25">
      <c r="A8" s="150">
        <v>26</v>
      </c>
      <c r="B8" s="150" t="s">
        <v>190</v>
      </c>
      <c r="C8" s="150" t="s">
        <v>191</v>
      </c>
      <c r="D8" s="150" t="s">
        <v>192</v>
      </c>
      <c r="E8" s="150" t="s">
        <v>28</v>
      </c>
      <c r="F8" s="150" t="s">
        <v>193</v>
      </c>
      <c r="G8" s="150" t="s">
        <v>1019</v>
      </c>
      <c r="H8" s="150" t="s">
        <v>30</v>
      </c>
      <c r="I8" s="150" t="s">
        <v>194</v>
      </c>
      <c r="J8" s="150" t="s">
        <v>32</v>
      </c>
      <c r="K8" s="150" t="s">
        <v>1081</v>
      </c>
    </row>
    <row r="9" spans="1:11" x14ac:dyDescent="0.25">
      <c r="A9" s="150">
        <v>28</v>
      </c>
      <c r="B9" s="150" t="s">
        <v>71</v>
      </c>
      <c r="C9" s="150" t="s">
        <v>72</v>
      </c>
      <c r="D9" s="150" t="s">
        <v>73</v>
      </c>
      <c r="E9" s="150" t="s">
        <v>28</v>
      </c>
      <c r="F9" s="150" t="s">
        <v>74</v>
      </c>
      <c r="G9" s="150" t="s">
        <v>1019</v>
      </c>
      <c r="H9" s="150" t="s">
        <v>30</v>
      </c>
      <c r="I9" s="150" t="s">
        <v>75</v>
      </c>
      <c r="J9" s="150" t="s">
        <v>32</v>
      </c>
      <c r="K9" s="150" t="s">
        <v>1058</v>
      </c>
    </row>
    <row r="10" spans="1:11" x14ac:dyDescent="0.25">
      <c r="A10" s="150">
        <v>34</v>
      </c>
      <c r="B10" s="150" t="s">
        <v>64</v>
      </c>
      <c r="C10" s="150" t="s">
        <v>65</v>
      </c>
      <c r="D10" s="150" t="s">
        <v>66</v>
      </c>
      <c r="E10" s="150" t="s">
        <v>1</v>
      </c>
      <c r="F10" s="150" t="s">
        <v>67</v>
      </c>
      <c r="G10" s="150" t="s">
        <v>1019</v>
      </c>
      <c r="H10" s="150" t="s">
        <v>30</v>
      </c>
      <c r="I10" s="150" t="s">
        <v>68</v>
      </c>
      <c r="J10" s="150" t="s">
        <v>32</v>
      </c>
      <c r="K10" s="150" t="s">
        <v>959</v>
      </c>
    </row>
    <row r="11" spans="1:11" x14ac:dyDescent="0.25">
      <c r="A11" s="150">
        <v>62</v>
      </c>
      <c r="B11" s="150" t="s">
        <v>460</v>
      </c>
      <c r="C11" s="150" t="s">
        <v>461</v>
      </c>
      <c r="D11" s="150" t="s">
        <v>462</v>
      </c>
      <c r="E11" s="150" t="s">
        <v>1</v>
      </c>
      <c r="F11" s="150" t="s">
        <v>463</v>
      </c>
      <c r="G11" s="150" t="s">
        <v>1019</v>
      </c>
      <c r="H11" s="150" t="s">
        <v>30</v>
      </c>
      <c r="I11" s="150" t="s">
        <v>464</v>
      </c>
      <c r="J11" s="150" t="s">
        <v>32</v>
      </c>
      <c r="K11" s="150" t="s">
        <v>711</v>
      </c>
    </row>
    <row r="12" spans="1:11" x14ac:dyDescent="0.25">
      <c r="A12" s="150">
        <v>63</v>
      </c>
      <c r="B12" s="150" t="s">
        <v>165</v>
      </c>
      <c r="C12" s="150" t="s">
        <v>166</v>
      </c>
      <c r="D12" s="150" t="s">
        <v>27</v>
      </c>
      <c r="E12" s="150" t="s">
        <v>28</v>
      </c>
      <c r="F12" s="150" t="s">
        <v>167</v>
      </c>
      <c r="G12" s="150" t="s">
        <v>1019</v>
      </c>
      <c r="H12" s="150" t="s">
        <v>30</v>
      </c>
      <c r="I12" s="150" t="s">
        <v>168</v>
      </c>
      <c r="J12" s="150" t="s">
        <v>32</v>
      </c>
      <c r="K12" s="150" t="s">
        <v>712</v>
      </c>
    </row>
    <row r="13" spans="1:11" x14ac:dyDescent="0.25">
      <c r="A13" s="150">
        <v>64</v>
      </c>
      <c r="B13" s="150" t="s">
        <v>25</v>
      </c>
      <c r="C13" s="150" t="s">
        <v>26</v>
      </c>
      <c r="D13" s="150" t="s">
        <v>27</v>
      </c>
      <c r="E13" s="150" t="s">
        <v>28</v>
      </c>
      <c r="F13" s="150" t="s">
        <v>29</v>
      </c>
      <c r="G13" s="150" t="s">
        <v>1019</v>
      </c>
      <c r="H13" s="150" t="s">
        <v>30</v>
      </c>
      <c r="I13" s="150" t="s">
        <v>31</v>
      </c>
      <c r="J13" s="150" t="s">
        <v>32</v>
      </c>
      <c r="K13" s="150" t="s">
        <v>714</v>
      </c>
    </row>
    <row r="14" spans="1:11" x14ac:dyDescent="0.25">
      <c r="A14" s="150">
        <v>76</v>
      </c>
      <c r="B14" s="150" t="s">
        <v>467</v>
      </c>
      <c r="C14" s="150" t="s">
        <v>468</v>
      </c>
      <c r="D14" s="150" t="s">
        <v>0</v>
      </c>
      <c r="E14" s="150" t="s">
        <v>1</v>
      </c>
      <c r="F14" s="150" t="s">
        <v>477</v>
      </c>
      <c r="G14" s="150" t="s">
        <v>1019</v>
      </c>
      <c r="H14" s="150" t="s">
        <v>30</v>
      </c>
      <c r="I14" s="150" t="s">
        <v>478</v>
      </c>
      <c r="J14" s="150" t="s">
        <v>32</v>
      </c>
      <c r="K14" s="150" t="s">
        <v>740</v>
      </c>
    </row>
    <row r="15" spans="1:11" x14ac:dyDescent="0.25">
      <c r="A15" s="150">
        <v>3</v>
      </c>
      <c r="B15" s="150" t="s">
        <v>366</v>
      </c>
      <c r="C15" s="150" t="s">
        <v>367</v>
      </c>
      <c r="D15" s="150" t="s">
        <v>368</v>
      </c>
      <c r="E15" s="150" t="s">
        <v>43</v>
      </c>
      <c r="F15" s="150" t="s">
        <v>369</v>
      </c>
      <c r="G15" s="150" t="s">
        <v>1019</v>
      </c>
      <c r="H15" s="150" t="s">
        <v>294</v>
      </c>
      <c r="I15" s="150" t="s">
        <v>370</v>
      </c>
      <c r="J15" s="150" t="s">
        <v>289</v>
      </c>
      <c r="K15" s="150" t="s">
        <v>1240</v>
      </c>
    </row>
    <row r="16" spans="1:11" x14ac:dyDescent="0.25">
      <c r="A16" s="150">
        <v>38</v>
      </c>
      <c r="B16" s="150" t="s">
        <v>49</v>
      </c>
      <c r="C16" s="150" t="s">
        <v>97</v>
      </c>
      <c r="D16" s="150" t="s">
        <v>66</v>
      </c>
      <c r="E16" s="150" t="s">
        <v>1</v>
      </c>
      <c r="F16" s="150" t="s">
        <v>391</v>
      </c>
      <c r="G16" s="150" t="s">
        <v>1019</v>
      </c>
      <c r="H16" s="150" t="s">
        <v>294</v>
      </c>
      <c r="I16" s="150" t="s">
        <v>392</v>
      </c>
      <c r="J16" s="150" t="s">
        <v>289</v>
      </c>
      <c r="K16" s="150" t="s">
        <v>921</v>
      </c>
    </row>
    <row r="17" spans="1:11" x14ac:dyDescent="0.25">
      <c r="A17" s="150">
        <v>40</v>
      </c>
      <c r="B17" s="150" t="s">
        <v>845</v>
      </c>
      <c r="C17" s="150" t="s">
        <v>846</v>
      </c>
      <c r="D17" s="150" t="s">
        <v>27</v>
      </c>
      <c r="E17" s="150" t="s">
        <v>28</v>
      </c>
      <c r="F17" s="150" t="s">
        <v>847</v>
      </c>
      <c r="G17" s="150" t="s">
        <v>1019</v>
      </c>
      <c r="H17" s="150" t="s">
        <v>294</v>
      </c>
      <c r="I17" s="150" t="s">
        <v>848</v>
      </c>
      <c r="J17" s="150" t="s">
        <v>289</v>
      </c>
      <c r="K17" s="150" t="s">
        <v>849</v>
      </c>
    </row>
    <row r="18" spans="1:11" x14ac:dyDescent="0.25">
      <c r="A18" s="150">
        <v>42</v>
      </c>
      <c r="B18" s="150" t="s">
        <v>651</v>
      </c>
      <c r="C18" s="150" t="s">
        <v>652</v>
      </c>
      <c r="D18" s="150" t="s">
        <v>653</v>
      </c>
      <c r="E18" s="150" t="s">
        <v>1</v>
      </c>
      <c r="F18" s="150" t="s">
        <v>654</v>
      </c>
      <c r="G18" s="150" t="s">
        <v>1019</v>
      </c>
      <c r="H18" s="150" t="s">
        <v>294</v>
      </c>
      <c r="I18" s="150" t="s">
        <v>655</v>
      </c>
      <c r="J18" s="150" t="s">
        <v>289</v>
      </c>
      <c r="K18" s="150" t="s">
        <v>656</v>
      </c>
    </row>
    <row r="19" spans="1:11" x14ac:dyDescent="0.25">
      <c r="A19" s="150">
        <v>44</v>
      </c>
      <c r="B19" s="150" t="s">
        <v>608</v>
      </c>
      <c r="C19" s="150" t="s">
        <v>378</v>
      </c>
      <c r="D19" s="150" t="s">
        <v>27</v>
      </c>
      <c r="E19" s="150" t="s">
        <v>28</v>
      </c>
      <c r="F19" s="150" t="s">
        <v>609</v>
      </c>
      <c r="G19" s="150" t="s">
        <v>1019</v>
      </c>
      <c r="H19" s="150" t="s">
        <v>294</v>
      </c>
      <c r="I19" s="150" t="s">
        <v>610</v>
      </c>
      <c r="J19" s="150" t="s">
        <v>289</v>
      </c>
      <c r="K19" s="150" t="s">
        <v>663</v>
      </c>
    </row>
    <row r="20" spans="1:11" x14ac:dyDescent="0.25">
      <c r="A20" s="150">
        <v>48</v>
      </c>
      <c r="B20" s="150"/>
      <c r="C20" s="150"/>
      <c r="D20" s="150"/>
      <c r="E20" s="150"/>
      <c r="F20" s="150" t="s">
        <v>540</v>
      </c>
      <c r="G20" s="150" t="s">
        <v>1019</v>
      </c>
      <c r="H20" s="150" t="s">
        <v>294</v>
      </c>
      <c r="I20" s="150" t="s">
        <v>541</v>
      </c>
      <c r="J20" s="150" t="s">
        <v>289</v>
      </c>
      <c r="K20" s="150" t="s">
        <v>677</v>
      </c>
    </row>
    <row r="21" spans="1:11" x14ac:dyDescent="0.25">
      <c r="A21" s="150">
        <v>49</v>
      </c>
      <c r="B21" s="150" t="s">
        <v>291</v>
      </c>
      <c r="C21" s="150" t="s">
        <v>292</v>
      </c>
      <c r="D21" s="150" t="s">
        <v>0</v>
      </c>
      <c r="E21" s="150" t="s">
        <v>1</v>
      </c>
      <c r="F21" s="150" t="s">
        <v>293</v>
      </c>
      <c r="G21" s="150" t="s">
        <v>1019</v>
      </c>
      <c r="H21" s="150" t="s">
        <v>294</v>
      </c>
      <c r="I21" s="150" t="s">
        <v>295</v>
      </c>
      <c r="J21" s="150" t="s">
        <v>289</v>
      </c>
      <c r="K21" s="150" t="s">
        <v>679</v>
      </c>
    </row>
    <row r="22" spans="1:11" x14ac:dyDescent="0.25">
      <c r="A22" s="150">
        <v>50</v>
      </c>
      <c r="B22" s="150" t="s">
        <v>297</v>
      </c>
      <c r="C22" s="150" t="s">
        <v>255</v>
      </c>
      <c r="D22" s="150" t="s">
        <v>0</v>
      </c>
      <c r="E22" s="150" t="s">
        <v>1</v>
      </c>
      <c r="F22" s="150" t="s">
        <v>298</v>
      </c>
      <c r="G22" s="150" t="s">
        <v>1019</v>
      </c>
      <c r="H22" s="150" t="s">
        <v>294</v>
      </c>
      <c r="I22" s="150" t="s">
        <v>299</v>
      </c>
      <c r="J22" s="150" t="s">
        <v>289</v>
      </c>
      <c r="K22" s="150" t="s">
        <v>680</v>
      </c>
    </row>
    <row r="23" spans="1:11" x14ac:dyDescent="0.25">
      <c r="A23" s="150">
        <v>51</v>
      </c>
      <c r="B23" s="150" t="s">
        <v>311</v>
      </c>
      <c r="C23" s="150" t="s">
        <v>312</v>
      </c>
      <c r="D23" s="150" t="s">
        <v>313</v>
      </c>
      <c r="E23" s="150" t="s">
        <v>43</v>
      </c>
      <c r="F23" s="150" t="s">
        <v>314</v>
      </c>
      <c r="G23" s="150" t="s">
        <v>1019</v>
      </c>
      <c r="H23" s="150" t="s">
        <v>294</v>
      </c>
      <c r="I23" s="150" t="s">
        <v>315</v>
      </c>
      <c r="J23" s="150" t="s">
        <v>289</v>
      </c>
      <c r="K23" s="150" t="s">
        <v>683</v>
      </c>
    </row>
    <row r="24" spans="1:11" x14ac:dyDescent="0.25">
      <c r="A24" s="150">
        <v>58</v>
      </c>
      <c r="B24" s="150" t="s">
        <v>262</v>
      </c>
      <c r="C24" s="150" t="s">
        <v>399</v>
      </c>
      <c r="D24" s="150" t="s">
        <v>0</v>
      </c>
      <c r="E24" s="150" t="s">
        <v>1</v>
      </c>
      <c r="F24" s="150" t="s">
        <v>400</v>
      </c>
      <c r="G24" s="150" t="s">
        <v>1019</v>
      </c>
      <c r="H24" s="150" t="s">
        <v>294</v>
      </c>
      <c r="I24" s="150" t="s">
        <v>401</v>
      </c>
      <c r="J24" s="150" t="s">
        <v>289</v>
      </c>
      <c r="K24" s="150" t="s">
        <v>700</v>
      </c>
    </row>
    <row r="25" spans="1:11" x14ac:dyDescent="0.25">
      <c r="A25" s="150">
        <v>60</v>
      </c>
      <c r="B25" s="150" t="s">
        <v>431</v>
      </c>
      <c r="C25" s="150" t="s">
        <v>172</v>
      </c>
      <c r="D25" s="150" t="s">
        <v>432</v>
      </c>
      <c r="E25" s="150" t="s">
        <v>28</v>
      </c>
      <c r="F25" s="150" t="s">
        <v>433</v>
      </c>
      <c r="G25" s="150" t="s">
        <v>1019</v>
      </c>
      <c r="H25" s="150" t="s">
        <v>294</v>
      </c>
      <c r="I25" s="150" t="s">
        <v>434</v>
      </c>
      <c r="J25" s="150" t="s">
        <v>289</v>
      </c>
      <c r="K25" s="150" t="s">
        <v>704</v>
      </c>
    </row>
    <row r="26" spans="1:11" x14ac:dyDescent="0.25">
      <c r="A26" s="150">
        <v>36</v>
      </c>
      <c r="B26" s="150" t="s">
        <v>322</v>
      </c>
      <c r="C26" s="150" t="s">
        <v>323</v>
      </c>
      <c r="D26" s="150" t="s">
        <v>66</v>
      </c>
      <c r="E26" s="150" t="s">
        <v>1</v>
      </c>
      <c r="F26" s="150" t="s">
        <v>324</v>
      </c>
      <c r="G26" s="150" t="s">
        <v>1019</v>
      </c>
      <c r="H26" s="150" t="s">
        <v>287</v>
      </c>
      <c r="I26" s="150" t="s">
        <v>325</v>
      </c>
      <c r="J26" s="150" t="s">
        <v>289</v>
      </c>
      <c r="K26" s="150" t="s">
        <v>956</v>
      </c>
    </row>
    <row r="27" spans="1:11" x14ac:dyDescent="0.25">
      <c r="A27" s="150">
        <v>43</v>
      </c>
      <c r="B27" s="150" t="s">
        <v>425</v>
      </c>
      <c r="C27" s="150" t="s">
        <v>426</v>
      </c>
      <c r="D27" s="150" t="s">
        <v>427</v>
      </c>
      <c r="E27" s="150" t="s">
        <v>28</v>
      </c>
      <c r="F27" s="150" t="s">
        <v>428</v>
      </c>
      <c r="G27" s="150" t="s">
        <v>1019</v>
      </c>
      <c r="H27" s="150" t="s">
        <v>287</v>
      </c>
      <c r="I27" s="150" t="s">
        <v>429</v>
      </c>
      <c r="J27" s="150" t="s">
        <v>289</v>
      </c>
      <c r="K27" s="150" t="s">
        <v>659</v>
      </c>
    </row>
    <row r="28" spans="1:11" x14ac:dyDescent="0.25">
      <c r="A28" s="150">
        <v>45</v>
      </c>
      <c r="B28" s="150"/>
      <c r="C28" s="150"/>
      <c r="D28" s="150"/>
      <c r="E28" s="150"/>
      <c r="F28" s="150" t="s">
        <v>572</v>
      </c>
      <c r="G28" s="150" t="s">
        <v>1019</v>
      </c>
      <c r="H28" s="150" t="s">
        <v>287</v>
      </c>
      <c r="I28" s="150" t="s">
        <v>573</v>
      </c>
      <c r="J28" s="150" t="s">
        <v>289</v>
      </c>
      <c r="K28" s="150" t="s">
        <v>665</v>
      </c>
    </row>
    <row r="29" spans="1:11" x14ac:dyDescent="0.25">
      <c r="A29" s="150">
        <v>47</v>
      </c>
      <c r="B29" s="150" t="s">
        <v>566</v>
      </c>
      <c r="C29" s="150" t="s">
        <v>556</v>
      </c>
      <c r="D29" s="150" t="s">
        <v>0</v>
      </c>
      <c r="E29" s="150" t="s">
        <v>1</v>
      </c>
      <c r="F29" s="150" t="s">
        <v>557</v>
      </c>
      <c r="G29" s="150" t="s">
        <v>1019</v>
      </c>
      <c r="H29" s="150" t="s">
        <v>287</v>
      </c>
      <c r="I29" s="150" t="s">
        <v>558</v>
      </c>
      <c r="J29" s="150" t="s">
        <v>289</v>
      </c>
      <c r="K29" s="150" t="s">
        <v>673</v>
      </c>
    </row>
    <row r="30" spans="1:11" x14ac:dyDescent="0.25">
      <c r="A30" s="150">
        <v>52</v>
      </c>
      <c r="B30" s="150" t="s">
        <v>317</v>
      </c>
      <c r="C30" s="150" t="s">
        <v>279</v>
      </c>
      <c r="D30" s="150" t="s">
        <v>318</v>
      </c>
      <c r="E30" s="150" t="s">
        <v>28</v>
      </c>
      <c r="F30" s="150" t="s">
        <v>319</v>
      </c>
      <c r="G30" s="150" t="s">
        <v>1019</v>
      </c>
      <c r="H30" s="150" t="s">
        <v>287</v>
      </c>
      <c r="I30" s="150" t="s">
        <v>320</v>
      </c>
      <c r="J30" s="150" t="s">
        <v>289</v>
      </c>
      <c r="K30" s="150" t="s">
        <v>758</v>
      </c>
    </row>
    <row r="31" spans="1:11" x14ac:dyDescent="0.25">
      <c r="A31" s="150">
        <v>59</v>
      </c>
      <c r="B31" s="150" t="s">
        <v>403</v>
      </c>
      <c r="C31" s="150" t="s">
        <v>60</v>
      </c>
      <c r="D31" s="150" t="s">
        <v>27</v>
      </c>
      <c r="E31" s="150" t="s">
        <v>28</v>
      </c>
      <c r="F31" s="150" t="s">
        <v>404</v>
      </c>
      <c r="G31" s="150" t="s">
        <v>1019</v>
      </c>
      <c r="H31" s="150" t="s">
        <v>287</v>
      </c>
      <c r="I31" s="150" t="s">
        <v>405</v>
      </c>
      <c r="J31" s="150" t="s">
        <v>289</v>
      </c>
      <c r="K31" s="150" t="s">
        <v>701</v>
      </c>
    </row>
    <row r="32" spans="1:11" x14ac:dyDescent="0.25">
      <c r="A32" s="150">
        <v>9</v>
      </c>
      <c r="B32" s="150" t="s">
        <v>117</v>
      </c>
      <c r="C32" s="150" t="s">
        <v>1210</v>
      </c>
      <c r="D32" s="150" t="s">
        <v>648</v>
      </c>
      <c r="E32" s="150" t="s">
        <v>1</v>
      </c>
      <c r="F32" s="150" t="s">
        <v>1211</v>
      </c>
      <c r="G32" s="150" t="s">
        <v>1019</v>
      </c>
      <c r="H32" s="150" t="s">
        <v>3</v>
      </c>
      <c r="I32" s="150" t="s">
        <v>1212</v>
      </c>
      <c r="J32" s="150" t="s">
        <v>53</v>
      </c>
      <c r="K32" s="150" t="s">
        <v>1213</v>
      </c>
    </row>
    <row r="33" spans="1:11" x14ac:dyDescent="0.25">
      <c r="A33" s="150">
        <v>11</v>
      </c>
      <c r="B33" s="150" t="s">
        <v>116</v>
      </c>
      <c r="C33" s="150" t="s">
        <v>117</v>
      </c>
      <c r="D33" s="150" t="s">
        <v>648</v>
      </c>
      <c r="E33" s="150" t="s">
        <v>1</v>
      </c>
      <c r="F33" s="150" t="s">
        <v>118</v>
      </c>
      <c r="G33" s="150" t="s">
        <v>1019</v>
      </c>
      <c r="H33" s="150" t="s">
        <v>3</v>
      </c>
      <c r="I33" s="150" t="s">
        <v>119</v>
      </c>
      <c r="J33" s="150" t="s">
        <v>53</v>
      </c>
      <c r="K33" s="150" t="s">
        <v>1167</v>
      </c>
    </row>
    <row r="34" spans="1:11" x14ac:dyDescent="0.25">
      <c r="A34" s="150">
        <v>24</v>
      </c>
      <c r="B34" s="150" t="s">
        <v>50</v>
      </c>
      <c r="C34" s="150" t="s">
        <v>51</v>
      </c>
      <c r="D34" s="150" t="s">
        <v>52</v>
      </c>
      <c r="E34" s="150" t="s">
        <v>43</v>
      </c>
      <c r="F34" s="150" t="s">
        <v>246</v>
      </c>
      <c r="G34" s="150" t="s">
        <v>1019</v>
      </c>
      <c r="H34" s="150" t="s">
        <v>3</v>
      </c>
      <c r="I34" s="150" t="s">
        <v>247</v>
      </c>
      <c r="J34" s="150" t="s">
        <v>125</v>
      </c>
      <c r="K34" s="150" t="s">
        <v>1127</v>
      </c>
    </row>
    <row r="35" spans="1:11" x14ac:dyDescent="0.25">
      <c r="A35" s="150">
        <v>27</v>
      </c>
      <c r="B35" s="150" t="s">
        <v>262</v>
      </c>
      <c r="C35" s="150" t="s">
        <v>263</v>
      </c>
      <c r="D35" s="150" t="s">
        <v>264</v>
      </c>
      <c r="E35" s="150" t="s">
        <v>1</v>
      </c>
      <c r="F35" s="150" t="s">
        <v>265</v>
      </c>
      <c r="G35" s="150" t="s">
        <v>1019</v>
      </c>
      <c r="H35" s="150" t="s">
        <v>3</v>
      </c>
      <c r="I35" s="150" t="s">
        <v>266</v>
      </c>
      <c r="J35" s="150" t="s">
        <v>53</v>
      </c>
      <c r="K35" s="150" t="s">
        <v>1057</v>
      </c>
    </row>
    <row r="36" spans="1:11" x14ac:dyDescent="0.25">
      <c r="A36" s="150">
        <v>29</v>
      </c>
      <c r="B36" s="150" t="s">
        <v>273</v>
      </c>
      <c r="C36" s="150" t="s">
        <v>274</v>
      </c>
      <c r="D36" s="150" t="s">
        <v>0</v>
      </c>
      <c r="E36" s="150" t="s">
        <v>1</v>
      </c>
      <c r="F36" s="150" t="s">
        <v>275</v>
      </c>
      <c r="G36" s="150" t="s">
        <v>1019</v>
      </c>
      <c r="H36" s="150" t="s">
        <v>3</v>
      </c>
      <c r="I36" s="150" t="s">
        <v>276</v>
      </c>
      <c r="J36" s="150" t="s">
        <v>53</v>
      </c>
      <c r="K36" s="150" t="s">
        <v>1069</v>
      </c>
    </row>
    <row r="37" spans="1:11" x14ac:dyDescent="0.25">
      <c r="A37" s="150">
        <v>30</v>
      </c>
      <c r="B37" s="150" t="s">
        <v>102</v>
      </c>
      <c r="C37" s="150" t="s">
        <v>141</v>
      </c>
      <c r="D37" s="150" t="s">
        <v>42</v>
      </c>
      <c r="E37" s="150" t="s">
        <v>43</v>
      </c>
      <c r="F37" s="150" t="s">
        <v>142</v>
      </c>
      <c r="G37" s="150" t="s">
        <v>1019</v>
      </c>
      <c r="H37" s="150" t="s">
        <v>3</v>
      </c>
      <c r="I37" s="150" t="s">
        <v>143</v>
      </c>
      <c r="J37" s="150" t="s">
        <v>53</v>
      </c>
      <c r="K37" s="150" t="s">
        <v>1070</v>
      </c>
    </row>
    <row r="38" spans="1:11" x14ac:dyDescent="0.25">
      <c r="A38" s="150">
        <v>31</v>
      </c>
      <c r="B38" s="150" t="s">
        <v>145</v>
      </c>
      <c r="C38" s="150" t="s">
        <v>97</v>
      </c>
      <c r="D38" s="150" t="s">
        <v>1046</v>
      </c>
      <c r="E38" s="150" t="s">
        <v>1</v>
      </c>
      <c r="F38" s="150" t="s">
        <v>147</v>
      </c>
      <c r="G38" s="150" t="s">
        <v>1019</v>
      </c>
      <c r="H38" s="150" t="s">
        <v>3</v>
      </c>
      <c r="I38" s="150" t="s">
        <v>148</v>
      </c>
      <c r="J38" s="150" t="s">
        <v>53</v>
      </c>
      <c r="K38" s="150" t="s">
        <v>1047</v>
      </c>
    </row>
    <row r="39" spans="1:11" x14ac:dyDescent="0.25">
      <c r="A39" s="150">
        <v>33</v>
      </c>
      <c r="B39" s="150" t="s">
        <v>982</v>
      </c>
      <c r="C39" s="150" t="s">
        <v>292</v>
      </c>
      <c r="D39" s="150" t="s">
        <v>462</v>
      </c>
      <c r="E39" s="150" t="s">
        <v>1</v>
      </c>
      <c r="F39" s="150" t="s">
        <v>422</v>
      </c>
      <c r="G39" s="150" t="s">
        <v>1019</v>
      </c>
      <c r="H39" s="150" t="s">
        <v>3</v>
      </c>
      <c r="I39" s="150" t="s">
        <v>423</v>
      </c>
      <c r="J39" s="150" t="s">
        <v>2</v>
      </c>
      <c r="K39" s="150" t="s">
        <v>983</v>
      </c>
    </row>
    <row r="40" spans="1:11" x14ac:dyDescent="0.25">
      <c r="A40" s="150">
        <v>35</v>
      </c>
      <c r="B40" s="150" t="s">
        <v>242</v>
      </c>
      <c r="C40" s="150" t="s">
        <v>243</v>
      </c>
      <c r="D40" s="150" t="s">
        <v>957</v>
      </c>
      <c r="E40" s="150" t="s">
        <v>43</v>
      </c>
      <c r="F40" s="150" t="s">
        <v>244</v>
      </c>
      <c r="G40" s="150" t="s">
        <v>1019</v>
      </c>
      <c r="H40" s="150" t="s">
        <v>3</v>
      </c>
      <c r="I40" s="150" t="s">
        <v>245</v>
      </c>
      <c r="J40" s="150" t="s">
        <v>125</v>
      </c>
      <c r="K40" s="150" t="s">
        <v>958</v>
      </c>
    </row>
    <row r="41" spans="1:11" x14ac:dyDescent="0.25">
      <c r="A41" s="150">
        <v>39</v>
      </c>
      <c r="B41" s="150" t="s">
        <v>361</v>
      </c>
      <c r="C41" s="150" t="s">
        <v>362</v>
      </c>
      <c r="D41" s="150" t="s">
        <v>0</v>
      </c>
      <c r="E41" s="150" t="s">
        <v>1</v>
      </c>
      <c r="F41" s="150" t="s">
        <v>886</v>
      </c>
      <c r="G41" s="150" t="s">
        <v>1019</v>
      </c>
      <c r="H41" s="150" t="s">
        <v>3</v>
      </c>
      <c r="I41" s="150" t="s">
        <v>861</v>
      </c>
      <c r="J41" s="150" t="s">
        <v>516</v>
      </c>
      <c r="K41" s="150" t="s">
        <v>896</v>
      </c>
    </row>
    <row r="42" spans="1:11" x14ac:dyDescent="0.25">
      <c r="A42" s="150">
        <v>55</v>
      </c>
      <c r="B42" s="150" t="s">
        <v>238</v>
      </c>
      <c r="C42" s="150" t="s">
        <v>239</v>
      </c>
      <c r="D42" s="150" t="s">
        <v>0</v>
      </c>
      <c r="E42" s="150" t="s">
        <v>1</v>
      </c>
      <c r="F42" s="150" t="s">
        <v>240</v>
      </c>
      <c r="G42" s="150" t="s">
        <v>1019</v>
      </c>
      <c r="H42" s="150" t="s">
        <v>3</v>
      </c>
      <c r="I42" s="150" t="s">
        <v>241</v>
      </c>
      <c r="J42" s="150" t="s">
        <v>53</v>
      </c>
      <c r="K42" s="150" t="s">
        <v>691</v>
      </c>
    </row>
    <row r="43" spans="1:11" x14ac:dyDescent="0.25">
      <c r="A43" s="150">
        <v>57</v>
      </c>
      <c r="B43" s="150" t="s">
        <v>137</v>
      </c>
      <c r="C43" s="150" t="s">
        <v>138</v>
      </c>
      <c r="D43" s="150" t="s">
        <v>0</v>
      </c>
      <c r="E43" s="150" t="s">
        <v>1</v>
      </c>
      <c r="F43" s="150" t="s">
        <v>139</v>
      </c>
      <c r="G43" s="150" t="s">
        <v>1019</v>
      </c>
      <c r="H43" s="150" t="s">
        <v>3</v>
      </c>
      <c r="I43" s="150" t="s">
        <v>140</v>
      </c>
      <c r="J43" s="150" t="s">
        <v>53</v>
      </c>
      <c r="K43" s="150" t="s">
        <v>699</v>
      </c>
    </row>
    <row r="44" spans="1:11" x14ac:dyDescent="0.25">
      <c r="A44" s="150">
        <v>68</v>
      </c>
      <c r="B44" s="150" t="s">
        <v>110</v>
      </c>
      <c r="C44" s="150" t="s">
        <v>111</v>
      </c>
      <c r="D44" s="150" t="s">
        <v>112</v>
      </c>
      <c r="E44" s="150" t="s">
        <v>43</v>
      </c>
      <c r="F44" s="150" t="s">
        <v>113</v>
      </c>
      <c r="G44" s="150" t="s">
        <v>1019</v>
      </c>
      <c r="H44" s="150" t="s">
        <v>3</v>
      </c>
      <c r="I44" s="150" t="s">
        <v>114</v>
      </c>
      <c r="J44" s="150" t="s">
        <v>53</v>
      </c>
      <c r="K44" s="150" t="s">
        <v>727</v>
      </c>
    </row>
    <row r="45" spans="1:11" x14ac:dyDescent="0.25">
      <c r="A45" s="150">
        <v>69</v>
      </c>
      <c r="B45" s="150" t="s">
        <v>120</v>
      </c>
      <c r="C45" s="150" t="s">
        <v>121</v>
      </c>
      <c r="D45" s="150" t="s">
        <v>122</v>
      </c>
      <c r="E45" s="150" t="s">
        <v>43</v>
      </c>
      <c r="F45" s="150" t="s">
        <v>123</v>
      </c>
      <c r="G45" s="150" t="s">
        <v>1019</v>
      </c>
      <c r="H45" s="150" t="s">
        <v>3</v>
      </c>
      <c r="I45" s="150" t="s">
        <v>124</v>
      </c>
      <c r="J45" s="150" t="s">
        <v>125</v>
      </c>
      <c r="K45" s="150" t="s">
        <v>728</v>
      </c>
    </row>
    <row r="46" spans="1:11" x14ac:dyDescent="0.25">
      <c r="A46" s="150">
        <v>78</v>
      </c>
      <c r="B46" s="150" t="s">
        <v>206</v>
      </c>
      <c r="C46" s="150" t="s">
        <v>207</v>
      </c>
      <c r="D46" s="150" t="s">
        <v>173</v>
      </c>
      <c r="E46" s="150" t="s">
        <v>43</v>
      </c>
      <c r="F46" s="150" t="s">
        <v>208</v>
      </c>
      <c r="G46" s="150" t="s">
        <v>1019</v>
      </c>
      <c r="H46" s="150" t="s">
        <v>3</v>
      </c>
      <c r="I46" s="150" t="s">
        <v>209</v>
      </c>
      <c r="J46" s="150" t="s">
        <v>53</v>
      </c>
      <c r="K46" s="150" t="s">
        <v>745</v>
      </c>
    </row>
    <row r="47" spans="1:11" x14ac:dyDescent="0.25">
      <c r="A47" s="150">
        <v>79</v>
      </c>
      <c r="B47" s="150" t="s">
        <v>224</v>
      </c>
      <c r="C47" s="150" t="s">
        <v>225</v>
      </c>
      <c r="D47" s="150" t="s">
        <v>0</v>
      </c>
      <c r="E47" s="150" t="s">
        <v>1</v>
      </c>
      <c r="F47" s="150" t="s">
        <v>226</v>
      </c>
      <c r="G47" s="150" t="s">
        <v>1019</v>
      </c>
      <c r="H47" s="150" t="s">
        <v>3</v>
      </c>
      <c r="I47" s="150" t="s">
        <v>227</v>
      </c>
      <c r="J47" s="150" t="s">
        <v>53</v>
      </c>
      <c r="K47" s="150" t="s">
        <v>748</v>
      </c>
    </row>
    <row r="48" spans="1:11" x14ac:dyDescent="0.25">
      <c r="A48" s="150">
        <v>80</v>
      </c>
      <c r="B48" s="150" t="s">
        <v>54</v>
      </c>
      <c r="C48" s="150" t="s">
        <v>55</v>
      </c>
      <c r="D48" s="150" t="s">
        <v>0</v>
      </c>
      <c r="E48" s="150" t="s">
        <v>1</v>
      </c>
      <c r="F48" s="150" t="s">
        <v>229</v>
      </c>
      <c r="G48" s="150" t="s">
        <v>1019</v>
      </c>
      <c r="H48" s="150" t="s">
        <v>3</v>
      </c>
      <c r="I48" s="150" t="s">
        <v>230</v>
      </c>
      <c r="J48" s="150" t="s">
        <v>53</v>
      </c>
      <c r="K48" s="150" t="s">
        <v>749</v>
      </c>
    </row>
    <row r="49" spans="1:11" x14ac:dyDescent="0.25">
      <c r="A49" s="150">
        <v>82</v>
      </c>
      <c r="B49" s="150" t="s">
        <v>278</v>
      </c>
      <c r="C49" s="150" t="s">
        <v>279</v>
      </c>
      <c r="D49" s="150" t="s">
        <v>66</v>
      </c>
      <c r="E49" s="150" t="s">
        <v>1</v>
      </c>
      <c r="F49" s="150" t="s">
        <v>280</v>
      </c>
      <c r="G49" s="150" t="s">
        <v>1019</v>
      </c>
      <c r="H49" s="150" t="s">
        <v>3</v>
      </c>
      <c r="I49" s="150" t="s">
        <v>281</v>
      </c>
      <c r="J49" s="150" t="s">
        <v>53</v>
      </c>
      <c r="K49" s="150" t="s">
        <v>756</v>
      </c>
    </row>
    <row r="50" spans="1:11" x14ac:dyDescent="0.25">
      <c r="A50" s="150">
        <v>46</v>
      </c>
      <c r="B50" s="150" t="s">
        <v>590</v>
      </c>
      <c r="C50" s="150" t="s">
        <v>591</v>
      </c>
      <c r="D50" s="150" t="s">
        <v>592</v>
      </c>
      <c r="E50" s="150" t="s">
        <v>43</v>
      </c>
      <c r="F50" s="150" t="s">
        <v>593</v>
      </c>
      <c r="G50" s="150" t="s">
        <v>1131</v>
      </c>
      <c r="H50" s="150" t="s">
        <v>30</v>
      </c>
      <c r="I50" s="150" t="s">
        <v>594</v>
      </c>
      <c r="J50" s="150" t="s">
        <v>32</v>
      </c>
      <c r="K50" s="150" t="s">
        <v>669</v>
      </c>
    </row>
    <row r="51" spans="1:11" x14ac:dyDescent="0.25">
      <c r="A51" s="150">
        <v>25</v>
      </c>
      <c r="B51" s="150" t="s">
        <v>1072</v>
      </c>
      <c r="C51" s="150" t="s">
        <v>1073</v>
      </c>
      <c r="D51" s="150" t="s">
        <v>122</v>
      </c>
      <c r="E51" s="150" t="s">
        <v>43</v>
      </c>
      <c r="F51" s="150" t="s">
        <v>221</v>
      </c>
      <c r="G51" s="150" t="s">
        <v>1131</v>
      </c>
      <c r="H51" s="150" t="s">
        <v>3</v>
      </c>
      <c r="I51" s="150" t="s">
        <v>222</v>
      </c>
      <c r="J51" s="150" t="s">
        <v>53</v>
      </c>
      <c r="K51" s="150" t="s">
        <v>1074</v>
      </c>
    </row>
    <row r="52" spans="1:11" x14ac:dyDescent="0.25">
      <c r="A52" s="150">
        <v>74</v>
      </c>
      <c r="B52" s="150" t="s">
        <v>174</v>
      </c>
      <c r="C52" s="150" t="s">
        <v>175</v>
      </c>
      <c r="D52" s="150" t="s">
        <v>0</v>
      </c>
      <c r="E52" s="150" t="s">
        <v>1</v>
      </c>
      <c r="F52" s="150" t="s">
        <v>472</v>
      </c>
      <c r="G52" s="150" t="s">
        <v>1050</v>
      </c>
      <c r="H52" s="150" t="s">
        <v>473</v>
      </c>
      <c r="I52" s="150" t="s">
        <v>474</v>
      </c>
      <c r="J52" s="150" t="s">
        <v>475</v>
      </c>
      <c r="K52" s="150" t="s">
        <v>737</v>
      </c>
    </row>
    <row r="53" spans="1:11" x14ac:dyDescent="0.25">
      <c r="A53" s="150">
        <v>77</v>
      </c>
      <c r="B53" s="150" t="s">
        <v>54</v>
      </c>
      <c r="C53" s="150" t="s">
        <v>55</v>
      </c>
      <c r="D53" s="150" t="s">
        <v>0</v>
      </c>
      <c r="E53" s="150" t="s">
        <v>1</v>
      </c>
      <c r="F53" s="150" t="s">
        <v>480</v>
      </c>
      <c r="G53" s="150" t="s">
        <v>1050</v>
      </c>
      <c r="H53" s="150" t="s">
        <v>473</v>
      </c>
      <c r="I53" s="150" t="s">
        <v>481</v>
      </c>
      <c r="J53" s="150" t="s">
        <v>475</v>
      </c>
      <c r="K53" s="150" t="s">
        <v>744</v>
      </c>
    </row>
    <row r="54" spans="1:11" s="152" customFormat="1" x14ac:dyDescent="0.25">
      <c r="A54" s="152">
        <v>2</v>
      </c>
      <c r="B54" s="152" t="s">
        <v>1462</v>
      </c>
      <c r="C54" s="152" t="s">
        <v>1463</v>
      </c>
      <c r="D54" s="152" t="s">
        <v>42</v>
      </c>
      <c r="E54" s="152" t="s">
        <v>43</v>
      </c>
      <c r="F54" s="152" t="s">
        <v>1464</v>
      </c>
      <c r="G54" s="152" t="s">
        <v>960</v>
      </c>
      <c r="H54" s="152" t="s">
        <v>1013</v>
      </c>
      <c r="I54" s="152" t="s">
        <v>1465</v>
      </c>
      <c r="J54" s="152" t="s">
        <v>960</v>
      </c>
      <c r="K54" s="152" t="s">
        <v>1466</v>
      </c>
    </row>
    <row r="55" spans="1:11" s="57" customFormat="1" x14ac:dyDescent="0.25">
      <c r="A55" s="57">
        <v>41</v>
      </c>
      <c r="B55" s="57" t="s">
        <v>766</v>
      </c>
      <c r="C55" s="57" t="s">
        <v>767</v>
      </c>
      <c r="D55" s="57" t="s">
        <v>577</v>
      </c>
      <c r="E55" s="57" t="s">
        <v>7</v>
      </c>
      <c r="F55" s="57" t="s">
        <v>768</v>
      </c>
      <c r="G55" s="57" t="s">
        <v>960</v>
      </c>
      <c r="H55" s="57" t="s">
        <v>8</v>
      </c>
      <c r="I55" s="57" t="s">
        <v>769</v>
      </c>
      <c r="J55" s="57" t="s">
        <v>9</v>
      </c>
      <c r="K55" s="57" t="s">
        <v>770</v>
      </c>
    </row>
    <row r="56" spans="1:11" x14ac:dyDescent="0.25">
      <c r="A56" s="150">
        <v>10</v>
      </c>
      <c r="B56" s="150" t="s">
        <v>262</v>
      </c>
      <c r="C56" s="150" t="s">
        <v>399</v>
      </c>
      <c r="D56" s="150" t="s">
        <v>0</v>
      </c>
      <c r="E56" s="150" t="s">
        <v>1</v>
      </c>
      <c r="F56" s="150" t="s">
        <v>1103</v>
      </c>
      <c r="G56" s="150" t="s">
        <v>1136</v>
      </c>
      <c r="H56" s="150" t="s">
        <v>1013</v>
      </c>
      <c r="I56" s="150" t="s">
        <v>1104</v>
      </c>
      <c r="J56" s="150" t="s">
        <v>960</v>
      </c>
      <c r="K56" s="150" t="s">
        <v>1206</v>
      </c>
    </row>
    <row r="57" spans="1:11" x14ac:dyDescent="0.25">
      <c r="A57" s="150">
        <v>12</v>
      </c>
      <c r="B57" s="150" t="s">
        <v>196</v>
      </c>
      <c r="C57" s="150" t="s">
        <v>104</v>
      </c>
      <c r="D57" s="150" t="s">
        <v>197</v>
      </c>
      <c r="E57" s="150" t="s">
        <v>198</v>
      </c>
      <c r="F57" s="150" t="s">
        <v>1168</v>
      </c>
      <c r="G57" s="150" t="s">
        <v>1136</v>
      </c>
      <c r="H57" s="150" t="s">
        <v>1013</v>
      </c>
      <c r="I57" s="150" t="s">
        <v>1169</v>
      </c>
      <c r="J57" s="150" t="s">
        <v>960</v>
      </c>
      <c r="K57" s="150" t="s">
        <v>1170</v>
      </c>
    </row>
    <row r="58" spans="1:11" x14ac:dyDescent="0.25">
      <c r="A58" s="150">
        <v>13</v>
      </c>
      <c r="B58" s="150" t="s">
        <v>1176</v>
      </c>
      <c r="C58" s="150" t="s">
        <v>1177</v>
      </c>
      <c r="D58" s="150" t="s">
        <v>173</v>
      </c>
      <c r="E58" s="150" t="s">
        <v>43</v>
      </c>
      <c r="F58" s="150" t="s">
        <v>1178</v>
      </c>
      <c r="G58" s="150" t="s">
        <v>1136</v>
      </c>
      <c r="H58" s="150" t="s">
        <v>1013</v>
      </c>
      <c r="I58" s="150" t="s">
        <v>1179</v>
      </c>
      <c r="J58" s="150" t="s">
        <v>960</v>
      </c>
      <c r="K58" s="150" t="s">
        <v>1180</v>
      </c>
    </row>
    <row r="59" spans="1:11" x14ac:dyDescent="0.25">
      <c r="A59" s="150">
        <v>14</v>
      </c>
      <c r="B59" s="150" t="s">
        <v>1181</v>
      </c>
      <c r="C59" s="150" t="s">
        <v>1182</v>
      </c>
      <c r="D59" s="150" t="s">
        <v>1183</v>
      </c>
      <c r="E59" s="150" t="s">
        <v>48</v>
      </c>
      <c r="F59" s="150" t="s">
        <v>1184</v>
      </c>
      <c r="G59" s="150" t="s">
        <v>1136</v>
      </c>
      <c r="H59" s="150" t="s">
        <v>1013</v>
      </c>
      <c r="I59" s="150" t="s">
        <v>1185</v>
      </c>
      <c r="J59" s="150" t="s">
        <v>960</v>
      </c>
      <c r="K59" s="150" t="s">
        <v>1186</v>
      </c>
    </row>
    <row r="60" spans="1:11" x14ac:dyDescent="0.25">
      <c r="A60" s="150">
        <v>15</v>
      </c>
      <c r="B60" s="150" t="s">
        <v>1187</v>
      </c>
      <c r="C60" s="150" t="s">
        <v>1188</v>
      </c>
      <c r="D60" s="150" t="s">
        <v>1189</v>
      </c>
      <c r="E60" s="150" t="s">
        <v>43</v>
      </c>
      <c r="F60" s="150" t="s">
        <v>1190</v>
      </c>
      <c r="G60" s="150" t="s">
        <v>1136</v>
      </c>
      <c r="H60" s="150" t="s">
        <v>1013</v>
      </c>
      <c r="I60" s="150" t="s">
        <v>1191</v>
      </c>
      <c r="J60" s="150" t="s">
        <v>960</v>
      </c>
      <c r="K60" s="150" t="s">
        <v>1192</v>
      </c>
    </row>
    <row r="61" spans="1:11" x14ac:dyDescent="0.25">
      <c r="A61" s="150">
        <v>16</v>
      </c>
      <c r="B61" s="150" t="s">
        <v>64</v>
      </c>
      <c r="C61" s="150" t="s">
        <v>65</v>
      </c>
      <c r="D61" s="150" t="s">
        <v>66</v>
      </c>
      <c r="E61" s="150" t="s">
        <v>1</v>
      </c>
      <c r="F61" s="150" t="s">
        <v>1133</v>
      </c>
      <c r="G61" s="150" t="s">
        <v>1136</v>
      </c>
      <c r="H61" s="150" t="s">
        <v>1013</v>
      </c>
      <c r="I61" s="150" t="s">
        <v>1134</v>
      </c>
      <c r="J61" s="150" t="s">
        <v>960</v>
      </c>
      <c r="K61" s="150" t="s">
        <v>1135</v>
      </c>
    </row>
    <row r="62" spans="1:11" x14ac:dyDescent="0.25">
      <c r="A62" s="150">
        <v>17</v>
      </c>
      <c r="B62" s="150" t="s">
        <v>262</v>
      </c>
      <c r="C62" s="150" t="s">
        <v>1141</v>
      </c>
      <c r="D62" s="150" t="s">
        <v>1142</v>
      </c>
      <c r="E62" s="150" t="s">
        <v>1</v>
      </c>
      <c r="F62" s="150" t="s">
        <v>1143</v>
      </c>
      <c r="G62" s="150" t="s">
        <v>1136</v>
      </c>
      <c r="H62" s="150" t="s">
        <v>1013</v>
      </c>
      <c r="I62" s="150" t="s">
        <v>1144</v>
      </c>
      <c r="J62" s="150" t="s">
        <v>960</v>
      </c>
      <c r="K62" s="150" t="s">
        <v>1145</v>
      </c>
    </row>
    <row r="63" spans="1:11" x14ac:dyDescent="0.25">
      <c r="A63" s="150">
        <v>18</v>
      </c>
      <c r="B63" s="150" t="s">
        <v>1146</v>
      </c>
      <c r="C63" s="150" t="s">
        <v>1147</v>
      </c>
      <c r="D63" s="150" t="s">
        <v>1142</v>
      </c>
      <c r="E63" s="150" t="s">
        <v>1</v>
      </c>
      <c r="F63" s="150" t="s">
        <v>1148</v>
      </c>
      <c r="G63" s="150" t="s">
        <v>1136</v>
      </c>
      <c r="H63" s="150" t="s">
        <v>1013</v>
      </c>
      <c r="I63" s="150" t="s">
        <v>1149</v>
      </c>
      <c r="J63" s="150" t="s">
        <v>960</v>
      </c>
      <c r="K63" s="150" t="s">
        <v>1150</v>
      </c>
    </row>
    <row r="64" spans="1:11" x14ac:dyDescent="0.25">
      <c r="A64" s="150">
        <v>19</v>
      </c>
      <c r="B64" s="150" t="s">
        <v>50</v>
      </c>
      <c r="C64" s="150" t="s">
        <v>51</v>
      </c>
      <c r="D64" s="150" t="s">
        <v>52</v>
      </c>
      <c r="E64" s="150" t="s">
        <v>43</v>
      </c>
      <c r="F64" s="150" t="s">
        <v>1085</v>
      </c>
      <c r="G64" s="150" t="s">
        <v>1136</v>
      </c>
      <c r="H64" s="150" t="s">
        <v>1013</v>
      </c>
      <c r="I64" s="150" t="s">
        <v>1086</v>
      </c>
      <c r="J64" s="150" t="s">
        <v>960</v>
      </c>
      <c r="K64" s="150" t="s">
        <v>1087</v>
      </c>
    </row>
    <row r="65" spans="1:11" x14ac:dyDescent="0.25">
      <c r="A65" s="150">
        <v>20</v>
      </c>
      <c r="B65" s="150" t="s">
        <v>196</v>
      </c>
      <c r="C65" s="150" t="s">
        <v>104</v>
      </c>
      <c r="D65" s="150" t="s">
        <v>197</v>
      </c>
      <c r="E65" s="150" t="s">
        <v>198</v>
      </c>
      <c r="F65" s="150" t="s">
        <v>1107</v>
      </c>
      <c r="G65" s="150" t="s">
        <v>1136</v>
      </c>
      <c r="H65" s="150" t="s">
        <v>1013</v>
      </c>
      <c r="I65" s="150" t="s">
        <v>1108</v>
      </c>
      <c r="J65" s="150" t="s">
        <v>960</v>
      </c>
      <c r="K65" s="150" t="s">
        <v>1109</v>
      </c>
    </row>
    <row r="66" spans="1:11" x14ac:dyDescent="0.25">
      <c r="A66" s="150">
        <v>21</v>
      </c>
      <c r="B66" s="150" t="s">
        <v>1110</v>
      </c>
      <c r="C66" s="150" t="s">
        <v>408</v>
      </c>
      <c r="D66" s="150" t="s">
        <v>1111</v>
      </c>
      <c r="E66" s="150" t="s">
        <v>912</v>
      </c>
      <c r="F66" s="150" t="s">
        <v>1112</v>
      </c>
      <c r="G66" s="150" t="s">
        <v>1136</v>
      </c>
      <c r="H66" s="150" t="s">
        <v>1013</v>
      </c>
      <c r="I66" s="150" t="s">
        <v>1113</v>
      </c>
      <c r="J66" s="150" t="s">
        <v>960</v>
      </c>
      <c r="K66" s="150" t="s">
        <v>1114</v>
      </c>
    </row>
    <row r="67" spans="1:11" x14ac:dyDescent="0.25">
      <c r="A67" s="150">
        <v>22</v>
      </c>
      <c r="B67" s="150" t="s">
        <v>1115</v>
      </c>
      <c r="C67" s="150" t="s">
        <v>1116</v>
      </c>
      <c r="D67" s="150" t="s">
        <v>1117</v>
      </c>
      <c r="E67" s="150" t="s">
        <v>1</v>
      </c>
      <c r="F67" s="150" t="s">
        <v>1118</v>
      </c>
      <c r="G67" s="150" t="s">
        <v>1136</v>
      </c>
      <c r="H67" s="150" t="s">
        <v>1013</v>
      </c>
      <c r="I67" s="150" t="s">
        <v>1119</v>
      </c>
      <c r="J67" s="150" t="s">
        <v>960</v>
      </c>
      <c r="K67" s="150" t="s">
        <v>1120</v>
      </c>
    </row>
    <row r="68" spans="1:11" x14ac:dyDescent="0.25">
      <c r="A68" s="150">
        <v>23</v>
      </c>
      <c r="B68" s="150" t="s">
        <v>803</v>
      </c>
      <c r="C68" s="150" t="s">
        <v>804</v>
      </c>
      <c r="D68" s="150" t="s">
        <v>17</v>
      </c>
      <c r="E68" s="150" t="s">
        <v>7</v>
      </c>
      <c r="F68" s="150" t="s">
        <v>1121</v>
      </c>
      <c r="G68" s="150" t="s">
        <v>1136</v>
      </c>
      <c r="H68" s="150" t="s">
        <v>1013</v>
      </c>
      <c r="I68" s="150" t="s">
        <v>1122</v>
      </c>
      <c r="J68" s="150" t="s">
        <v>960</v>
      </c>
      <c r="K68" s="150" t="s">
        <v>1123</v>
      </c>
    </row>
    <row r="69" spans="1:11" x14ac:dyDescent="0.25">
      <c r="A69" s="150">
        <v>32</v>
      </c>
      <c r="B69" s="150" t="s">
        <v>803</v>
      </c>
      <c r="C69" s="150" t="s">
        <v>804</v>
      </c>
      <c r="D69" s="150" t="s">
        <v>17</v>
      </c>
      <c r="E69" s="150" t="s">
        <v>7</v>
      </c>
      <c r="F69" s="150" t="s">
        <v>805</v>
      </c>
      <c r="G69" s="150" t="s">
        <v>1136</v>
      </c>
      <c r="H69" s="150" t="s">
        <v>5</v>
      </c>
      <c r="I69" s="150" t="s">
        <v>806</v>
      </c>
      <c r="J69" s="150" t="s">
        <v>6</v>
      </c>
      <c r="K69" s="150" t="s">
        <v>996</v>
      </c>
    </row>
    <row r="70" spans="1:11" x14ac:dyDescent="0.25">
      <c r="A70" s="150">
        <v>53</v>
      </c>
      <c r="B70" s="150" t="s">
        <v>15</v>
      </c>
      <c r="C70" s="150" t="s">
        <v>16</v>
      </c>
      <c r="D70" s="150" t="s">
        <v>17</v>
      </c>
      <c r="E70" s="150" t="s">
        <v>7</v>
      </c>
      <c r="F70" s="150" t="s">
        <v>18</v>
      </c>
      <c r="G70" s="150" t="s">
        <v>1136</v>
      </c>
      <c r="H70" s="150" t="s">
        <v>5</v>
      </c>
      <c r="I70" s="150" t="s">
        <v>19</v>
      </c>
      <c r="J70" s="150" t="s">
        <v>6</v>
      </c>
      <c r="K70" s="150" t="s">
        <v>685</v>
      </c>
    </row>
    <row r="71" spans="1:11" x14ac:dyDescent="0.25">
      <c r="A71" s="150">
        <v>67</v>
      </c>
      <c r="B71" s="150" t="s">
        <v>50</v>
      </c>
      <c r="C71" s="150" t="s">
        <v>51</v>
      </c>
      <c r="D71" s="150" t="s">
        <v>52</v>
      </c>
      <c r="E71" s="150" t="s">
        <v>43</v>
      </c>
      <c r="F71" s="150" t="s">
        <v>94</v>
      </c>
      <c r="G71" s="150" t="s">
        <v>1136</v>
      </c>
      <c r="H71" s="150" t="s">
        <v>5</v>
      </c>
      <c r="I71" s="150" t="s">
        <v>95</v>
      </c>
      <c r="J71" s="150" t="s">
        <v>6</v>
      </c>
      <c r="K71" s="150" t="s">
        <v>724</v>
      </c>
    </row>
    <row r="72" spans="1:11" x14ac:dyDescent="0.25">
      <c r="A72" s="150">
        <v>72</v>
      </c>
      <c r="B72" s="150" t="s">
        <v>101</v>
      </c>
      <c r="C72" s="150" t="s">
        <v>102</v>
      </c>
      <c r="D72" s="150" t="s">
        <v>103</v>
      </c>
      <c r="E72" s="150" t="s">
        <v>43</v>
      </c>
      <c r="F72" s="150" t="s">
        <v>169</v>
      </c>
      <c r="G72" s="150" t="s">
        <v>1136</v>
      </c>
      <c r="H72" s="150" t="s">
        <v>8</v>
      </c>
      <c r="I72" s="150" t="s">
        <v>170</v>
      </c>
      <c r="J72" s="150" t="s">
        <v>9</v>
      </c>
      <c r="K72" s="150" t="s">
        <v>735</v>
      </c>
    </row>
    <row r="73" spans="1:11" x14ac:dyDescent="0.25">
      <c r="A73" s="150">
        <v>75</v>
      </c>
      <c r="B73" s="150" t="s">
        <v>179</v>
      </c>
      <c r="C73" s="150" t="s">
        <v>180</v>
      </c>
      <c r="D73" s="150" t="s">
        <v>181</v>
      </c>
      <c r="E73" s="150" t="s">
        <v>43</v>
      </c>
      <c r="F73" s="150" t="s">
        <v>182</v>
      </c>
      <c r="G73" s="150" t="s">
        <v>1136</v>
      </c>
      <c r="H73" s="150" t="s">
        <v>8</v>
      </c>
      <c r="I73" s="150" t="s">
        <v>183</v>
      </c>
      <c r="J73" s="150" t="s">
        <v>9</v>
      </c>
      <c r="K73" s="150" t="s">
        <v>738</v>
      </c>
    </row>
    <row r="74" spans="1:11" x14ac:dyDescent="0.25">
      <c r="A74" s="150">
        <v>1</v>
      </c>
      <c r="B74" s="150" t="s">
        <v>174</v>
      </c>
      <c r="C74" s="150" t="s">
        <v>175</v>
      </c>
      <c r="D74" s="150" t="s">
        <v>0</v>
      </c>
      <c r="E74" s="150" t="s">
        <v>1</v>
      </c>
      <c r="F74" s="150" t="s">
        <v>1232</v>
      </c>
      <c r="G74" s="150" t="s">
        <v>1257</v>
      </c>
      <c r="H74" s="150" t="s">
        <v>1013</v>
      </c>
      <c r="I74" s="150" t="s">
        <v>1234</v>
      </c>
      <c r="J74" s="150" t="s">
        <v>960</v>
      </c>
      <c r="K74" s="150" t="s">
        <v>1461</v>
      </c>
    </row>
    <row r="75" spans="1:11" x14ac:dyDescent="0.25">
      <c r="A75" s="150">
        <v>5</v>
      </c>
      <c r="B75" s="150" t="s">
        <v>366</v>
      </c>
      <c r="C75" s="150" t="s">
        <v>367</v>
      </c>
      <c r="D75" s="150" t="s">
        <v>368</v>
      </c>
      <c r="E75" s="150" t="s">
        <v>43</v>
      </c>
      <c r="F75" s="150" t="s">
        <v>1100</v>
      </c>
      <c r="G75" s="150" t="s">
        <v>1257</v>
      </c>
      <c r="H75" s="150" t="s">
        <v>1013</v>
      </c>
      <c r="I75" s="150" t="s">
        <v>1101</v>
      </c>
      <c r="J75" s="150" t="s">
        <v>960</v>
      </c>
      <c r="K75" s="150" t="s">
        <v>1258</v>
      </c>
    </row>
    <row r="76" spans="1:11" x14ac:dyDescent="0.25">
      <c r="A76" s="150">
        <v>6</v>
      </c>
      <c r="B76" s="150" t="s">
        <v>1215</v>
      </c>
      <c r="C76" s="150" t="s">
        <v>1216</v>
      </c>
      <c r="D76" s="150" t="s">
        <v>0</v>
      </c>
      <c r="E76" s="150" t="s">
        <v>1</v>
      </c>
      <c r="F76" s="150" t="s">
        <v>1218</v>
      </c>
      <c r="G76" s="150" t="s">
        <v>1257</v>
      </c>
      <c r="H76" s="150" t="s">
        <v>1013</v>
      </c>
      <c r="I76" s="150" t="s">
        <v>1219</v>
      </c>
      <c r="J76" s="150" t="s">
        <v>960</v>
      </c>
      <c r="K76" s="150" t="s">
        <v>1242</v>
      </c>
    </row>
    <row r="77" spans="1:11" x14ac:dyDescent="0.25">
      <c r="A77" s="150">
        <v>8</v>
      </c>
      <c r="B77" s="150" t="s">
        <v>1194</v>
      </c>
      <c r="C77" s="150" t="s">
        <v>1195</v>
      </c>
      <c r="D77" s="150" t="s">
        <v>1196</v>
      </c>
      <c r="E77" s="150" t="s">
        <v>28</v>
      </c>
      <c r="F77" s="150" t="s">
        <v>1197</v>
      </c>
      <c r="G77" s="150" t="s">
        <v>1257</v>
      </c>
      <c r="H77" s="150" t="s">
        <v>1013</v>
      </c>
      <c r="I77" s="150" t="s">
        <v>1198</v>
      </c>
      <c r="J77" s="150" t="s">
        <v>960</v>
      </c>
      <c r="K77" s="150" t="s">
        <v>1214</v>
      </c>
    </row>
    <row r="78" spans="1:11" x14ac:dyDescent="0.25">
      <c r="A78" s="150">
        <v>4</v>
      </c>
      <c r="B78" s="150" t="s">
        <v>366</v>
      </c>
      <c r="C78" s="150" t="s">
        <v>367</v>
      </c>
      <c r="D78" s="150" t="s">
        <v>368</v>
      </c>
      <c r="E78" s="150" t="s">
        <v>43</v>
      </c>
      <c r="F78" s="150" t="s">
        <v>395</v>
      </c>
      <c r="G78" s="150" t="s">
        <v>1257</v>
      </c>
      <c r="H78" s="150" t="s">
        <v>5</v>
      </c>
      <c r="I78" s="150" t="s">
        <v>396</v>
      </c>
      <c r="J78" s="150" t="s">
        <v>6</v>
      </c>
      <c r="K78" s="150" t="s">
        <v>1241</v>
      </c>
    </row>
    <row r="79" spans="1:11" x14ac:dyDescent="0.25">
      <c r="A79" s="150">
        <v>61</v>
      </c>
      <c r="B79" s="150" t="s">
        <v>443</v>
      </c>
      <c r="C79" s="150" t="s">
        <v>444</v>
      </c>
      <c r="D79" s="150" t="s">
        <v>0</v>
      </c>
      <c r="E79" s="150" t="s">
        <v>1</v>
      </c>
      <c r="F79" s="150" t="s">
        <v>445</v>
      </c>
      <c r="G79" s="150" t="s">
        <v>1257</v>
      </c>
      <c r="H79" s="150" t="s">
        <v>5</v>
      </c>
      <c r="I79" s="150" t="s">
        <v>446</v>
      </c>
      <c r="J79" s="150" t="s">
        <v>6</v>
      </c>
      <c r="K79" s="150" t="s">
        <v>708</v>
      </c>
    </row>
    <row r="80" spans="1:11" x14ac:dyDescent="0.25">
      <c r="A80" s="150">
        <v>65</v>
      </c>
      <c r="B80" s="150" t="s">
        <v>54</v>
      </c>
      <c r="C80" s="150" t="s">
        <v>55</v>
      </c>
      <c r="D80" s="150" t="s">
        <v>0</v>
      </c>
      <c r="E80" s="150" t="s">
        <v>1</v>
      </c>
      <c r="F80" s="150" t="s">
        <v>56</v>
      </c>
      <c r="G80" s="150" t="s">
        <v>1257</v>
      </c>
      <c r="H80" s="150" t="s">
        <v>5</v>
      </c>
      <c r="I80" s="150" t="s">
        <v>57</v>
      </c>
      <c r="J80" s="150" t="s">
        <v>6</v>
      </c>
      <c r="K80" s="150" t="s">
        <v>717</v>
      </c>
    </row>
    <row r="81" spans="1:11" x14ac:dyDescent="0.25">
      <c r="A81" s="150">
        <v>66</v>
      </c>
      <c r="B81" s="150" t="s">
        <v>467</v>
      </c>
      <c r="C81" s="150" t="s">
        <v>468</v>
      </c>
      <c r="D81" s="150" t="s">
        <v>0</v>
      </c>
      <c r="E81" s="150" t="s">
        <v>1</v>
      </c>
      <c r="F81" s="150" t="s">
        <v>469</v>
      </c>
      <c r="G81" s="150" t="s">
        <v>1257</v>
      </c>
      <c r="H81" s="150" t="s">
        <v>5</v>
      </c>
      <c r="I81" s="150" t="s">
        <v>470</v>
      </c>
      <c r="J81" s="150" t="s">
        <v>6</v>
      </c>
      <c r="K81" s="150" t="s">
        <v>720</v>
      </c>
    </row>
    <row r="82" spans="1:11" x14ac:dyDescent="0.25">
      <c r="A82" s="150">
        <v>71</v>
      </c>
      <c r="B82" s="150" t="s">
        <v>797</v>
      </c>
      <c r="C82" s="150" t="s">
        <v>798</v>
      </c>
      <c r="D82" s="150" t="s">
        <v>799</v>
      </c>
      <c r="E82" s="150" t="s">
        <v>1</v>
      </c>
      <c r="F82" s="150" t="s">
        <v>800</v>
      </c>
      <c r="G82" s="150" t="s">
        <v>1257</v>
      </c>
      <c r="H82" s="150" t="s">
        <v>8</v>
      </c>
      <c r="I82" s="150" t="s">
        <v>801</v>
      </c>
      <c r="J82" s="150" t="s">
        <v>9</v>
      </c>
      <c r="K82" s="150" t="s">
        <v>802</v>
      </c>
    </row>
    <row r="83" spans="1:11" x14ac:dyDescent="0.25">
      <c r="A83" s="150">
        <v>73</v>
      </c>
      <c r="B83" s="150" t="s">
        <v>174</v>
      </c>
      <c r="C83" s="150" t="s">
        <v>175</v>
      </c>
      <c r="D83" s="150" t="s">
        <v>0</v>
      </c>
      <c r="E83" s="150" t="s">
        <v>1</v>
      </c>
      <c r="F83" s="150" t="s">
        <v>176</v>
      </c>
      <c r="G83" s="150" t="s">
        <v>1257</v>
      </c>
      <c r="H83" s="150" t="s">
        <v>8</v>
      </c>
      <c r="I83" s="150" t="s">
        <v>177</v>
      </c>
      <c r="J83" s="150" t="s">
        <v>9</v>
      </c>
      <c r="K83" s="150" t="s">
        <v>736</v>
      </c>
    </row>
  </sheetData>
  <sortState ref="A2:K83">
    <sortCondition ref="G2:G83"/>
    <sortCondition ref="H2:H8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2" workbookViewId="0">
      <selection activeCell="F53" sqref="F53"/>
    </sheetView>
  </sheetViews>
  <sheetFormatPr defaultRowHeight="15" x14ac:dyDescent="0.25"/>
  <cols>
    <col min="1" max="1" width="3.28515625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73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r="3" spans="1:11" s="57" customFormat="1" x14ac:dyDescent="0.25">
      <c r="A3" s="57">
        <v>59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r="4" spans="1:11" s="57" customFormat="1" x14ac:dyDescent="0.25">
      <c r="A4" s="57">
        <v>7</v>
      </c>
      <c r="B4" s="57" t="s">
        <v>623</v>
      </c>
      <c r="C4" s="57" t="s">
        <v>624</v>
      </c>
      <c r="D4" s="57" t="s">
        <v>625</v>
      </c>
      <c r="E4" s="57" t="s">
        <v>48</v>
      </c>
      <c r="F4" s="57" t="s">
        <v>626</v>
      </c>
      <c r="G4" s="57" t="s">
        <v>666</v>
      </c>
      <c r="H4" s="57" t="s">
        <v>294</v>
      </c>
      <c r="I4" s="57" t="s">
        <v>627</v>
      </c>
      <c r="J4" s="57" t="s">
        <v>289</v>
      </c>
      <c r="K4" s="57" t="s">
        <v>1221</v>
      </c>
    </row>
    <row r="5" spans="1:11" s="57" customFormat="1" x14ac:dyDescent="0.25">
      <c r="A5" s="57">
        <v>57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r="6" spans="1:11" s="57" customFormat="1" x14ac:dyDescent="0.25">
      <c r="A6" s="57">
        <v>1</v>
      </c>
      <c r="B6" s="57" t="s">
        <v>387</v>
      </c>
      <c r="C6" s="57" t="s">
        <v>279</v>
      </c>
      <c r="D6" s="57" t="s">
        <v>351</v>
      </c>
      <c r="E6" s="57" t="s">
        <v>48</v>
      </c>
      <c r="F6" s="57" t="s">
        <v>388</v>
      </c>
      <c r="G6" s="57" t="s">
        <v>666</v>
      </c>
      <c r="H6" s="57" t="s">
        <v>287</v>
      </c>
      <c r="I6" s="57" t="s">
        <v>389</v>
      </c>
      <c r="J6" s="57" t="s">
        <v>289</v>
      </c>
      <c r="K6" s="57" t="s">
        <v>1459</v>
      </c>
    </row>
    <row r="7" spans="1:11" s="57" customFormat="1" x14ac:dyDescent="0.25">
      <c r="A7" s="57">
        <v>39</v>
      </c>
      <c r="B7" s="57" t="s">
        <v>567</v>
      </c>
      <c r="C7" s="57" t="s">
        <v>561</v>
      </c>
      <c r="D7" s="57" t="s">
        <v>0</v>
      </c>
      <c r="E7" s="57" t="s">
        <v>1</v>
      </c>
      <c r="F7" s="57" t="s">
        <v>61</v>
      </c>
      <c r="G7" s="57" t="s">
        <v>666</v>
      </c>
      <c r="H7" s="57" t="s">
        <v>3</v>
      </c>
      <c r="I7" s="57" t="s">
        <v>62</v>
      </c>
      <c r="J7" s="57" t="s">
        <v>53</v>
      </c>
      <c r="K7" s="57" t="s">
        <v>919</v>
      </c>
    </row>
    <row r="8" spans="1:11" s="57" customFormat="1" x14ac:dyDescent="0.25">
      <c r="A8" s="57">
        <v>84</v>
      </c>
      <c r="B8" s="57" t="s">
        <v>232</v>
      </c>
      <c r="C8" s="57" t="s">
        <v>233</v>
      </c>
      <c r="D8" s="57" t="s">
        <v>234</v>
      </c>
      <c r="E8" s="57" t="s">
        <v>1</v>
      </c>
      <c r="F8" s="57" t="s">
        <v>235</v>
      </c>
      <c r="G8" s="57" t="s">
        <v>666</v>
      </c>
      <c r="H8" s="57" t="s">
        <v>3</v>
      </c>
      <c r="I8" s="57" t="s">
        <v>236</v>
      </c>
      <c r="J8" s="57" t="s">
        <v>53</v>
      </c>
      <c r="K8" s="57" t="s">
        <v>750</v>
      </c>
    </row>
    <row r="9" spans="1:11" x14ac:dyDescent="0.25">
      <c r="A9" s="147">
        <v>79</v>
      </c>
      <c r="B9" s="147" t="s">
        <v>467</v>
      </c>
      <c r="C9" s="147" t="s">
        <v>468</v>
      </c>
      <c r="D9" s="147" t="s">
        <v>0</v>
      </c>
      <c r="E9" s="147" t="s">
        <v>1</v>
      </c>
      <c r="F9" s="147" t="s">
        <v>477</v>
      </c>
      <c r="G9" s="147" t="s">
        <v>1019</v>
      </c>
      <c r="H9" s="147" t="s">
        <v>30</v>
      </c>
      <c r="I9" s="147" t="s">
        <v>478</v>
      </c>
      <c r="J9" s="147" t="s">
        <v>32</v>
      </c>
      <c r="K9" s="147" t="s">
        <v>740</v>
      </c>
    </row>
    <row r="10" spans="1:11" x14ac:dyDescent="0.25">
      <c r="A10" s="147">
        <v>65</v>
      </c>
      <c r="B10" s="147" t="s">
        <v>460</v>
      </c>
      <c r="C10" s="147" t="s">
        <v>461</v>
      </c>
      <c r="D10" s="147" t="s">
        <v>462</v>
      </c>
      <c r="E10" s="147" t="s">
        <v>1</v>
      </c>
      <c r="F10" s="147" t="s">
        <v>463</v>
      </c>
      <c r="G10" s="147" t="s">
        <v>1019</v>
      </c>
      <c r="H10" s="147" t="s">
        <v>30</v>
      </c>
      <c r="I10" s="147" t="s">
        <v>464</v>
      </c>
      <c r="J10" s="147" t="s">
        <v>32</v>
      </c>
      <c r="K10" s="147" t="s">
        <v>711</v>
      </c>
    </row>
    <row r="11" spans="1:11" x14ac:dyDescent="0.25">
      <c r="A11" s="147">
        <v>29</v>
      </c>
      <c r="B11" s="147" t="s">
        <v>71</v>
      </c>
      <c r="C11" s="147" t="s">
        <v>72</v>
      </c>
      <c r="D11" s="147" t="s">
        <v>73</v>
      </c>
      <c r="E11" s="147" t="s">
        <v>28</v>
      </c>
      <c r="F11" s="147" t="s">
        <v>74</v>
      </c>
      <c r="G11" s="147" t="s">
        <v>1019</v>
      </c>
      <c r="H11" s="147" t="s">
        <v>30</v>
      </c>
      <c r="I11" s="147" t="s">
        <v>75</v>
      </c>
      <c r="J11" s="147" t="s">
        <v>32</v>
      </c>
      <c r="K11" s="147" t="s">
        <v>1058</v>
      </c>
    </row>
    <row r="12" spans="1:11" x14ac:dyDescent="0.25">
      <c r="A12" s="147">
        <v>66</v>
      </c>
      <c r="B12" s="147" t="s">
        <v>165</v>
      </c>
      <c r="C12" s="147" t="s">
        <v>166</v>
      </c>
      <c r="D12" s="147" t="s">
        <v>27</v>
      </c>
      <c r="E12" s="147" t="s">
        <v>28</v>
      </c>
      <c r="F12" s="147" t="s">
        <v>167</v>
      </c>
      <c r="G12" s="147" t="s">
        <v>1019</v>
      </c>
      <c r="H12" s="147" t="s">
        <v>30</v>
      </c>
      <c r="I12" s="147" t="s">
        <v>168</v>
      </c>
      <c r="J12" s="147" t="s">
        <v>32</v>
      </c>
      <c r="K12" s="147" t="s">
        <v>712</v>
      </c>
    </row>
    <row r="13" spans="1:11" x14ac:dyDescent="0.25">
      <c r="A13" s="147">
        <v>27</v>
      </c>
      <c r="B13" s="147" t="s">
        <v>190</v>
      </c>
      <c r="C13" s="147" t="s">
        <v>191</v>
      </c>
      <c r="D13" s="147" t="s">
        <v>192</v>
      </c>
      <c r="E13" s="147" t="s">
        <v>28</v>
      </c>
      <c r="F13" s="147" t="s">
        <v>193</v>
      </c>
      <c r="G13" s="147" t="s">
        <v>1019</v>
      </c>
      <c r="H13" s="147" t="s">
        <v>30</v>
      </c>
      <c r="I13" s="147" t="s">
        <v>194</v>
      </c>
      <c r="J13" s="147" t="s">
        <v>32</v>
      </c>
      <c r="K13" s="147" t="s">
        <v>1081</v>
      </c>
    </row>
    <row r="14" spans="1:11" x14ac:dyDescent="0.25">
      <c r="A14" s="147">
        <v>67</v>
      </c>
      <c r="B14" s="147" t="s">
        <v>25</v>
      </c>
      <c r="C14" s="147" t="s">
        <v>26</v>
      </c>
      <c r="D14" s="147" t="s">
        <v>27</v>
      </c>
      <c r="E14" s="147" t="s">
        <v>28</v>
      </c>
      <c r="F14" s="147" t="s">
        <v>29</v>
      </c>
      <c r="G14" s="147" t="s">
        <v>1019</v>
      </c>
      <c r="H14" s="147" t="s">
        <v>30</v>
      </c>
      <c r="I14" s="147" t="s">
        <v>31</v>
      </c>
      <c r="J14" s="147" t="s">
        <v>32</v>
      </c>
      <c r="K14" s="147" t="s">
        <v>714</v>
      </c>
    </row>
    <row r="15" spans="1:11" x14ac:dyDescent="0.25">
      <c r="A15" s="147">
        <v>36</v>
      </c>
      <c r="B15" s="147" t="s">
        <v>64</v>
      </c>
      <c r="C15" s="147" t="s">
        <v>65</v>
      </c>
      <c r="D15" s="147" t="s">
        <v>66</v>
      </c>
      <c r="E15" s="147" t="s">
        <v>1</v>
      </c>
      <c r="F15" s="147" t="s">
        <v>67</v>
      </c>
      <c r="G15" s="147" t="s">
        <v>1019</v>
      </c>
      <c r="H15" s="147" t="s">
        <v>30</v>
      </c>
      <c r="I15" s="147" t="s">
        <v>68</v>
      </c>
      <c r="J15" s="147" t="s">
        <v>32</v>
      </c>
      <c r="K15" s="147" t="s">
        <v>959</v>
      </c>
    </row>
    <row r="16" spans="1:11" x14ac:dyDescent="0.25">
      <c r="A16" s="147">
        <v>61</v>
      </c>
      <c r="B16" s="147" t="s">
        <v>262</v>
      </c>
      <c r="C16" s="147" t="s">
        <v>399</v>
      </c>
      <c r="D16" s="147" t="s">
        <v>0</v>
      </c>
      <c r="E16" s="147" t="s">
        <v>1</v>
      </c>
      <c r="F16" s="147" t="s">
        <v>400</v>
      </c>
      <c r="G16" s="147" t="s">
        <v>1019</v>
      </c>
      <c r="H16" s="147" t="s">
        <v>294</v>
      </c>
      <c r="I16" s="147" t="s">
        <v>401</v>
      </c>
      <c r="J16" s="147" t="s">
        <v>289</v>
      </c>
      <c r="K16" s="147" t="s">
        <v>700</v>
      </c>
    </row>
    <row r="17" spans="1:11" x14ac:dyDescent="0.25">
      <c r="A17" s="147">
        <v>63</v>
      </c>
      <c r="B17" s="147" t="s">
        <v>431</v>
      </c>
      <c r="C17" s="147" t="s">
        <v>172</v>
      </c>
      <c r="D17" s="147" t="s">
        <v>432</v>
      </c>
      <c r="E17" s="147" t="s">
        <v>28</v>
      </c>
      <c r="F17" s="147" t="s">
        <v>433</v>
      </c>
      <c r="G17" s="147" t="s">
        <v>1019</v>
      </c>
      <c r="H17" s="147" t="s">
        <v>294</v>
      </c>
      <c r="I17" s="147" t="s">
        <v>434</v>
      </c>
      <c r="J17" s="147" t="s">
        <v>289</v>
      </c>
      <c r="K17" s="147" t="s">
        <v>704</v>
      </c>
    </row>
    <row r="18" spans="1:11" x14ac:dyDescent="0.25">
      <c r="A18" s="147">
        <v>53</v>
      </c>
      <c r="B18" s="147" t="s">
        <v>297</v>
      </c>
      <c r="C18" s="147" t="s">
        <v>255</v>
      </c>
      <c r="D18" s="147" t="s">
        <v>0</v>
      </c>
      <c r="E18" s="147" t="s">
        <v>1</v>
      </c>
      <c r="F18" s="147" t="s">
        <v>298</v>
      </c>
      <c r="G18" s="147" t="s">
        <v>1019</v>
      </c>
      <c r="H18" s="147" t="s">
        <v>294</v>
      </c>
      <c r="I18" s="147" t="s">
        <v>299</v>
      </c>
      <c r="J18" s="147" t="s">
        <v>289</v>
      </c>
      <c r="K18" s="147" t="s">
        <v>680</v>
      </c>
    </row>
    <row r="19" spans="1:11" x14ac:dyDescent="0.25">
      <c r="A19" s="147">
        <v>51</v>
      </c>
      <c r="B19" s="147"/>
      <c r="C19" s="147"/>
      <c r="D19" s="147"/>
      <c r="E19" s="147"/>
      <c r="F19" s="147" t="s">
        <v>540</v>
      </c>
      <c r="G19" s="147" t="s">
        <v>1019</v>
      </c>
      <c r="H19" s="147" t="s">
        <v>294</v>
      </c>
      <c r="I19" s="147" t="s">
        <v>541</v>
      </c>
      <c r="J19" s="147" t="s">
        <v>289</v>
      </c>
      <c r="K19" s="147" t="s">
        <v>677</v>
      </c>
    </row>
    <row r="20" spans="1:11" x14ac:dyDescent="0.25">
      <c r="A20" s="147">
        <v>40</v>
      </c>
      <c r="B20" s="147" t="s">
        <v>49</v>
      </c>
      <c r="C20" s="147" t="s">
        <v>97</v>
      </c>
      <c r="D20" s="147" t="s">
        <v>66</v>
      </c>
      <c r="E20" s="147" t="s">
        <v>1</v>
      </c>
      <c r="F20" s="147" t="s">
        <v>391</v>
      </c>
      <c r="G20" s="147" t="s">
        <v>1019</v>
      </c>
      <c r="H20" s="147" t="s">
        <v>294</v>
      </c>
      <c r="I20" s="147" t="s">
        <v>392</v>
      </c>
      <c r="J20" s="147" t="s">
        <v>289</v>
      </c>
      <c r="K20" s="147" t="s">
        <v>921</v>
      </c>
    </row>
    <row r="21" spans="1:11" x14ac:dyDescent="0.25">
      <c r="A21" s="147">
        <v>54</v>
      </c>
      <c r="B21" s="147" t="s">
        <v>311</v>
      </c>
      <c r="C21" s="147" t="s">
        <v>312</v>
      </c>
      <c r="D21" s="147" t="s">
        <v>313</v>
      </c>
      <c r="E21" s="147" t="s">
        <v>43</v>
      </c>
      <c r="F21" s="147" t="s">
        <v>314</v>
      </c>
      <c r="G21" s="147" t="s">
        <v>1019</v>
      </c>
      <c r="H21" s="147" t="s">
        <v>294</v>
      </c>
      <c r="I21" s="147" t="s">
        <v>315</v>
      </c>
      <c r="J21" s="147" t="s">
        <v>289</v>
      </c>
      <c r="K21" s="147" t="s">
        <v>683</v>
      </c>
    </row>
    <row r="22" spans="1:11" x14ac:dyDescent="0.25">
      <c r="A22" s="147">
        <v>52</v>
      </c>
      <c r="B22" s="147" t="s">
        <v>291</v>
      </c>
      <c r="C22" s="147" t="s">
        <v>292</v>
      </c>
      <c r="D22" s="147" t="s">
        <v>0</v>
      </c>
      <c r="E22" s="147" t="s">
        <v>1</v>
      </c>
      <c r="F22" s="147" t="s">
        <v>293</v>
      </c>
      <c r="G22" s="147" t="s">
        <v>1019</v>
      </c>
      <c r="H22" s="147" t="s">
        <v>294</v>
      </c>
      <c r="I22" s="147" t="s">
        <v>295</v>
      </c>
      <c r="J22" s="147" t="s">
        <v>289</v>
      </c>
      <c r="K22" s="147" t="s">
        <v>679</v>
      </c>
    </row>
    <row r="23" spans="1:11" x14ac:dyDescent="0.25">
      <c r="A23" s="147">
        <v>47</v>
      </c>
      <c r="B23" s="147" t="s">
        <v>608</v>
      </c>
      <c r="C23" s="147" t="s">
        <v>378</v>
      </c>
      <c r="D23" s="147" t="s">
        <v>27</v>
      </c>
      <c r="E23" s="147" t="s">
        <v>28</v>
      </c>
      <c r="F23" s="147" t="s">
        <v>609</v>
      </c>
      <c r="G23" s="147" t="s">
        <v>1019</v>
      </c>
      <c r="H23" s="147" t="s">
        <v>294</v>
      </c>
      <c r="I23" s="147" t="s">
        <v>610</v>
      </c>
      <c r="J23" s="147" t="s">
        <v>289</v>
      </c>
      <c r="K23" s="147" t="s">
        <v>663</v>
      </c>
    </row>
    <row r="24" spans="1:11" x14ac:dyDescent="0.25">
      <c r="A24" s="147">
        <v>3</v>
      </c>
      <c r="B24" s="147" t="s">
        <v>366</v>
      </c>
      <c r="C24" s="147" t="s">
        <v>367</v>
      </c>
      <c r="D24" s="147" t="s">
        <v>368</v>
      </c>
      <c r="E24" s="147" t="s">
        <v>43</v>
      </c>
      <c r="F24" s="147" t="s">
        <v>369</v>
      </c>
      <c r="G24" s="147" t="s">
        <v>1019</v>
      </c>
      <c r="H24" s="147" t="s">
        <v>294</v>
      </c>
      <c r="I24" s="147" t="s">
        <v>370</v>
      </c>
      <c r="J24" s="147" t="s">
        <v>289</v>
      </c>
      <c r="K24" s="147" t="s">
        <v>1240</v>
      </c>
    </row>
    <row r="25" spans="1:11" x14ac:dyDescent="0.25">
      <c r="A25" s="147">
        <v>45</v>
      </c>
      <c r="B25" s="147" t="s">
        <v>651</v>
      </c>
      <c r="C25" s="147" t="s">
        <v>652</v>
      </c>
      <c r="D25" s="147" t="s">
        <v>653</v>
      </c>
      <c r="E25" s="147" t="s">
        <v>1</v>
      </c>
      <c r="F25" s="147" t="s">
        <v>654</v>
      </c>
      <c r="G25" s="147" t="s">
        <v>1019</v>
      </c>
      <c r="H25" s="147" t="s">
        <v>294</v>
      </c>
      <c r="I25" s="147" t="s">
        <v>655</v>
      </c>
      <c r="J25" s="147" t="s">
        <v>289</v>
      </c>
      <c r="K25" s="147" t="s">
        <v>656</v>
      </c>
    </row>
    <row r="26" spans="1:11" x14ac:dyDescent="0.25">
      <c r="A26" s="147">
        <v>42</v>
      </c>
      <c r="B26" s="147" t="s">
        <v>845</v>
      </c>
      <c r="C26" s="147" t="s">
        <v>846</v>
      </c>
      <c r="D26" s="147" t="s">
        <v>27</v>
      </c>
      <c r="E26" s="147" t="s">
        <v>28</v>
      </c>
      <c r="F26" s="147" t="s">
        <v>847</v>
      </c>
      <c r="G26" s="147" t="s">
        <v>1019</v>
      </c>
      <c r="H26" s="147" t="s">
        <v>294</v>
      </c>
      <c r="I26" s="147" t="s">
        <v>848</v>
      </c>
      <c r="J26" s="147" t="s">
        <v>289</v>
      </c>
      <c r="K26" s="147" t="s">
        <v>849</v>
      </c>
    </row>
    <row r="27" spans="1:11" x14ac:dyDescent="0.25">
      <c r="A27" s="147">
        <v>46</v>
      </c>
      <c r="B27" s="147" t="s">
        <v>425</v>
      </c>
      <c r="C27" s="147" t="s">
        <v>426</v>
      </c>
      <c r="D27" s="147" t="s">
        <v>427</v>
      </c>
      <c r="E27" s="147" t="s">
        <v>28</v>
      </c>
      <c r="F27" s="147" t="s">
        <v>428</v>
      </c>
      <c r="G27" s="147" t="s">
        <v>1019</v>
      </c>
      <c r="H27" s="147" t="s">
        <v>287</v>
      </c>
      <c r="I27" s="147" t="s">
        <v>429</v>
      </c>
      <c r="J27" s="147" t="s">
        <v>289</v>
      </c>
      <c r="K27" s="147" t="s">
        <v>659</v>
      </c>
    </row>
    <row r="28" spans="1:11" x14ac:dyDescent="0.25">
      <c r="A28" s="147">
        <v>55</v>
      </c>
      <c r="B28" s="147" t="s">
        <v>317</v>
      </c>
      <c r="C28" s="147" t="s">
        <v>279</v>
      </c>
      <c r="D28" s="147" t="s">
        <v>318</v>
      </c>
      <c r="E28" s="147" t="s">
        <v>28</v>
      </c>
      <c r="F28" s="147" t="s">
        <v>319</v>
      </c>
      <c r="G28" s="147" t="s">
        <v>1019</v>
      </c>
      <c r="H28" s="147" t="s">
        <v>287</v>
      </c>
      <c r="I28" s="147" t="s">
        <v>320</v>
      </c>
      <c r="J28" s="147" t="s">
        <v>289</v>
      </c>
      <c r="K28" s="147" t="s">
        <v>758</v>
      </c>
    </row>
    <row r="29" spans="1:11" x14ac:dyDescent="0.25">
      <c r="A29" s="147">
        <v>62</v>
      </c>
      <c r="B29" s="147" t="s">
        <v>403</v>
      </c>
      <c r="C29" s="147" t="s">
        <v>60</v>
      </c>
      <c r="D29" s="147" t="s">
        <v>27</v>
      </c>
      <c r="E29" s="147" t="s">
        <v>28</v>
      </c>
      <c r="F29" s="147" t="s">
        <v>404</v>
      </c>
      <c r="G29" s="147" t="s">
        <v>1019</v>
      </c>
      <c r="H29" s="147" t="s">
        <v>287</v>
      </c>
      <c r="I29" s="147" t="s">
        <v>405</v>
      </c>
      <c r="J29" s="147" t="s">
        <v>289</v>
      </c>
      <c r="K29" s="147" t="s">
        <v>701</v>
      </c>
    </row>
    <row r="30" spans="1:11" x14ac:dyDescent="0.25">
      <c r="A30" s="147">
        <v>50</v>
      </c>
      <c r="B30" s="147" t="s">
        <v>566</v>
      </c>
      <c r="C30" s="147" t="s">
        <v>556</v>
      </c>
      <c r="D30" s="147" t="s">
        <v>0</v>
      </c>
      <c r="E30" s="147" t="s">
        <v>1</v>
      </c>
      <c r="F30" s="147" t="s">
        <v>557</v>
      </c>
      <c r="G30" s="147" t="s">
        <v>1019</v>
      </c>
      <c r="H30" s="147" t="s">
        <v>287</v>
      </c>
      <c r="I30" s="147" t="s">
        <v>558</v>
      </c>
      <c r="J30" s="147" t="s">
        <v>289</v>
      </c>
      <c r="K30" s="147" t="s">
        <v>673</v>
      </c>
    </row>
    <row r="31" spans="1:11" x14ac:dyDescent="0.25">
      <c r="A31" s="147">
        <v>48</v>
      </c>
      <c r="B31" s="147"/>
      <c r="C31" s="147"/>
      <c r="D31" s="147"/>
      <c r="E31" s="147"/>
      <c r="F31" s="147" t="s">
        <v>572</v>
      </c>
      <c r="G31" s="147" t="s">
        <v>1019</v>
      </c>
      <c r="H31" s="147" t="s">
        <v>287</v>
      </c>
      <c r="I31" s="147" t="s">
        <v>573</v>
      </c>
      <c r="J31" s="147" t="s">
        <v>289</v>
      </c>
      <c r="K31" s="147" t="s">
        <v>665</v>
      </c>
    </row>
    <row r="32" spans="1:11" x14ac:dyDescent="0.25">
      <c r="A32" s="147">
        <v>38</v>
      </c>
      <c r="B32" s="147" t="s">
        <v>322</v>
      </c>
      <c r="C32" s="147" t="s">
        <v>323</v>
      </c>
      <c r="D32" s="147" t="s">
        <v>66</v>
      </c>
      <c r="E32" s="147" t="s">
        <v>1</v>
      </c>
      <c r="F32" s="147" t="s">
        <v>324</v>
      </c>
      <c r="G32" s="147" t="s">
        <v>1019</v>
      </c>
      <c r="H32" s="147" t="s">
        <v>287</v>
      </c>
      <c r="I32" s="147" t="s">
        <v>325</v>
      </c>
      <c r="J32" s="147" t="s">
        <v>289</v>
      </c>
      <c r="K32" s="147" t="s">
        <v>956</v>
      </c>
    </row>
    <row r="33" spans="1:11" x14ac:dyDescent="0.25">
      <c r="A33" s="147">
        <v>35</v>
      </c>
      <c r="B33" s="147" t="s">
        <v>982</v>
      </c>
      <c r="C33" s="147" t="s">
        <v>292</v>
      </c>
      <c r="D33" s="147" t="s">
        <v>462</v>
      </c>
      <c r="E33" s="147" t="s">
        <v>1</v>
      </c>
      <c r="F33" s="147" t="s">
        <v>422</v>
      </c>
      <c r="G33" s="147" t="s">
        <v>1019</v>
      </c>
      <c r="H33" s="147" t="s">
        <v>3</v>
      </c>
      <c r="I33" s="147" t="s">
        <v>423</v>
      </c>
      <c r="J33" s="147" t="s">
        <v>2</v>
      </c>
      <c r="K33" s="147" t="s">
        <v>983</v>
      </c>
    </row>
    <row r="34" spans="1:11" x14ac:dyDescent="0.25">
      <c r="A34" s="147">
        <v>41</v>
      </c>
      <c r="B34" s="147" t="s">
        <v>361</v>
      </c>
      <c r="C34" s="147" t="s">
        <v>362</v>
      </c>
      <c r="D34" s="147" t="s">
        <v>0</v>
      </c>
      <c r="E34" s="147" t="s">
        <v>1</v>
      </c>
      <c r="F34" s="147" t="s">
        <v>886</v>
      </c>
      <c r="G34" s="147" t="s">
        <v>1019</v>
      </c>
      <c r="H34" s="147" t="s">
        <v>3</v>
      </c>
      <c r="I34" s="147" t="s">
        <v>861</v>
      </c>
      <c r="J34" s="147" t="s">
        <v>516</v>
      </c>
      <c r="K34" s="147" t="s">
        <v>896</v>
      </c>
    </row>
    <row r="35" spans="1:11" x14ac:dyDescent="0.25">
      <c r="A35" s="147">
        <v>60</v>
      </c>
      <c r="B35" s="147" t="s">
        <v>137</v>
      </c>
      <c r="C35" s="147" t="s">
        <v>138</v>
      </c>
      <c r="D35" s="147" t="s">
        <v>0</v>
      </c>
      <c r="E35" s="147" t="s">
        <v>1</v>
      </c>
      <c r="F35" s="147" t="s">
        <v>139</v>
      </c>
      <c r="G35" s="147" t="s">
        <v>1019</v>
      </c>
      <c r="H35" s="147" t="s">
        <v>3</v>
      </c>
      <c r="I35" s="147" t="s">
        <v>140</v>
      </c>
      <c r="J35" s="147" t="s">
        <v>53</v>
      </c>
      <c r="K35" s="147" t="s">
        <v>699</v>
      </c>
    </row>
    <row r="36" spans="1:11" x14ac:dyDescent="0.25">
      <c r="A36" s="147">
        <v>82</v>
      </c>
      <c r="B36" s="147" t="s">
        <v>224</v>
      </c>
      <c r="C36" s="147" t="s">
        <v>225</v>
      </c>
      <c r="D36" s="147" t="s">
        <v>0</v>
      </c>
      <c r="E36" s="147" t="s">
        <v>1</v>
      </c>
      <c r="F36" s="147" t="s">
        <v>226</v>
      </c>
      <c r="G36" s="147" t="s">
        <v>1019</v>
      </c>
      <c r="H36" s="147" t="s">
        <v>3</v>
      </c>
      <c r="I36" s="147" t="s">
        <v>227</v>
      </c>
      <c r="J36" s="147" t="s">
        <v>53</v>
      </c>
      <c r="K36" s="147" t="s">
        <v>748</v>
      </c>
    </row>
    <row r="37" spans="1:11" x14ac:dyDescent="0.25">
      <c r="A37" s="147">
        <v>30</v>
      </c>
      <c r="B37" s="147" t="s">
        <v>273</v>
      </c>
      <c r="C37" s="147" t="s">
        <v>274</v>
      </c>
      <c r="D37" s="147" t="s">
        <v>0</v>
      </c>
      <c r="E37" s="147" t="s">
        <v>1</v>
      </c>
      <c r="F37" s="147" t="s">
        <v>275</v>
      </c>
      <c r="G37" s="147" t="s">
        <v>1019</v>
      </c>
      <c r="H37" s="147" t="s">
        <v>3</v>
      </c>
      <c r="I37" s="147" t="s">
        <v>276</v>
      </c>
      <c r="J37" s="147" t="s">
        <v>53</v>
      </c>
      <c r="K37" s="147" t="s">
        <v>1069</v>
      </c>
    </row>
    <row r="38" spans="1:11" x14ac:dyDescent="0.25">
      <c r="A38" s="147">
        <v>37</v>
      </c>
      <c r="B38" s="147" t="s">
        <v>242</v>
      </c>
      <c r="C38" s="147" t="s">
        <v>243</v>
      </c>
      <c r="D38" s="147" t="s">
        <v>957</v>
      </c>
      <c r="E38" s="147" t="s">
        <v>43</v>
      </c>
      <c r="F38" s="147" t="s">
        <v>244</v>
      </c>
      <c r="G38" s="147" t="s">
        <v>1019</v>
      </c>
      <c r="H38" s="147" t="s">
        <v>3</v>
      </c>
      <c r="I38" s="147" t="s">
        <v>245</v>
      </c>
      <c r="J38" s="147" t="s">
        <v>125</v>
      </c>
      <c r="K38" s="147" t="s">
        <v>958</v>
      </c>
    </row>
    <row r="39" spans="1:11" x14ac:dyDescent="0.25">
      <c r="A39" s="147">
        <v>9</v>
      </c>
      <c r="B39" s="147" t="s">
        <v>117</v>
      </c>
      <c r="C39" s="147" t="s">
        <v>1210</v>
      </c>
      <c r="D39" s="147" t="s">
        <v>648</v>
      </c>
      <c r="E39" s="147" t="s">
        <v>1</v>
      </c>
      <c r="F39" s="147" t="s">
        <v>1211</v>
      </c>
      <c r="G39" s="147" t="s">
        <v>1019</v>
      </c>
      <c r="H39" s="147" t="s">
        <v>3</v>
      </c>
      <c r="I39" s="147" t="s">
        <v>1212</v>
      </c>
      <c r="J39" s="147" t="s">
        <v>53</v>
      </c>
      <c r="K39" s="147" t="s">
        <v>1213</v>
      </c>
    </row>
    <row r="40" spans="1:11" x14ac:dyDescent="0.25">
      <c r="A40" s="147">
        <v>58</v>
      </c>
      <c r="B40" s="147" t="s">
        <v>238</v>
      </c>
      <c r="C40" s="147" t="s">
        <v>239</v>
      </c>
      <c r="D40" s="147" t="s">
        <v>0</v>
      </c>
      <c r="E40" s="147" t="s">
        <v>1</v>
      </c>
      <c r="F40" s="147" t="s">
        <v>240</v>
      </c>
      <c r="G40" s="147" t="s">
        <v>1019</v>
      </c>
      <c r="H40" s="147" t="s">
        <v>3</v>
      </c>
      <c r="I40" s="147" t="s">
        <v>241</v>
      </c>
      <c r="J40" s="147" t="s">
        <v>53</v>
      </c>
      <c r="K40" s="147" t="s">
        <v>691</v>
      </c>
    </row>
    <row r="41" spans="1:11" x14ac:dyDescent="0.25">
      <c r="A41" s="147">
        <v>28</v>
      </c>
      <c r="B41" s="147" t="s">
        <v>262</v>
      </c>
      <c r="C41" s="147" t="s">
        <v>263</v>
      </c>
      <c r="D41" s="147" t="s">
        <v>264</v>
      </c>
      <c r="E41" s="147" t="s">
        <v>1</v>
      </c>
      <c r="F41" s="147" t="s">
        <v>265</v>
      </c>
      <c r="G41" s="147" t="s">
        <v>1019</v>
      </c>
      <c r="H41" s="147" t="s">
        <v>3</v>
      </c>
      <c r="I41" s="147" t="s">
        <v>266</v>
      </c>
      <c r="J41" s="147" t="s">
        <v>53</v>
      </c>
      <c r="K41" s="147" t="s">
        <v>1057</v>
      </c>
    </row>
    <row r="42" spans="1:11" x14ac:dyDescent="0.25">
      <c r="A42" s="147">
        <v>72</v>
      </c>
      <c r="B42" s="147" t="s">
        <v>120</v>
      </c>
      <c r="C42" s="147" t="s">
        <v>121</v>
      </c>
      <c r="D42" s="147" t="s">
        <v>122</v>
      </c>
      <c r="E42" s="147" t="s">
        <v>43</v>
      </c>
      <c r="F42" s="147" t="s">
        <v>123</v>
      </c>
      <c r="G42" s="147" t="s">
        <v>1019</v>
      </c>
      <c r="H42" s="147" t="s">
        <v>3</v>
      </c>
      <c r="I42" s="147" t="s">
        <v>124</v>
      </c>
      <c r="J42" s="147" t="s">
        <v>125</v>
      </c>
      <c r="K42" s="147" t="s">
        <v>728</v>
      </c>
    </row>
    <row r="43" spans="1:11" x14ac:dyDescent="0.25">
      <c r="A43" s="147">
        <v>85</v>
      </c>
      <c r="B43" s="147" t="s">
        <v>278</v>
      </c>
      <c r="C43" s="147" t="s">
        <v>279</v>
      </c>
      <c r="D43" s="147" t="s">
        <v>66</v>
      </c>
      <c r="E43" s="147" t="s">
        <v>1</v>
      </c>
      <c r="F43" s="147" t="s">
        <v>280</v>
      </c>
      <c r="G43" s="147" t="s">
        <v>1019</v>
      </c>
      <c r="H43" s="147" t="s">
        <v>3</v>
      </c>
      <c r="I43" s="147" t="s">
        <v>281</v>
      </c>
      <c r="J43" s="147" t="s">
        <v>53</v>
      </c>
      <c r="K43" s="147" t="s">
        <v>756</v>
      </c>
    </row>
    <row r="44" spans="1:11" x14ac:dyDescent="0.25">
      <c r="A44" s="147">
        <v>83</v>
      </c>
      <c r="B44" s="147" t="s">
        <v>54</v>
      </c>
      <c r="C44" s="147" t="s">
        <v>55</v>
      </c>
      <c r="D44" s="147" t="s">
        <v>0</v>
      </c>
      <c r="E44" s="147" t="s">
        <v>1</v>
      </c>
      <c r="F44" s="147" t="s">
        <v>229</v>
      </c>
      <c r="G44" s="147" t="s">
        <v>1019</v>
      </c>
      <c r="H44" s="147" t="s">
        <v>3</v>
      </c>
      <c r="I44" s="147" t="s">
        <v>230</v>
      </c>
      <c r="J44" s="147" t="s">
        <v>53</v>
      </c>
      <c r="K44" s="147" t="s">
        <v>749</v>
      </c>
    </row>
    <row r="45" spans="1:11" x14ac:dyDescent="0.25">
      <c r="A45" s="147">
        <v>11</v>
      </c>
      <c r="B45" s="147" t="s">
        <v>116</v>
      </c>
      <c r="C45" s="147" t="s">
        <v>117</v>
      </c>
      <c r="D45" s="147" t="s">
        <v>648</v>
      </c>
      <c r="E45" s="147" t="s">
        <v>1</v>
      </c>
      <c r="F45" s="147" t="s">
        <v>118</v>
      </c>
      <c r="G45" s="147" t="s">
        <v>1019</v>
      </c>
      <c r="H45" s="147" t="s">
        <v>3</v>
      </c>
      <c r="I45" s="147" t="s">
        <v>119</v>
      </c>
      <c r="J45" s="147" t="s">
        <v>53</v>
      </c>
      <c r="K45" s="147" t="s">
        <v>1167</v>
      </c>
    </row>
    <row r="46" spans="1:11" x14ac:dyDescent="0.25">
      <c r="A46" s="147">
        <v>71</v>
      </c>
      <c r="B46" s="147" t="s">
        <v>110</v>
      </c>
      <c r="C46" s="147" t="s">
        <v>111</v>
      </c>
      <c r="D46" s="147" t="s">
        <v>112</v>
      </c>
      <c r="E46" s="147" t="s">
        <v>43</v>
      </c>
      <c r="F46" s="147" t="s">
        <v>113</v>
      </c>
      <c r="G46" s="147" t="s">
        <v>1019</v>
      </c>
      <c r="H46" s="147" t="s">
        <v>3</v>
      </c>
      <c r="I46" s="147" t="s">
        <v>114</v>
      </c>
      <c r="J46" s="147" t="s">
        <v>53</v>
      </c>
      <c r="K46" s="147" t="s">
        <v>727</v>
      </c>
    </row>
    <row r="47" spans="1:11" x14ac:dyDescent="0.25">
      <c r="A47" s="147">
        <v>25</v>
      </c>
      <c r="B47" s="147" t="s">
        <v>50</v>
      </c>
      <c r="C47" s="147" t="s">
        <v>51</v>
      </c>
      <c r="D47" s="147" t="s">
        <v>52</v>
      </c>
      <c r="E47" s="147" t="s">
        <v>43</v>
      </c>
      <c r="F47" s="147" t="s">
        <v>246</v>
      </c>
      <c r="G47" s="147" t="s">
        <v>1019</v>
      </c>
      <c r="H47" s="147" t="s">
        <v>3</v>
      </c>
      <c r="I47" s="147" t="s">
        <v>247</v>
      </c>
      <c r="J47" s="147" t="s">
        <v>125</v>
      </c>
      <c r="K47" s="147" t="s">
        <v>1127</v>
      </c>
    </row>
    <row r="48" spans="1:11" x14ac:dyDescent="0.25">
      <c r="A48" s="147">
        <v>81</v>
      </c>
      <c r="B48" s="147" t="s">
        <v>206</v>
      </c>
      <c r="C48" s="147" t="s">
        <v>207</v>
      </c>
      <c r="D48" s="147" t="s">
        <v>173</v>
      </c>
      <c r="E48" s="147" t="s">
        <v>43</v>
      </c>
      <c r="F48" s="147" t="s">
        <v>208</v>
      </c>
      <c r="G48" s="147" t="s">
        <v>1019</v>
      </c>
      <c r="H48" s="147" t="s">
        <v>3</v>
      </c>
      <c r="I48" s="147" t="s">
        <v>209</v>
      </c>
      <c r="J48" s="147" t="s">
        <v>53</v>
      </c>
      <c r="K48" s="147" t="s">
        <v>745</v>
      </c>
    </row>
    <row r="49" spans="1:11" x14ac:dyDescent="0.25">
      <c r="A49" s="147">
        <v>33</v>
      </c>
      <c r="B49" s="147" t="s">
        <v>145</v>
      </c>
      <c r="C49" s="147" t="s">
        <v>97</v>
      </c>
      <c r="D49" s="147" t="s">
        <v>1046</v>
      </c>
      <c r="E49" s="147" t="s">
        <v>1</v>
      </c>
      <c r="F49" s="147" t="s">
        <v>147</v>
      </c>
      <c r="G49" s="147" t="s">
        <v>1019</v>
      </c>
      <c r="H49" s="147" t="s">
        <v>3</v>
      </c>
      <c r="I49" s="147" t="s">
        <v>148</v>
      </c>
      <c r="J49" s="147" t="s">
        <v>53</v>
      </c>
      <c r="K49" s="147" t="s">
        <v>1047</v>
      </c>
    </row>
    <row r="50" spans="1:11" x14ac:dyDescent="0.25">
      <c r="A50" s="147">
        <v>31</v>
      </c>
      <c r="B50" s="147" t="s">
        <v>102</v>
      </c>
      <c r="C50" s="147" t="s">
        <v>141</v>
      </c>
      <c r="D50" s="147" t="s">
        <v>42</v>
      </c>
      <c r="E50" s="147" t="s">
        <v>43</v>
      </c>
      <c r="F50" s="147" t="s">
        <v>142</v>
      </c>
      <c r="G50" s="147" t="s">
        <v>1019</v>
      </c>
      <c r="H50" s="147" t="s">
        <v>3</v>
      </c>
      <c r="I50" s="147" t="s">
        <v>143</v>
      </c>
      <c r="J50" s="147" t="s">
        <v>53</v>
      </c>
      <c r="K50" s="147" t="s">
        <v>1070</v>
      </c>
    </row>
    <row r="51" spans="1:11" x14ac:dyDescent="0.25">
      <c r="A51" s="147">
        <v>49</v>
      </c>
      <c r="B51" s="147" t="s">
        <v>590</v>
      </c>
      <c r="C51" s="147" t="s">
        <v>591</v>
      </c>
      <c r="D51" s="147" t="s">
        <v>592</v>
      </c>
      <c r="E51" s="147" t="s">
        <v>43</v>
      </c>
      <c r="F51" s="147" t="s">
        <v>593</v>
      </c>
      <c r="G51" s="147" t="s">
        <v>1131</v>
      </c>
      <c r="H51" s="147" t="s">
        <v>30</v>
      </c>
      <c r="I51" s="147" t="s">
        <v>594</v>
      </c>
      <c r="J51" s="147" t="s">
        <v>32</v>
      </c>
      <c r="K51" s="147" t="s">
        <v>669</v>
      </c>
    </row>
    <row r="52" spans="1:11" x14ac:dyDescent="0.25">
      <c r="A52" s="147">
        <v>26</v>
      </c>
      <c r="B52" s="147" t="s">
        <v>1072</v>
      </c>
      <c r="C52" s="147" t="s">
        <v>1073</v>
      </c>
      <c r="D52" s="147" t="s">
        <v>122</v>
      </c>
      <c r="E52" s="147" t="s">
        <v>43</v>
      </c>
      <c r="F52" s="147" t="s">
        <v>221</v>
      </c>
      <c r="G52" s="147" t="s">
        <v>1131</v>
      </c>
      <c r="H52" s="147" t="s">
        <v>3</v>
      </c>
      <c r="I52" s="147" t="s">
        <v>222</v>
      </c>
      <c r="J52" s="147" t="s">
        <v>53</v>
      </c>
      <c r="K52" s="147" t="s">
        <v>1074</v>
      </c>
    </row>
    <row r="53" spans="1:11" s="148" customFormat="1" x14ac:dyDescent="0.25">
      <c r="A53" s="148">
        <v>32</v>
      </c>
      <c r="B53" s="148" t="s">
        <v>766</v>
      </c>
      <c r="C53" s="148" t="s">
        <v>767</v>
      </c>
      <c r="D53" s="148" t="s">
        <v>577</v>
      </c>
      <c r="E53" s="148" t="s">
        <v>7</v>
      </c>
      <c r="F53" s="148" t="s">
        <v>1040</v>
      </c>
      <c r="G53" s="148" t="s">
        <v>1050</v>
      </c>
      <c r="H53" s="148" t="s">
        <v>781</v>
      </c>
      <c r="I53" s="148" t="s">
        <v>1042</v>
      </c>
      <c r="J53" s="148" t="s">
        <v>1043</v>
      </c>
      <c r="K53" s="148" t="s">
        <v>1044</v>
      </c>
    </row>
    <row r="54" spans="1:11" x14ac:dyDescent="0.25">
      <c r="A54" s="147">
        <v>77</v>
      </c>
      <c r="B54" s="147" t="s">
        <v>174</v>
      </c>
      <c r="C54" s="147" t="s">
        <v>175</v>
      </c>
      <c r="D54" s="147" t="s">
        <v>0</v>
      </c>
      <c r="E54" s="147" t="s">
        <v>1</v>
      </c>
      <c r="F54" s="147" t="s">
        <v>472</v>
      </c>
      <c r="G54" s="147" t="s">
        <v>1050</v>
      </c>
      <c r="H54" s="147" t="s">
        <v>473</v>
      </c>
      <c r="I54" s="147" t="s">
        <v>474</v>
      </c>
      <c r="J54" s="147" t="s">
        <v>475</v>
      </c>
      <c r="K54" s="147" t="s">
        <v>737</v>
      </c>
    </row>
    <row r="55" spans="1:11" x14ac:dyDescent="0.25">
      <c r="A55" s="147">
        <v>80</v>
      </c>
      <c r="B55" s="147" t="s">
        <v>54</v>
      </c>
      <c r="C55" s="147" t="s">
        <v>55</v>
      </c>
      <c r="D55" s="147" t="s">
        <v>0</v>
      </c>
      <c r="E55" s="147" t="s">
        <v>1</v>
      </c>
      <c r="F55" s="147" t="s">
        <v>480</v>
      </c>
      <c r="G55" s="147" t="s">
        <v>1050</v>
      </c>
      <c r="H55" s="147" t="s">
        <v>473</v>
      </c>
      <c r="I55" s="147" t="s">
        <v>481</v>
      </c>
      <c r="J55" s="147" t="s">
        <v>475</v>
      </c>
      <c r="K55" s="147" t="s">
        <v>744</v>
      </c>
    </row>
    <row r="56" spans="1:11" s="57" customFormat="1" x14ac:dyDescent="0.25">
      <c r="A56" s="57">
        <v>43</v>
      </c>
      <c r="B56" s="57" t="s">
        <v>766</v>
      </c>
      <c r="C56" s="57" t="s">
        <v>767</v>
      </c>
      <c r="D56" s="57" t="s">
        <v>577</v>
      </c>
      <c r="E56" s="57" t="s">
        <v>7</v>
      </c>
      <c r="F56" s="57" t="s">
        <v>768</v>
      </c>
      <c r="G56" s="57" t="s">
        <v>960</v>
      </c>
      <c r="H56" s="57" t="s">
        <v>8</v>
      </c>
      <c r="I56" s="57" t="s">
        <v>769</v>
      </c>
      <c r="J56" s="57" t="s">
        <v>9</v>
      </c>
      <c r="K56" s="57" t="s">
        <v>770</v>
      </c>
    </row>
    <row r="57" spans="1:11" x14ac:dyDescent="0.25">
      <c r="A57" s="147">
        <v>18</v>
      </c>
      <c r="B57" s="147" t="s">
        <v>1146</v>
      </c>
      <c r="C57" s="147" t="s">
        <v>1147</v>
      </c>
      <c r="D57" s="147" t="s">
        <v>1142</v>
      </c>
      <c r="E57" s="147" t="s">
        <v>1</v>
      </c>
      <c r="F57" s="147" t="s">
        <v>1148</v>
      </c>
      <c r="G57" s="147" t="s">
        <v>1136</v>
      </c>
      <c r="H57" s="147" t="s">
        <v>1013</v>
      </c>
      <c r="I57" s="147" t="s">
        <v>1149</v>
      </c>
      <c r="J57" s="147" t="s">
        <v>960</v>
      </c>
      <c r="K57" s="147" t="s">
        <v>1150</v>
      </c>
    </row>
    <row r="58" spans="1:11" x14ac:dyDescent="0.25">
      <c r="A58" s="147">
        <v>20</v>
      </c>
      <c r="B58" s="147" t="s">
        <v>50</v>
      </c>
      <c r="C58" s="147" t="s">
        <v>51</v>
      </c>
      <c r="D58" s="147" t="s">
        <v>52</v>
      </c>
      <c r="E58" s="147" t="s">
        <v>43</v>
      </c>
      <c r="F58" s="147" t="s">
        <v>1085</v>
      </c>
      <c r="G58" s="147" t="s">
        <v>1136</v>
      </c>
      <c r="H58" s="147" t="s">
        <v>1013</v>
      </c>
      <c r="I58" s="147" t="s">
        <v>1086</v>
      </c>
      <c r="J58" s="147" t="s">
        <v>960</v>
      </c>
      <c r="K58" s="147" t="s">
        <v>1087</v>
      </c>
    </row>
    <row r="59" spans="1:11" x14ac:dyDescent="0.25">
      <c r="A59" s="147">
        <v>17</v>
      </c>
      <c r="B59" s="147" t="s">
        <v>262</v>
      </c>
      <c r="C59" s="147" t="s">
        <v>1141</v>
      </c>
      <c r="D59" s="147" t="s">
        <v>1142</v>
      </c>
      <c r="E59" s="147" t="s">
        <v>1</v>
      </c>
      <c r="F59" s="147" t="s">
        <v>1143</v>
      </c>
      <c r="G59" s="147" t="s">
        <v>1136</v>
      </c>
      <c r="H59" s="147" t="s">
        <v>1013</v>
      </c>
      <c r="I59" s="147" t="s">
        <v>1144</v>
      </c>
      <c r="J59" s="147" t="s">
        <v>960</v>
      </c>
      <c r="K59" s="147" t="s">
        <v>1145</v>
      </c>
    </row>
    <row r="60" spans="1:11" x14ac:dyDescent="0.25">
      <c r="A60" s="147">
        <v>22</v>
      </c>
      <c r="B60" s="147" t="s">
        <v>1110</v>
      </c>
      <c r="C60" s="147" t="s">
        <v>408</v>
      </c>
      <c r="D60" s="147" t="s">
        <v>1111</v>
      </c>
      <c r="E60" s="147" t="s">
        <v>912</v>
      </c>
      <c r="F60" s="147" t="s">
        <v>1112</v>
      </c>
      <c r="G60" s="147" t="s">
        <v>1136</v>
      </c>
      <c r="H60" s="147" t="s">
        <v>1013</v>
      </c>
      <c r="I60" s="147" t="s">
        <v>1113</v>
      </c>
      <c r="J60" s="147" t="s">
        <v>960</v>
      </c>
      <c r="K60" s="147" t="s">
        <v>1114</v>
      </c>
    </row>
    <row r="61" spans="1:11" x14ac:dyDescent="0.25">
      <c r="A61" s="147">
        <v>14</v>
      </c>
      <c r="B61" s="147" t="s">
        <v>1181</v>
      </c>
      <c r="C61" s="147" t="s">
        <v>1182</v>
      </c>
      <c r="D61" s="147" t="s">
        <v>1183</v>
      </c>
      <c r="E61" s="147" t="s">
        <v>48</v>
      </c>
      <c r="F61" s="147" t="s">
        <v>1184</v>
      </c>
      <c r="G61" s="147" t="s">
        <v>1136</v>
      </c>
      <c r="H61" s="147" t="s">
        <v>1013</v>
      </c>
      <c r="I61" s="147" t="s">
        <v>1185</v>
      </c>
      <c r="J61" s="147" t="s">
        <v>960</v>
      </c>
      <c r="K61" s="147" t="s">
        <v>1186</v>
      </c>
    </row>
    <row r="62" spans="1:11" x14ac:dyDescent="0.25">
      <c r="A62" s="147">
        <v>15</v>
      </c>
      <c r="B62" s="147" t="s">
        <v>1187</v>
      </c>
      <c r="C62" s="147" t="s">
        <v>1188</v>
      </c>
      <c r="D62" s="147" t="s">
        <v>1189</v>
      </c>
      <c r="E62" s="147" t="s">
        <v>43</v>
      </c>
      <c r="F62" s="147" t="s">
        <v>1190</v>
      </c>
      <c r="G62" s="147" t="s">
        <v>1136</v>
      </c>
      <c r="H62" s="147" t="s">
        <v>1013</v>
      </c>
      <c r="I62" s="147" t="s">
        <v>1191</v>
      </c>
      <c r="J62" s="147" t="s">
        <v>960</v>
      </c>
      <c r="K62" s="147" t="s">
        <v>1192</v>
      </c>
    </row>
    <row r="63" spans="1:11" x14ac:dyDescent="0.25">
      <c r="A63" s="147">
        <v>16</v>
      </c>
      <c r="B63" s="147" t="s">
        <v>64</v>
      </c>
      <c r="C63" s="147" t="s">
        <v>65</v>
      </c>
      <c r="D63" s="147" t="s">
        <v>66</v>
      </c>
      <c r="E63" s="147" t="s">
        <v>1</v>
      </c>
      <c r="F63" s="147" t="s">
        <v>1133</v>
      </c>
      <c r="G63" s="147" t="s">
        <v>1136</v>
      </c>
      <c r="H63" s="147" t="s">
        <v>1013</v>
      </c>
      <c r="I63" s="147" t="s">
        <v>1134</v>
      </c>
      <c r="J63" s="147" t="s">
        <v>960</v>
      </c>
      <c r="K63" s="147" t="s">
        <v>1135</v>
      </c>
    </row>
    <row r="64" spans="1:11" x14ac:dyDescent="0.25">
      <c r="A64" s="147">
        <v>13</v>
      </c>
      <c r="B64" s="147" t="s">
        <v>1176</v>
      </c>
      <c r="C64" s="147" t="s">
        <v>1177</v>
      </c>
      <c r="D64" s="147" t="s">
        <v>173</v>
      </c>
      <c r="E64" s="147" t="s">
        <v>43</v>
      </c>
      <c r="F64" s="147" t="s">
        <v>1178</v>
      </c>
      <c r="G64" s="147" t="s">
        <v>1136</v>
      </c>
      <c r="H64" s="147" t="s">
        <v>1013</v>
      </c>
      <c r="I64" s="147" t="s">
        <v>1179</v>
      </c>
      <c r="J64" s="147" t="s">
        <v>960</v>
      </c>
      <c r="K64" s="147" t="s">
        <v>1180</v>
      </c>
    </row>
    <row r="65" spans="1:11" x14ac:dyDescent="0.25">
      <c r="A65" s="147">
        <v>24</v>
      </c>
      <c r="B65" s="147" t="s">
        <v>803</v>
      </c>
      <c r="C65" s="147" t="s">
        <v>804</v>
      </c>
      <c r="D65" s="147" t="s">
        <v>17</v>
      </c>
      <c r="E65" s="147" t="s">
        <v>7</v>
      </c>
      <c r="F65" s="147" t="s">
        <v>1121</v>
      </c>
      <c r="G65" s="147" t="s">
        <v>1136</v>
      </c>
      <c r="H65" s="147" t="s">
        <v>1013</v>
      </c>
      <c r="I65" s="147" t="s">
        <v>1122</v>
      </c>
      <c r="J65" s="147" t="s">
        <v>960</v>
      </c>
      <c r="K65" s="147" t="s">
        <v>1123</v>
      </c>
    </row>
    <row r="66" spans="1:11" x14ac:dyDescent="0.25">
      <c r="A66" s="147">
        <v>23</v>
      </c>
      <c r="B66" s="147" t="s">
        <v>1115</v>
      </c>
      <c r="C66" s="147" t="s">
        <v>1116</v>
      </c>
      <c r="D66" s="147" t="s">
        <v>1117</v>
      </c>
      <c r="E66" s="147" t="s">
        <v>1</v>
      </c>
      <c r="F66" s="147" t="s">
        <v>1118</v>
      </c>
      <c r="G66" s="147" t="s">
        <v>1136</v>
      </c>
      <c r="H66" s="147" t="s">
        <v>1013</v>
      </c>
      <c r="I66" s="147" t="s">
        <v>1119</v>
      </c>
      <c r="J66" s="147" t="s">
        <v>960</v>
      </c>
      <c r="K66" s="147" t="s">
        <v>1120</v>
      </c>
    </row>
    <row r="67" spans="1:11" x14ac:dyDescent="0.25">
      <c r="A67" s="147">
        <v>10</v>
      </c>
      <c r="B67" s="147" t="s">
        <v>262</v>
      </c>
      <c r="C67" s="147" t="s">
        <v>399</v>
      </c>
      <c r="D67" s="147" t="s">
        <v>0</v>
      </c>
      <c r="E67" s="147" t="s">
        <v>1</v>
      </c>
      <c r="F67" s="147" t="s">
        <v>1103</v>
      </c>
      <c r="G67" s="147" t="s">
        <v>1136</v>
      </c>
      <c r="H67" s="147" t="s">
        <v>1013</v>
      </c>
      <c r="I67" s="147" t="s">
        <v>1104</v>
      </c>
      <c r="J67" s="147" t="s">
        <v>960</v>
      </c>
      <c r="K67" s="147" t="s">
        <v>1206</v>
      </c>
    </row>
    <row r="68" spans="1:11" x14ac:dyDescent="0.25">
      <c r="A68" s="147">
        <v>12</v>
      </c>
      <c r="B68" s="147" t="s">
        <v>196</v>
      </c>
      <c r="C68" s="147" t="s">
        <v>104</v>
      </c>
      <c r="D68" s="147" t="s">
        <v>197</v>
      </c>
      <c r="E68" s="147" t="s">
        <v>198</v>
      </c>
      <c r="F68" s="147" t="s">
        <v>1168</v>
      </c>
      <c r="G68" s="147" t="s">
        <v>1136</v>
      </c>
      <c r="H68" s="147" t="s">
        <v>1013</v>
      </c>
      <c r="I68" s="147" t="s">
        <v>1169</v>
      </c>
      <c r="J68" s="147" t="s">
        <v>960</v>
      </c>
      <c r="K68" s="147" t="s">
        <v>1170</v>
      </c>
    </row>
    <row r="69" spans="1:11" x14ac:dyDescent="0.25">
      <c r="A69" s="147">
        <v>21</v>
      </c>
      <c r="B69" s="147" t="s">
        <v>196</v>
      </c>
      <c r="C69" s="147" t="s">
        <v>104</v>
      </c>
      <c r="D69" s="147" t="s">
        <v>197</v>
      </c>
      <c r="E69" s="147" t="s">
        <v>198</v>
      </c>
      <c r="F69" s="147" t="s">
        <v>1107</v>
      </c>
      <c r="G69" s="147" t="s">
        <v>1136</v>
      </c>
      <c r="H69" s="147" t="s">
        <v>1013</v>
      </c>
      <c r="I69" s="147" t="s">
        <v>1108</v>
      </c>
      <c r="J69" s="147" t="s">
        <v>960</v>
      </c>
      <c r="K69" s="147" t="s">
        <v>1109</v>
      </c>
    </row>
    <row r="70" spans="1:11" x14ac:dyDescent="0.25">
      <c r="A70" s="147">
        <v>56</v>
      </c>
      <c r="B70" s="147" t="s">
        <v>15</v>
      </c>
      <c r="C70" s="147" t="s">
        <v>16</v>
      </c>
      <c r="D70" s="147" t="s">
        <v>17</v>
      </c>
      <c r="E70" s="147" t="s">
        <v>7</v>
      </c>
      <c r="F70" s="147" t="s">
        <v>18</v>
      </c>
      <c r="G70" s="147" t="s">
        <v>1136</v>
      </c>
      <c r="H70" s="147" t="s">
        <v>5</v>
      </c>
      <c r="I70" s="147" t="s">
        <v>19</v>
      </c>
      <c r="J70" s="147" t="s">
        <v>6</v>
      </c>
      <c r="K70" s="147" t="s">
        <v>685</v>
      </c>
    </row>
    <row r="71" spans="1:11" x14ac:dyDescent="0.25">
      <c r="A71" s="147">
        <v>34</v>
      </c>
      <c r="B71" s="147" t="s">
        <v>803</v>
      </c>
      <c r="C71" s="147" t="s">
        <v>804</v>
      </c>
      <c r="D71" s="147" t="s">
        <v>17</v>
      </c>
      <c r="E71" s="147" t="s">
        <v>7</v>
      </c>
      <c r="F71" s="147" t="s">
        <v>805</v>
      </c>
      <c r="G71" s="147" t="s">
        <v>1136</v>
      </c>
      <c r="H71" s="147" t="s">
        <v>5</v>
      </c>
      <c r="I71" s="147" t="s">
        <v>806</v>
      </c>
      <c r="J71" s="147" t="s">
        <v>6</v>
      </c>
      <c r="K71" s="147" t="s">
        <v>996</v>
      </c>
    </row>
    <row r="72" spans="1:11" x14ac:dyDescent="0.25">
      <c r="A72" s="147">
        <v>70</v>
      </c>
      <c r="B72" s="147" t="s">
        <v>50</v>
      </c>
      <c r="C72" s="147" t="s">
        <v>51</v>
      </c>
      <c r="D72" s="147" t="s">
        <v>52</v>
      </c>
      <c r="E72" s="147" t="s">
        <v>43</v>
      </c>
      <c r="F72" s="147" t="s">
        <v>94</v>
      </c>
      <c r="G72" s="147" t="s">
        <v>1136</v>
      </c>
      <c r="H72" s="147" t="s">
        <v>5</v>
      </c>
      <c r="I72" s="147" t="s">
        <v>95</v>
      </c>
      <c r="J72" s="147" t="s">
        <v>6</v>
      </c>
      <c r="K72" s="147" t="s">
        <v>724</v>
      </c>
    </row>
    <row r="73" spans="1:11" x14ac:dyDescent="0.25">
      <c r="A73" s="147">
        <v>75</v>
      </c>
      <c r="B73" s="147" t="s">
        <v>101</v>
      </c>
      <c r="C73" s="147" t="s">
        <v>102</v>
      </c>
      <c r="D73" s="147" t="s">
        <v>103</v>
      </c>
      <c r="E73" s="147" t="s">
        <v>43</v>
      </c>
      <c r="F73" s="147" t="s">
        <v>169</v>
      </c>
      <c r="G73" s="147" t="s">
        <v>1136</v>
      </c>
      <c r="H73" s="147" t="s">
        <v>8</v>
      </c>
      <c r="I73" s="147" t="s">
        <v>170</v>
      </c>
      <c r="J73" s="147" t="s">
        <v>9</v>
      </c>
      <c r="K73" s="147" t="s">
        <v>735</v>
      </c>
    </row>
    <row r="74" spans="1:11" x14ac:dyDescent="0.25">
      <c r="A74" s="147">
        <v>78</v>
      </c>
      <c r="B74" s="147" t="s">
        <v>179</v>
      </c>
      <c r="C74" s="147" t="s">
        <v>180</v>
      </c>
      <c r="D74" s="147" t="s">
        <v>181</v>
      </c>
      <c r="E74" s="147" t="s">
        <v>43</v>
      </c>
      <c r="F74" s="147" t="s">
        <v>182</v>
      </c>
      <c r="G74" s="147" t="s">
        <v>1136</v>
      </c>
      <c r="H74" s="147" t="s">
        <v>8</v>
      </c>
      <c r="I74" s="147" t="s">
        <v>183</v>
      </c>
      <c r="J74" s="147" t="s">
        <v>9</v>
      </c>
      <c r="K74" s="147" t="s">
        <v>738</v>
      </c>
    </row>
    <row r="75" spans="1:11" x14ac:dyDescent="0.25">
      <c r="A75" s="147">
        <v>19</v>
      </c>
      <c r="B75" s="147" t="s">
        <v>530</v>
      </c>
      <c r="C75" s="147" t="s">
        <v>531</v>
      </c>
      <c r="D75" s="147" t="s">
        <v>36</v>
      </c>
      <c r="E75" s="147" t="s">
        <v>1</v>
      </c>
      <c r="F75" s="147" t="s">
        <v>1158</v>
      </c>
      <c r="G75" s="147" t="s">
        <v>1257</v>
      </c>
      <c r="H75" s="147" t="s">
        <v>1013</v>
      </c>
      <c r="I75" s="147" t="s">
        <v>1159</v>
      </c>
      <c r="J75" s="147" t="s">
        <v>960</v>
      </c>
      <c r="K75" s="147" t="s">
        <v>1160</v>
      </c>
    </row>
    <row r="76" spans="1:11" x14ac:dyDescent="0.25">
      <c r="A76" s="147">
        <v>5</v>
      </c>
      <c r="B76" s="147" t="s">
        <v>366</v>
      </c>
      <c r="C76" s="147" t="s">
        <v>367</v>
      </c>
      <c r="D76" s="147" t="s">
        <v>368</v>
      </c>
      <c r="E76" s="147" t="s">
        <v>43</v>
      </c>
      <c r="F76" s="147" t="s">
        <v>1100</v>
      </c>
      <c r="G76" s="147" t="s">
        <v>1257</v>
      </c>
      <c r="H76" s="147" t="s">
        <v>1013</v>
      </c>
      <c r="I76" s="147" t="s">
        <v>1101</v>
      </c>
      <c r="J76" s="147" t="s">
        <v>960</v>
      </c>
      <c r="K76" s="147" t="s">
        <v>1258</v>
      </c>
    </row>
    <row r="77" spans="1:11" x14ac:dyDescent="0.25">
      <c r="A77" s="147">
        <v>8</v>
      </c>
      <c r="B77" s="147" t="s">
        <v>1194</v>
      </c>
      <c r="C77" s="147" t="s">
        <v>1195</v>
      </c>
      <c r="D77" s="147" t="s">
        <v>1196</v>
      </c>
      <c r="E77" s="147" t="s">
        <v>28</v>
      </c>
      <c r="F77" s="147" t="s">
        <v>1197</v>
      </c>
      <c r="G77" s="147" t="s">
        <v>1257</v>
      </c>
      <c r="H77" s="147" t="s">
        <v>1013</v>
      </c>
      <c r="I77" s="147" t="s">
        <v>1198</v>
      </c>
      <c r="J77" s="147" t="s">
        <v>960</v>
      </c>
      <c r="K77" s="147" t="s">
        <v>1214</v>
      </c>
    </row>
    <row r="78" spans="1:11" x14ac:dyDescent="0.25">
      <c r="A78" s="147">
        <v>2</v>
      </c>
      <c r="B78" s="147" t="s">
        <v>174</v>
      </c>
      <c r="C78" s="147" t="s">
        <v>175</v>
      </c>
      <c r="D78" s="147" t="s">
        <v>0</v>
      </c>
      <c r="E78" s="147" t="s">
        <v>1</v>
      </c>
      <c r="F78" s="147" t="s">
        <v>1232</v>
      </c>
      <c r="G78" s="147" t="s">
        <v>1257</v>
      </c>
      <c r="H78" s="147" t="s">
        <v>1013</v>
      </c>
      <c r="I78" s="147" t="s">
        <v>1234</v>
      </c>
      <c r="J78" s="147" t="s">
        <v>960</v>
      </c>
      <c r="K78" s="147" t="s">
        <v>1460</v>
      </c>
    </row>
    <row r="79" spans="1:11" x14ac:dyDescent="0.25">
      <c r="A79" s="147">
        <v>6</v>
      </c>
      <c r="B79" s="147" t="s">
        <v>1215</v>
      </c>
      <c r="C79" s="147" t="s">
        <v>1216</v>
      </c>
      <c r="D79" s="147" t="s">
        <v>0</v>
      </c>
      <c r="E79" s="147" t="s">
        <v>1</v>
      </c>
      <c r="F79" s="147" t="s">
        <v>1218</v>
      </c>
      <c r="G79" s="147" t="s">
        <v>1257</v>
      </c>
      <c r="H79" s="147" t="s">
        <v>1013</v>
      </c>
      <c r="I79" s="147" t="s">
        <v>1219</v>
      </c>
      <c r="J79" s="147" t="s">
        <v>960</v>
      </c>
      <c r="K79" s="147" t="s">
        <v>1242</v>
      </c>
    </row>
    <row r="80" spans="1:11" x14ac:dyDescent="0.25">
      <c r="A80" s="147">
        <v>64</v>
      </c>
      <c r="B80" s="147" t="s">
        <v>443</v>
      </c>
      <c r="C80" s="147" t="s">
        <v>444</v>
      </c>
      <c r="D80" s="147" t="s">
        <v>0</v>
      </c>
      <c r="E80" s="147" t="s">
        <v>1</v>
      </c>
      <c r="F80" s="147" t="s">
        <v>445</v>
      </c>
      <c r="G80" s="147" t="s">
        <v>1257</v>
      </c>
      <c r="H80" s="147" t="s">
        <v>5</v>
      </c>
      <c r="I80" s="147" t="s">
        <v>446</v>
      </c>
      <c r="J80" s="147" t="s">
        <v>6</v>
      </c>
      <c r="K80" s="147" t="s">
        <v>708</v>
      </c>
    </row>
    <row r="81" spans="1:11" x14ac:dyDescent="0.25">
      <c r="A81" s="147">
        <v>68</v>
      </c>
      <c r="B81" s="147" t="s">
        <v>54</v>
      </c>
      <c r="C81" s="147" t="s">
        <v>55</v>
      </c>
      <c r="D81" s="147" t="s">
        <v>0</v>
      </c>
      <c r="E81" s="147" t="s">
        <v>1</v>
      </c>
      <c r="F81" s="147" t="s">
        <v>56</v>
      </c>
      <c r="G81" s="147" t="s">
        <v>1257</v>
      </c>
      <c r="H81" s="147" t="s">
        <v>5</v>
      </c>
      <c r="I81" s="147" t="s">
        <v>57</v>
      </c>
      <c r="J81" s="147" t="s">
        <v>6</v>
      </c>
      <c r="K81" s="147" t="s">
        <v>717</v>
      </c>
    </row>
    <row r="82" spans="1:11" x14ac:dyDescent="0.25">
      <c r="A82" s="147">
        <v>4</v>
      </c>
      <c r="B82" s="147" t="s">
        <v>366</v>
      </c>
      <c r="C82" s="147" t="s">
        <v>367</v>
      </c>
      <c r="D82" s="147" t="s">
        <v>368</v>
      </c>
      <c r="E82" s="147" t="s">
        <v>43</v>
      </c>
      <c r="F82" s="147" t="s">
        <v>395</v>
      </c>
      <c r="G82" s="147" t="s">
        <v>1257</v>
      </c>
      <c r="H82" s="147" t="s">
        <v>5</v>
      </c>
      <c r="I82" s="147" t="s">
        <v>396</v>
      </c>
      <c r="J82" s="147" t="s">
        <v>6</v>
      </c>
      <c r="K82" s="147" t="s">
        <v>1241</v>
      </c>
    </row>
    <row r="83" spans="1:11" x14ac:dyDescent="0.25">
      <c r="A83" s="147">
        <v>69</v>
      </c>
      <c r="B83" s="147" t="s">
        <v>467</v>
      </c>
      <c r="C83" s="147" t="s">
        <v>468</v>
      </c>
      <c r="D83" s="147" t="s">
        <v>0</v>
      </c>
      <c r="E83" s="147" t="s">
        <v>1</v>
      </c>
      <c r="F83" s="147" t="s">
        <v>469</v>
      </c>
      <c r="G83" s="147" t="s">
        <v>1257</v>
      </c>
      <c r="H83" s="147" t="s">
        <v>5</v>
      </c>
      <c r="I83" s="147" t="s">
        <v>470</v>
      </c>
      <c r="J83" s="147" t="s">
        <v>6</v>
      </c>
      <c r="K83" s="147" t="s">
        <v>720</v>
      </c>
    </row>
    <row r="84" spans="1:11" x14ac:dyDescent="0.25">
      <c r="A84" s="147">
        <v>74</v>
      </c>
      <c r="B84" s="147" t="s">
        <v>797</v>
      </c>
      <c r="C84" s="147" t="s">
        <v>798</v>
      </c>
      <c r="D84" s="147" t="s">
        <v>799</v>
      </c>
      <c r="E84" s="147" t="s">
        <v>1</v>
      </c>
      <c r="F84" s="147" t="s">
        <v>800</v>
      </c>
      <c r="G84" s="147" t="s">
        <v>1257</v>
      </c>
      <c r="H84" s="147" t="s">
        <v>8</v>
      </c>
      <c r="I84" s="147" t="s">
        <v>801</v>
      </c>
      <c r="J84" s="147" t="s">
        <v>9</v>
      </c>
      <c r="K84" s="147" t="s">
        <v>802</v>
      </c>
    </row>
    <row r="85" spans="1:11" x14ac:dyDescent="0.25">
      <c r="A85" s="147">
        <v>76</v>
      </c>
      <c r="B85" s="147" t="s">
        <v>174</v>
      </c>
      <c r="C85" s="147" t="s">
        <v>175</v>
      </c>
      <c r="D85" s="147" t="s">
        <v>0</v>
      </c>
      <c r="E85" s="147" t="s">
        <v>1</v>
      </c>
      <c r="F85" s="147" t="s">
        <v>176</v>
      </c>
      <c r="G85" s="147" t="s">
        <v>1257</v>
      </c>
      <c r="H85" s="147" t="s">
        <v>8</v>
      </c>
      <c r="I85" s="147" t="s">
        <v>177</v>
      </c>
      <c r="J85" s="147" t="s">
        <v>9</v>
      </c>
      <c r="K85" s="147" t="s">
        <v>736</v>
      </c>
    </row>
  </sheetData>
  <sortState ref="A2:K86">
    <sortCondition ref="G2:G86"/>
    <sortCondition ref="H2:H8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31" workbookViewId="0">
      <selection activeCell="F33" sqref="F33:F56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32</v>
      </c>
      <c r="B2" s="134" t="s">
        <v>982</v>
      </c>
      <c r="C2" s="134" t="s">
        <v>292</v>
      </c>
      <c r="D2" s="134" t="s">
        <v>462</v>
      </c>
      <c r="E2" s="134" t="s">
        <v>1</v>
      </c>
      <c r="F2" s="134" t="s">
        <v>422</v>
      </c>
      <c r="G2" s="134" t="s">
        <v>1019</v>
      </c>
      <c r="H2" s="134" t="s">
        <v>3</v>
      </c>
      <c r="I2" s="134" t="s">
        <v>423</v>
      </c>
      <c r="J2" s="134" t="s">
        <v>2</v>
      </c>
      <c r="K2" s="134" t="s">
        <v>983</v>
      </c>
    </row>
    <row r="3" spans="1:11" x14ac:dyDescent="0.25">
      <c r="A3">
        <v>38</v>
      </c>
      <c r="B3" s="134" t="s">
        <v>361</v>
      </c>
      <c r="C3" s="134" t="s">
        <v>362</v>
      </c>
      <c r="D3" s="134" t="s">
        <v>0</v>
      </c>
      <c r="E3" s="134" t="s">
        <v>1</v>
      </c>
      <c r="F3" s="134" t="s">
        <v>886</v>
      </c>
      <c r="G3" s="134" t="s">
        <v>1019</v>
      </c>
      <c r="H3" s="134" t="s">
        <v>3</v>
      </c>
      <c r="I3" s="134" t="s">
        <v>861</v>
      </c>
      <c r="J3" s="134" t="s">
        <v>516</v>
      </c>
      <c r="K3" s="134" t="s">
        <v>896</v>
      </c>
    </row>
    <row r="4" spans="1:11" x14ac:dyDescent="0.25">
      <c r="A4">
        <v>74</v>
      </c>
      <c r="B4" s="134" t="s">
        <v>174</v>
      </c>
      <c r="C4" s="134" t="s">
        <v>175</v>
      </c>
      <c r="D4" s="134" t="s">
        <v>0</v>
      </c>
      <c r="E4" s="134" t="s">
        <v>1</v>
      </c>
      <c r="F4" s="134" t="s">
        <v>472</v>
      </c>
      <c r="G4" s="134" t="s">
        <v>1050</v>
      </c>
      <c r="H4" s="134" t="s">
        <v>473</v>
      </c>
      <c r="I4" s="134" t="s">
        <v>474</v>
      </c>
      <c r="J4" s="134" t="s">
        <v>475</v>
      </c>
      <c r="K4" s="134" t="s">
        <v>737</v>
      </c>
    </row>
    <row r="5" spans="1:11" x14ac:dyDescent="0.25">
      <c r="A5" s="134">
        <v>77</v>
      </c>
      <c r="B5" s="134" t="s">
        <v>54</v>
      </c>
      <c r="C5" s="134" t="s">
        <v>55</v>
      </c>
      <c r="D5" s="134" t="s">
        <v>0</v>
      </c>
      <c r="E5" s="134" t="s">
        <v>1</v>
      </c>
      <c r="F5" s="134" t="s">
        <v>480</v>
      </c>
      <c r="G5" s="134" t="s">
        <v>1050</v>
      </c>
      <c r="H5" s="134" t="s">
        <v>473</v>
      </c>
      <c r="I5" s="134" t="s">
        <v>481</v>
      </c>
      <c r="J5" s="134" t="s">
        <v>475</v>
      </c>
      <c r="K5" s="134" t="s">
        <v>744</v>
      </c>
    </row>
    <row r="6" spans="1:11" x14ac:dyDescent="0.25">
      <c r="A6" s="134">
        <v>61</v>
      </c>
      <c r="B6" s="134" t="s">
        <v>443</v>
      </c>
      <c r="C6" s="134" t="s">
        <v>444</v>
      </c>
      <c r="D6" s="134" t="s">
        <v>0</v>
      </c>
      <c r="E6" s="134" t="s">
        <v>1</v>
      </c>
      <c r="F6" s="134" t="s">
        <v>445</v>
      </c>
      <c r="G6" s="134" t="s">
        <v>1257</v>
      </c>
      <c r="H6" s="134" t="s">
        <v>5</v>
      </c>
      <c r="I6" s="134" t="s">
        <v>446</v>
      </c>
      <c r="J6" s="134" t="s">
        <v>6</v>
      </c>
      <c r="K6" s="134" t="s">
        <v>708</v>
      </c>
    </row>
    <row r="7" spans="1:11" x14ac:dyDescent="0.25">
      <c r="A7" s="134">
        <v>52</v>
      </c>
      <c r="B7" s="134" t="s">
        <v>15</v>
      </c>
      <c r="C7" s="134" t="s">
        <v>16</v>
      </c>
      <c r="D7" s="134" t="s">
        <v>17</v>
      </c>
      <c r="E7" s="134" t="s">
        <v>7</v>
      </c>
      <c r="F7" s="134" t="s">
        <v>18</v>
      </c>
      <c r="G7" s="134" t="s">
        <v>1136</v>
      </c>
      <c r="H7" s="134" t="s">
        <v>5</v>
      </c>
      <c r="I7" s="134" t="s">
        <v>19</v>
      </c>
      <c r="J7" s="134" t="s">
        <v>6</v>
      </c>
      <c r="K7" s="134" t="s">
        <v>685</v>
      </c>
    </row>
    <row r="8" spans="1:11" x14ac:dyDescent="0.25">
      <c r="A8" s="134">
        <v>3</v>
      </c>
      <c r="B8" s="134" t="s">
        <v>366</v>
      </c>
      <c r="C8" s="134" t="s">
        <v>367</v>
      </c>
      <c r="D8" s="134" t="s">
        <v>368</v>
      </c>
      <c r="E8" s="134" t="s">
        <v>43</v>
      </c>
      <c r="F8" s="134" t="s">
        <v>395</v>
      </c>
      <c r="G8" s="134" t="s">
        <v>1257</v>
      </c>
      <c r="H8" s="134" t="s">
        <v>5</v>
      </c>
      <c r="I8" s="134" t="s">
        <v>396</v>
      </c>
      <c r="J8" s="134" t="s">
        <v>6</v>
      </c>
      <c r="K8" s="134" t="s">
        <v>1241</v>
      </c>
    </row>
    <row r="9" spans="1:11" x14ac:dyDescent="0.25">
      <c r="A9" s="134">
        <v>65</v>
      </c>
      <c r="B9" s="134" t="s">
        <v>467</v>
      </c>
      <c r="C9" s="134" t="s">
        <v>468</v>
      </c>
      <c r="D9" s="134" t="s">
        <v>0</v>
      </c>
      <c r="E9" s="134" t="s">
        <v>1</v>
      </c>
      <c r="F9" s="134" t="s">
        <v>469</v>
      </c>
      <c r="G9" s="134" t="s">
        <v>1257</v>
      </c>
      <c r="H9" s="134" t="s">
        <v>5</v>
      </c>
      <c r="I9" s="134" t="s">
        <v>470</v>
      </c>
      <c r="J9" s="134" t="s">
        <v>6</v>
      </c>
      <c r="K9" s="134" t="s">
        <v>720</v>
      </c>
    </row>
    <row r="10" spans="1:11" x14ac:dyDescent="0.25">
      <c r="A10" s="134">
        <v>31</v>
      </c>
      <c r="B10" s="134" t="s">
        <v>803</v>
      </c>
      <c r="C10" s="134" t="s">
        <v>804</v>
      </c>
      <c r="D10" s="134" t="s">
        <v>17</v>
      </c>
      <c r="E10" s="134" t="s">
        <v>7</v>
      </c>
      <c r="F10" s="134" t="s">
        <v>805</v>
      </c>
      <c r="G10" s="134" t="s">
        <v>1136</v>
      </c>
      <c r="H10" s="134" t="s">
        <v>5</v>
      </c>
      <c r="I10" s="134" t="s">
        <v>806</v>
      </c>
      <c r="J10" s="134" t="s">
        <v>6</v>
      </c>
      <c r="K10" s="134" t="s">
        <v>996</v>
      </c>
    </row>
    <row r="11" spans="1:11" x14ac:dyDescent="0.25">
      <c r="A11" s="134">
        <v>66</v>
      </c>
      <c r="B11" s="134" t="s">
        <v>50</v>
      </c>
      <c r="C11" s="134" t="s">
        <v>51</v>
      </c>
      <c r="D11" s="134" t="s">
        <v>52</v>
      </c>
      <c r="E11" s="134" t="s">
        <v>43</v>
      </c>
      <c r="F11" s="134" t="s">
        <v>94</v>
      </c>
      <c r="G11" s="134" t="s">
        <v>1136</v>
      </c>
      <c r="H11" s="134" t="s">
        <v>5</v>
      </c>
      <c r="I11" s="134" t="s">
        <v>95</v>
      </c>
      <c r="J11" s="134" t="s">
        <v>6</v>
      </c>
      <c r="K11" s="134" t="s">
        <v>724</v>
      </c>
    </row>
    <row r="12" spans="1:11" x14ac:dyDescent="0.25">
      <c r="A12" s="134">
        <v>72</v>
      </c>
      <c r="B12" s="134" t="s">
        <v>101</v>
      </c>
      <c r="C12" s="134" t="s">
        <v>102</v>
      </c>
      <c r="D12" s="134" t="s">
        <v>103</v>
      </c>
      <c r="E12" s="134" t="s">
        <v>43</v>
      </c>
      <c r="F12" s="134" t="s">
        <v>169</v>
      </c>
      <c r="G12" s="134" t="s">
        <v>1136</v>
      </c>
      <c r="H12" s="134" t="s">
        <v>8</v>
      </c>
      <c r="I12" s="134" t="s">
        <v>170</v>
      </c>
      <c r="J12" s="134" t="s">
        <v>9</v>
      </c>
      <c r="K12" s="134" t="s">
        <v>735</v>
      </c>
    </row>
    <row r="13" spans="1:11" x14ac:dyDescent="0.25">
      <c r="A13" s="134">
        <v>71</v>
      </c>
      <c r="B13" s="134" t="s">
        <v>797</v>
      </c>
      <c r="C13" s="134" t="s">
        <v>798</v>
      </c>
      <c r="D13" s="134" t="s">
        <v>799</v>
      </c>
      <c r="E13" s="134" t="s">
        <v>1</v>
      </c>
      <c r="F13" s="134" t="s">
        <v>800</v>
      </c>
      <c r="G13" s="134" t="s">
        <v>1257</v>
      </c>
      <c r="H13" s="134" t="s">
        <v>8</v>
      </c>
      <c r="I13" s="134" t="s">
        <v>801</v>
      </c>
      <c r="J13" s="134" t="s">
        <v>9</v>
      </c>
      <c r="K13" s="134" t="s">
        <v>802</v>
      </c>
    </row>
    <row r="14" spans="1:11" x14ac:dyDescent="0.25">
      <c r="A14" s="134">
        <v>75</v>
      </c>
      <c r="B14" s="134" t="s">
        <v>179</v>
      </c>
      <c r="C14" s="134" t="s">
        <v>180</v>
      </c>
      <c r="D14" s="134" t="s">
        <v>181</v>
      </c>
      <c r="E14" s="134" t="s">
        <v>43</v>
      </c>
      <c r="F14" s="134" t="s">
        <v>182</v>
      </c>
      <c r="G14" s="134" t="s">
        <v>1136</v>
      </c>
      <c r="H14" s="134" t="s">
        <v>8</v>
      </c>
      <c r="I14" s="134" t="s">
        <v>183</v>
      </c>
      <c r="J14" s="134" t="s">
        <v>9</v>
      </c>
      <c r="K14" s="134" t="s">
        <v>738</v>
      </c>
    </row>
    <row r="15" spans="1:11" x14ac:dyDescent="0.25">
      <c r="A15" s="134">
        <v>73</v>
      </c>
      <c r="B15" s="134" t="s">
        <v>174</v>
      </c>
      <c r="C15" s="134" t="s">
        <v>175</v>
      </c>
      <c r="D15" s="134" t="s">
        <v>0</v>
      </c>
      <c r="E15" s="134" t="s">
        <v>1</v>
      </c>
      <c r="F15" s="134" t="s">
        <v>176</v>
      </c>
      <c r="G15" s="134" t="s">
        <v>1257</v>
      </c>
      <c r="H15" s="134" t="s">
        <v>8</v>
      </c>
      <c r="I15" s="134" t="s">
        <v>177</v>
      </c>
      <c r="J15" s="134" t="s">
        <v>9</v>
      </c>
      <c r="K15" s="134" t="s">
        <v>736</v>
      </c>
    </row>
    <row r="16" spans="1:11" x14ac:dyDescent="0.25">
      <c r="A16" s="134">
        <v>17</v>
      </c>
      <c r="B16" s="134" t="s">
        <v>1146</v>
      </c>
      <c r="C16" s="134" t="s">
        <v>1147</v>
      </c>
      <c r="D16" s="134" t="s">
        <v>1142</v>
      </c>
      <c r="E16" s="134" t="s">
        <v>1</v>
      </c>
      <c r="F16" s="134" t="s">
        <v>1148</v>
      </c>
      <c r="G16" s="134" t="s">
        <v>1136</v>
      </c>
      <c r="H16" s="134" t="s">
        <v>1013</v>
      </c>
      <c r="I16" s="134" t="s">
        <v>1149</v>
      </c>
      <c r="J16" s="134" t="s">
        <v>960</v>
      </c>
      <c r="K16" s="134" t="s">
        <v>1150</v>
      </c>
    </row>
    <row r="17" spans="1:11" x14ac:dyDescent="0.25">
      <c r="A17" s="134">
        <v>18</v>
      </c>
      <c r="B17" s="134" t="s">
        <v>530</v>
      </c>
      <c r="C17" s="134" t="s">
        <v>531</v>
      </c>
      <c r="D17" s="134" t="s">
        <v>36</v>
      </c>
      <c r="E17" s="134" t="s">
        <v>1</v>
      </c>
      <c r="F17" s="134" t="s">
        <v>1158</v>
      </c>
      <c r="G17" s="134" t="s">
        <v>1257</v>
      </c>
      <c r="H17" s="134" t="s">
        <v>1013</v>
      </c>
      <c r="I17" s="134" t="s">
        <v>1159</v>
      </c>
      <c r="J17" s="134" t="s">
        <v>960</v>
      </c>
      <c r="K17" s="134" t="s">
        <v>1160</v>
      </c>
    </row>
    <row r="18" spans="1:11" x14ac:dyDescent="0.25">
      <c r="A18" s="134">
        <v>19</v>
      </c>
      <c r="B18" s="134" t="s">
        <v>50</v>
      </c>
      <c r="C18" s="134" t="s">
        <v>51</v>
      </c>
      <c r="D18" s="134" t="s">
        <v>52</v>
      </c>
      <c r="E18" s="134" t="s">
        <v>43</v>
      </c>
      <c r="F18" s="134" t="s">
        <v>1085</v>
      </c>
      <c r="G18" s="134" t="s">
        <v>1136</v>
      </c>
      <c r="H18" s="134" t="s">
        <v>1013</v>
      </c>
      <c r="I18" s="134" t="s">
        <v>1086</v>
      </c>
      <c r="J18" s="134" t="s">
        <v>960</v>
      </c>
      <c r="K18" s="134" t="s">
        <v>1087</v>
      </c>
    </row>
    <row r="19" spans="1:11" x14ac:dyDescent="0.25">
      <c r="A19" s="134">
        <v>16</v>
      </c>
      <c r="B19" s="134" t="s">
        <v>262</v>
      </c>
      <c r="C19" s="134" t="s">
        <v>1141</v>
      </c>
      <c r="D19" s="134" t="s">
        <v>1142</v>
      </c>
      <c r="E19" s="134" t="s">
        <v>1</v>
      </c>
      <c r="F19" s="134" t="s">
        <v>1143</v>
      </c>
      <c r="G19" s="134" t="s">
        <v>1136</v>
      </c>
      <c r="H19" s="134" t="s">
        <v>1013</v>
      </c>
      <c r="I19" s="134" t="s">
        <v>1144</v>
      </c>
      <c r="J19" s="134" t="s">
        <v>960</v>
      </c>
      <c r="K19" s="134" t="s">
        <v>1145</v>
      </c>
    </row>
    <row r="20" spans="1:11" x14ac:dyDescent="0.25">
      <c r="A20" s="134">
        <v>21</v>
      </c>
      <c r="B20" s="134" t="s">
        <v>1110</v>
      </c>
      <c r="C20" s="134" t="s">
        <v>408</v>
      </c>
      <c r="D20" s="134" t="s">
        <v>1111</v>
      </c>
      <c r="E20" s="134" t="s">
        <v>912</v>
      </c>
      <c r="F20" s="134" t="s">
        <v>1112</v>
      </c>
      <c r="G20" s="134" t="s">
        <v>1136</v>
      </c>
      <c r="H20" s="134" t="s">
        <v>1013</v>
      </c>
      <c r="I20" s="134" t="s">
        <v>1113</v>
      </c>
      <c r="J20" s="134" t="s">
        <v>960</v>
      </c>
      <c r="K20" s="134" t="s">
        <v>1114</v>
      </c>
    </row>
    <row r="21" spans="1:11" x14ac:dyDescent="0.25">
      <c r="A21" s="134">
        <v>13</v>
      </c>
      <c r="B21" s="134" t="s">
        <v>1181</v>
      </c>
      <c r="C21" s="134" t="s">
        <v>1182</v>
      </c>
      <c r="D21" s="134" t="s">
        <v>1183</v>
      </c>
      <c r="E21" s="134" t="s">
        <v>48</v>
      </c>
      <c r="F21" s="134" t="s">
        <v>1184</v>
      </c>
      <c r="G21" s="134" t="s">
        <v>1136</v>
      </c>
      <c r="H21" s="134" t="s">
        <v>1013</v>
      </c>
      <c r="I21" s="134" t="s">
        <v>1185</v>
      </c>
      <c r="J21" s="134" t="s">
        <v>960</v>
      </c>
      <c r="K21" s="134" t="s">
        <v>1186</v>
      </c>
    </row>
    <row r="22" spans="1:11" x14ac:dyDescent="0.25">
      <c r="A22" s="134">
        <v>14</v>
      </c>
      <c r="B22" s="134" t="s">
        <v>1187</v>
      </c>
      <c r="C22" s="134" t="s">
        <v>1188</v>
      </c>
      <c r="D22" s="134" t="s">
        <v>1189</v>
      </c>
      <c r="E22" s="134" t="s">
        <v>43</v>
      </c>
      <c r="F22" s="134" t="s">
        <v>1190</v>
      </c>
      <c r="G22" s="134" t="s">
        <v>1136</v>
      </c>
      <c r="H22" s="134" t="s">
        <v>1013</v>
      </c>
      <c r="I22" s="134" t="s">
        <v>1191</v>
      </c>
      <c r="J22" s="134" t="s">
        <v>960</v>
      </c>
      <c r="K22" s="134" t="s">
        <v>1192</v>
      </c>
    </row>
    <row r="23" spans="1:11" x14ac:dyDescent="0.25">
      <c r="A23" s="134">
        <v>4</v>
      </c>
      <c r="B23" s="134" t="s">
        <v>366</v>
      </c>
      <c r="C23" s="134" t="s">
        <v>367</v>
      </c>
      <c r="D23" s="134" t="s">
        <v>368</v>
      </c>
      <c r="E23" s="134" t="s">
        <v>43</v>
      </c>
      <c r="F23" s="134" t="s">
        <v>1100</v>
      </c>
      <c r="G23" s="134" t="s">
        <v>1257</v>
      </c>
      <c r="H23" s="134" t="s">
        <v>1013</v>
      </c>
      <c r="I23" s="134" t="s">
        <v>1101</v>
      </c>
      <c r="J23" s="134" t="s">
        <v>960</v>
      </c>
      <c r="K23" s="134" t="s">
        <v>1258</v>
      </c>
    </row>
    <row r="24" spans="1:11" x14ac:dyDescent="0.25">
      <c r="A24" s="134">
        <v>15</v>
      </c>
      <c r="B24" s="134" t="s">
        <v>64</v>
      </c>
      <c r="C24" s="134" t="s">
        <v>65</v>
      </c>
      <c r="D24" s="134" t="s">
        <v>66</v>
      </c>
      <c r="E24" s="134" t="s">
        <v>1</v>
      </c>
      <c r="F24" s="134" t="s">
        <v>1133</v>
      </c>
      <c r="G24" s="134" t="s">
        <v>1136</v>
      </c>
      <c r="H24" s="134" t="s">
        <v>1013</v>
      </c>
      <c r="I24" s="134" t="s">
        <v>1134</v>
      </c>
      <c r="J24" s="134" t="s">
        <v>960</v>
      </c>
      <c r="K24" s="134" t="s">
        <v>1135</v>
      </c>
    </row>
    <row r="25" spans="1:11" x14ac:dyDescent="0.25">
      <c r="A25" s="134">
        <v>12</v>
      </c>
      <c r="B25" s="134" t="s">
        <v>1176</v>
      </c>
      <c r="C25" s="134" t="s">
        <v>1177</v>
      </c>
      <c r="D25" s="134" t="s">
        <v>173</v>
      </c>
      <c r="E25" s="134" t="s">
        <v>43</v>
      </c>
      <c r="F25" s="134" t="s">
        <v>1178</v>
      </c>
      <c r="G25" s="134" t="s">
        <v>1136</v>
      </c>
      <c r="H25" s="134" t="s">
        <v>1013</v>
      </c>
      <c r="I25" s="134" t="s">
        <v>1179</v>
      </c>
      <c r="J25" s="134" t="s">
        <v>960</v>
      </c>
      <c r="K25" s="134" t="s">
        <v>1180</v>
      </c>
    </row>
    <row r="26" spans="1:11" x14ac:dyDescent="0.25">
      <c r="A26" s="134">
        <v>23</v>
      </c>
      <c r="B26" s="134" t="s">
        <v>803</v>
      </c>
      <c r="C26" s="134" t="s">
        <v>804</v>
      </c>
      <c r="D26" s="134" t="s">
        <v>17</v>
      </c>
      <c r="E26" s="134" t="s">
        <v>7</v>
      </c>
      <c r="F26" s="134" t="s">
        <v>1121</v>
      </c>
      <c r="G26" s="134" t="s">
        <v>1136</v>
      </c>
      <c r="H26" s="134" t="s">
        <v>1013</v>
      </c>
      <c r="I26" s="134" t="s">
        <v>1122</v>
      </c>
      <c r="J26" s="134" t="s">
        <v>960</v>
      </c>
      <c r="K26" s="134" t="s">
        <v>1123</v>
      </c>
    </row>
    <row r="27" spans="1:11" x14ac:dyDescent="0.25">
      <c r="A27" s="134">
        <v>22</v>
      </c>
      <c r="B27" s="134" t="s">
        <v>1115</v>
      </c>
      <c r="C27" s="134" t="s">
        <v>1116</v>
      </c>
      <c r="D27" s="134" t="s">
        <v>1117</v>
      </c>
      <c r="E27" s="134" t="s">
        <v>1</v>
      </c>
      <c r="F27" s="134" t="s">
        <v>1118</v>
      </c>
      <c r="G27" s="134" t="s">
        <v>1136</v>
      </c>
      <c r="H27" s="134" t="s">
        <v>1013</v>
      </c>
      <c r="I27" s="134" t="s">
        <v>1119</v>
      </c>
      <c r="J27" s="134" t="s">
        <v>960</v>
      </c>
      <c r="K27" s="134" t="s">
        <v>1120</v>
      </c>
    </row>
    <row r="28" spans="1:11" x14ac:dyDescent="0.25">
      <c r="A28" s="134">
        <v>11</v>
      </c>
      <c r="B28" s="134" t="s">
        <v>1171</v>
      </c>
      <c r="C28" s="134" t="s">
        <v>1172</v>
      </c>
      <c r="D28" s="134" t="s">
        <v>0</v>
      </c>
      <c r="E28" s="134" t="s">
        <v>1</v>
      </c>
      <c r="F28" s="134" t="s">
        <v>1173</v>
      </c>
      <c r="G28" s="134" t="s">
        <v>1136</v>
      </c>
      <c r="H28" s="134" t="s">
        <v>1013</v>
      </c>
      <c r="I28" s="134" t="s">
        <v>1174</v>
      </c>
      <c r="J28" s="134" t="s">
        <v>960</v>
      </c>
      <c r="K28" s="134" t="s">
        <v>1175</v>
      </c>
    </row>
    <row r="29" spans="1:11" x14ac:dyDescent="0.25">
      <c r="A29" s="134">
        <v>7</v>
      </c>
      <c r="B29" s="134" t="s">
        <v>1194</v>
      </c>
      <c r="C29" s="134" t="s">
        <v>1195</v>
      </c>
      <c r="D29" s="134" t="s">
        <v>1196</v>
      </c>
      <c r="E29" s="134" t="s">
        <v>28</v>
      </c>
      <c r="F29" s="134" t="s">
        <v>1197</v>
      </c>
      <c r="G29" s="134" t="s">
        <v>1257</v>
      </c>
      <c r="H29" s="134" t="s">
        <v>1013</v>
      </c>
      <c r="I29" s="134" t="s">
        <v>1198</v>
      </c>
      <c r="J29" s="134" t="s">
        <v>960</v>
      </c>
      <c r="K29" s="134" t="s">
        <v>1214</v>
      </c>
    </row>
    <row r="30" spans="1:11" x14ac:dyDescent="0.25">
      <c r="A30" s="134">
        <v>9</v>
      </c>
      <c r="B30" s="134" t="s">
        <v>262</v>
      </c>
      <c r="C30" s="134" t="s">
        <v>399</v>
      </c>
      <c r="D30" s="134" t="s">
        <v>0</v>
      </c>
      <c r="E30" s="134" t="s">
        <v>1</v>
      </c>
      <c r="F30" s="134" t="s">
        <v>1103</v>
      </c>
      <c r="G30" s="134" t="s">
        <v>1136</v>
      </c>
      <c r="H30" s="134" t="s">
        <v>1013</v>
      </c>
      <c r="I30" s="134" t="s">
        <v>1104</v>
      </c>
      <c r="J30" s="134" t="s">
        <v>960</v>
      </c>
      <c r="K30" s="134" t="s">
        <v>1206</v>
      </c>
    </row>
    <row r="31" spans="1:11" x14ac:dyDescent="0.25">
      <c r="A31" s="134">
        <v>5</v>
      </c>
      <c r="B31" s="134" t="s">
        <v>1215</v>
      </c>
      <c r="C31" s="134" t="s">
        <v>1216</v>
      </c>
      <c r="D31" s="134" t="s">
        <v>0</v>
      </c>
      <c r="E31" s="134" t="s">
        <v>1</v>
      </c>
      <c r="F31" s="134" t="s">
        <v>1218</v>
      </c>
      <c r="G31" s="134" t="s">
        <v>1257</v>
      </c>
      <c r="H31" s="134" t="s">
        <v>1013</v>
      </c>
      <c r="I31" s="134" t="s">
        <v>1219</v>
      </c>
      <c r="J31" s="134" t="s">
        <v>960</v>
      </c>
      <c r="K31" s="134" t="s">
        <v>1242</v>
      </c>
    </row>
    <row r="32" spans="1:11" x14ac:dyDescent="0.25">
      <c r="A32" s="134">
        <v>20</v>
      </c>
      <c r="B32" s="134" t="s">
        <v>196</v>
      </c>
      <c r="C32" s="134" t="s">
        <v>104</v>
      </c>
      <c r="D32" s="134" t="s">
        <v>197</v>
      </c>
      <c r="E32" s="134" t="s">
        <v>198</v>
      </c>
      <c r="F32" s="134" t="s">
        <v>1107</v>
      </c>
      <c r="G32" s="134" t="s">
        <v>1136</v>
      </c>
      <c r="H32" s="134" t="s">
        <v>1013</v>
      </c>
      <c r="I32" s="134" t="s">
        <v>1108</v>
      </c>
      <c r="J32" s="134" t="s">
        <v>960</v>
      </c>
      <c r="K32" s="134" t="s">
        <v>1109</v>
      </c>
    </row>
    <row r="33" spans="1:11" x14ac:dyDescent="0.25">
      <c r="A33" s="134">
        <v>57</v>
      </c>
      <c r="B33" s="134" t="s">
        <v>137</v>
      </c>
      <c r="C33" s="134" t="s">
        <v>138</v>
      </c>
      <c r="D33" s="134" t="s">
        <v>0</v>
      </c>
      <c r="E33" s="134" t="s">
        <v>1</v>
      </c>
      <c r="F33" s="134" t="s">
        <v>139</v>
      </c>
      <c r="G33" s="134" t="s">
        <v>1019</v>
      </c>
      <c r="H33" s="134" t="s">
        <v>3</v>
      </c>
      <c r="I33" s="134" t="s">
        <v>140</v>
      </c>
      <c r="J33" s="134" t="s">
        <v>53</v>
      </c>
      <c r="K33" s="134" t="s">
        <v>699</v>
      </c>
    </row>
    <row r="34" spans="1:11" x14ac:dyDescent="0.25">
      <c r="A34" s="134">
        <v>79</v>
      </c>
      <c r="B34" s="134" t="s">
        <v>224</v>
      </c>
      <c r="C34" s="134" t="s">
        <v>225</v>
      </c>
      <c r="D34" s="134" t="s">
        <v>0</v>
      </c>
      <c r="E34" s="134" t="s">
        <v>1</v>
      </c>
      <c r="F34" s="134" t="s">
        <v>226</v>
      </c>
      <c r="G34" s="134" t="s">
        <v>1019</v>
      </c>
      <c r="H34" s="134" t="s">
        <v>3</v>
      </c>
      <c r="I34" s="134" t="s">
        <v>227</v>
      </c>
      <c r="J34" s="134" t="s">
        <v>53</v>
      </c>
      <c r="K34" s="134" t="s">
        <v>748</v>
      </c>
    </row>
    <row r="35" spans="1:11" x14ac:dyDescent="0.25">
      <c r="A35" s="134">
        <v>28</v>
      </c>
      <c r="B35" s="134" t="s">
        <v>273</v>
      </c>
      <c r="C35" s="134" t="s">
        <v>274</v>
      </c>
      <c r="D35" s="134" t="s">
        <v>0</v>
      </c>
      <c r="E35" s="134" t="s">
        <v>1</v>
      </c>
      <c r="F35" s="134" t="s">
        <v>275</v>
      </c>
      <c r="G35" s="134" t="s">
        <v>1019</v>
      </c>
      <c r="H35" s="134" t="s">
        <v>3</v>
      </c>
      <c r="I35" s="134" t="s">
        <v>276</v>
      </c>
      <c r="J35" s="134" t="s">
        <v>53</v>
      </c>
      <c r="K35" s="134" t="s">
        <v>1069</v>
      </c>
    </row>
    <row r="36" spans="1:11" x14ac:dyDescent="0.25">
      <c r="A36" s="134">
        <v>34</v>
      </c>
      <c r="B36" s="134" t="s">
        <v>242</v>
      </c>
      <c r="C36" s="134" t="s">
        <v>243</v>
      </c>
      <c r="D36" s="134" t="s">
        <v>957</v>
      </c>
      <c r="E36" s="134" t="s">
        <v>43</v>
      </c>
      <c r="F36" s="134" t="s">
        <v>244</v>
      </c>
      <c r="G36" s="134" t="s">
        <v>1019</v>
      </c>
      <c r="H36" s="134" t="s">
        <v>3</v>
      </c>
      <c r="I36" s="134" t="s">
        <v>245</v>
      </c>
      <c r="J36" s="134" t="s">
        <v>125</v>
      </c>
      <c r="K36" s="134" t="s">
        <v>958</v>
      </c>
    </row>
    <row r="37" spans="1:11" x14ac:dyDescent="0.25">
      <c r="A37" s="134">
        <v>70</v>
      </c>
      <c r="B37" s="134" t="s">
        <v>54</v>
      </c>
      <c r="C37" s="134" t="s">
        <v>55</v>
      </c>
      <c r="D37" s="134" t="s">
        <v>0</v>
      </c>
      <c r="E37" s="134" t="s">
        <v>1</v>
      </c>
      <c r="F37" s="134" t="s">
        <v>156</v>
      </c>
      <c r="G37" s="134" t="s">
        <v>666</v>
      </c>
      <c r="H37" s="134" t="s">
        <v>157</v>
      </c>
      <c r="I37" s="134" t="s">
        <v>158</v>
      </c>
      <c r="J37" s="134" t="s">
        <v>159</v>
      </c>
      <c r="K37" s="134" t="s">
        <v>734</v>
      </c>
    </row>
    <row r="38" spans="1:11" x14ac:dyDescent="0.25">
      <c r="A38" s="134">
        <v>36</v>
      </c>
      <c r="B38" s="134" t="s">
        <v>567</v>
      </c>
      <c r="C38" s="134" t="s">
        <v>561</v>
      </c>
      <c r="D38" s="134" t="s">
        <v>0</v>
      </c>
      <c r="E38" s="134" t="s">
        <v>1</v>
      </c>
      <c r="F38" s="134" t="s">
        <v>61</v>
      </c>
      <c r="G38" s="134" t="s">
        <v>666</v>
      </c>
      <c r="H38" s="134" t="s">
        <v>3</v>
      </c>
      <c r="I38" s="134" t="s">
        <v>62</v>
      </c>
      <c r="J38" s="134" t="s">
        <v>53</v>
      </c>
      <c r="K38" s="134" t="s">
        <v>919</v>
      </c>
    </row>
    <row r="39" spans="1:11" x14ac:dyDescent="0.25">
      <c r="A39" s="134">
        <v>81</v>
      </c>
      <c r="B39" s="134" t="s">
        <v>232</v>
      </c>
      <c r="C39" s="134" t="s">
        <v>233</v>
      </c>
      <c r="D39" s="134" t="s">
        <v>234</v>
      </c>
      <c r="E39" s="134" t="s">
        <v>1</v>
      </c>
      <c r="F39" s="134" t="s">
        <v>235</v>
      </c>
      <c r="G39" s="134" t="s">
        <v>666</v>
      </c>
      <c r="H39" s="134" t="s">
        <v>3</v>
      </c>
      <c r="I39" s="134" t="s">
        <v>236</v>
      </c>
      <c r="J39" s="134" t="s">
        <v>53</v>
      </c>
      <c r="K39" s="134" t="s">
        <v>750</v>
      </c>
    </row>
    <row r="40" spans="1:11" x14ac:dyDescent="0.25">
      <c r="A40" s="134">
        <v>25</v>
      </c>
      <c r="B40" s="134" t="s">
        <v>1072</v>
      </c>
      <c r="C40" s="134" t="s">
        <v>1073</v>
      </c>
      <c r="D40" s="134" t="s">
        <v>122</v>
      </c>
      <c r="E40" s="134" t="s">
        <v>43</v>
      </c>
      <c r="F40" s="134" t="s">
        <v>221</v>
      </c>
      <c r="G40" s="134" t="s">
        <v>1131</v>
      </c>
      <c r="H40" s="134" t="s">
        <v>3</v>
      </c>
      <c r="I40" s="134" t="s">
        <v>222</v>
      </c>
      <c r="J40" s="134" t="s">
        <v>53</v>
      </c>
      <c r="K40" s="134" t="s">
        <v>1074</v>
      </c>
    </row>
    <row r="41" spans="1:11" x14ac:dyDescent="0.25">
      <c r="A41" s="134">
        <v>8</v>
      </c>
      <c r="B41" s="134" t="s">
        <v>117</v>
      </c>
      <c r="C41" s="134" t="s">
        <v>1210</v>
      </c>
      <c r="D41" s="134" t="s">
        <v>648</v>
      </c>
      <c r="E41" s="134" t="s">
        <v>1</v>
      </c>
      <c r="F41" s="134" t="s">
        <v>1211</v>
      </c>
      <c r="G41" s="134" t="s">
        <v>1019</v>
      </c>
      <c r="H41" s="134" t="s">
        <v>3</v>
      </c>
      <c r="I41" s="134" t="s">
        <v>1212</v>
      </c>
      <c r="J41" s="134" t="s">
        <v>53</v>
      </c>
      <c r="K41" s="134" t="s">
        <v>1213</v>
      </c>
    </row>
    <row r="42" spans="1:11" x14ac:dyDescent="0.25">
      <c r="A42" s="134">
        <v>54</v>
      </c>
      <c r="B42" s="134" t="s">
        <v>238</v>
      </c>
      <c r="C42" s="134" t="s">
        <v>239</v>
      </c>
      <c r="D42" s="134" t="s">
        <v>0</v>
      </c>
      <c r="E42" s="134" t="s">
        <v>1</v>
      </c>
      <c r="F42" s="134" t="s">
        <v>240</v>
      </c>
      <c r="G42" s="134" t="s">
        <v>1019</v>
      </c>
      <c r="H42" s="134" t="s">
        <v>3</v>
      </c>
      <c r="I42" s="134" t="s">
        <v>241</v>
      </c>
      <c r="J42" s="134" t="s">
        <v>53</v>
      </c>
      <c r="K42" s="134" t="s">
        <v>691</v>
      </c>
    </row>
    <row r="43" spans="1:11" x14ac:dyDescent="0.25">
      <c r="A43" s="134">
        <v>26</v>
      </c>
      <c r="B43" s="134" t="s">
        <v>262</v>
      </c>
      <c r="C43" s="134" t="s">
        <v>263</v>
      </c>
      <c r="D43" s="134" t="s">
        <v>264</v>
      </c>
      <c r="E43" s="134" t="s">
        <v>1</v>
      </c>
      <c r="F43" s="134" t="s">
        <v>265</v>
      </c>
      <c r="G43" s="134" t="s">
        <v>1019</v>
      </c>
      <c r="H43" s="134" t="s">
        <v>3</v>
      </c>
      <c r="I43" s="134" t="s">
        <v>266</v>
      </c>
      <c r="J43" s="134" t="s">
        <v>53</v>
      </c>
      <c r="K43" s="134" t="s">
        <v>1057</v>
      </c>
    </row>
    <row r="44" spans="1:11" x14ac:dyDescent="0.25">
      <c r="A44" s="134">
        <v>68</v>
      </c>
      <c r="B44" s="134" t="s">
        <v>120</v>
      </c>
      <c r="C44" s="134" t="s">
        <v>121</v>
      </c>
      <c r="D44" s="134" t="s">
        <v>122</v>
      </c>
      <c r="E44" s="134" t="s">
        <v>43</v>
      </c>
      <c r="F44" s="134" t="s">
        <v>123</v>
      </c>
      <c r="G44" s="134" t="s">
        <v>1019</v>
      </c>
      <c r="H44" s="134" t="s">
        <v>3</v>
      </c>
      <c r="I44" s="134" t="s">
        <v>124</v>
      </c>
      <c r="J44" s="134" t="s">
        <v>125</v>
      </c>
      <c r="K44" s="134" t="s">
        <v>728</v>
      </c>
    </row>
    <row r="45" spans="1:11" x14ac:dyDescent="0.25">
      <c r="A45" s="134">
        <v>82</v>
      </c>
      <c r="B45" s="134" t="s">
        <v>278</v>
      </c>
      <c r="C45" s="134" t="s">
        <v>279</v>
      </c>
      <c r="D45" s="134" t="s">
        <v>66</v>
      </c>
      <c r="E45" s="134" t="s">
        <v>1</v>
      </c>
      <c r="F45" s="134" t="s">
        <v>280</v>
      </c>
      <c r="G45" s="134" t="s">
        <v>1019</v>
      </c>
      <c r="H45" s="134" t="s">
        <v>3</v>
      </c>
      <c r="I45" s="134" t="s">
        <v>281</v>
      </c>
      <c r="J45" s="134" t="s">
        <v>53</v>
      </c>
      <c r="K45" s="134" t="s">
        <v>756</v>
      </c>
    </row>
    <row r="46" spans="1:11" x14ac:dyDescent="0.25">
      <c r="A46" s="134">
        <v>80</v>
      </c>
      <c r="B46" s="134" t="s">
        <v>54</v>
      </c>
      <c r="C46" s="134" t="s">
        <v>55</v>
      </c>
      <c r="D46" s="134" t="s">
        <v>0</v>
      </c>
      <c r="E46" s="134" t="s">
        <v>1</v>
      </c>
      <c r="F46" s="134" t="s">
        <v>229</v>
      </c>
      <c r="G46" s="134" t="s">
        <v>1019</v>
      </c>
      <c r="H46" s="134" t="s">
        <v>3</v>
      </c>
      <c r="I46" s="134" t="s">
        <v>230</v>
      </c>
      <c r="J46" s="134" t="s">
        <v>53</v>
      </c>
      <c r="K46" s="134" t="s">
        <v>749</v>
      </c>
    </row>
    <row r="47" spans="1:11" x14ac:dyDescent="0.25">
      <c r="A47" s="134">
        <v>10</v>
      </c>
      <c r="B47" s="134" t="s">
        <v>116</v>
      </c>
      <c r="C47" s="134" t="s">
        <v>117</v>
      </c>
      <c r="D47" s="134" t="s">
        <v>648</v>
      </c>
      <c r="E47" s="134" t="s">
        <v>1</v>
      </c>
      <c r="F47" s="134" t="s">
        <v>118</v>
      </c>
      <c r="G47" s="134" t="s">
        <v>1019</v>
      </c>
      <c r="H47" s="134" t="s">
        <v>3</v>
      </c>
      <c r="I47" s="134" t="s">
        <v>119</v>
      </c>
      <c r="J47" s="134" t="s">
        <v>53</v>
      </c>
      <c r="K47" s="134" t="s">
        <v>1167</v>
      </c>
    </row>
    <row r="48" spans="1:11" x14ac:dyDescent="0.25">
      <c r="A48" s="134">
        <v>67</v>
      </c>
      <c r="B48" s="134" t="s">
        <v>110</v>
      </c>
      <c r="C48" s="134" t="s">
        <v>111</v>
      </c>
      <c r="D48" s="134" t="s">
        <v>112</v>
      </c>
      <c r="E48" s="134" t="s">
        <v>43</v>
      </c>
      <c r="F48" s="134" t="s">
        <v>113</v>
      </c>
      <c r="G48" s="134" t="s">
        <v>1019</v>
      </c>
      <c r="H48" s="134" t="s">
        <v>3</v>
      </c>
      <c r="I48" s="134" t="s">
        <v>114</v>
      </c>
      <c r="J48" s="134" t="s">
        <v>53</v>
      </c>
      <c r="K48" s="134" t="s">
        <v>727</v>
      </c>
    </row>
    <row r="49" spans="1:11" x14ac:dyDescent="0.25">
      <c r="A49" s="134">
        <v>24</v>
      </c>
      <c r="B49" s="134" t="s">
        <v>50</v>
      </c>
      <c r="C49" s="134" t="s">
        <v>51</v>
      </c>
      <c r="D49" s="134" t="s">
        <v>52</v>
      </c>
      <c r="E49" s="134" t="s">
        <v>43</v>
      </c>
      <c r="F49" s="134" t="s">
        <v>246</v>
      </c>
      <c r="G49" s="134" t="s">
        <v>1019</v>
      </c>
      <c r="H49" s="134" t="s">
        <v>3</v>
      </c>
      <c r="I49" s="134" t="s">
        <v>247</v>
      </c>
      <c r="J49" s="134" t="s">
        <v>125</v>
      </c>
      <c r="K49" s="134" t="s">
        <v>1127</v>
      </c>
    </row>
    <row r="50" spans="1:11" x14ac:dyDescent="0.25">
      <c r="A50" s="134">
        <v>78</v>
      </c>
      <c r="B50" s="134" t="s">
        <v>206</v>
      </c>
      <c r="C50" s="134" t="s">
        <v>207</v>
      </c>
      <c r="D50" s="134" t="s">
        <v>173</v>
      </c>
      <c r="E50" s="134" t="s">
        <v>43</v>
      </c>
      <c r="F50" s="134" t="s">
        <v>208</v>
      </c>
      <c r="G50" s="134" t="s">
        <v>1019</v>
      </c>
      <c r="H50" s="134" t="s">
        <v>3</v>
      </c>
      <c r="I50" s="134" t="s">
        <v>209</v>
      </c>
      <c r="J50" s="134" t="s">
        <v>53</v>
      </c>
      <c r="K50" s="134" t="s">
        <v>745</v>
      </c>
    </row>
    <row r="51" spans="1:11" x14ac:dyDescent="0.25">
      <c r="A51" s="134">
        <v>30</v>
      </c>
      <c r="B51" s="134" t="s">
        <v>145</v>
      </c>
      <c r="C51" s="134" t="s">
        <v>97</v>
      </c>
      <c r="D51" s="134" t="s">
        <v>1046</v>
      </c>
      <c r="E51" s="134" t="s">
        <v>1</v>
      </c>
      <c r="F51" s="134" t="s">
        <v>147</v>
      </c>
      <c r="G51" s="134" t="s">
        <v>1019</v>
      </c>
      <c r="H51" s="134" t="s">
        <v>3</v>
      </c>
      <c r="I51" s="134" t="s">
        <v>148</v>
      </c>
      <c r="J51" s="134" t="s">
        <v>53</v>
      </c>
      <c r="K51" s="134" t="s">
        <v>1047</v>
      </c>
    </row>
    <row r="52" spans="1:11" x14ac:dyDescent="0.25">
      <c r="A52" s="134">
        <v>29</v>
      </c>
      <c r="B52" s="134" t="s">
        <v>102</v>
      </c>
      <c r="C52" s="134" t="s">
        <v>141</v>
      </c>
      <c r="D52" s="134" t="s">
        <v>42</v>
      </c>
      <c r="E52" s="134" t="s">
        <v>43</v>
      </c>
      <c r="F52" s="134" t="s">
        <v>142</v>
      </c>
      <c r="G52" s="134" t="s">
        <v>1019</v>
      </c>
      <c r="H52" s="134" t="s">
        <v>3</v>
      </c>
      <c r="I52" s="134" t="s">
        <v>143</v>
      </c>
      <c r="J52" s="134" t="s">
        <v>53</v>
      </c>
      <c r="K52" s="134" t="s">
        <v>1070</v>
      </c>
    </row>
    <row r="53" spans="1:11" x14ac:dyDescent="0.25">
      <c r="A53" s="134">
        <v>76</v>
      </c>
      <c r="B53" s="134" t="s">
        <v>467</v>
      </c>
      <c r="C53" s="134" t="s">
        <v>468</v>
      </c>
      <c r="D53" s="134" t="s">
        <v>0</v>
      </c>
      <c r="E53" s="134" t="s">
        <v>1</v>
      </c>
      <c r="F53" s="134" t="s">
        <v>477</v>
      </c>
      <c r="G53" s="134" t="s">
        <v>1019</v>
      </c>
      <c r="H53" s="134" t="s">
        <v>30</v>
      </c>
      <c r="I53" s="134" t="s">
        <v>478</v>
      </c>
      <c r="J53" s="134" t="s">
        <v>32</v>
      </c>
      <c r="K53" s="134" t="s">
        <v>740</v>
      </c>
    </row>
    <row r="54" spans="1:11" x14ac:dyDescent="0.25">
      <c r="A54" s="134">
        <v>45</v>
      </c>
      <c r="B54" s="134" t="s">
        <v>590</v>
      </c>
      <c r="C54" s="134" t="s">
        <v>591</v>
      </c>
      <c r="D54" s="134" t="s">
        <v>592</v>
      </c>
      <c r="E54" s="134" t="s">
        <v>43</v>
      </c>
      <c r="F54" s="134" t="s">
        <v>593</v>
      </c>
      <c r="G54" s="134" t="s">
        <v>1131</v>
      </c>
      <c r="H54" s="134" t="s">
        <v>30</v>
      </c>
      <c r="I54" s="134" t="s">
        <v>594</v>
      </c>
      <c r="J54" s="134" t="s">
        <v>32</v>
      </c>
      <c r="K54" s="134" t="s">
        <v>669</v>
      </c>
    </row>
    <row r="55" spans="1:11" x14ac:dyDescent="0.25">
      <c r="A55" s="134">
        <v>69</v>
      </c>
      <c r="B55" s="134" t="s">
        <v>131</v>
      </c>
      <c r="C55" s="134" t="s">
        <v>132</v>
      </c>
      <c r="D55" s="134" t="s">
        <v>133</v>
      </c>
      <c r="E55" s="134" t="s">
        <v>28</v>
      </c>
      <c r="F55" s="134" t="s">
        <v>134</v>
      </c>
      <c r="G55" s="134" t="s">
        <v>666</v>
      </c>
      <c r="H55" s="134" t="s">
        <v>30</v>
      </c>
      <c r="I55" s="134" t="s">
        <v>135</v>
      </c>
      <c r="J55" s="134" t="s">
        <v>32</v>
      </c>
      <c r="K55" s="134" t="s">
        <v>731</v>
      </c>
    </row>
    <row r="56" spans="1:11" x14ac:dyDescent="0.25">
      <c r="A56" s="134">
        <v>62</v>
      </c>
      <c r="B56" s="134" t="s">
        <v>460</v>
      </c>
      <c r="C56" s="134" t="s">
        <v>461</v>
      </c>
      <c r="D56" s="134" t="s">
        <v>462</v>
      </c>
      <c r="E56" s="134" t="s">
        <v>1</v>
      </c>
      <c r="F56" s="134" t="s">
        <v>463</v>
      </c>
      <c r="G56" s="134" t="s">
        <v>1019</v>
      </c>
      <c r="H56" s="134" t="s">
        <v>30</v>
      </c>
      <c r="I56" s="134" t="s">
        <v>464</v>
      </c>
      <c r="J56" s="134" t="s">
        <v>32</v>
      </c>
      <c r="K56" s="134" t="s">
        <v>711</v>
      </c>
    </row>
    <row r="57" spans="1:11" x14ac:dyDescent="0.25">
      <c r="A57" s="134">
        <v>27</v>
      </c>
      <c r="B57" s="134" t="s">
        <v>71</v>
      </c>
      <c r="C57" s="134" t="s">
        <v>72</v>
      </c>
      <c r="D57" s="134" t="s">
        <v>73</v>
      </c>
      <c r="E57" s="134" t="s">
        <v>28</v>
      </c>
      <c r="F57" s="134" t="s">
        <v>74</v>
      </c>
      <c r="G57" s="134" t="s">
        <v>1019</v>
      </c>
      <c r="H57" s="134" t="s">
        <v>30</v>
      </c>
      <c r="I57" s="134" t="s">
        <v>75</v>
      </c>
      <c r="J57" s="134" t="s">
        <v>32</v>
      </c>
      <c r="K57" s="134" t="s">
        <v>1058</v>
      </c>
    </row>
    <row r="58" spans="1:11" x14ac:dyDescent="0.25">
      <c r="A58" s="134">
        <v>63</v>
      </c>
      <c r="B58" s="134" t="s">
        <v>165</v>
      </c>
      <c r="C58" s="134" t="s">
        <v>166</v>
      </c>
      <c r="D58" s="134" t="s">
        <v>27</v>
      </c>
      <c r="E58" s="134" t="s">
        <v>28</v>
      </c>
      <c r="F58" s="134" t="s">
        <v>167</v>
      </c>
      <c r="G58" s="134" t="s">
        <v>1019</v>
      </c>
      <c r="H58" s="134" t="s">
        <v>30</v>
      </c>
      <c r="I58" s="134" t="s">
        <v>168</v>
      </c>
      <c r="J58" s="134" t="s">
        <v>32</v>
      </c>
      <c r="K58" s="134" t="s">
        <v>712</v>
      </c>
    </row>
    <row r="59" spans="1:11" x14ac:dyDescent="0.25">
      <c r="A59" s="134">
        <v>64</v>
      </c>
      <c r="B59" s="134" t="s">
        <v>25</v>
      </c>
      <c r="C59" s="134" t="s">
        <v>26</v>
      </c>
      <c r="D59" s="134" t="s">
        <v>27</v>
      </c>
      <c r="E59" s="134" t="s">
        <v>28</v>
      </c>
      <c r="F59" s="134" t="s">
        <v>29</v>
      </c>
      <c r="G59" s="134" t="s">
        <v>1019</v>
      </c>
      <c r="H59" s="134" t="s">
        <v>30</v>
      </c>
      <c r="I59" s="134" t="s">
        <v>31</v>
      </c>
      <c r="J59" s="134" t="s">
        <v>32</v>
      </c>
      <c r="K59" s="134" t="s">
        <v>714</v>
      </c>
    </row>
    <row r="60" spans="1:11" x14ac:dyDescent="0.25">
      <c r="A60" s="134">
        <v>33</v>
      </c>
      <c r="B60" s="134" t="s">
        <v>64</v>
      </c>
      <c r="C60" s="134" t="s">
        <v>65</v>
      </c>
      <c r="D60" s="134" t="s">
        <v>66</v>
      </c>
      <c r="E60" s="134" t="s">
        <v>1</v>
      </c>
      <c r="F60" s="134" t="s">
        <v>67</v>
      </c>
      <c r="G60" s="134" t="s">
        <v>1019</v>
      </c>
      <c r="H60" s="134" t="s">
        <v>30</v>
      </c>
      <c r="I60" s="134" t="s">
        <v>68</v>
      </c>
      <c r="J60" s="134" t="s">
        <v>32</v>
      </c>
      <c r="K60" s="134" t="s">
        <v>959</v>
      </c>
    </row>
    <row r="61" spans="1:11" x14ac:dyDescent="0.25">
      <c r="A61" s="134">
        <v>40</v>
      </c>
      <c r="B61" s="134" t="s">
        <v>453</v>
      </c>
      <c r="C61" s="134" t="s">
        <v>454</v>
      </c>
      <c r="D61" s="134" t="s">
        <v>455</v>
      </c>
      <c r="E61" s="134" t="s">
        <v>456</v>
      </c>
      <c r="F61" s="134" t="s">
        <v>457</v>
      </c>
      <c r="G61" s="134" t="s">
        <v>666</v>
      </c>
      <c r="H61" s="134" t="s">
        <v>30</v>
      </c>
      <c r="I61" s="134" t="s">
        <v>458</v>
      </c>
      <c r="J61" s="134" t="s">
        <v>32</v>
      </c>
      <c r="K61" s="134" t="s">
        <v>763</v>
      </c>
    </row>
    <row r="62" spans="1:11" x14ac:dyDescent="0.25">
      <c r="A62" s="134">
        <v>58</v>
      </c>
      <c r="B62" s="134" t="s">
        <v>262</v>
      </c>
      <c r="C62" s="134" t="s">
        <v>399</v>
      </c>
      <c r="D62" s="134" t="s">
        <v>0</v>
      </c>
      <c r="E62" s="134" t="s">
        <v>1</v>
      </c>
      <c r="F62" s="134" t="s">
        <v>400</v>
      </c>
      <c r="G62" s="134" t="s">
        <v>1019</v>
      </c>
      <c r="H62" s="134" t="s">
        <v>294</v>
      </c>
      <c r="I62" s="134" t="s">
        <v>401</v>
      </c>
      <c r="J62" s="134" t="s">
        <v>289</v>
      </c>
      <c r="K62" s="134" t="s">
        <v>700</v>
      </c>
    </row>
    <row r="63" spans="1:11" x14ac:dyDescent="0.25">
      <c r="A63" s="134">
        <v>60</v>
      </c>
      <c r="B63" s="134" t="s">
        <v>431</v>
      </c>
      <c r="C63" s="134" t="s">
        <v>172</v>
      </c>
      <c r="D63" s="134" t="s">
        <v>432</v>
      </c>
      <c r="E63" s="134" t="s">
        <v>28</v>
      </c>
      <c r="F63" s="134" t="s">
        <v>433</v>
      </c>
      <c r="G63" s="134" t="s">
        <v>1019</v>
      </c>
      <c r="H63" s="134" t="s">
        <v>294</v>
      </c>
      <c r="I63" s="134" t="s">
        <v>434</v>
      </c>
      <c r="J63" s="134" t="s">
        <v>289</v>
      </c>
      <c r="K63" s="134" t="s">
        <v>704</v>
      </c>
    </row>
    <row r="64" spans="1:11" x14ac:dyDescent="0.25">
      <c r="A64" s="134">
        <v>49</v>
      </c>
      <c r="B64" s="134" t="s">
        <v>297</v>
      </c>
      <c r="C64" s="134" t="s">
        <v>255</v>
      </c>
      <c r="D64" s="134" t="s">
        <v>0</v>
      </c>
      <c r="E64" s="134" t="s">
        <v>1</v>
      </c>
      <c r="F64" s="134" t="s">
        <v>298</v>
      </c>
      <c r="G64" s="134" t="s">
        <v>1019</v>
      </c>
      <c r="H64" s="134" t="s">
        <v>294</v>
      </c>
      <c r="I64" s="134" t="s">
        <v>299</v>
      </c>
      <c r="J64" s="134" t="s">
        <v>289</v>
      </c>
      <c r="K64" s="134" t="s">
        <v>680</v>
      </c>
    </row>
    <row r="65" spans="1:11" x14ac:dyDescent="0.25">
      <c r="A65" s="134">
        <v>1</v>
      </c>
      <c r="B65" s="134" t="s">
        <v>301</v>
      </c>
      <c r="C65" s="134" t="s">
        <v>302</v>
      </c>
      <c r="D65" s="134" t="s">
        <v>0</v>
      </c>
      <c r="E65" s="134" t="s">
        <v>1</v>
      </c>
      <c r="F65" s="134" t="s">
        <v>303</v>
      </c>
      <c r="G65" s="134" t="s">
        <v>1019</v>
      </c>
      <c r="H65" s="134" t="s">
        <v>294</v>
      </c>
      <c r="I65" s="134" t="s">
        <v>304</v>
      </c>
      <c r="J65" s="134" t="s">
        <v>289</v>
      </c>
      <c r="K65" s="134" t="s">
        <v>1256</v>
      </c>
    </row>
    <row r="66" spans="1:11" x14ac:dyDescent="0.25">
      <c r="A66" s="134">
        <v>47</v>
      </c>
      <c r="B66" s="134"/>
      <c r="C66" s="134"/>
      <c r="D66" s="134"/>
      <c r="E66" s="134"/>
      <c r="F66" s="134" t="s">
        <v>540</v>
      </c>
      <c r="G66" s="134" t="s">
        <v>1019</v>
      </c>
      <c r="H66" s="134" t="s">
        <v>294</v>
      </c>
      <c r="I66" s="134" t="s">
        <v>541</v>
      </c>
      <c r="J66" s="134" t="s">
        <v>289</v>
      </c>
      <c r="K66" s="134" t="s">
        <v>677</v>
      </c>
    </row>
    <row r="67" spans="1:11" x14ac:dyDescent="0.25">
      <c r="A67" s="134">
        <v>55</v>
      </c>
      <c r="B67" s="134" t="s">
        <v>377</v>
      </c>
      <c r="C67" s="134" t="s">
        <v>378</v>
      </c>
      <c r="D67" s="134" t="s">
        <v>256</v>
      </c>
      <c r="E67" s="134" t="s">
        <v>1</v>
      </c>
      <c r="F67" s="134" t="s">
        <v>379</v>
      </c>
      <c r="G67" s="134" t="s">
        <v>666</v>
      </c>
      <c r="H67" s="134" t="s">
        <v>294</v>
      </c>
      <c r="I67" s="134" t="s">
        <v>380</v>
      </c>
      <c r="J67" s="134" t="s">
        <v>289</v>
      </c>
      <c r="K67" s="134" t="s">
        <v>695</v>
      </c>
    </row>
    <row r="68" spans="1:11" x14ac:dyDescent="0.25">
      <c r="A68" s="134">
        <v>37</v>
      </c>
      <c r="B68" s="134" t="s">
        <v>49</v>
      </c>
      <c r="C68" s="134" t="s">
        <v>97</v>
      </c>
      <c r="D68" s="134" t="s">
        <v>66</v>
      </c>
      <c r="E68" s="134" t="s">
        <v>1</v>
      </c>
      <c r="F68" s="134" t="s">
        <v>391</v>
      </c>
      <c r="G68" s="134" t="s">
        <v>1019</v>
      </c>
      <c r="H68" s="134" t="s">
        <v>294</v>
      </c>
      <c r="I68" s="134" t="s">
        <v>392</v>
      </c>
      <c r="J68" s="134" t="s">
        <v>289</v>
      </c>
      <c r="K68" s="134" t="s">
        <v>921</v>
      </c>
    </row>
    <row r="69" spans="1:11" x14ac:dyDescent="0.25">
      <c r="A69" s="134">
        <v>50</v>
      </c>
      <c r="B69" s="134" t="s">
        <v>311</v>
      </c>
      <c r="C69" s="134" t="s">
        <v>312</v>
      </c>
      <c r="D69" s="134" t="s">
        <v>313</v>
      </c>
      <c r="E69" s="134" t="s">
        <v>43</v>
      </c>
      <c r="F69" s="134" t="s">
        <v>314</v>
      </c>
      <c r="G69" s="134" t="s">
        <v>1019</v>
      </c>
      <c r="H69" s="134" t="s">
        <v>294</v>
      </c>
      <c r="I69" s="134" t="s">
        <v>315</v>
      </c>
      <c r="J69" s="134" t="s">
        <v>289</v>
      </c>
      <c r="K69" s="134" t="s">
        <v>683</v>
      </c>
    </row>
    <row r="70" spans="1:11" x14ac:dyDescent="0.25">
      <c r="A70" s="134">
        <v>48</v>
      </c>
      <c r="B70" s="134" t="s">
        <v>291</v>
      </c>
      <c r="C70" s="134" t="s">
        <v>292</v>
      </c>
      <c r="D70" s="134" t="s">
        <v>0</v>
      </c>
      <c r="E70" s="134" t="s">
        <v>1</v>
      </c>
      <c r="F70" s="134" t="s">
        <v>293</v>
      </c>
      <c r="G70" s="134" t="s">
        <v>1019</v>
      </c>
      <c r="H70" s="134" t="s">
        <v>294</v>
      </c>
      <c r="I70" s="134" t="s">
        <v>295</v>
      </c>
      <c r="J70" s="134" t="s">
        <v>289</v>
      </c>
      <c r="K70" s="134" t="s">
        <v>679</v>
      </c>
    </row>
    <row r="71" spans="1:11" x14ac:dyDescent="0.25">
      <c r="A71" s="134">
        <v>43</v>
      </c>
      <c r="B71" s="134" t="s">
        <v>608</v>
      </c>
      <c r="C71" s="134" t="s">
        <v>378</v>
      </c>
      <c r="D71" s="134" t="s">
        <v>27</v>
      </c>
      <c r="E71" s="134" t="s">
        <v>28</v>
      </c>
      <c r="F71" s="134" t="s">
        <v>609</v>
      </c>
      <c r="G71" s="134" t="s">
        <v>1019</v>
      </c>
      <c r="H71" s="134" t="s">
        <v>294</v>
      </c>
      <c r="I71" s="134" t="s">
        <v>610</v>
      </c>
      <c r="J71" s="134" t="s">
        <v>289</v>
      </c>
      <c r="K71" s="134" t="s">
        <v>663</v>
      </c>
    </row>
    <row r="72" spans="1:11" x14ac:dyDescent="0.25">
      <c r="A72" s="134">
        <v>2</v>
      </c>
      <c r="B72" s="134" t="s">
        <v>366</v>
      </c>
      <c r="C72" s="134" t="s">
        <v>367</v>
      </c>
      <c r="D72" s="134" t="s">
        <v>368</v>
      </c>
      <c r="E72" s="134" t="s">
        <v>43</v>
      </c>
      <c r="F72" s="134" t="s">
        <v>369</v>
      </c>
      <c r="G72" s="134" t="s">
        <v>1019</v>
      </c>
      <c r="H72" s="134" t="s">
        <v>294</v>
      </c>
      <c r="I72" s="134" t="s">
        <v>370</v>
      </c>
      <c r="J72" s="134" t="s">
        <v>289</v>
      </c>
      <c r="K72" s="134" t="s">
        <v>1240</v>
      </c>
    </row>
    <row r="73" spans="1:11" x14ac:dyDescent="0.25">
      <c r="A73" s="134">
        <v>42</v>
      </c>
      <c r="B73" s="134" t="s">
        <v>425</v>
      </c>
      <c r="C73" s="134" t="s">
        <v>426</v>
      </c>
      <c r="D73" s="134" t="s">
        <v>427</v>
      </c>
      <c r="E73" s="134" t="s">
        <v>28</v>
      </c>
      <c r="F73" s="134" t="s">
        <v>428</v>
      </c>
      <c r="G73" s="134" t="s">
        <v>1019</v>
      </c>
      <c r="H73" s="134" t="s">
        <v>287</v>
      </c>
      <c r="I73" s="134" t="s">
        <v>429</v>
      </c>
      <c r="J73" s="134" t="s">
        <v>289</v>
      </c>
      <c r="K73" s="134" t="s">
        <v>659</v>
      </c>
    </row>
    <row r="74" spans="1:11" x14ac:dyDescent="0.25">
      <c r="A74" s="134">
        <v>51</v>
      </c>
      <c r="B74" s="134" t="s">
        <v>317</v>
      </c>
      <c r="C74" s="134" t="s">
        <v>279</v>
      </c>
      <c r="D74" s="134" t="s">
        <v>318</v>
      </c>
      <c r="E74" s="134" t="s">
        <v>28</v>
      </c>
      <c r="F74" s="134" t="s">
        <v>319</v>
      </c>
      <c r="G74" s="134" t="s">
        <v>1019</v>
      </c>
      <c r="H74" s="134" t="s">
        <v>287</v>
      </c>
      <c r="I74" s="134" t="s">
        <v>320</v>
      </c>
      <c r="J74" s="134" t="s">
        <v>289</v>
      </c>
      <c r="K74" s="134" t="s">
        <v>758</v>
      </c>
    </row>
    <row r="75" spans="1:11" x14ac:dyDescent="0.25">
      <c r="A75" s="134">
        <v>53</v>
      </c>
      <c r="B75" s="134" t="s">
        <v>333</v>
      </c>
      <c r="C75" s="134" t="s">
        <v>334</v>
      </c>
      <c r="D75" s="134" t="s">
        <v>335</v>
      </c>
      <c r="E75" s="134" t="s">
        <v>48</v>
      </c>
      <c r="F75" s="134" t="s">
        <v>336</v>
      </c>
      <c r="G75" s="134" t="s">
        <v>666</v>
      </c>
      <c r="H75" s="134" t="s">
        <v>287</v>
      </c>
      <c r="I75" s="134" t="s">
        <v>337</v>
      </c>
      <c r="J75" s="134" t="s">
        <v>289</v>
      </c>
      <c r="K75" s="134" t="s">
        <v>686</v>
      </c>
    </row>
    <row r="76" spans="1:11" x14ac:dyDescent="0.25">
      <c r="A76" s="134">
        <v>59</v>
      </c>
      <c r="B76" s="134" t="s">
        <v>403</v>
      </c>
      <c r="C76" s="134" t="s">
        <v>60</v>
      </c>
      <c r="D76" s="134" t="s">
        <v>27</v>
      </c>
      <c r="E76" s="134" t="s">
        <v>28</v>
      </c>
      <c r="F76" s="134" t="s">
        <v>404</v>
      </c>
      <c r="G76" s="134" t="s">
        <v>1019</v>
      </c>
      <c r="H76" s="134" t="s">
        <v>287</v>
      </c>
      <c r="I76" s="134" t="s">
        <v>405</v>
      </c>
      <c r="J76" s="134" t="s">
        <v>289</v>
      </c>
      <c r="K76" s="134" t="s">
        <v>701</v>
      </c>
    </row>
    <row r="77" spans="1:11" x14ac:dyDescent="0.25">
      <c r="A77" s="134">
        <v>56</v>
      </c>
      <c r="B77" s="134" t="s">
        <v>387</v>
      </c>
      <c r="C77" s="134" t="s">
        <v>279</v>
      </c>
      <c r="D77" s="134" t="s">
        <v>351</v>
      </c>
      <c r="E77" s="134" t="s">
        <v>48</v>
      </c>
      <c r="F77" s="134" t="s">
        <v>388</v>
      </c>
      <c r="G77" s="134" t="s">
        <v>666</v>
      </c>
      <c r="H77" s="134" t="s">
        <v>287</v>
      </c>
      <c r="I77" s="134" t="s">
        <v>389</v>
      </c>
      <c r="J77" s="134" t="s">
        <v>289</v>
      </c>
      <c r="K77" s="134" t="s">
        <v>696</v>
      </c>
    </row>
    <row r="78" spans="1:11" x14ac:dyDescent="0.25">
      <c r="A78" s="134">
        <v>46</v>
      </c>
      <c r="B78" s="134" t="s">
        <v>566</v>
      </c>
      <c r="C78" s="134" t="s">
        <v>556</v>
      </c>
      <c r="D78" s="134" t="s">
        <v>0</v>
      </c>
      <c r="E78" s="134" t="s">
        <v>1</v>
      </c>
      <c r="F78" s="134" t="s">
        <v>557</v>
      </c>
      <c r="G78" s="134" t="s">
        <v>1019</v>
      </c>
      <c r="H78" s="134" t="s">
        <v>287</v>
      </c>
      <c r="I78" s="134" t="s">
        <v>558</v>
      </c>
      <c r="J78" s="134" t="s">
        <v>289</v>
      </c>
      <c r="K78" s="134" t="s">
        <v>673</v>
      </c>
    </row>
    <row r="79" spans="1:11" x14ac:dyDescent="0.25">
      <c r="A79" s="134">
        <v>44</v>
      </c>
      <c r="B79" s="134"/>
      <c r="C79" s="134"/>
      <c r="D79" s="134"/>
      <c r="E79" s="134"/>
      <c r="F79" s="134" t="s">
        <v>572</v>
      </c>
      <c r="G79" s="134" t="s">
        <v>1019</v>
      </c>
      <c r="H79" s="134" t="s">
        <v>287</v>
      </c>
      <c r="I79" s="134" t="s">
        <v>573</v>
      </c>
      <c r="J79" s="134" t="s">
        <v>289</v>
      </c>
      <c r="K79" s="134" t="s">
        <v>665</v>
      </c>
    </row>
    <row r="80" spans="1:11" x14ac:dyDescent="0.25">
      <c r="A80" s="134">
        <v>35</v>
      </c>
      <c r="B80" s="134" t="s">
        <v>322</v>
      </c>
      <c r="C80" s="134" t="s">
        <v>323</v>
      </c>
      <c r="D80" s="134" t="s">
        <v>66</v>
      </c>
      <c r="E80" s="134" t="s">
        <v>1</v>
      </c>
      <c r="F80" s="134" t="s">
        <v>324</v>
      </c>
      <c r="G80" s="134" t="s">
        <v>1019</v>
      </c>
      <c r="H80" s="134" t="s">
        <v>287</v>
      </c>
      <c r="I80" s="134" t="s">
        <v>325</v>
      </c>
      <c r="J80" s="134" t="s">
        <v>289</v>
      </c>
      <c r="K80" s="134" t="s">
        <v>956</v>
      </c>
    </row>
    <row r="81" spans="1:11" x14ac:dyDescent="0.25">
      <c r="A81" s="134">
        <v>41</v>
      </c>
      <c r="B81" s="134" t="s">
        <v>651</v>
      </c>
      <c r="C81" s="134" t="s">
        <v>652</v>
      </c>
      <c r="D81" s="134" t="s">
        <v>653</v>
      </c>
      <c r="E81" s="134" t="s">
        <v>1</v>
      </c>
      <c r="F81" s="134" t="s">
        <v>654</v>
      </c>
      <c r="G81" s="134" t="s">
        <v>1019</v>
      </c>
      <c r="H81" s="134" t="s">
        <v>294</v>
      </c>
      <c r="I81" s="134" t="s">
        <v>655</v>
      </c>
      <c r="J81" s="134" t="s">
        <v>289</v>
      </c>
      <c r="K81" s="134" t="s">
        <v>656</v>
      </c>
    </row>
    <row r="82" spans="1:11" x14ac:dyDescent="0.25">
      <c r="A82" s="134">
        <v>39</v>
      </c>
      <c r="B82" s="134" t="s">
        <v>845</v>
      </c>
      <c r="C82" s="134" t="s">
        <v>846</v>
      </c>
      <c r="D82" s="134" t="s">
        <v>27</v>
      </c>
      <c r="E82" s="134" t="s">
        <v>28</v>
      </c>
      <c r="F82" s="134" t="s">
        <v>847</v>
      </c>
      <c r="G82" s="134" t="s">
        <v>1019</v>
      </c>
      <c r="H82" s="134" t="s">
        <v>294</v>
      </c>
      <c r="I82" s="134" t="s">
        <v>848</v>
      </c>
      <c r="J82" s="134" t="s">
        <v>289</v>
      </c>
      <c r="K82" s="134" t="s">
        <v>849</v>
      </c>
    </row>
    <row r="83" spans="1:11" x14ac:dyDescent="0.25">
      <c r="A83" s="134">
        <v>6</v>
      </c>
      <c r="B83" s="134" t="s">
        <v>623</v>
      </c>
      <c r="C83" s="134" t="s">
        <v>624</v>
      </c>
      <c r="D83" s="134" t="s">
        <v>625</v>
      </c>
      <c r="E83" s="134" t="s">
        <v>48</v>
      </c>
      <c r="F83" s="134" t="s">
        <v>626</v>
      </c>
      <c r="G83" s="134" t="s">
        <v>666</v>
      </c>
      <c r="H83" s="134" t="s">
        <v>294</v>
      </c>
      <c r="I83" s="134" t="s">
        <v>627</v>
      </c>
      <c r="J83" s="134" t="s">
        <v>289</v>
      </c>
      <c r="K83" s="134" t="s">
        <v>1221</v>
      </c>
    </row>
  </sheetData>
  <sortState ref="A2:K83">
    <sortCondition ref="F2:F8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zoomScaleNormal="100" workbookViewId="0"/>
  </sheetViews>
  <sheetFormatPr defaultRowHeight="15" x14ac:dyDescent="0.25"/>
  <cols>
    <col min="1" max="1" width="3" bestFit="1" customWidth="1"/>
    <col min="2" max="2" width="14.28515625" bestFit="1" customWidth="1"/>
    <col min="3" max="3" width="12.285156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36</v>
      </c>
      <c r="B2" s="132" t="s">
        <v>982</v>
      </c>
      <c r="C2" s="132" t="s">
        <v>292</v>
      </c>
      <c r="D2" s="132" t="s">
        <v>462</v>
      </c>
      <c r="E2" s="132" t="s">
        <v>1</v>
      </c>
      <c r="F2" s="132" t="s">
        <v>422</v>
      </c>
      <c r="G2" s="132" t="s">
        <v>1019</v>
      </c>
      <c r="H2" s="132" t="s">
        <v>3</v>
      </c>
      <c r="I2" s="132" t="s">
        <v>423</v>
      </c>
      <c r="J2" s="132" t="s">
        <v>2</v>
      </c>
      <c r="K2" s="132" t="s">
        <v>983</v>
      </c>
    </row>
    <row r="3" spans="1:11" x14ac:dyDescent="0.25">
      <c r="A3">
        <v>42</v>
      </c>
      <c r="B3" s="132" t="s">
        <v>361</v>
      </c>
      <c r="C3" s="132" t="s">
        <v>362</v>
      </c>
      <c r="D3" s="132" t="s">
        <v>0</v>
      </c>
      <c r="E3" s="132" t="s">
        <v>1</v>
      </c>
      <c r="F3" s="132" t="s">
        <v>886</v>
      </c>
      <c r="G3" s="132" t="s">
        <v>1019</v>
      </c>
      <c r="H3" s="132" t="s">
        <v>3</v>
      </c>
      <c r="I3" s="132" t="s">
        <v>861</v>
      </c>
      <c r="J3" s="132" t="s">
        <v>516</v>
      </c>
      <c r="K3" s="132" t="s">
        <v>896</v>
      </c>
    </row>
    <row r="4" spans="1:11" x14ac:dyDescent="0.25">
      <c r="A4">
        <v>78</v>
      </c>
      <c r="B4" s="132" t="s">
        <v>174</v>
      </c>
      <c r="C4" s="132" t="s">
        <v>175</v>
      </c>
      <c r="D4" s="132" t="s">
        <v>0</v>
      </c>
      <c r="E4" s="132" t="s">
        <v>1</v>
      </c>
      <c r="F4" s="132" t="s">
        <v>472</v>
      </c>
      <c r="G4" s="132" t="s">
        <v>1050</v>
      </c>
      <c r="H4" s="132" t="s">
        <v>473</v>
      </c>
      <c r="I4" s="132" t="s">
        <v>474</v>
      </c>
      <c r="J4" s="132" t="s">
        <v>475</v>
      </c>
      <c r="K4" s="132" t="s">
        <v>737</v>
      </c>
    </row>
    <row r="5" spans="1:11" x14ac:dyDescent="0.25">
      <c r="A5" s="132">
        <v>81</v>
      </c>
      <c r="B5" s="132" t="s">
        <v>54</v>
      </c>
      <c r="C5" s="132" t="s">
        <v>55</v>
      </c>
      <c r="D5" s="132" t="s">
        <v>0</v>
      </c>
      <c r="E5" s="132" t="s">
        <v>1</v>
      </c>
      <c r="F5" s="132" t="s">
        <v>480</v>
      </c>
      <c r="G5" s="132" t="s">
        <v>1050</v>
      </c>
      <c r="H5" s="132" t="s">
        <v>473</v>
      </c>
      <c r="I5" s="132" t="s">
        <v>481</v>
      </c>
      <c r="J5" s="132" t="s">
        <v>475</v>
      </c>
      <c r="K5" s="132" t="s">
        <v>744</v>
      </c>
    </row>
    <row r="6" spans="1:11" x14ac:dyDescent="0.25">
      <c r="A6" s="132">
        <v>65</v>
      </c>
      <c r="B6" s="132" t="s">
        <v>443</v>
      </c>
      <c r="C6" s="132" t="s">
        <v>444</v>
      </c>
      <c r="D6" s="132" t="s">
        <v>0</v>
      </c>
      <c r="E6" s="132" t="s">
        <v>1</v>
      </c>
      <c r="F6" s="132" t="s">
        <v>445</v>
      </c>
      <c r="G6" s="132" t="s">
        <v>1257</v>
      </c>
      <c r="H6" s="132" t="s">
        <v>5</v>
      </c>
      <c r="I6" s="132" t="s">
        <v>446</v>
      </c>
      <c r="J6" s="132" t="s">
        <v>6</v>
      </c>
      <c r="K6" s="132" t="s">
        <v>708</v>
      </c>
    </row>
    <row r="7" spans="1:11" x14ac:dyDescent="0.25">
      <c r="A7" s="132">
        <v>56</v>
      </c>
      <c r="B7" s="132" t="s">
        <v>15</v>
      </c>
      <c r="C7" s="132" t="s">
        <v>16</v>
      </c>
      <c r="D7" s="132" t="s">
        <v>17</v>
      </c>
      <c r="E7" s="132" t="s">
        <v>7</v>
      </c>
      <c r="F7" s="132" t="s">
        <v>18</v>
      </c>
      <c r="G7" s="132" t="s">
        <v>1136</v>
      </c>
      <c r="H7" s="132" t="s">
        <v>5</v>
      </c>
      <c r="I7" s="132" t="s">
        <v>19</v>
      </c>
      <c r="J7" s="132" t="s">
        <v>6</v>
      </c>
      <c r="K7" s="132" t="s">
        <v>685</v>
      </c>
    </row>
    <row r="8" spans="1:11" x14ac:dyDescent="0.25">
      <c r="A8" s="132">
        <v>4</v>
      </c>
      <c r="B8" s="132" t="s">
        <v>366</v>
      </c>
      <c r="C8" s="132" t="s">
        <v>367</v>
      </c>
      <c r="D8" s="132" t="s">
        <v>368</v>
      </c>
      <c r="E8" s="132" t="s">
        <v>43</v>
      </c>
      <c r="F8" s="132" t="s">
        <v>395</v>
      </c>
      <c r="G8" s="132" t="s">
        <v>1257</v>
      </c>
      <c r="H8" s="132" t="s">
        <v>5</v>
      </c>
      <c r="I8" s="132" t="s">
        <v>396</v>
      </c>
      <c r="J8" s="132" t="s">
        <v>6</v>
      </c>
      <c r="K8" s="132" t="s">
        <v>1241</v>
      </c>
    </row>
    <row r="9" spans="1:11" x14ac:dyDescent="0.25">
      <c r="A9" s="132">
        <v>69</v>
      </c>
      <c r="B9" s="132" t="s">
        <v>467</v>
      </c>
      <c r="C9" s="132" t="s">
        <v>468</v>
      </c>
      <c r="D9" s="132" t="s">
        <v>0</v>
      </c>
      <c r="E9" s="132" t="s">
        <v>1</v>
      </c>
      <c r="F9" s="132" t="s">
        <v>469</v>
      </c>
      <c r="G9" s="132" t="s">
        <v>1257</v>
      </c>
      <c r="H9" s="132" t="s">
        <v>5</v>
      </c>
      <c r="I9" s="132" t="s">
        <v>470</v>
      </c>
      <c r="J9" s="132" t="s">
        <v>6</v>
      </c>
      <c r="K9" s="132" t="s">
        <v>720</v>
      </c>
    </row>
    <row r="10" spans="1:11" x14ac:dyDescent="0.25">
      <c r="A10" s="132">
        <v>35</v>
      </c>
      <c r="B10" s="132" t="s">
        <v>803</v>
      </c>
      <c r="C10" s="132" t="s">
        <v>804</v>
      </c>
      <c r="D10" s="132" t="s">
        <v>17</v>
      </c>
      <c r="E10" s="132" t="s">
        <v>7</v>
      </c>
      <c r="F10" s="132" t="s">
        <v>805</v>
      </c>
      <c r="G10" s="132" t="s">
        <v>1136</v>
      </c>
      <c r="H10" s="132" t="s">
        <v>5</v>
      </c>
      <c r="I10" s="132" t="s">
        <v>806</v>
      </c>
      <c r="J10" s="132" t="s">
        <v>6</v>
      </c>
      <c r="K10" s="132" t="s">
        <v>996</v>
      </c>
    </row>
    <row r="11" spans="1:11" x14ac:dyDescent="0.25">
      <c r="A11" s="132">
        <v>70</v>
      </c>
      <c r="B11" s="132" t="s">
        <v>50</v>
      </c>
      <c r="C11" s="132" t="s">
        <v>51</v>
      </c>
      <c r="D11" s="132" t="s">
        <v>52</v>
      </c>
      <c r="E11" s="132" t="s">
        <v>43</v>
      </c>
      <c r="F11" s="132" t="s">
        <v>94</v>
      </c>
      <c r="G11" s="132" t="s">
        <v>1136</v>
      </c>
      <c r="H11" s="132" t="s">
        <v>5</v>
      </c>
      <c r="I11" s="132" t="s">
        <v>95</v>
      </c>
      <c r="J11" s="132" t="s">
        <v>6</v>
      </c>
      <c r="K11" s="132" t="s">
        <v>724</v>
      </c>
    </row>
    <row r="12" spans="1:11" x14ac:dyDescent="0.25">
      <c r="A12" s="132">
        <v>76</v>
      </c>
      <c r="B12" s="132" t="s">
        <v>101</v>
      </c>
      <c r="C12" s="132" t="s">
        <v>102</v>
      </c>
      <c r="D12" s="132" t="s">
        <v>103</v>
      </c>
      <c r="E12" s="132" t="s">
        <v>43</v>
      </c>
      <c r="F12" s="132" t="s">
        <v>169</v>
      </c>
      <c r="G12" s="132" t="s">
        <v>1136</v>
      </c>
      <c r="H12" s="132" t="s">
        <v>8</v>
      </c>
      <c r="I12" s="132" t="s">
        <v>170</v>
      </c>
      <c r="J12" s="132" t="s">
        <v>9</v>
      </c>
      <c r="K12" s="132" t="s">
        <v>735</v>
      </c>
    </row>
    <row r="13" spans="1:11" x14ac:dyDescent="0.25">
      <c r="A13" s="132">
        <v>75</v>
      </c>
      <c r="B13" s="132" t="s">
        <v>797</v>
      </c>
      <c r="C13" s="132" t="s">
        <v>798</v>
      </c>
      <c r="D13" s="132" t="s">
        <v>799</v>
      </c>
      <c r="E13" s="132" t="s">
        <v>1</v>
      </c>
      <c r="F13" s="132" t="s">
        <v>800</v>
      </c>
      <c r="G13" s="132" t="s">
        <v>1257</v>
      </c>
      <c r="H13" s="132" t="s">
        <v>8</v>
      </c>
      <c r="I13" s="132" t="s">
        <v>801</v>
      </c>
      <c r="J13" s="132" t="s">
        <v>9</v>
      </c>
      <c r="K13" s="132" t="s">
        <v>802</v>
      </c>
    </row>
    <row r="14" spans="1:11" x14ac:dyDescent="0.25">
      <c r="A14" s="132">
        <v>79</v>
      </c>
      <c r="B14" s="132" t="s">
        <v>179</v>
      </c>
      <c r="C14" s="132" t="s">
        <v>180</v>
      </c>
      <c r="D14" s="132" t="s">
        <v>181</v>
      </c>
      <c r="E14" s="132" t="s">
        <v>43</v>
      </c>
      <c r="F14" s="132" t="s">
        <v>182</v>
      </c>
      <c r="G14" s="132" t="s">
        <v>1136</v>
      </c>
      <c r="H14" s="132" t="s">
        <v>8</v>
      </c>
      <c r="I14" s="132" t="s">
        <v>183</v>
      </c>
      <c r="J14" s="132" t="s">
        <v>9</v>
      </c>
      <c r="K14" s="132" t="s">
        <v>738</v>
      </c>
    </row>
    <row r="15" spans="1:11" x14ac:dyDescent="0.25">
      <c r="A15" s="132">
        <v>77</v>
      </c>
      <c r="B15" s="132" t="s">
        <v>174</v>
      </c>
      <c r="C15" s="132" t="s">
        <v>175</v>
      </c>
      <c r="D15" s="132" t="s">
        <v>0</v>
      </c>
      <c r="E15" s="132" t="s">
        <v>1</v>
      </c>
      <c r="F15" s="132" t="s">
        <v>176</v>
      </c>
      <c r="G15" s="132" t="s">
        <v>1257</v>
      </c>
      <c r="H15" s="132" t="s">
        <v>8</v>
      </c>
      <c r="I15" s="132" t="s">
        <v>177</v>
      </c>
      <c r="J15" s="132" t="s">
        <v>9</v>
      </c>
      <c r="K15" s="132" t="s">
        <v>736</v>
      </c>
    </row>
    <row r="16" spans="1:11" x14ac:dyDescent="0.25">
      <c r="A16" s="132">
        <v>19</v>
      </c>
      <c r="B16" s="132" t="s">
        <v>1146</v>
      </c>
      <c r="C16" s="132" t="s">
        <v>1147</v>
      </c>
      <c r="D16" s="132" t="s">
        <v>1142</v>
      </c>
      <c r="E16" s="132" t="s">
        <v>1</v>
      </c>
      <c r="F16" s="132" t="s">
        <v>1148</v>
      </c>
      <c r="G16" s="132" t="s">
        <v>1136</v>
      </c>
      <c r="H16" s="132" t="s">
        <v>1013</v>
      </c>
      <c r="I16" s="132" t="s">
        <v>1149</v>
      </c>
      <c r="J16" s="132" t="s">
        <v>960</v>
      </c>
      <c r="K16" s="132" t="s">
        <v>1150</v>
      </c>
    </row>
    <row r="17" spans="1:11" x14ac:dyDescent="0.25">
      <c r="A17" s="132">
        <v>20</v>
      </c>
      <c r="B17" s="132" t="s">
        <v>530</v>
      </c>
      <c r="C17" s="132" t="s">
        <v>531</v>
      </c>
      <c r="D17" s="132" t="s">
        <v>36</v>
      </c>
      <c r="E17" s="132" t="s">
        <v>1</v>
      </c>
      <c r="F17" s="132" t="s">
        <v>1158</v>
      </c>
      <c r="G17" s="132" t="s">
        <v>1257</v>
      </c>
      <c r="H17" s="132" t="s">
        <v>1013</v>
      </c>
      <c r="I17" s="132" t="s">
        <v>1159</v>
      </c>
      <c r="J17" s="132" t="s">
        <v>960</v>
      </c>
      <c r="K17" s="132" t="s">
        <v>1160</v>
      </c>
    </row>
    <row r="18" spans="1:11" x14ac:dyDescent="0.25">
      <c r="A18" s="132">
        <v>21</v>
      </c>
      <c r="B18" s="132" t="s">
        <v>50</v>
      </c>
      <c r="C18" s="132" t="s">
        <v>51</v>
      </c>
      <c r="D18" s="132" t="s">
        <v>52</v>
      </c>
      <c r="E18" s="132" t="s">
        <v>43</v>
      </c>
      <c r="F18" s="132" t="s">
        <v>1085</v>
      </c>
      <c r="G18" s="132" t="s">
        <v>1136</v>
      </c>
      <c r="H18" s="132" t="s">
        <v>1013</v>
      </c>
      <c r="I18" s="132" t="s">
        <v>1086</v>
      </c>
      <c r="J18" s="132" t="s">
        <v>960</v>
      </c>
      <c r="K18" s="132" t="s">
        <v>1087</v>
      </c>
    </row>
    <row r="19" spans="1:11" x14ac:dyDescent="0.25">
      <c r="A19" s="132">
        <v>18</v>
      </c>
      <c r="B19" s="132" t="s">
        <v>262</v>
      </c>
      <c r="C19" s="132" t="s">
        <v>1141</v>
      </c>
      <c r="D19" s="132" t="s">
        <v>1142</v>
      </c>
      <c r="E19" s="132" t="s">
        <v>1</v>
      </c>
      <c r="F19" s="132" t="s">
        <v>1143</v>
      </c>
      <c r="G19" s="132" t="s">
        <v>1136</v>
      </c>
      <c r="H19" s="132" t="s">
        <v>1013</v>
      </c>
      <c r="I19" s="132" t="s">
        <v>1144</v>
      </c>
      <c r="J19" s="132" t="s">
        <v>960</v>
      </c>
      <c r="K19" s="132" t="s">
        <v>1145</v>
      </c>
    </row>
    <row r="20" spans="1:11" x14ac:dyDescent="0.25">
      <c r="A20" s="132">
        <v>24</v>
      </c>
      <c r="B20" s="132" t="s">
        <v>1110</v>
      </c>
      <c r="C20" s="132" t="s">
        <v>408</v>
      </c>
      <c r="D20" s="132" t="s">
        <v>1111</v>
      </c>
      <c r="E20" s="132" t="s">
        <v>912</v>
      </c>
      <c r="F20" s="132" t="s">
        <v>1112</v>
      </c>
      <c r="G20" s="132" t="s">
        <v>1136</v>
      </c>
      <c r="H20" s="132" t="s">
        <v>1013</v>
      </c>
      <c r="I20" s="132" t="s">
        <v>1113</v>
      </c>
      <c r="J20" s="132" t="s">
        <v>960</v>
      </c>
      <c r="K20" s="132" t="s">
        <v>1114</v>
      </c>
    </row>
    <row r="21" spans="1:11" x14ac:dyDescent="0.25">
      <c r="A21" s="132">
        <v>15</v>
      </c>
      <c r="B21" s="132" t="s">
        <v>1181</v>
      </c>
      <c r="C21" s="132" t="s">
        <v>1182</v>
      </c>
      <c r="D21" s="132" t="s">
        <v>1183</v>
      </c>
      <c r="E21" s="132" t="s">
        <v>48</v>
      </c>
      <c r="F21" s="132" t="s">
        <v>1184</v>
      </c>
      <c r="G21" s="132" t="s">
        <v>1136</v>
      </c>
      <c r="H21" s="132" t="s">
        <v>1013</v>
      </c>
      <c r="I21" s="132" t="s">
        <v>1185</v>
      </c>
      <c r="J21" s="132" t="s">
        <v>960</v>
      </c>
      <c r="K21" s="132" t="s">
        <v>1186</v>
      </c>
    </row>
    <row r="22" spans="1:11" x14ac:dyDescent="0.25">
      <c r="A22" s="132">
        <v>16</v>
      </c>
      <c r="B22" s="132" t="s">
        <v>1187</v>
      </c>
      <c r="C22" s="132" t="s">
        <v>1188</v>
      </c>
      <c r="D22" s="132" t="s">
        <v>1189</v>
      </c>
      <c r="E22" s="132" t="s">
        <v>43</v>
      </c>
      <c r="F22" s="132" t="s">
        <v>1190</v>
      </c>
      <c r="G22" s="132" t="s">
        <v>1136</v>
      </c>
      <c r="H22" s="132" t="s">
        <v>1013</v>
      </c>
      <c r="I22" s="132" t="s">
        <v>1191</v>
      </c>
      <c r="J22" s="132" t="s">
        <v>960</v>
      </c>
      <c r="K22" s="132" t="s">
        <v>1192</v>
      </c>
    </row>
    <row r="23" spans="1:11" x14ac:dyDescent="0.25">
      <c r="A23" s="132">
        <v>5</v>
      </c>
      <c r="B23" s="132" t="s">
        <v>366</v>
      </c>
      <c r="C23" s="132" t="s">
        <v>367</v>
      </c>
      <c r="D23" s="132" t="s">
        <v>368</v>
      </c>
      <c r="E23" s="132" t="s">
        <v>43</v>
      </c>
      <c r="F23" s="132" t="s">
        <v>1100</v>
      </c>
      <c r="G23" s="132" t="s">
        <v>1257</v>
      </c>
      <c r="H23" s="132" t="s">
        <v>1013</v>
      </c>
      <c r="I23" s="132" t="s">
        <v>1101</v>
      </c>
      <c r="J23" s="132" t="s">
        <v>960</v>
      </c>
      <c r="K23" s="132" t="s">
        <v>1258</v>
      </c>
    </row>
    <row r="24" spans="1:11" x14ac:dyDescent="0.25">
      <c r="A24" s="132">
        <v>17</v>
      </c>
      <c r="B24" s="132" t="s">
        <v>64</v>
      </c>
      <c r="C24" s="132" t="s">
        <v>65</v>
      </c>
      <c r="D24" s="132" t="s">
        <v>66</v>
      </c>
      <c r="E24" s="132" t="s">
        <v>1</v>
      </c>
      <c r="F24" s="132" t="s">
        <v>1133</v>
      </c>
      <c r="G24" s="132" t="s">
        <v>1136</v>
      </c>
      <c r="H24" s="132" t="s">
        <v>1013</v>
      </c>
      <c r="I24" s="132" t="s">
        <v>1134</v>
      </c>
      <c r="J24" s="132" t="s">
        <v>960</v>
      </c>
      <c r="K24" s="132" t="s">
        <v>1135</v>
      </c>
    </row>
    <row r="25" spans="1:11" x14ac:dyDescent="0.25">
      <c r="A25" s="132">
        <v>22</v>
      </c>
      <c r="B25" s="132" t="s">
        <v>1094</v>
      </c>
      <c r="C25" s="132" t="s">
        <v>1095</v>
      </c>
      <c r="D25" s="132" t="s">
        <v>173</v>
      </c>
      <c r="E25" s="132" t="s">
        <v>43</v>
      </c>
      <c r="F25" s="132" t="s">
        <v>1096</v>
      </c>
      <c r="G25" s="132" t="s">
        <v>1136</v>
      </c>
      <c r="H25" s="132" t="s">
        <v>1013</v>
      </c>
      <c r="I25" s="132" t="s">
        <v>1097</v>
      </c>
      <c r="J25" s="132" t="s">
        <v>960</v>
      </c>
      <c r="K25" s="132" t="s">
        <v>1098</v>
      </c>
    </row>
    <row r="26" spans="1:11" x14ac:dyDescent="0.25">
      <c r="A26" s="132">
        <v>14</v>
      </c>
      <c r="B26" s="132" t="s">
        <v>1176</v>
      </c>
      <c r="C26" s="132" t="s">
        <v>1177</v>
      </c>
      <c r="D26" s="132" t="s">
        <v>173</v>
      </c>
      <c r="E26" s="132" t="s">
        <v>43</v>
      </c>
      <c r="F26" s="132" t="s">
        <v>1178</v>
      </c>
      <c r="G26" s="132" t="s">
        <v>1136</v>
      </c>
      <c r="H26" s="132" t="s">
        <v>1013</v>
      </c>
      <c r="I26" s="132" t="s">
        <v>1179</v>
      </c>
      <c r="J26" s="132" t="s">
        <v>960</v>
      </c>
      <c r="K26" s="132" t="s">
        <v>1180</v>
      </c>
    </row>
    <row r="27" spans="1:11" x14ac:dyDescent="0.25">
      <c r="A27" s="132">
        <v>26</v>
      </c>
      <c r="B27" s="132" t="s">
        <v>803</v>
      </c>
      <c r="C27" s="132" t="s">
        <v>804</v>
      </c>
      <c r="D27" s="132" t="s">
        <v>17</v>
      </c>
      <c r="E27" s="132" t="s">
        <v>7</v>
      </c>
      <c r="F27" s="132" t="s">
        <v>1121</v>
      </c>
      <c r="G27" s="132" t="s">
        <v>1136</v>
      </c>
      <c r="H27" s="132" t="s">
        <v>1013</v>
      </c>
      <c r="I27" s="132" t="s">
        <v>1122</v>
      </c>
      <c r="J27" s="132" t="s">
        <v>960</v>
      </c>
      <c r="K27" s="132" t="s">
        <v>1123</v>
      </c>
    </row>
    <row r="28" spans="1:11" x14ac:dyDescent="0.25">
      <c r="A28" s="132">
        <v>25</v>
      </c>
      <c r="B28" s="132" t="s">
        <v>1115</v>
      </c>
      <c r="C28" s="132" t="s">
        <v>1116</v>
      </c>
      <c r="D28" s="132" t="s">
        <v>1117</v>
      </c>
      <c r="E28" s="132" t="s">
        <v>1</v>
      </c>
      <c r="F28" s="132" t="s">
        <v>1118</v>
      </c>
      <c r="G28" s="132" t="s">
        <v>1136</v>
      </c>
      <c r="H28" s="132" t="s">
        <v>1013</v>
      </c>
      <c r="I28" s="132" t="s">
        <v>1119</v>
      </c>
      <c r="J28" s="132" t="s">
        <v>960</v>
      </c>
      <c r="K28" s="132" t="s">
        <v>1120</v>
      </c>
    </row>
    <row r="29" spans="1:11" x14ac:dyDescent="0.25">
      <c r="A29" s="132">
        <v>13</v>
      </c>
      <c r="B29" s="132" t="s">
        <v>1171</v>
      </c>
      <c r="C29" s="132" t="s">
        <v>1172</v>
      </c>
      <c r="D29" s="132" t="s">
        <v>0</v>
      </c>
      <c r="E29" s="132" t="s">
        <v>1</v>
      </c>
      <c r="F29" s="132" t="s">
        <v>1173</v>
      </c>
      <c r="G29" s="132" t="s">
        <v>1136</v>
      </c>
      <c r="H29" s="132" t="s">
        <v>1013</v>
      </c>
      <c r="I29" s="132" t="s">
        <v>1174</v>
      </c>
      <c r="J29" s="132" t="s">
        <v>960</v>
      </c>
      <c r="K29" s="132" t="s">
        <v>1175</v>
      </c>
    </row>
    <row r="30" spans="1:11" x14ac:dyDescent="0.25">
      <c r="A30" s="132">
        <v>8</v>
      </c>
      <c r="B30" s="132" t="s">
        <v>1194</v>
      </c>
      <c r="C30" s="132" t="s">
        <v>1195</v>
      </c>
      <c r="D30" s="132" t="s">
        <v>1196</v>
      </c>
      <c r="E30" s="132" t="s">
        <v>28</v>
      </c>
      <c r="F30" s="132" t="s">
        <v>1197</v>
      </c>
      <c r="G30" s="132" t="s">
        <v>1257</v>
      </c>
      <c r="H30" s="132" t="s">
        <v>1013</v>
      </c>
      <c r="I30" s="132" t="s">
        <v>1198</v>
      </c>
      <c r="J30" s="132" t="s">
        <v>960</v>
      </c>
      <c r="K30" s="132" t="s">
        <v>1214</v>
      </c>
    </row>
    <row r="31" spans="1:11" x14ac:dyDescent="0.25">
      <c r="A31" s="132">
        <v>10</v>
      </c>
      <c r="B31" s="132" t="s">
        <v>262</v>
      </c>
      <c r="C31" s="132" t="s">
        <v>399</v>
      </c>
      <c r="D31" s="132" t="s">
        <v>0</v>
      </c>
      <c r="E31" s="132" t="s">
        <v>1</v>
      </c>
      <c r="F31" s="132" t="s">
        <v>1103</v>
      </c>
      <c r="G31" s="132" t="s">
        <v>1136</v>
      </c>
      <c r="H31" s="132" t="s">
        <v>1013</v>
      </c>
      <c r="I31" s="132" t="s">
        <v>1104</v>
      </c>
      <c r="J31" s="132" t="s">
        <v>960</v>
      </c>
      <c r="K31" s="132" t="s">
        <v>1206</v>
      </c>
    </row>
    <row r="32" spans="1:11" x14ac:dyDescent="0.25">
      <c r="A32" s="132">
        <v>2</v>
      </c>
      <c r="B32" s="132" t="s">
        <v>174</v>
      </c>
      <c r="C32" s="132" t="s">
        <v>175</v>
      </c>
      <c r="D32" s="132" t="s">
        <v>0</v>
      </c>
      <c r="E32" s="132" t="s">
        <v>1</v>
      </c>
      <c r="F32" s="132" t="s">
        <v>1232</v>
      </c>
      <c r="G32" s="132" t="s">
        <v>1257</v>
      </c>
      <c r="H32" s="132" t="s">
        <v>1013</v>
      </c>
      <c r="I32" s="132" t="s">
        <v>1234</v>
      </c>
      <c r="J32" s="132" t="s">
        <v>960</v>
      </c>
      <c r="K32" s="132" t="s">
        <v>1235</v>
      </c>
    </row>
    <row r="33" spans="1:11" x14ac:dyDescent="0.25">
      <c r="A33" s="132">
        <v>6</v>
      </c>
      <c r="B33" s="132" t="s">
        <v>1215</v>
      </c>
      <c r="C33" s="132" t="s">
        <v>1216</v>
      </c>
      <c r="D33" s="132" t="s">
        <v>0</v>
      </c>
      <c r="E33" s="132" t="s">
        <v>1</v>
      </c>
      <c r="F33" s="132" t="s">
        <v>1218</v>
      </c>
      <c r="G33" s="132" t="s">
        <v>1257</v>
      </c>
      <c r="H33" s="132" t="s">
        <v>1013</v>
      </c>
      <c r="I33" s="132" t="s">
        <v>1219</v>
      </c>
      <c r="J33" s="132" t="s">
        <v>960</v>
      </c>
      <c r="K33" s="132" t="s">
        <v>1242</v>
      </c>
    </row>
    <row r="34" spans="1:11" x14ac:dyDescent="0.25">
      <c r="A34" s="132">
        <v>12</v>
      </c>
      <c r="B34" s="132" t="s">
        <v>196</v>
      </c>
      <c r="C34" s="132" t="s">
        <v>104</v>
      </c>
      <c r="D34" s="132" t="s">
        <v>197</v>
      </c>
      <c r="E34" s="132" t="s">
        <v>198</v>
      </c>
      <c r="F34" s="132" t="s">
        <v>1168</v>
      </c>
      <c r="G34" s="132" t="s">
        <v>1136</v>
      </c>
      <c r="H34" s="132" t="s">
        <v>1013</v>
      </c>
      <c r="I34" s="132" t="s">
        <v>1169</v>
      </c>
      <c r="J34" s="132" t="s">
        <v>960</v>
      </c>
      <c r="K34" s="132" t="s">
        <v>1170</v>
      </c>
    </row>
    <row r="35" spans="1:11" x14ac:dyDescent="0.25">
      <c r="A35" s="132">
        <v>23</v>
      </c>
      <c r="B35" s="132" t="s">
        <v>196</v>
      </c>
      <c r="C35" s="132" t="s">
        <v>104</v>
      </c>
      <c r="D35" s="132" t="s">
        <v>197</v>
      </c>
      <c r="E35" s="132" t="s">
        <v>198</v>
      </c>
      <c r="F35" s="132" t="s">
        <v>1107</v>
      </c>
      <c r="G35" s="132" t="s">
        <v>1136</v>
      </c>
      <c r="H35" s="132" t="s">
        <v>1013</v>
      </c>
      <c r="I35" s="132" t="s">
        <v>1108</v>
      </c>
      <c r="J35" s="132" t="s">
        <v>960</v>
      </c>
      <c r="K35" s="132" t="s">
        <v>1109</v>
      </c>
    </row>
    <row r="36" spans="1:11" x14ac:dyDescent="0.25">
      <c r="A36" s="132">
        <v>61</v>
      </c>
      <c r="B36" s="132" t="s">
        <v>137</v>
      </c>
      <c r="C36" s="132" t="s">
        <v>138</v>
      </c>
      <c r="D36" s="132" t="s">
        <v>0</v>
      </c>
      <c r="E36" s="132" t="s">
        <v>1</v>
      </c>
      <c r="F36" s="132" t="s">
        <v>139</v>
      </c>
      <c r="G36" s="132" t="s">
        <v>1019</v>
      </c>
      <c r="H36" s="132" t="s">
        <v>3</v>
      </c>
      <c r="I36" s="132" t="s">
        <v>140</v>
      </c>
      <c r="J36" s="132" t="s">
        <v>53</v>
      </c>
      <c r="K36" s="132" t="s">
        <v>699</v>
      </c>
    </row>
    <row r="37" spans="1:11" x14ac:dyDescent="0.25">
      <c r="A37" s="132">
        <v>83</v>
      </c>
      <c r="B37" s="132" t="s">
        <v>224</v>
      </c>
      <c r="C37" s="132" t="s">
        <v>225</v>
      </c>
      <c r="D37" s="132" t="s">
        <v>0</v>
      </c>
      <c r="E37" s="132" t="s">
        <v>1</v>
      </c>
      <c r="F37" s="132" t="s">
        <v>226</v>
      </c>
      <c r="G37" s="132" t="s">
        <v>1019</v>
      </c>
      <c r="H37" s="132" t="s">
        <v>3</v>
      </c>
      <c r="I37" s="132" t="s">
        <v>227</v>
      </c>
      <c r="J37" s="132" t="s">
        <v>53</v>
      </c>
      <c r="K37" s="132" t="s">
        <v>748</v>
      </c>
    </row>
    <row r="38" spans="1:11" x14ac:dyDescent="0.25">
      <c r="A38" s="132">
        <v>32</v>
      </c>
      <c r="B38" s="132" t="s">
        <v>273</v>
      </c>
      <c r="C38" s="132" t="s">
        <v>274</v>
      </c>
      <c r="D38" s="132" t="s">
        <v>0</v>
      </c>
      <c r="E38" s="132" t="s">
        <v>1</v>
      </c>
      <c r="F38" s="132" t="s">
        <v>275</v>
      </c>
      <c r="G38" s="132" t="s">
        <v>1019</v>
      </c>
      <c r="H38" s="132" t="s">
        <v>3</v>
      </c>
      <c r="I38" s="132" t="s">
        <v>276</v>
      </c>
      <c r="J38" s="132" t="s">
        <v>53</v>
      </c>
      <c r="K38" s="132" t="s">
        <v>1069</v>
      </c>
    </row>
    <row r="39" spans="1:11" x14ac:dyDescent="0.25">
      <c r="A39" s="132">
        <v>38</v>
      </c>
      <c r="B39" s="132" t="s">
        <v>242</v>
      </c>
      <c r="C39" s="132" t="s">
        <v>243</v>
      </c>
      <c r="D39" s="132" t="s">
        <v>957</v>
      </c>
      <c r="E39" s="132" t="s">
        <v>43</v>
      </c>
      <c r="F39" s="132" t="s">
        <v>244</v>
      </c>
      <c r="G39" s="132" t="s">
        <v>1019</v>
      </c>
      <c r="H39" s="132" t="s">
        <v>3</v>
      </c>
      <c r="I39" s="132" t="s">
        <v>245</v>
      </c>
      <c r="J39" s="132" t="s">
        <v>125</v>
      </c>
      <c r="K39" s="132" t="s">
        <v>958</v>
      </c>
    </row>
    <row r="40" spans="1:11" x14ac:dyDescent="0.25">
      <c r="A40" s="132">
        <v>74</v>
      </c>
      <c r="B40" s="132" t="s">
        <v>54</v>
      </c>
      <c r="C40" s="132" t="s">
        <v>55</v>
      </c>
      <c r="D40" s="132" t="s">
        <v>0</v>
      </c>
      <c r="E40" s="132" t="s">
        <v>1</v>
      </c>
      <c r="F40" s="132" t="s">
        <v>156</v>
      </c>
      <c r="G40" s="132" t="s">
        <v>666</v>
      </c>
      <c r="H40" s="132" t="s">
        <v>157</v>
      </c>
      <c r="I40" s="132" t="s">
        <v>158</v>
      </c>
      <c r="J40" s="132" t="s">
        <v>159</v>
      </c>
      <c r="K40" s="132" t="s">
        <v>734</v>
      </c>
    </row>
    <row r="41" spans="1:11" x14ac:dyDescent="0.25">
      <c r="A41" s="132">
        <v>40</v>
      </c>
      <c r="B41" s="132" t="s">
        <v>567</v>
      </c>
      <c r="C41" s="132" t="s">
        <v>561</v>
      </c>
      <c r="D41" s="132" t="s">
        <v>0</v>
      </c>
      <c r="E41" s="132" t="s">
        <v>1</v>
      </c>
      <c r="F41" s="132" t="s">
        <v>61</v>
      </c>
      <c r="G41" s="132" t="s">
        <v>666</v>
      </c>
      <c r="H41" s="132" t="s">
        <v>3</v>
      </c>
      <c r="I41" s="132" t="s">
        <v>62</v>
      </c>
      <c r="J41" s="132" t="s">
        <v>53</v>
      </c>
      <c r="K41" s="132" t="s">
        <v>919</v>
      </c>
    </row>
    <row r="42" spans="1:11" x14ac:dyDescent="0.25">
      <c r="A42" s="132">
        <v>85</v>
      </c>
      <c r="B42" s="132" t="s">
        <v>232</v>
      </c>
      <c r="C42" s="132" t="s">
        <v>233</v>
      </c>
      <c r="D42" s="132" t="s">
        <v>234</v>
      </c>
      <c r="E42" s="132" t="s">
        <v>1</v>
      </c>
      <c r="F42" s="132" t="s">
        <v>235</v>
      </c>
      <c r="G42" s="132" t="s">
        <v>666</v>
      </c>
      <c r="H42" s="132" t="s">
        <v>3</v>
      </c>
      <c r="I42" s="132" t="s">
        <v>236</v>
      </c>
      <c r="J42" s="132" t="s">
        <v>53</v>
      </c>
      <c r="K42" s="132" t="s">
        <v>750</v>
      </c>
    </row>
    <row r="43" spans="1:11" x14ac:dyDescent="0.25">
      <c r="A43" s="132">
        <v>28</v>
      </c>
      <c r="B43" s="132" t="s">
        <v>1072</v>
      </c>
      <c r="C43" s="132" t="s">
        <v>1073</v>
      </c>
      <c r="D43" s="132" t="s">
        <v>122</v>
      </c>
      <c r="E43" s="132" t="s">
        <v>43</v>
      </c>
      <c r="F43" s="132" t="s">
        <v>221</v>
      </c>
      <c r="G43" s="132" t="s">
        <v>1131</v>
      </c>
      <c r="H43" s="132" t="s">
        <v>3</v>
      </c>
      <c r="I43" s="132" t="s">
        <v>222</v>
      </c>
      <c r="J43" s="132" t="s">
        <v>53</v>
      </c>
      <c r="K43" s="132" t="s">
        <v>1074</v>
      </c>
    </row>
    <row r="44" spans="1:11" x14ac:dyDescent="0.25">
      <c r="A44" s="132">
        <v>9</v>
      </c>
      <c r="B44" s="132" t="s">
        <v>117</v>
      </c>
      <c r="C44" s="132" t="s">
        <v>1210</v>
      </c>
      <c r="D44" s="132" t="s">
        <v>648</v>
      </c>
      <c r="E44" s="132" t="s">
        <v>1</v>
      </c>
      <c r="F44" s="132" t="s">
        <v>1211</v>
      </c>
      <c r="G44" s="132" t="s">
        <v>1019</v>
      </c>
      <c r="H44" s="132" t="s">
        <v>3</v>
      </c>
      <c r="I44" s="132" t="s">
        <v>1212</v>
      </c>
      <c r="J44" s="132" t="s">
        <v>53</v>
      </c>
      <c r="K44" s="132" t="s">
        <v>1213</v>
      </c>
    </row>
    <row r="45" spans="1:11" x14ac:dyDescent="0.25">
      <c r="A45" s="132">
        <v>58</v>
      </c>
      <c r="B45" s="132" t="s">
        <v>238</v>
      </c>
      <c r="C45" s="132" t="s">
        <v>239</v>
      </c>
      <c r="D45" s="132" t="s">
        <v>0</v>
      </c>
      <c r="E45" s="132" t="s">
        <v>1</v>
      </c>
      <c r="F45" s="132" t="s">
        <v>240</v>
      </c>
      <c r="G45" s="132" t="s">
        <v>1019</v>
      </c>
      <c r="H45" s="132" t="s">
        <v>3</v>
      </c>
      <c r="I45" s="132" t="s">
        <v>241</v>
      </c>
      <c r="J45" s="132" t="s">
        <v>53</v>
      </c>
      <c r="K45" s="132" t="s">
        <v>691</v>
      </c>
    </row>
    <row r="46" spans="1:11" x14ac:dyDescent="0.25">
      <c r="A46" s="132">
        <v>30</v>
      </c>
      <c r="B46" s="132" t="s">
        <v>262</v>
      </c>
      <c r="C46" s="132" t="s">
        <v>263</v>
      </c>
      <c r="D46" s="132" t="s">
        <v>264</v>
      </c>
      <c r="E46" s="132" t="s">
        <v>1</v>
      </c>
      <c r="F46" s="132" t="s">
        <v>265</v>
      </c>
      <c r="G46" s="132" t="s">
        <v>1019</v>
      </c>
      <c r="H46" s="132" t="s">
        <v>3</v>
      </c>
      <c r="I46" s="132" t="s">
        <v>266</v>
      </c>
      <c r="J46" s="132" t="s">
        <v>53</v>
      </c>
      <c r="K46" s="132" t="s">
        <v>1057</v>
      </c>
    </row>
    <row r="47" spans="1:11" x14ac:dyDescent="0.25">
      <c r="A47" s="132">
        <v>72</v>
      </c>
      <c r="B47" s="132" t="s">
        <v>120</v>
      </c>
      <c r="C47" s="132" t="s">
        <v>121</v>
      </c>
      <c r="D47" s="132" t="s">
        <v>122</v>
      </c>
      <c r="E47" s="132" t="s">
        <v>43</v>
      </c>
      <c r="F47" s="132" t="s">
        <v>123</v>
      </c>
      <c r="G47" s="132" t="s">
        <v>1019</v>
      </c>
      <c r="H47" s="132" t="s">
        <v>3</v>
      </c>
      <c r="I47" s="132" t="s">
        <v>124</v>
      </c>
      <c r="J47" s="132" t="s">
        <v>125</v>
      </c>
      <c r="K47" s="132" t="s">
        <v>728</v>
      </c>
    </row>
    <row r="48" spans="1:11" x14ac:dyDescent="0.25">
      <c r="A48" s="132">
        <v>86</v>
      </c>
      <c r="B48" s="132" t="s">
        <v>278</v>
      </c>
      <c r="C48" s="132" t="s">
        <v>279</v>
      </c>
      <c r="D48" s="132" t="s">
        <v>66</v>
      </c>
      <c r="E48" s="132" t="s">
        <v>1</v>
      </c>
      <c r="F48" s="132" t="s">
        <v>280</v>
      </c>
      <c r="G48" s="132" t="s">
        <v>1019</v>
      </c>
      <c r="H48" s="132" t="s">
        <v>3</v>
      </c>
      <c r="I48" s="132" t="s">
        <v>281</v>
      </c>
      <c r="J48" s="132" t="s">
        <v>53</v>
      </c>
      <c r="K48" s="132" t="s">
        <v>756</v>
      </c>
    </row>
    <row r="49" spans="1:11" x14ac:dyDescent="0.25">
      <c r="A49" s="132">
        <v>84</v>
      </c>
      <c r="B49" s="132" t="s">
        <v>54</v>
      </c>
      <c r="C49" s="132" t="s">
        <v>55</v>
      </c>
      <c r="D49" s="132" t="s">
        <v>0</v>
      </c>
      <c r="E49" s="132" t="s">
        <v>1</v>
      </c>
      <c r="F49" s="132" t="s">
        <v>229</v>
      </c>
      <c r="G49" s="132" t="s">
        <v>1019</v>
      </c>
      <c r="H49" s="132" t="s">
        <v>3</v>
      </c>
      <c r="I49" s="132" t="s">
        <v>230</v>
      </c>
      <c r="J49" s="132" t="s">
        <v>53</v>
      </c>
      <c r="K49" s="132" t="s">
        <v>749</v>
      </c>
    </row>
    <row r="50" spans="1:11" x14ac:dyDescent="0.25">
      <c r="A50" s="132">
        <v>11</v>
      </c>
      <c r="B50" s="132" t="s">
        <v>116</v>
      </c>
      <c r="C50" s="132" t="s">
        <v>117</v>
      </c>
      <c r="D50" s="132" t="s">
        <v>648</v>
      </c>
      <c r="E50" s="132" t="s">
        <v>1</v>
      </c>
      <c r="F50" s="132" t="s">
        <v>118</v>
      </c>
      <c r="G50" s="132" t="s">
        <v>1019</v>
      </c>
      <c r="H50" s="132" t="s">
        <v>3</v>
      </c>
      <c r="I50" s="132" t="s">
        <v>119</v>
      </c>
      <c r="J50" s="132" t="s">
        <v>53</v>
      </c>
      <c r="K50" s="132" t="s">
        <v>1167</v>
      </c>
    </row>
    <row r="51" spans="1:11" x14ac:dyDescent="0.25">
      <c r="A51" s="132">
        <v>71</v>
      </c>
      <c r="B51" s="132" t="s">
        <v>110</v>
      </c>
      <c r="C51" s="132" t="s">
        <v>111</v>
      </c>
      <c r="D51" s="132" t="s">
        <v>112</v>
      </c>
      <c r="E51" s="132" t="s">
        <v>43</v>
      </c>
      <c r="F51" s="132" t="s">
        <v>113</v>
      </c>
      <c r="G51" s="132" t="s">
        <v>1019</v>
      </c>
      <c r="H51" s="132" t="s">
        <v>3</v>
      </c>
      <c r="I51" s="132" t="s">
        <v>114</v>
      </c>
      <c r="J51" s="132" t="s">
        <v>53</v>
      </c>
      <c r="K51" s="132" t="s">
        <v>727</v>
      </c>
    </row>
    <row r="52" spans="1:11" x14ac:dyDescent="0.25">
      <c r="A52" s="132">
        <v>27</v>
      </c>
      <c r="B52" s="132" t="s">
        <v>50</v>
      </c>
      <c r="C52" s="132" t="s">
        <v>51</v>
      </c>
      <c r="D52" s="132" t="s">
        <v>52</v>
      </c>
      <c r="E52" s="132" t="s">
        <v>43</v>
      </c>
      <c r="F52" s="132" t="s">
        <v>246</v>
      </c>
      <c r="G52" s="132" t="s">
        <v>1019</v>
      </c>
      <c r="H52" s="132" t="s">
        <v>3</v>
      </c>
      <c r="I52" s="132" t="s">
        <v>247</v>
      </c>
      <c r="J52" s="132" t="s">
        <v>125</v>
      </c>
      <c r="K52" s="132" t="s">
        <v>1127</v>
      </c>
    </row>
    <row r="53" spans="1:11" x14ac:dyDescent="0.25">
      <c r="A53" s="132">
        <v>82</v>
      </c>
      <c r="B53" s="132" t="s">
        <v>206</v>
      </c>
      <c r="C53" s="132" t="s">
        <v>207</v>
      </c>
      <c r="D53" s="132" t="s">
        <v>173</v>
      </c>
      <c r="E53" s="132" t="s">
        <v>43</v>
      </c>
      <c r="F53" s="132" t="s">
        <v>208</v>
      </c>
      <c r="G53" s="132" t="s">
        <v>1019</v>
      </c>
      <c r="H53" s="132" t="s">
        <v>3</v>
      </c>
      <c r="I53" s="132" t="s">
        <v>209</v>
      </c>
      <c r="J53" s="132" t="s">
        <v>53</v>
      </c>
      <c r="K53" s="132" t="s">
        <v>745</v>
      </c>
    </row>
    <row r="54" spans="1:11" x14ac:dyDescent="0.25">
      <c r="A54" s="132">
        <v>34</v>
      </c>
      <c r="B54" s="132" t="s">
        <v>145</v>
      </c>
      <c r="C54" s="132" t="s">
        <v>97</v>
      </c>
      <c r="D54" s="132" t="s">
        <v>1046</v>
      </c>
      <c r="E54" s="132" t="s">
        <v>1</v>
      </c>
      <c r="F54" s="132" t="s">
        <v>147</v>
      </c>
      <c r="G54" s="132" t="s">
        <v>1019</v>
      </c>
      <c r="H54" s="132" t="s">
        <v>3</v>
      </c>
      <c r="I54" s="132" t="s">
        <v>148</v>
      </c>
      <c r="J54" s="132" t="s">
        <v>53</v>
      </c>
      <c r="K54" s="132" t="s">
        <v>1047</v>
      </c>
    </row>
    <row r="55" spans="1:11" x14ac:dyDescent="0.25">
      <c r="A55" s="132">
        <v>33</v>
      </c>
      <c r="B55" s="132" t="s">
        <v>102</v>
      </c>
      <c r="C55" s="132" t="s">
        <v>141</v>
      </c>
      <c r="D55" s="132" t="s">
        <v>42</v>
      </c>
      <c r="E55" s="132" t="s">
        <v>43</v>
      </c>
      <c r="F55" s="132" t="s">
        <v>142</v>
      </c>
      <c r="G55" s="132" t="s">
        <v>1019</v>
      </c>
      <c r="H55" s="132" t="s">
        <v>3</v>
      </c>
      <c r="I55" s="132" t="s">
        <v>143</v>
      </c>
      <c r="J55" s="132" t="s">
        <v>53</v>
      </c>
      <c r="K55" s="132" t="s">
        <v>1070</v>
      </c>
    </row>
    <row r="56" spans="1:11" x14ac:dyDescent="0.25">
      <c r="A56" s="132">
        <v>80</v>
      </c>
      <c r="B56" s="132" t="s">
        <v>467</v>
      </c>
      <c r="C56" s="132" t="s">
        <v>468</v>
      </c>
      <c r="D56" s="132" t="s">
        <v>0</v>
      </c>
      <c r="E56" s="132" t="s">
        <v>1</v>
      </c>
      <c r="F56" s="132" t="s">
        <v>477</v>
      </c>
      <c r="G56" s="132" t="s">
        <v>1019</v>
      </c>
      <c r="H56" s="132" t="s">
        <v>30</v>
      </c>
      <c r="I56" s="132" t="s">
        <v>478</v>
      </c>
      <c r="J56" s="132" t="s">
        <v>32</v>
      </c>
      <c r="K56" s="132" t="s">
        <v>740</v>
      </c>
    </row>
    <row r="57" spans="1:11" x14ac:dyDescent="0.25">
      <c r="A57" s="132">
        <v>49</v>
      </c>
      <c r="B57" s="132" t="s">
        <v>590</v>
      </c>
      <c r="C57" s="132" t="s">
        <v>591</v>
      </c>
      <c r="D57" s="132" t="s">
        <v>592</v>
      </c>
      <c r="E57" s="132" t="s">
        <v>43</v>
      </c>
      <c r="F57" s="132" t="s">
        <v>593</v>
      </c>
      <c r="G57" s="132" t="s">
        <v>1131</v>
      </c>
      <c r="H57" s="132" t="s">
        <v>30</v>
      </c>
      <c r="I57" s="132" t="s">
        <v>594</v>
      </c>
      <c r="J57" s="132" t="s">
        <v>32</v>
      </c>
      <c r="K57" s="132" t="s">
        <v>669</v>
      </c>
    </row>
    <row r="58" spans="1:11" x14ac:dyDescent="0.25">
      <c r="A58" s="132">
        <v>73</v>
      </c>
      <c r="B58" s="132" t="s">
        <v>131</v>
      </c>
      <c r="C58" s="132" t="s">
        <v>132</v>
      </c>
      <c r="D58" s="132" t="s">
        <v>133</v>
      </c>
      <c r="E58" s="132" t="s">
        <v>28</v>
      </c>
      <c r="F58" s="132" t="s">
        <v>134</v>
      </c>
      <c r="G58" s="132" t="s">
        <v>666</v>
      </c>
      <c r="H58" s="132" t="s">
        <v>30</v>
      </c>
      <c r="I58" s="132" t="s">
        <v>135</v>
      </c>
      <c r="J58" s="132" t="s">
        <v>32</v>
      </c>
      <c r="K58" s="132" t="s">
        <v>731</v>
      </c>
    </row>
    <row r="59" spans="1:11" x14ac:dyDescent="0.25">
      <c r="A59" s="132">
        <v>66</v>
      </c>
      <c r="B59" s="132" t="s">
        <v>460</v>
      </c>
      <c r="C59" s="132" t="s">
        <v>461</v>
      </c>
      <c r="D59" s="132" t="s">
        <v>462</v>
      </c>
      <c r="E59" s="132" t="s">
        <v>1</v>
      </c>
      <c r="F59" s="132" t="s">
        <v>463</v>
      </c>
      <c r="G59" s="132" t="s">
        <v>1019</v>
      </c>
      <c r="H59" s="132" t="s">
        <v>30</v>
      </c>
      <c r="I59" s="132" t="s">
        <v>464</v>
      </c>
      <c r="J59" s="132" t="s">
        <v>32</v>
      </c>
      <c r="K59" s="132" t="s">
        <v>711</v>
      </c>
    </row>
    <row r="60" spans="1:11" x14ac:dyDescent="0.25">
      <c r="A60" s="132">
        <v>31</v>
      </c>
      <c r="B60" s="132" t="s">
        <v>71</v>
      </c>
      <c r="C60" s="132" t="s">
        <v>72</v>
      </c>
      <c r="D60" s="132" t="s">
        <v>73</v>
      </c>
      <c r="E60" s="132" t="s">
        <v>28</v>
      </c>
      <c r="F60" s="132" t="s">
        <v>74</v>
      </c>
      <c r="G60" s="132" t="s">
        <v>1019</v>
      </c>
      <c r="H60" s="132" t="s">
        <v>30</v>
      </c>
      <c r="I60" s="132" t="s">
        <v>75</v>
      </c>
      <c r="J60" s="132" t="s">
        <v>32</v>
      </c>
      <c r="K60" s="132" t="s">
        <v>1058</v>
      </c>
    </row>
    <row r="61" spans="1:11" x14ac:dyDescent="0.25">
      <c r="A61" s="132">
        <v>67</v>
      </c>
      <c r="B61" s="132" t="s">
        <v>165</v>
      </c>
      <c r="C61" s="132" t="s">
        <v>166</v>
      </c>
      <c r="D61" s="132" t="s">
        <v>27</v>
      </c>
      <c r="E61" s="132" t="s">
        <v>28</v>
      </c>
      <c r="F61" s="132" t="s">
        <v>167</v>
      </c>
      <c r="G61" s="132" t="s">
        <v>1019</v>
      </c>
      <c r="H61" s="132" t="s">
        <v>30</v>
      </c>
      <c r="I61" s="132" t="s">
        <v>168</v>
      </c>
      <c r="J61" s="132" t="s">
        <v>32</v>
      </c>
      <c r="K61" s="132" t="s">
        <v>712</v>
      </c>
    </row>
    <row r="62" spans="1:11" x14ac:dyDescent="0.25">
      <c r="A62" s="132">
        <v>29</v>
      </c>
      <c r="B62" s="132" t="s">
        <v>190</v>
      </c>
      <c r="C62" s="132" t="s">
        <v>191</v>
      </c>
      <c r="D62" s="132" t="s">
        <v>192</v>
      </c>
      <c r="E62" s="132" t="s">
        <v>28</v>
      </c>
      <c r="F62" s="132" t="s">
        <v>193</v>
      </c>
      <c r="G62" s="132" t="s">
        <v>1019</v>
      </c>
      <c r="H62" s="132" t="s">
        <v>30</v>
      </c>
      <c r="I62" s="132" t="s">
        <v>194</v>
      </c>
      <c r="J62" s="132" t="s">
        <v>32</v>
      </c>
      <c r="K62" s="132" t="s">
        <v>1081</v>
      </c>
    </row>
    <row r="63" spans="1:11" x14ac:dyDescent="0.25">
      <c r="A63" s="132">
        <v>68</v>
      </c>
      <c r="B63" s="132" t="s">
        <v>25</v>
      </c>
      <c r="C63" s="132" t="s">
        <v>26</v>
      </c>
      <c r="D63" s="132" t="s">
        <v>27</v>
      </c>
      <c r="E63" s="132" t="s">
        <v>28</v>
      </c>
      <c r="F63" s="132" t="s">
        <v>29</v>
      </c>
      <c r="G63" s="132" t="s">
        <v>1019</v>
      </c>
      <c r="H63" s="132" t="s">
        <v>30</v>
      </c>
      <c r="I63" s="132" t="s">
        <v>31</v>
      </c>
      <c r="J63" s="132" t="s">
        <v>32</v>
      </c>
      <c r="K63" s="132" t="s">
        <v>714</v>
      </c>
    </row>
    <row r="64" spans="1:11" x14ac:dyDescent="0.25">
      <c r="A64" s="132">
        <v>37</v>
      </c>
      <c r="B64" s="132" t="s">
        <v>64</v>
      </c>
      <c r="C64" s="132" t="s">
        <v>65</v>
      </c>
      <c r="D64" s="132" t="s">
        <v>66</v>
      </c>
      <c r="E64" s="132" t="s">
        <v>1</v>
      </c>
      <c r="F64" s="132" t="s">
        <v>67</v>
      </c>
      <c r="G64" s="132" t="s">
        <v>1019</v>
      </c>
      <c r="H64" s="132" t="s">
        <v>30</v>
      </c>
      <c r="I64" s="132" t="s">
        <v>68</v>
      </c>
      <c r="J64" s="132" t="s">
        <v>32</v>
      </c>
      <c r="K64" s="132" t="s">
        <v>959</v>
      </c>
    </row>
    <row r="65" spans="1:11" x14ac:dyDescent="0.25">
      <c r="A65" s="132">
        <v>44</v>
      </c>
      <c r="B65" s="132" t="s">
        <v>453</v>
      </c>
      <c r="C65" s="132" t="s">
        <v>454</v>
      </c>
      <c r="D65" s="132" t="s">
        <v>455</v>
      </c>
      <c r="E65" s="132" t="s">
        <v>456</v>
      </c>
      <c r="F65" s="132" t="s">
        <v>457</v>
      </c>
      <c r="G65" s="132" t="s">
        <v>666</v>
      </c>
      <c r="H65" s="132" t="s">
        <v>30</v>
      </c>
      <c r="I65" s="132" t="s">
        <v>458</v>
      </c>
      <c r="J65" s="132" t="s">
        <v>32</v>
      </c>
      <c r="K65" s="132" t="s">
        <v>763</v>
      </c>
    </row>
    <row r="66" spans="1:11" x14ac:dyDescent="0.25">
      <c r="A66" s="132">
        <v>62</v>
      </c>
      <c r="B66" s="132" t="s">
        <v>262</v>
      </c>
      <c r="C66" s="132" t="s">
        <v>399</v>
      </c>
      <c r="D66" s="132" t="s">
        <v>0</v>
      </c>
      <c r="E66" s="132" t="s">
        <v>1</v>
      </c>
      <c r="F66" s="132" t="s">
        <v>400</v>
      </c>
      <c r="G66" s="132" t="s">
        <v>1019</v>
      </c>
      <c r="H66" s="132" t="s">
        <v>294</v>
      </c>
      <c r="I66" s="132" t="s">
        <v>401</v>
      </c>
      <c r="J66" s="132" t="s">
        <v>289</v>
      </c>
      <c r="K66" s="132" t="s">
        <v>700</v>
      </c>
    </row>
    <row r="67" spans="1:11" x14ac:dyDescent="0.25">
      <c r="A67" s="132">
        <v>64</v>
      </c>
      <c r="B67" s="132" t="s">
        <v>431</v>
      </c>
      <c r="C67" s="132" t="s">
        <v>172</v>
      </c>
      <c r="D67" s="132" t="s">
        <v>432</v>
      </c>
      <c r="E67" s="132" t="s">
        <v>28</v>
      </c>
      <c r="F67" s="132" t="s">
        <v>433</v>
      </c>
      <c r="G67" s="132" t="s">
        <v>1019</v>
      </c>
      <c r="H67" s="132" t="s">
        <v>294</v>
      </c>
      <c r="I67" s="132" t="s">
        <v>434</v>
      </c>
      <c r="J67" s="132" t="s">
        <v>289</v>
      </c>
      <c r="K67" s="132" t="s">
        <v>704</v>
      </c>
    </row>
    <row r="68" spans="1:11" x14ac:dyDescent="0.25">
      <c r="A68" s="132">
        <v>53</v>
      </c>
      <c r="B68" s="132" t="s">
        <v>297</v>
      </c>
      <c r="C68" s="132" t="s">
        <v>255</v>
      </c>
      <c r="D68" s="132" t="s">
        <v>0</v>
      </c>
      <c r="E68" s="132" t="s">
        <v>1</v>
      </c>
      <c r="F68" s="132" t="s">
        <v>298</v>
      </c>
      <c r="G68" s="132" t="s">
        <v>1019</v>
      </c>
      <c r="H68" s="132" t="s">
        <v>294</v>
      </c>
      <c r="I68" s="132" t="s">
        <v>299</v>
      </c>
      <c r="J68" s="132" t="s">
        <v>289</v>
      </c>
      <c r="K68" s="132" t="s">
        <v>680</v>
      </c>
    </row>
    <row r="69" spans="1:11" x14ac:dyDescent="0.25">
      <c r="A69" s="132">
        <v>51</v>
      </c>
      <c r="B69" s="132"/>
      <c r="C69" s="132"/>
      <c r="D69" s="132"/>
      <c r="E69" s="132"/>
      <c r="F69" s="132" t="s">
        <v>540</v>
      </c>
      <c r="G69" s="132" t="s">
        <v>1019</v>
      </c>
      <c r="H69" s="132" t="s">
        <v>294</v>
      </c>
      <c r="I69" s="132" t="s">
        <v>541</v>
      </c>
      <c r="J69" s="132" t="s">
        <v>289</v>
      </c>
      <c r="K69" s="132" t="s">
        <v>677</v>
      </c>
    </row>
    <row r="70" spans="1:11" x14ac:dyDescent="0.25">
      <c r="A70" s="132">
        <v>59</v>
      </c>
      <c r="B70" s="132" t="s">
        <v>377</v>
      </c>
      <c r="C70" s="132" t="s">
        <v>378</v>
      </c>
      <c r="D70" s="132" t="s">
        <v>256</v>
      </c>
      <c r="E70" s="132" t="s">
        <v>1</v>
      </c>
      <c r="F70" s="132" t="s">
        <v>379</v>
      </c>
      <c r="G70" s="132" t="s">
        <v>666</v>
      </c>
      <c r="H70" s="132" t="s">
        <v>294</v>
      </c>
      <c r="I70" s="132" t="s">
        <v>380</v>
      </c>
      <c r="J70" s="132" t="s">
        <v>289</v>
      </c>
      <c r="K70" s="132" t="s">
        <v>695</v>
      </c>
    </row>
    <row r="71" spans="1:11" x14ac:dyDescent="0.25">
      <c r="A71" s="132">
        <v>41</v>
      </c>
      <c r="B71" s="132" t="s">
        <v>49</v>
      </c>
      <c r="C71" s="132" t="s">
        <v>97</v>
      </c>
      <c r="D71" s="132" t="s">
        <v>66</v>
      </c>
      <c r="E71" s="132" t="s">
        <v>1</v>
      </c>
      <c r="F71" s="132" t="s">
        <v>391</v>
      </c>
      <c r="G71" s="132" t="s">
        <v>1019</v>
      </c>
      <c r="H71" s="132" t="s">
        <v>294</v>
      </c>
      <c r="I71" s="132" t="s">
        <v>392</v>
      </c>
      <c r="J71" s="132" t="s">
        <v>289</v>
      </c>
      <c r="K71" s="132" t="s">
        <v>921</v>
      </c>
    </row>
    <row r="72" spans="1:11" x14ac:dyDescent="0.25">
      <c r="A72" s="132">
        <v>54</v>
      </c>
      <c r="B72" s="132" t="s">
        <v>311</v>
      </c>
      <c r="C72" s="132" t="s">
        <v>312</v>
      </c>
      <c r="D72" s="132" t="s">
        <v>313</v>
      </c>
      <c r="E72" s="132" t="s">
        <v>43</v>
      </c>
      <c r="F72" s="132" t="s">
        <v>314</v>
      </c>
      <c r="G72" s="132" t="s">
        <v>1019</v>
      </c>
      <c r="H72" s="132" t="s">
        <v>294</v>
      </c>
      <c r="I72" s="132" t="s">
        <v>315</v>
      </c>
      <c r="J72" s="132" t="s">
        <v>289</v>
      </c>
      <c r="K72" s="132" t="s">
        <v>683</v>
      </c>
    </row>
    <row r="73" spans="1:11" x14ac:dyDescent="0.25">
      <c r="A73" s="132">
        <v>52</v>
      </c>
      <c r="B73" s="132" t="s">
        <v>291</v>
      </c>
      <c r="C73" s="132" t="s">
        <v>292</v>
      </c>
      <c r="D73" s="132" t="s">
        <v>0</v>
      </c>
      <c r="E73" s="132" t="s">
        <v>1</v>
      </c>
      <c r="F73" s="132" t="s">
        <v>293</v>
      </c>
      <c r="G73" s="132" t="s">
        <v>1019</v>
      </c>
      <c r="H73" s="132" t="s">
        <v>294</v>
      </c>
      <c r="I73" s="132" t="s">
        <v>295</v>
      </c>
      <c r="J73" s="132" t="s">
        <v>289</v>
      </c>
      <c r="K73" s="132" t="s">
        <v>679</v>
      </c>
    </row>
    <row r="74" spans="1:11" x14ac:dyDescent="0.25">
      <c r="A74" s="132">
        <v>47</v>
      </c>
      <c r="B74" s="132" t="s">
        <v>608</v>
      </c>
      <c r="C74" s="132" t="s">
        <v>378</v>
      </c>
      <c r="D74" s="132" t="s">
        <v>27</v>
      </c>
      <c r="E74" s="132" t="s">
        <v>28</v>
      </c>
      <c r="F74" s="132" t="s">
        <v>609</v>
      </c>
      <c r="G74" s="132" t="s">
        <v>1019</v>
      </c>
      <c r="H74" s="132" t="s">
        <v>294</v>
      </c>
      <c r="I74" s="132" t="s">
        <v>610</v>
      </c>
      <c r="J74" s="132" t="s">
        <v>289</v>
      </c>
      <c r="K74" s="132" t="s">
        <v>663</v>
      </c>
    </row>
    <row r="75" spans="1:11" x14ac:dyDescent="0.25">
      <c r="A75" s="132">
        <v>3</v>
      </c>
      <c r="B75" s="132" t="s">
        <v>366</v>
      </c>
      <c r="C75" s="132" t="s">
        <v>367</v>
      </c>
      <c r="D75" s="132" t="s">
        <v>368</v>
      </c>
      <c r="E75" s="132" t="s">
        <v>43</v>
      </c>
      <c r="F75" s="132" t="s">
        <v>369</v>
      </c>
      <c r="G75" s="132" t="s">
        <v>1019</v>
      </c>
      <c r="H75" s="132" t="s">
        <v>294</v>
      </c>
      <c r="I75" s="132" t="s">
        <v>370</v>
      </c>
      <c r="J75" s="132" t="s">
        <v>289</v>
      </c>
      <c r="K75" s="132" t="s">
        <v>1240</v>
      </c>
    </row>
    <row r="76" spans="1:11" x14ac:dyDescent="0.25">
      <c r="A76" s="132">
        <v>46</v>
      </c>
      <c r="B76" s="132" t="s">
        <v>425</v>
      </c>
      <c r="C76" s="132" t="s">
        <v>426</v>
      </c>
      <c r="D76" s="132" t="s">
        <v>427</v>
      </c>
      <c r="E76" s="132" t="s">
        <v>28</v>
      </c>
      <c r="F76" s="132" t="s">
        <v>428</v>
      </c>
      <c r="G76" s="132" t="s">
        <v>1019</v>
      </c>
      <c r="H76" s="132" t="s">
        <v>287</v>
      </c>
      <c r="I76" s="132" t="s">
        <v>429</v>
      </c>
      <c r="J76" s="132" t="s">
        <v>289</v>
      </c>
      <c r="K76" s="132" t="s">
        <v>659</v>
      </c>
    </row>
    <row r="77" spans="1:11" x14ac:dyDescent="0.25">
      <c r="A77" s="132">
        <v>55</v>
      </c>
      <c r="B77" s="132" t="s">
        <v>317</v>
      </c>
      <c r="C77" s="132" t="s">
        <v>279</v>
      </c>
      <c r="D77" s="132" t="s">
        <v>318</v>
      </c>
      <c r="E77" s="132" t="s">
        <v>28</v>
      </c>
      <c r="F77" s="132" t="s">
        <v>319</v>
      </c>
      <c r="G77" s="132" t="s">
        <v>1019</v>
      </c>
      <c r="H77" s="132" t="s">
        <v>287</v>
      </c>
      <c r="I77" s="132" t="s">
        <v>320</v>
      </c>
      <c r="J77" s="132" t="s">
        <v>289</v>
      </c>
      <c r="K77" s="132" t="s">
        <v>758</v>
      </c>
    </row>
    <row r="78" spans="1:11" x14ac:dyDescent="0.25">
      <c r="A78" s="132">
        <v>57</v>
      </c>
      <c r="B78" s="132" t="s">
        <v>333</v>
      </c>
      <c r="C78" s="132" t="s">
        <v>334</v>
      </c>
      <c r="D78" s="132" t="s">
        <v>335</v>
      </c>
      <c r="E78" s="132" t="s">
        <v>48</v>
      </c>
      <c r="F78" s="132" t="s">
        <v>336</v>
      </c>
      <c r="G78" s="132" t="s">
        <v>666</v>
      </c>
      <c r="H78" s="132" t="s">
        <v>287</v>
      </c>
      <c r="I78" s="132" t="s">
        <v>337</v>
      </c>
      <c r="J78" s="132" t="s">
        <v>289</v>
      </c>
      <c r="K78" s="132" t="s">
        <v>686</v>
      </c>
    </row>
    <row r="79" spans="1:11" x14ac:dyDescent="0.25">
      <c r="A79" s="132">
        <v>63</v>
      </c>
      <c r="B79" s="132" t="s">
        <v>403</v>
      </c>
      <c r="C79" s="132" t="s">
        <v>60</v>
      </c>
      <c r="D79" s="132" t="s">
        <v>27</v>
      </c>
      <c r="E79" s="132" t="s">
        <v>28</v>
      </c>
      <c r="F79" s="132" t="s">
        <v>404</v>
      </c>
      <c r="G79" s="132" t="s">
        <v>1019</v>
      </c>
      <c r="H79" s="132" t="s">
        <v>287</v>
      </c>
      <c r="I79" s="132" t="s">
        <v>405</v>
      </c>
      <c r="J79" s="132" t="s">
        <v>289</v>
      </c>
      <c r="K79" s="132" t="s">
        <v>701</v>
      </c>
    </row>
    <row r="80" spans="1:11" x14ac:dyDescent="0.25">
      <c r="A80" s="132">
        <v>60</v>
      </c>
      <c r="B80" s="132" t="s">
        <v>387</v>
      </c>
      <c r="C80" s="132" t="s">
        <v>279</v>
      </c>
      <c r="D80" s="132" t="s">
        <v>351</v>
      </c>
      <c r="E80" s="132" t="s">
        <v>48</v>
      </c>
      <c r="F80" s="132" t="s">
        <v>388</v>
      </c>
      <c r="G80" s="132" t="s">
        <v>666</v>
      </c>
      <c r="H80" s="132" t="s">
        <v>287</v>
      </c>
      <c r="I80" s="132" t="s">
        <v>389</v>
      </c>
      <c r="J80" s="132" t="s">
        <v>289</v>
      </c>
      <c r="K80" s="132" t="s">
        <v>696</v>
      </c>
    </row>
    <row r="81" spans="1:11" x14ac:dyDescent="0.25">
      <c r="A81" s="132">
        <v>50</v>
      </c>
      <c r="B81" s="132" t="s">
        <v>566</v>
      </c>
      <c r="C81" s="132" t="s">
        <v>556</v>
      </c>
      <c r="D81" s="132" t="s">
        <v>0</v>
      </c>
      <c r="E81" s="132" t="s">
        <v>1</v>
      </c>
      <c r="F81" s="132" t="s">
        <v>557</v>
      </c>
      <c r="G81" s="132" t="s">
        <v>1019</v>
      </c>
      <c r="H81" s="132" t="s">
        <v>287</v>
      </c>
      <c r="I81" s="132" t="s">
        <v>558</v>
      </c>
      <c r="J81" s="132" t="s">
        <v>289</v>
      </c>
      <c r="K81" s="132" t="s">
        <v>673</v>
      </c>
    </row>
    <row r="82" spans="1:11" x14ac:dyDescent="0.25">
      <c r="A82" s="132">
        <v>48</v>
      </c>
      <c r="B82" s="132"/>
      <c r="C82" s="132"/>
      <c r="D82" s="132"/>
      <c r="E82" s="132"/>
      <c r="F82" s="132" t="s">
        <v>572</v>
      </c>
      <c r="G82" s="132" t="s">
        <v>1019</v>
      </c>
      <c r="H82" s="132" t="s">
        <v>287</v>
      </c>
      <c r="I82" s="132" t="s">
        <v>573</v>
      </c>
      <c r="J82" s="132" t="s">
        <v>289</v>
      </c>
      <c r="K82" s="132" t="s">
        <v>665</v>
      </c>
    </row>
    <row r="83" spans="1:11" x14ac:dyDescent="0.25">
      <c r="A83" s="132">
        <v>39</v>
      </c>
      <c r="B83" s="132" t="s">
        <v>322</v>
      </c>
      <c r="C83" s="132" t="s">
        <v>323</v>
      </c>
      <c r="D83" s="132" t="s">
        <v>66</v>
      </c>
      <c r="E83" s="132" t="s">
        <v>1</v>
      </c>
      <c r="F83" s="132" t="s">
        <v>324</v>
      </c>
      <c r="G83" s="132" t="s">
        <v>1019</v>
      </c>
      <c r="H83" s="132" t="s">
        <v>287</v>
      </c>
      <c r="I83" s="132" t="s">
        <v>325</v>
      </c>
      <c r="J83" s="132" t="s">
        <v>289</v>
      </c>
      <c r="K83" s="132" t="s">
        <v>956</v>
      </c>
    </row>
    <row r="84" spans="1:11" x14ac:dyDescent="0.25">
      <c r="A84" s="132">
        <v>45</v>
      </c>
      <c r="B84" s="132" t="s">
        <v>651</v>
      </c>
      <c r="C84" s="132" t="s">
        <v>652</v>
      </c>
      <c r="D84" s="132" t="s">
        <v>653</v>
      </c>
      <c r="E84" s="132" t="s">
        <v>1</v>
      </c>
      <c r="F84" s="132" t="s">
        <v>654</v>
      </c>
      <c r="G84" s="132" t="s">
        <v>1019</v>
      </c>
      <c r="H84" s="132" t="s">
        <v>294</v>
      </c>
      <c r="I84" s="132" t="s">
        <v>655</v>
      </c>
      <c r="J84" s="132" t="s">
        <v>289</v>
      </c>
      <c r="K84" s="132" t="s">
        <v>656</v>
      </c>
    </row>
    <row r="85" spans="1:11" x14ac:dyDescent="0.25">
      <c r="A85" s="132">
        <v>43</v>
      </c>
      <c r="B85" s="132" t="s">
        <v>845</v>
      </c>
      <c r="C85" s="132" t="s">
        <v>846</v>
      </c>
      <c r="D85" s="132" t="s">
        <v>27</v>
      </c>
      <c r="E85" s="132" t="s">
        <v>28</v>
      </c>
      <c r="F85" s="132" t="s">
        <v>847</v>
      </c>
      <c r="G85" s="132" t="s">
        <v>1019</v>
      </c>
      <c r="H85" s="132" t="s">
        <v>294</v>
      </c>
      <c r="I85" s="132" t="s">
        <v>848</v>
      </c>
      <c r="J85" s="132" t="s">
        <v>289</v>
      </c>
      <c r="K85" s="132" t="s">
        <v>849</v>
      </c>
    </row>
    <row r="86" spans="1:11" x14ac:dyDescent="0.25">
      <c r="A86" s="132">
        <v>7</v>
      </c>
      <c r="B86" s="132" t="s">
        <v>623</v>
      </c>
      <c r="C86" s="132" t="s">
        <v>624</v>
      </c>
      <c r="D86" s="132" t="s">
        <v>625</v>
      </c>
      <c r="E86" s="132" t="s">
        <v>48</v>
      </c>
      <c r="F86" s="132" t="s">
        <v>626</v>
      </c>
      <c r="G86" s="132" t="s">
        <v>666</v>
      </c>
      <c r="H86" s="132" t="s">
        <v>294</v>
      </c>
      <c r="I86" s="132" t="s">
        <v>627</v>
      </c>
      <c r="J86" s="132" t="s">
        <v>289</v>
      </c>
      <c r="K86" s="132" t="s">
        <v>1221</v>
      </c>
    </row>
  </sheetData>
  <sortState ref="A2:K86">
    <sortCondition ref="F2:F8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76</v>
      </c>
      <c r="B2" s="57" t="s">
        <v>131</v>
      </c>
      <c r="C2" s="57" t="s">
        <v>132</v>
      </c>
      <c r="D2" s="57" t="s">
        <v>133</v>
      </c>
      <c r="E2" s="57" t="s">
        <v>28</v>
      </c>
      <c r="F2" s="57" t="s">
        <v>134</v>
      </c>
      <c r="G2" s="57" t="s">
        <v>666</v>
      </c>
      <c r="H2" s="57" t="s">
        <v>30</v>
      </c>
      <c r="I2" s="57" t="s">
        <v>135</v>
      </c>
      <c r="J2" s="57" t="s">
        <v>32</v>
      </c>
      <c r="K2" s="57" t="s">
        <v>731</v>
      </c>
    </row>
    <row r="3" spans="1:11" s="57" customFormat="1" x14ac:dyDescent="0.25">
      <c r="A3" s="57">
        <v>45</v>
      </c>
      <c r="B3" s="57" t="s">
        <v>453</v>
      </c>
      <c r="C3" s="57" t="s">
        <v>454</v>
      </c>
      <c r="D3" s="57" t="s">
        <v>455</v>
      </c>
      <c r="E3" s="57" t="s">
        <v>456</v>
      </c>
      <c r="F3" s="57" t="s">
        <v>457</v>
      </c>
      <c r="G3" s="57" t="s">
        <v>666</v>
      </c>
      <c r="H3" s="57" t="s">
        <v>30</v>
      </c>
      <c r="I3" s="57" t="s">
        <v>458</v>
      </c>
      <c r="J3" s="57" t="s">
        <v>32</v>
      </c>
      <c r="K3" s="57" t="s">
        <v>763</v>
      </c>
    </row>
    <row r="4" spans="1:11" s="57" customFormat="1" x14ac:dyDescent="0.25">
      <c r="A4" s="57">
        <v>77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s="57" customFormat="1" x14ac:dyDescent="0.25">
      <c r="A5" s="57">
        <v>61</v>
      </c>
      <c r="B5" s="57" t="s">
        <v>377</v>
      </c>
      <c r="C5" s="57" t="s">
        <v>378</v>
      </c>
      <c r="D5" s="57" t="s">
        <v>256</v>
      </c>
      <c r="E5" s="57" t="s">
        <v>1</v>
      </c>
      <c r="F5" s="57" t="s">
        <v>379</v>
      </c>
      <c r="G5" s="57" t="s">
        <v>666</v>
      </c>
      <c r="H5" s="57" t="s">
        <v>294</v>
      </c>
      <c r="I5" s="57" t="s">
        <v>380</v>
      </c>
      <c r="J5" s="57" t="s">
        <v>289</v>
      </c>
      <c r="K5" s="57" t="s">
        <v>695</v>
      </c>
    </row>
    <row r="6" spans="1:11" s="57" customFormat="1" x14ac:dyDescent="0.25">
      <c r="A6" s="57">
        <v>7</v>
      </c>
      <c r="B6" s="57" t="s">
        <v>623</v>
      </c>
      <c r="C6" s="57" t="s">
        <v>624</v>
      </c>
      <c r="D6" s="57" t="s">
        <v>625</v>
      </c>
      <c r="E6" s="57" t="s">
        <v>48</v>
      </c>
      <c r="F6" s="57" t="s">
        <v>626</v>
      </c>
      <c r="G6" s="57" t="s">
        <v>666</v>
      </c>
      <c r="H6" s="57" t="s">
        <v>294</v>
      </c>
      <c r="I6" s="57" t="s">
        <v>627</v>
      </c>
      <c r="J6" s="57" t="s">
        <v>289</v>
      </c>
      <c r="K6" s="57" t="s">
        <v>1221</v>
      </c>
    </row>
    <row r="7" spans="1:11" s="57" customFormat="1" x14ac:dyDescent="0.25">
      <c r="A7" s="57">
        <v>59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s="57" customFormat="1" x14ac:dyDescent="0.25">
      <c r="A8" s="57">
        <v>62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s="57" customFormat="1" x14ac:dyDescent="0.25">
      <c r="A9" s="57">
        <v>41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s="57" customFormat="1" x14ac:dyDescent="0.25">
      <c r="A10" s="57">
        <v>88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128">
        <v>83</v>
      </c>
      <c r="B11" s="128" t="s">
        <v>467</v>
      </c>
      <c r="C11" s="128" t="s">
        <v>468</v>
      </c>
      <c r="D11" s="128" t="s">
        <v>0</v>
      </c>
      <c r="E11" s="128" t="s">
        <v>1</v>
      </c>
      <c r="F11" s="128" t="s">
        <v>477</v>
      </c>
      <c r="G11" s="128" t="s">
        <v>1019</v>
      </c>
      <c r="H11" s="128" t="s">
        <v>30</v>
      </c>
      <c r="I11" s="128" t="s">
        <v>478</v>
      </c>
      <c r="J11" s="128" t="s">
        <v>32</v>
      </c>
      <c r="K11" s="128" t="s">
        <v>740</v>
      </c>
    </row>
    <row r="12" spans="1:11" x14ac:dyDescent="0.25">
      <c r="A12" s="128">
        <v>68</v>
      </c>
      <c r="B12" s="128" t="s">
        <v>460</v>
      </c>
      <c r="C12" s="128" t="s">
        <v>461</v>
      </c>
      <c r="D12" s="128" t="s">
        <v>462</v>
      </c>
      <c r="E12" s="128" t="s">
        <v>1</v>
      </c>
      <c r="F12" s="128" t="s">
        <v>463</v>
      </c>
      <c r="G12" s="128" t="s">
        <v>1019</v>
      </c>
      <c r="H12" s="128" t="s">
        <v>30</v>
      </c>
      <c r="I12" s="128" t="s">
        <v>464</v>
      </c>
      <c r="J12" s="128" t="s">
        <v>32</v>
      </c>
      <c r="K12" s="128" t="s">
        <v>711</v>
      </c>
    </row>
    <row r="13" spans="1:11" x14ac:dyDescent="0.25">
      <c r="A13" s="128">
        <v>32</v>
      </c>
      <c r="B13" s="128" t="s">
        <v>71</v>
      </c>
      <c r="C13" s="128" t="s">
        <v>72</v>
      </c>
      <c r="D13" s="128" t="s">
        <v>73</v>
      </c>
      <c r="E13" s="128" t="s">
        <v>28</v>
      </c>
      <c r="F13" s="128" t="s">
        <v>74</v>
      </c>
      <c r="G13" s="128" t="s">
        <v>1019</v>
      </c>
      <c r="H13" s="128" t="s">
        <v>30</v>
      </c>
      <c r="I13" s="128" t="s">
        <v>75</v>
      </c>
      <c r="J13" s="128" t="s">
        <v>32</v>
      </c>
      <c r="K13" s="128" t="s">
        <v>1058</v>
      </c>
    </row>
    <row r="14" spans="1:11" x14ac:dyDescent="0.25">
      <c r="A14" s="128">
        <v>69</v>
      </c>
      <c r="B14" s="128" t="s">
        <v>165</v>
      </c>
      <c r="C14" s="128" t="s">
        <v>166</v>
      </c>
      <c r="D14" s="128" t="s">
        <v>27</v>
      </c>
      <c r="E14" s="128" t="s">
        <v>28</v>
      </c>
      <c r="F14" s="128" t="s">
        <v>167</v>
      </c>
      <c r="G14" s="128" t="s">
        <v>1019</v>
      </c>
      <c r="H14" s="128" t="s">
        <v>30</v>
      </c>
      <c r="I14" s="128" t="s">
        <v>168</v>
      </c>
      <c r="J14" s="128" t="s">
        <v>32</v>
      </c>
      <c r="K14" s="128" t="s">
        <v>712</v>
      </c>
    </row>
    <row r="15" spans="1:11" x14ac:dyDescent="0.25">
      <c r="A15" s="128">
        <v>30</v>
      </c>
      <c r="B15" s="128" t="s">
        <v>190</v>
      </c>
      <c r="C15" s="128" t="s">
        <v>191</v>
      </c>
      <c r="D15" s="128" t="s">
        <v>192</v>
      </c>
      <c r="E15" s="128" t="s">
        <v>28</v>
      </c>
      <c r="F15" s="128" t="s">
        <v>193</v>
      </c>
      <c r="G15" s="128" t="s">
        <v>1019</v>
      </c>
      <c r="H15" s="128" t="s">
        <v>30</v>
      </c>
      <c r="I15" s="128" t="s">
        <v>194</v>
      </c>
      <c r="J15" s="128" t="s">
        <v>32</v>
      </c>
      <c r="K15" s="128" t="s">
        <v>1081</v>
      </c>
    </row>
    <row r="16" spans="1:11" x14ac:dyDescent="0.25">
      <c r="A16" s="128">
        <v>70</v>
      </c>
      <c r="B16" s="128" t="s">
        <v>25</v>
      </c>
      <c r="C16" s="128" t="s">
        <v>26</v>
      </c>
      <c r="D16" s="128" t="s">
        <v>27</v>
      </c>
      <c r="E16" s="128" t="s">
        <v>28</v>
      </c>
      <c r="F16" s="128" t="s">
        <v>29</v>
      </c>
      <c r="G16" s="128" t="s">
        <v>1019</v>
      </c>
      <c r="H16" s="128" t="s">
        <v>30</v>
      </c>
      <c r="I16" s="128" t="s">
        <v>31</v>
      </c>
      <c r="J16" s="128" t="s">
        <v>32</v>
      </c>
      <c r="K16" s="128" t="s">
        <v>714</v>
      </c>
    </row>
    <row r="17" spans="1:11" x14ac:dyDescent="0.25">
      <c r="A17" s="128">
        <v>38</v>
      </c>
      <c r="B17" s="128" t="s">
        <v>64</v>
      </c>
      <c r="C17" s="128" t="s">
        <v>65</v>
      </c>
      <c r="D17" s="128" t="s">
        <v>66</v>
      </c>
      <c r="E17" s="128" t="s">
        <v>1</v>
      </c>
      <c r="F17" s="128" t="s">
        <v>67</v>
      </c>
      <c r="G17" s="128" t="s">
        <v>1019</v>
      </c>
      <c r="H17" s="128" t="s">
        <v>30</v>
      </c>
      <c r="I17" s="128" t="s">
        <v>68</v>
      </c>
      <c r="J17" s="128" t="s">
        <v>32</v>
      </c>
      <c r="K17" s="128" t="s">
        <v>959</v>
      </c>
    </row>
    <row r="18" spans="1:11" x14ac:dyDescent="0.25">
      <c r="A18" s="128">
        <v>64</v>
      </c>
      <c r="B18" s="128" t="s">
        <v>262</v>
      </c>
      <c r="C18" s="128" t="s">
        <v>399</v>
      </c>
      <c r="D18" s="128" t="s">
        <v>0</v>
      </c>
      <c r="E18" s="128" t="s">
        <v>1</v>
      </c>
      <c r="F18" s="128" t="s">
        <v>400</v>
      </c>
      <c r="G18" s="128" t="s">
        <v>1019</v>
      </c>
      <c r="H18" s="128" t="s">
        <v>294</v>
      </c>
      <c r="I18" s="128" t="s">
        <v>401</v>
      </c>
      <c r="J18" s="128" t="s">
        <v>289</v>
      </c>
      <c r="K18" s="128" t="s">
        <v>700</v>
      </c>
    </row>
    <row r="19" spans="1:11" x14ac:dyDescent="0.25">
      <c r="A19" s="128">
        <v>66</v>
      </c>
      <c r="B19" s="128" t="s">
        <v>431</v>
      </c>
      <c r="C19" s="128" t="s">
        <v>172</v>
      </c>
      <c r="D19" s="128" t="s">
        <v>432</v>
      </c>
      <c r="E19" s="128" t="s">
        <v>28</v>
      </c>
      <c r="F19" s="128" t="s">
        <v>433</v>
      </c>
      <c r="G19" s="128" t="s">
        <v>1019</v>
      </c>
      <c r="H19" s="128" t="s">
        <v>294</v>
      </c>
      <c r="I19" s="128" t="s">
        <v>434</v>
      </c>
      <c r="J19" s="128" t="s">
        <v>289</v>
      </c>
      <c r="K19" s="128" t="s">
        <v>704</v>
      </c>
    </row>
    <row r="20" spans="1:11" x14ac:dyDescent="0.25">
      <c r="A20" s="128">
        <v>55</v>
      </c>
      <c r="B20" s="128" t="s">
        <v>297</v>
      </c>
      <c r="C20" s="128" t="s">
        <v>255</v>
      </c>
      <c r="D20" s="128" t="s">
        <v>0</v>
      </c>
      <c r="E20" s="128" t="s">
        <v>1</v>
      </c>
      <c r="F20" s="128" t="s">
        <v>298</v>
      </c>
      <c r="G20" s="128" t="s">
        <v>1019</v>
      </c>
      <c r="H20" s="128" t="s">
        <v>294</v>
      </c>
      <c r="I20" s="128" t="s">
        <v>299</v>
      </c>
      <c r="J20" s="128" t="s">
        <v>289</v>
      </c>
      <c r="K20" s="128" t="s">
        <v>680</v>
      </c>
    </row>
    <row r="21" spans="1:11" x14ac:dyDescent="0.25">
      <c r="A21" s="128">
        <v>1</v>
      </c>
      <c r="B21" s="128" t="s">
        <v>301</v>
      </c>
      <c r="C21" s="128" t="s">
        <v>302</v>
      </c>
      <c r="D21" s="128" t="s">
        <v>0</v>
      </c>
      <c r="E21" s="128" t="s">
        <v>1</v>
      </c>
      <c r="F21" s="128" t="s">
        <v>303</v>
      </c>
      <c r="G21" s="128" t="s">
        <v>1019</v>
      </c>
      <c r="H21" s="128" t="s">
        <v>294</v>
      </c>
      <c r="I21" s="128" t="s">
        <v>304</v>
      </c>
      <c r="J21" s="128" t="s">
        <v>289</v>
      </c>
      <c r="K21" s="128" t="s">
        <v>1256</v>
      </c>
    </row>
    <row r="22" spans="1:11" x14ac:dyDescent="0.25">
      <c r="A22" s="128">
        <v>53</v>
      </c>
      <c r="B22" s="128"/>
      <c r="C22" s="128"/>
      <c r="D22" s="128"/>
      <c r="E22" s="128"/>
      <c r="F22" s="128" t="s">
        <v>540</v>
      </c>
      <c r="G22" s="128" t="s">
        <v>1019</v>
      </c>
      <c r="H22" s="128" t="s">
        <v>294</v>
      </c>
      <c r="I22" s="128" t="s">
        <v>541</v>
      </c>
      <c r="J22" s="128" t="s">
        <v>289</v>
      </c>
      <c r="K22" s="128" t="s">
        <v>677</v>
      </c>
    </row>
    <row r="23" spans="1:11" x14ac:dyDescent="0.25">
      <c r="A23" s="128">
        <v>42</v>
      </c>
      <c r="B23" s="128" t="s">
        <v>49</v>
      </c>
      <c r="C23" s="128" t="s">
        <v>97</v>
      </c>
      <c r="D23" s="128" t="s">
        <v>66</v>
      </c>
      <c r="E23" s="128" t="s">
        <v>1</v>
      </c>
      <c r="F23" s="128" t="s">
        <v>391</v>
      </c>
      <c r="G23" s="128" t="s">
        <v>1019</v>
      </c>
      <c r="H23" s="128" t="s">
        <v>294</v>
      </c>
      <c r="I23" s="128" t="s">
        <v>392</v>
      </c>
      <c r="J23" s="128" t="s">
        <v>289</v>
      </c>
      <c r="K23" s="128" t="s">
        <v>921</v>
      </c>
    </row>
    <row r="24" spans="1:11" x14ac:dyDescent="0.25">
      <c r="A24" s="128">
        <v>56</v>
      </c>
      <c r="B24" s="128" t="s">
        <v>311</v>
      </c>
      <c r="C24" s="128" t="s">
        <v>312</v>
      </c>
      <c r="D24" s="128" t="s">
        <v>313</v>
      </c>
      <c r="E24" s="128" t="s">
        <v>43</v>
      </c>
      <c r="F24" s="128" t="s">
        <v>314</v>
      </c>
      <c r="G24" s="128" t="s">
        <v>1019</v>
      </c>
      <c r="H24" s="128" t="s">
        <v>294</v>
      </c>
      <c r="I24" s="128" t="s">
        <v>315</v>
      </c>
      <c r="J24" s="128" t="s">
        <v>289</v>
      </c>
      <c r="K24" s="128" t="s">
        <v>683</v>
      </c>
    </row>
    <row r="25" spans="1:11" x14ac:dyDescent="0.25">
      <c r="A25" s="128">
        <v>54</v>
      </c>
      <c r="B25" s="128" t="s">
        <v>291</v>
      </c>
      <c r="C25" s="128" t="s">
        <v>292</v>
      </c>
      <c r="D25" s="128" t="s">
        <v>0</v>
      </c>
      <c r="E25" s="128" t="s">
        <v>1</v>
      </c>
      <c r="F25" s="128" t="s">
        <v>293</v>
      </c>
      <c r="G25" s="128" t="s">
        <v>1019</v>
      </c>
      <c r="H25" s="128" t="s">
        <v>294</v>
      </c>
      <c r="I25" s="128" t="s">
        <v>295</v>
      </c>
      <c r="J25" s="128" t="s">
        <v>289</v>
      </c>
      <c r="K25" s="128" t="s">
        <v>679</v>
      </c>
    </row>
    <row r="26" spans="1:11" x14ac:dyDescent="0.25">
      <c r="A26" s="128">
        <v>49</v>
      </c>
      <c r="B26" s="128" t="s">
        <v>608</v>
      </c>
      <c r="C26" s="128" t="s">
        <v>378</v>
      </c>
      <c r="D26" s="128" t="s">
        <v>27</v>
      </c>
      <c r="E26" s="128" t="s">
        <v>28</v>
      </c>
      <c r="F26" s="128" t="s">
        <v>609</v>
      </c>
      <c r="G26" s="128" t="s">
        <v>1019</v>
      </c>
      <c r="H26" s="128" t="s">
        <v>294</v>
      </c>
      <c r="I26" s="128" t="s">
        <v>610</v>
      </c>
      <c r="J26" s="128" t="s">
        <v>289</v>
      </c>
      <c r="K26" s="128" t="s">
        <v>663</v>
      </c>
    </row>
    <row r="27" spans="1:11" x14ac:dyDescent="0.25">
      <c r="A27" s="128">
        <v>3</v>
      </c>
      <c r="B27" s="128" t="s">
        <v>366</v>
      </c>
      <c r="C27" s="128" t="s">
        <v>367</v>
      </c>
      <c r="D27" s="128" t="s">
        <v>368</v>
      </c>
      <c r="E27" s="128" t="s">
        <v>43</v>
      </c>
      <c r="F27" s="128" t="s">
        <v>369</v>
      </c>
      <c r="G27" s="128" t="s">
        <v>1019</v>
      </c>
      <c r="H27" s="128" t="s">
        <v>294</v>
      </c>
      <c r="I27" s="128" t="s">
        <v>370</v>
      </c>
      <c r="J27" s="128" t="s">
        <v>289</v>
      </c>
      <c r="K27" s="128" t="s">
        <v>1240</v>
      </c>
    </row>
    <row r="28" spans="1:11" x14ac:dyDescent="0.25">
      <c r="A28" s="128">
        <v>47</v>
      </c>
      <c r="B28" s="128" t="s">
        <v>651</v>
      </c>
      <c r="C28" s="128" t="s">
        <v>652</v>
      </c>
      <c r="D28" s="128" t="s">
        <v>653</v>
      </c>
      <c r="E28" s="128" t="s">
        <v>1</v>
      </c>
      <c r="F28" s="128" t="s">
        <v>654</v>
      </c>
      <c r="G28" s="128" t="s">
        <v>1019</v>
      </c>
      <c r="H28" s="128" t="s">
        <v>294</v>
      </c>
      <c r="I28" s="128" t="s">
        <v>655</v>
      </c>
      <c r="J28" s="128" t="s">
        <v>289</v>
      </c>
      <c r="K28" s="128" t="s">
        <v>656</v>
      </c>
    </row>
    <row r="29" spans="1:11" x14ac:dyDescent="0.25">
      <c r="A29" s="128">
        <v>44</v>
      </c>
      <c r="B29" s="128" t="s">
        <v>845</v>
      </c>
      <c r="C29" s="128" t="s">
        <v>846</v>
      </c>
      <c r="D29" s="128" t="s">
        <v>27</v>
      </c>
      <c r="E29" s="128" t="s">
        <v>28</v>
      </c>
      <c r="F29" s="128" t="s">
        <v>847</v>
      </c>
      <c r="G29" s="128" t="s">
        <v>1019</v>
      </c>
      <c r="H29" s="128" t="s">
        <v>294</v>
      </c>
      <c r="I29" s="128" t="s">
        <v>848</v>
      </c>
      <c r="J29" s="128" t="s">
        <v>289</v>
      </c>
      <c r="K29" s="128" t="s">
        <v>849</v>
      </c>
    </row>
    <row r="30" spans="1:11" x14ac:dyDescent="0.25">
      <c r="A30" s="128">
        <v>48</v>
      </c>
      <c r="B30" s="128" t="s">
        <v>425</v>
      </c>
      <c r="C30" s="128" t="s">
        <v>426</v>
      </c>
      <c r="D30" s="128" t="s">
        <v>427</v>
      </c>
      <c r="E30" s="128" t="s">
        <v>28</v>
      </c>
      <c r="F30" s="128" t="s">
        <v>428</v>
      </c>
      <c r="G30" s="128" t="s">
        <v>1019</v>
      </c>
      <c r="H30" s="128" t="s">
        <v>287</v>
      </c>
      <c r="I30" s="128" t="s">
        <v>429</v>
      </c>
      <c r="J30" s="128" t="s">
        <v>289</v>
      </c>
      <c r="K30" s="128" t="s">
        <v>659</v>
      </c>
    </row>
    <row r="31" spans="1:11" x14ac:dyDescent="0.25">
      <c r="A31" s="128">
        <v>57</v>
      </c>
      <c r="B31" s="128" t="s">
        <v>317</v>
      </c>
      <c r="C31" s="128" t="s">
        <v>279</v>
      </c>
      <c r="D31" s="128" t="s">
        <v>318</v>
      </c>
      <c r="E31" s="128" t="s">
        <v>28</v>
      </c>
      <c r="F31" s="128" t="s">
        <v>319</v>
      </c>
      <c r="G31" s="128" t="s">
        <v>1019</v>
      </c>
      <c r="H31" s="128" t="s">
        <v>287</v>
      </c>
      <c r="I31" s="128" t="s">
        <v>320</v>
      </c>
      <c r="J31" s="128" t="s">
        <v>289</v>
      </c>
      <c r="K31" s="128" t="s">
        <v>758</v>
      </c>
    </row>
    <row r="32" spans="1:11" x14ac:dyDescent="0.25">
      <c r="A32" s="128">
        <v>65</v>
      </c>
      <c r="B32" s="128" t="s">
        <v>403</v>
      </c>
      <c r="C32" s="128" t="s">
        <v>60</v>
      </c>
      <c r="D32" s="128" t="s">
        <v>27</v>
      </c>
      <c r="E32" s="128" t="s">
        <v>28</v>
      </c>
      <c r="F32" s="128" t="s">
        <v>404</v>
      </c>
      <c r="G32" s="128" t="s">
        <v>1019</v>
      </c>
      <c r="H32" s="128" t="s">
        <v>287</v>
      </c>
      <c r="I32" s="128" t="s">
        <v>405</v>
      </c>
      <c r="J32" s="128" t="s">
        <v>289</v>
      </c>
      <c r="K32" s="128" t="s">
        <v>701</v>
      </c>
    </row>
    <row r="33" spans="1:11" x14ac:dyDescent="0.25">
      <c r="A33" s="128">
        <v>52</v>
      </c>
      <c r="B33" s="128" t="s">
        <v>566</v>
      </c>
      <c r="C33" s="128" t="s">
        <v>556</v>
      </c>
      <c r="D33" s="128" t="s">
        <v>0</v>
      </c>
      <c r="E33" s="128" t="s">
        <v>1</v>
      </c>
      <c r="F33" s="128" t="s">
        <v>557</v>
      </c>
      <c r="G33" s="128" t="s">
        <v>1019</v>
      </c>
      <c r="H33" s="128" t="s">
        <v>287</v>
      </c>
      <c r="I33" s="128" t="s">
        <v>558</v>
      </c>
      <c r="J33" s="128" t="s">
        <v>289</v>
      </c>
      <c r="K33" s="128" t="s">
        <v>673</v>
      </c>
    </row>
    <row r="34" spans="1:11" x14ac:dyDescent="0.25">
      <c r="A34" s="128">
        <v>50</v>
      </c>
      <c r="B34" s="128"/>
      <c r="C34" s="128"/>
      <c r="D34" s="128"/>
      <c r="E34" s="128"/>
      <c r="F34" s="128" t="s">
        <v>572</v>
      </c>
      <c r="G34" s="128" t="s">
        <v>1019</v>
      </c>
      <c r="H34" s="128" t="s">
        <v>287</v>
      </c>
      <c r="I34" s="128" t="s">
        <v>573</v>
      </c>
      <c r="J34" s="128" t="s">
        <v>289</v>
      </c>
      <c r="K34" s="128" t="s">
        <v>665</v>
      </c>
    </row>
    <row r="35" spans="1:11" x14ac:dyDescent="0.25">
      <c r="A35" s="128">
        <v>40</v>
      </c>
      <c r="B35" s="128" t="s">
        <v>322</v>
      </c>
      <c r="C35" s="128" t="s">
        <v>323</v>
      </c>
      <c r="D35" s="128" t="s">
        <v>66</v>
      </c>
      <c r="E35" s="128" t="s">
        <v>1</v>
      </c>
      <c r="F35" s="128" t="s">
        <v>324</v>
      </c>
      <c r="G35" s="128" t="s">
        <v>1019</v>
      </c>
      <c r="H35" s="128" t="s">
        <v>287</v>
      </c>
      <c r="I35" s="128" t="s">
        <v>325</v>
      </c>
      <c r="J35" s="128" t="s">
        <v>289</v>
      </c>
      <c r="K35" s="128" t="s">
        <v>956</v>
      </c>
    </row>
    <row r="36" spans="1:11" x14ac:dyDescent="0.25">
      <c r="A36" s="128">
        <v>37</v>
      </c>
      <c r="B36" s="128" t="s">
        <v>982</v>
      </c>
      <c r="C36" s="128" t="s">
        <v>292</v>
      </c>
      <c r="D36" s="128" t="s">
        <v>462</v>
      </c>
      <c r="E36" s="128" t="s">
        <v>1</v>
      </c>
      <c r="F36" s="128" t="s">
        <v>422</v>
      </c>
      <c r="G36" s="128" t="s">
        <v>1019</v>
      </c>
      <c r="H36" s="128" t="s">
        <v>3</v>
      </c>
      <c r="I36" s="128" t="s">
        <v>423</v>
      </c>
      <c r="J36" s="128" t="s">
        <v>2</v>
      </c>
      <c r="K36" s="128" t="s">
        <v>983</v>
      </c>
    </row>
    <row r="37" spans="1:11" x14ac:dyDescent="0.25">
      <c r="A37" s="128">
        <v>43</v>
      </c>
      <c r="B37" s="128" t="s">
        <v>361</v>
      </c>
      <c r="C37" s="128" t="s">
        <v>362</v>
      </c>
      <c r="D37" s="128" t="s">
        <v>0</v>
      </c>
      <c r="E37" s="128" t="s">
        <v>1</v>
      </c>
      <c r="F37" s="128" t="s">
        <v>886</v>
      </c>
      <c r="G37" s="128" t="s">
        <v>1019</v>
      </c>
      <c r="H37" s="128" t="s">
        <v>3</v>
      </c>
      <c r="I37" s="128" t="s">
        <v>861</v>
      </c>
      <c r="J37" s="128" t="s">
        <v>516</v>
      </c>
      <c r="K37" s="128" t="s">
        <v>896</v>
      </c>
    </row>
    <row r="38" spans="1:11" x14ac:dyDescent="0.25">
      <c r="A38" s="128">
        <v>63</v>
      </c>
      <c r="B38" s="128" t="s">
        <v>137</v>
      </c>
      <c r="C38" s="128" t="s">
        <v>138</v>
      </c>
      <c r="D38" s="128" t="s">
        <v>0</v>
      </c>
      <c r="E38" s="128" t="s">
        <v>1</v>
      </c>
      <c r="F38" s="128" t="s">
        <v>139</v>
      </c>
      <c r="G38" s="128" t="s">
        <v>1019</v>
      </c>
      <c r="H38" s="128" t="s">
        <v>3</v>
      </c>
      <c r="I38" s="128" t="s">
        <v>140</v>
      </c>
      <c r="J38" s="128" t="s">
        <v>53</v>
      </c>
      <c r="K38" s="128" t="s">
        <v>699</v>
      </c>
    </row>
    <row r="39" spans="1:11" x14ac:dyDescent="0.25">
      <c r="A39" s="128">
        <v>86</v>
      </c>
      <c r="B39" s="128" t="s">
        <v>224</v>
      </c>
      <c r="C39" s="128" t="s">
        <v>225</v>
      </c>
      <c r="D39" s="128" t="s">
        <v>0</v>
      </c>
      <c r="E39" s="128" t="s">
        <v>1</v>
      </c>
      <c r="F39" s="128" t="s">
        <v>226</v>
      </c>
      <c r="G39" s="128" t="s">
        <v>1019</v>
      </c>
      <c r="H39" s="128" t="s">
        <v>3</v>
      </c>
      <c r="I39" s="128" t="s">
        <v>227</v>
      </c>
      <c r="J39" s="128" t="s">
        <v>53</v>
      </c>
      <c r="K39" s="128" t="s">
        <v>748</v>
      </c>
    </row>
    <row r="40" spans="1:11" x14ac:dyDescent="0.25">
      <c r="A40" s="128">
        <v>33</v>
      </c>
      <c r="B40" s="128" t="s">
        <v>273</v>
      </c>
      <c r="C40" s="128" t="s">
        <v>274</v>
      </c>
      <c r="D40" s="128" t="s">
        <v>0</v>
      </c>
      <c r="E40" s="128" t="s">
        <v>1</v>
      </c>
      <c r="F40" s="128" t="s">
        <v>275</v>
      </c>
      <c r="G40" s="128" t="s">
        <v>1019</v>
      </c>
      <c r="H40" s="128" t="s">
        <v>3</v>
      </c>
      <c r="I40" s="128" t="s">
        <v>276</v>
      </c>
      <c r="J40" s="128" t="s">
        <v>53</v>
      </c>
      <c r="K40" s="128" t="s">
        <v>1069</v>
      </c>
    </row>
    <row r="41" spans="1:11" x14ac:dyDescent="0.25">
      <c r="A41" s="128">
        <v>39</v>
      </c>
      <c r="B41" s="128" t="s">
        <v>242</v>
      </c>
      <c r="C41" s="128" t="s">
        <v>243</v>
      </c>
      <c r="D41" s="128" t="s">
        <v>957</v>
      </c>
      <c r="E41" s="128" t="s">
        <v>43</v>
      </c>
      <c r="F41" s="128" t="s">
        <v>244</v>
      </c>
      <c r="G41" s="128" t="s">
        <v>1019</v>
      </c>
      <c r="H41" s="128" t="s">
        <v>3</v>
      </c>
      <c r="I41" s="128" t="s">
        <v>245</v>
      </c>
      <c r="J41" s="128" t="s">
        <v>125</v>
      </c>
      <c r="K41" s="128" t="s">
        <v>958</v>
      </c>
    </row>
    <row r="42" spans="1:11" x14ac:dyDescent="0.25">
      <c r="A42" s="128">
        <v>9</v>
      </c>
      <c r="B42" s="128" t="s">
        <v>117</v>
      </c>
      <c r="C42" s="128" t="s">
        <v>1210</v>
      </c>
      <c r="D42" s="128" t="s">
        <v>648</v>
      </c>
      <c r="E42" s="128" t="s">
        <v>1</v>
      </c>
      <c r="F42" s="128" t="s">
        <v>1211</v>
      </c>
      <c r="G42" s="128" t="s">
        <v>1019</v>
      </c>
      <c r="H42" s="128" t="s">
        <v>3</v>
      </c>
      <c r="I42" s="128" t="s">
        <v>1212</v>
      </c>
      <c r="J42" s="128" t="s">
        <v>53</v>
      </c>
      <c r="K42" s="128" t="s">
        <v>1213</v>
      </c>
    </row>
    <row r="43" spans="1:11" x14ac:dyDescent="0.25">
      <c r="A43" s="128">
        <v>60</v>
      </c>
      <c r="B43" s="128" t="s">
        <v>238</v>
      </c>
      <c r="C43" s="128" t="s">
        <v>239</v>
      </c>
      <c r="D43" s="128" t="s">
        <v>0</v>
      </c>
      <c r="E43" s="128" t="s">
        <v>1</v>
      </c>
      <c r="F43" s="128" t="s">
        <v>240</v>
      </c>
      <c r="G43" s="128" t="s">
        <v>1019</v>
      </c>
      <c r="H43" s="128" t="s">
        <v>3</v>
      </c>
      <c r="I43" s="128" t="s">
        <v>241</v>
      </c>
      <c r="J43" s="128" t="s">
        <v>53</v>
      </c>
      <c r="K43" s="128" t="s">
        <v>691</v>
      </c>
    </row>
    <row r="44" spans="1:11" x14ac:dyDescent="0.25">
      <c r="A44" s="128">
        <v>31</v>
      </c>
      <c r="B44" s="128" t="s">
        <v>262</v>
      </c>
      <c r="C44" s="128" t="s">
        <v>263</v>
      </c>
      <c r="D44" s="128" t="s">
        <v>264</v>
      </c>
      <c r="E44" s="128" t="s">
        <v>1</v>
      </c>
      <c r="F44" s="128" t="s">
        <v>265</v>
      </c>
      <c r="G44" s="128" t="s">
        <v>1019</v>
      </c>
      <c r="H44" s="128" t="s">
        <v>3</v>
      </c>
      <c r="I44" s="128" t="s">
        <v>266</v>
      </c>
      <c r="J44" s="128" t="s">
        <v>53</v>
      </c>
      <c r="K44" s="128" t="s">
        <v>1057</v>
      </c>
    </row>
    <row r="45" spans="1:11" x14ac:dyDescent="0.25">
      <c r="A45" s="128">
        <v>75</v>
      </c>
      <c r="B45" s="128" t="s">
        <v>120</v>
      </c>
      <c r="C45" s="128" t="s">
        <v>121</v>
      </c>
      <c r="D45" s="128" t="s">
        <v>122</v>
      </c>
      <c r="E45" s="128" t="s">
        <v>43</v>
      </c>
      <c r="F45" s="128" t="s">
        <v>123</v>
      </c>
      <c r="G45" s="128" t="s">
        <v>1019</v>
      </c>
      <c r="H45" s="128" t="s">
        <v>3</v>
      </c>
      <c r="I45" s="128" t="s">
        <v>124</v>
      </c>
      <c r="J45" s="128" t="s">
        <v>125</v>
      </c>
      <c r="K45" s="128" t="s">
        <v>728</v>
      </c>
    </row>
    <row r="46" spans="1:11" x14ac:dyDescent="0.25">
      <c r="A46" s="128">
        <v>90</v>
      </c>
      <c r="B46" s="128" t="s">
        <v>278</v>
      </c>
      <c r="C46" s="128" t="s">
        <v>279</v>
      </c>
      <c r="D46" s="128" t="s">
        <v>66</v>
      </c>
      <c r="E46" s="128" t="s">
        <v>1</v>
      </c>
      <c r="F46" s="128" t="s">
        <v>280</v>
      </c>
      <c r="G46" s="128" t="s">
        <v>1019</v>
      </c>
      <c r="H46" s="128" t="s">
        <v>3</v>
      </c>
      <c r="I46" s="128" t="s">
        <v>281</v>
      </c>
      <c r="J46" s="128" t="s">
        <v>53</v>
      </c>
      <c r="K46" s="128" t="s">
        <v>756</v>
      </c>
    </row>
    <row r="47" spans="1:11" x14ac:dyDescent="0.25">
      <c r="A47" s="128">
        <v>87</v>
      </c>
      <c r="B47" s="128" t="s">
        <v>54</v>
      </c>
      <c r="C47" s="128" t="s">
        <v>55</v>
      </c>
      <c r="D47" s="128" t="s">
        <v>0</v>
      </c>
      <c r="E47" s="128" t="s">
        <v>1</v>
      </c>
      <c r="F47" s="128" t="s">
        <v>229</v>
      </c>
      <c r="G47" s="128" t="s">
        <v>1019</v>
      </c>
      <c r="H47" s="128" t="s">
        <v>3</v>
      </c>
      <c r="I47" s="128" t="s">
        <v>230</v>
      </c>
      <c r="J47" s="128" t="s">
        <v>53</v>
      </c>
      <c r="K47" s="128" t="s">
        <v>749</v>
      </c>
    </row>
    <row r="48" spans="1:11" x14ac:dyDescent="0.25">
      <c r="A48" s="128">
        <v>89</v>
      </c>
      <c r="B48" s="128" t="s">
        <v>268</v>
      </c>
      <c r="C48" s="128" t="s">
        <v>269</v>
      </c>
      <c r="D48" s="128" t="s">
        <v>66</v>
      </c>
      <c r="E48" s="128" t="s">
        <v>1</v>
      </c>
      <c r="F48" s="128" t="s">
        <v>270</v>
      </c>
      <c r="G48" s="128" t="s">
        <v>1019</v>
      </c>
      <c r="H48" s="128" t="s">
        <v>3</v>
      </c>
      <c r="I48" s="128" t="s">
        <v>271</v>
      </c>
      <c r="J48" s="128" t="s">
        <v>53</v>
      </c>
      <c r="K48" s="128" t="s">
        <v>754</v>
      </c>
    </row>
    <row r="49" spans="1:11" x14ac:dyDescent="0.25">
      <c r="A49" s="128">
        <v>12</v>
      </c>
      <c r="B49" s="128" t="s">
        <v>116</v>
      </c>
      <c r="C49" s="128" t="s">
        <v>117</v>
      </c>
      <c r="D49" s="128" t="s">
        <v>648</v>
      </c>
      <c r="E49" s="128" t="s">
        <v>1</v>
      </c>
      <c r="F49" s="128" t="s">
        <v>118</v>
      </c>
      <c r="G49" s="128" t="s">
        <v>1019</v>
      </c>
      <c r="H49" s="128" t="s">
        <v>3</v>
      </c>
      <c r="I49" s="128" t="s">
        <v>119</v>
      </c>
      <c r="J49" s="128" t="s">
        <v>53</v>
      </c>
      <c r="K49" s="128" t="s">
        <v>1167</v>
      </c>
    </row>
    <row r="50" spans="1:11" x14ac:dyDescent="0.25">
      <c r="A50" s="128">
        <v>74</v>
      </c>
      <c r="B50" s="128" t="s">
        <v>110</v>
      </c>
      <c r="C50" s="128" t="s">
        <v>111</v>
      </c>
      <c r="D50" s="128" t="s">
        <v>112</v>
      </c>
      <c r="E50" s="128" t="s">
        <v>43</v>
      </c>
      <c r="F50" s="128" t="s">
        <v>113</v>
      </c>
      <c r="G50" s="128" t="s">
        <v>1019</v>
      </c>
      <c r="H50" s="128" t="s">
        <v>3</v>
      </c>
      <c r="I50" s="128" t="s">
        <v>114</v>
      </c>
      <c r="J50" s="128" t="s">
        <v>53</v>
      </c>
      <c r="K50" s="128" t="s">
        <v>727</v>
      </c>
    </row>
    <row r="51" spans="1:11" x14ac:dyDescent="0.25">
      <c r="A51" s="128">
        <v>28</v>
      </c>
      <c r="B51" s="128" t="s">
        <v>50</v>
      </c>
      <c r="C51" s="128" t="s">
        <v>51</v>
      </c>
      <c r="D51" s="128" t="s">
        <v>52</v>
      </c>
      <c r="E51" s="128" t="s">
        <v>43</v>
      </c>
      <c r="F51" s="128" t="s">
        <v>246</v>
      </c>
      <c r="G51" s="128" t="s">
        <v>1019</v>
      </c>
      <c r="H51" s="128" t="s">
        <v>3</v>
      </c>
      <c r="I51" s="128" t="s">
        <v>247</v>
      </c>
      <c r="J51" s="128" t="s">
        <v>125</v>
      </c>
      <c r="K51" s="128" t="s">
        <v>1127</v>
      </c>
    </row>
    <row r="52" spans="1:11" x14ac:dyDescent="0.25">
      <c r="A52" s="128">
        <v>85</v>
      </c>
      <c r="B52" s="128" t="s">
        <v>206</v>
      </c>
      <c r="C52" s="128" t="s">
        <v>207</v>
      </c>
      <c r="D52" s="128" t="s">
        <v>173</v>
      </c>
      <c r="E52" s="128" t="s">
        <v>43</v>
      </c>
      <c r="F52" s="128" t="s">
        <v>208</v>
      </c>
      <c r="G52" s="128" t="s">
        <v>1019</v>
      </c>
      <c r="H52" s="128" t="s">
        <v>3</v>
      </c>
      <c r="I52" s="128" t="s">
        <v>209</v>
      </c>
      <c r="J52" s="128" t="s">
        <v>53</v>
      </c>
      <c r="K52" s="128" t="s">
        <v>745</v>
      </c>
    </row>
    <row r="53" spans="1:11" x14ac:dyDescent="0.25">
      <c r="A53" s="128">
        <v>35</v>
      </c>
      <c r="B53" s="128" t="s">
        <v>145</v>
      </c>
      <c r="C53" s="128" t="s">
        <v>97</v>
      </c>
      <c r="D53" s="128" t="s">
        <v>1046</v>
      </c>
      <c r="E53" s="128" t="s">
        <v>1</v>
      </c>
      <c r="F53" s="128" t="s">
        <v>147</v>
      </c>
      <c r="G53" s="128" t="s">
        <v>1019</v>
      </c>
      <c r="H53" s="128" t="s">
        <v>3</v>
      </c>
      <c r="I53" s="128" t="s">
        <v>148</v>
      </c>
      <c r="J53" s="128" t="s">
        <v>53</v>
      </c>
      <c r="K53" s="128" t="s">
        <v>1047</v>
      </c>
    </row>
    <row r="54" spans="1:11" x14ac:dyDescent="0.25">
      <c r="A54" s="128">
        <v>34</v>
      </c>
      <c r="B54" s="128" t="s">
        <v>102</v>
      </c>
      <c r="C54" s="128" t="s">
        <v>141</v>
      </c>
      <c r="D54" s="128" t="s">
        <v>42</v>
      </c>
      <c r="E54" s="128" t="s">
        <v>43</v>
      </c>
      <c r="F54" s="128" t="s">
        <v>142</v>
      </c>
      <c r="G54" s="128" t="s">
        <v>1019</v>
      </c>
      <c r="H54" s="128" t="s">
        <v>3</v>
      </c>
      <c r="I54" s="128" t="s">
        <v>143</v>
      </c>
      <c r="J54" s="128" t="s">
        <v>53</v>
      </c>
      <c r="K54" s="128" t="s">
        <v>1070</v>
      </c>
    </row>
    <row r="55" spans="1:11" x14ac:dyDescent="0.25">
      <c r="A55" s="128">
        <v>51</v>
      </c>
      <c r="B55" s="128" t="s">
        <v>590</v>
      </c>
      <c r="C55" s="128" t="s">
        <v>591</v>
      </c>
      <c r="D55" s="128" t="s">
        <v>592</v>
      </c>
      <c r="E55" s="128" t="s">
        <v>43</v>
      </c>
      <c r="F55" s="128" t="s">
        <v>593</v>
      </c>
      <c r="G55" s="128" t="s">
        <v>1131</v>
      </c>
      <c r="H55" s="128" t="s">
        <v>30</v>
      </c>
      <c r="I55" s="128" t="s">
        <v>594</v>
      </c>
      <c r="J55" s="128" t="s">
        <v>32</v>
      </c>
      <c r="K55" s="128" t="s">
        <v>669</v>
      </c>
    </row>
    <row r="56" spans="1:11" x14ac:dyDescent="0.25">
      <c r="A56" s="128">
        <v>29</v>
      </c>
      <c r="B56" s="128" t="s">
        <v>1072</v>
      </c>
      <c r="C56" s="128" t="s">
        <v>1073</v>
      </c>
      <c r="D56" s="128" t="s">
        <v>122</v>
      </c>
      <c r="E56" s="128" t="s">
        <v>43</v>
      </c>
      <c r="F56" s="128" t="s">
        <v>221</v>
      </c>
      <c r="G56" s="128" t="s">
        <v>1131</v>
      </c>
      <c r="H56" s="128" t="s">
        <v>3</v>
      </c>
      <c r="I56" s="128" t="s">
        <v>222</v>
      </c>
      <c r="J56" s="128" t="s">
        <v>53</v>
      </c>
      <c r="K56" s="128" t="s">
        <v>1074</v>
      </c>
    </row>
    <row r="57" spans="1:11" x14ac:dyDescent="0.25">
      <c r="A57" s="128">
        <v>81</v>
      </c>
      <c r="B57" s="128" t="s">
        <v>174</v>
      </c>
      <c r="C57" s="128" t="s">
        <v>175</v>
      </c>
      <c r="D57" s="128" t="s">
        <v>0</v>
      </c>
      <c r="E57" s="128" t="s">
        <v>1</v>
      </c>
      <c r="F57" s="128" t="s">
        <v>472</v>
      </c>
      <c r="G57" s="128" t="s">
        <v>1050</v>
      </c>
      <c r="H57" s="128" t="s">
        <v>473</v>
      </c>
      <c r="I57" s="128" t="s">
        <v>474</v>
      </c>
      <c r="J57" s="128" t="s">
        <v>475</v>
      </c>
      <c r="K57" s="128" t="s">
        <v>737</v>
      </c>
    </row>
    <row r="58" spans="1:11" x14ac:dyDescent="0.25">
      <c r="A58" s="128">
        <v>84</v>
      </c>
      <c r="B58" s="128" t="s">
        <v>54</v>
      </c>
      <c r="C58" s="128" t="s">
        <v>55</v>
      </c>
      <c r="D58" s="128" t="s">
        <v>0</v>
      </c>
      <c r="E58" s="128" t="s">
        <v>1</v>
      </c>
      <c r="F58" s="128" t="s">
        <v>480</v>
      </c>
      <c r="G58" s="128" t="s">
        <v>1050</v>
      </c>
      <c r="H58" s="128" t="s">
        <v>473</v>
      </c>
      <c r="I58" s="128" t="s">
        <v>481</v>
      </c>
      <c r="J58" s="128" t="s">
        <v>475</v>
      </c>
      <c r="K58" s="128" t="s">
        <v>744</v>
      </c>
    </row>
    <row r="59" spans="1:11" s="57" customFormat="1" x14ac:dyDescent="0.25">
      <c r="A59" s="57">
        <v>71</v>
      </c>
      <c r="B59" s="57" t="s">
        <v>40</v>
      </c>
      <c r="C59" s="57" t="s">
        <v>41</v>
      </c>
      <c r="D59" s="57" t="s">
        <v>42</v>
      </c>
      <c r="E59" s="57" t="s">
        <v>43</v>
      </c>
      <c r="F59" s="57" t="s">
        <v>44</v>
      </c>
      <c r="G59" s="57" t="s">
        <v>960</v>
      </c>
      <c r="H59" s="57" t="s">
        <v>5</v>
      </c>
      <c r="I59" s="57" t="s">
        <v>45</v>
      </c>
      <c r="J59" s="57" t="s">
        <v>6</v>
      </c>
      <c r="K59" s="57" t="s">
        <v>716</v>
      </c>
    </row>
    <row r="60" spans="1:11" x14ac:dyDescent="0.25">
      <c r="A60" s="128">
        <v>19</v>
      </c>
      <c r="B60" s="128" t="s">
        <v>1146</v>
      </c>
      <c r="C60" s="128" t="s">
        <v>1147</v>
      </c>
      <c r="D60" s="128" t="s">
        <v>1142</v>
      </c>
      <c r="E60" s="128" t="s">
        <v>1</v>
      </c>
      <c r="F60" s="128" t="s">
        <v>1148</v>
      </c>
      <c r="G60" s="128" t="s">
        <v>1136</v>
      </c>
      <c r="H60" s="128" t="s">
        <v>1013</v>
      </c>
      <c r="I60" s="128" t="s">
        <v>1149</v>
      </c>
      <c r="J60" s="128" t="s">
        <v>960</v>
      </c>
      <c r="K60" s="128" t="s">
        <v>1150</v>
      </c>
    </row>
    <row r="61" spans="1:11" x14ac:dyDescent="0.25">
      <c r="A61" s="128">
        <v>22</v>
      </c>
      <c r="B61" s="128" t="s">
        <v>50</v>
      </c>
      <c r="C61" s="128" t="s">
        <v>51</v>
      </c>
      <c r="D61" s="128" t="s">
        <v>52</v>
      </c>
      <c r="E61" s="128" t="s">
        <v>43</v>
      </c>
      <c r="F61" s="128" t="s">
        <v>1085</v>
      </c>
      <c r="G61" s="128" t="s">
        <v>1136</v>
      </c>
      <c r="H61" s="128" t="s">
        <v>1013</v>
      </c>
      <c r="I61" s="128" t="s">
        <v>1086</v>
      </c>
      <c r="J61" s="128" t="s">
        <v>960</v>
      </c>
      <c r="K61" s="128" t="s">
        <v>1087</v>
      </c>
    </row>
    <row r="62" spans="1:11" x14ac:dyDescent="0.25">
      <c r="A62" s="128">
        <v>20</v>
      </c>
      <c r="B62" s="128" t="s">
        <v>1151</v>
      </c>
      <c r="C62" s="128" t="s">
        <v>1152</v>
      </c>
      <c r="D62" s="128" t="s">
        <v>1153</v>
      </c>
      <c r="E62" s="128" t="s">
        <v>48</v>
      </c>
      <c r="F62" s="128" t="s">
        <v>1154</v>
      </c>
      <c r="G62" s="128" t="s">
        <v>1136</v>
      </c>
      <c r="H62" s="128" t="s">
        <v>1013</v>
      </c>
      <c r="I62" s="128" t="s">
        <v>1155</v>
      </c>
      <c r="J62" s="128" t="s">
        <v>960</v>
      </c>
      <c r="K62" s="128" t="s">
        <v>1156</v>
      </c>
    </row>
    <row r="63" spans="1:11" x14ac:dyDescent="0.25">
      <c r="A63" s="128">
        <v>25</v>
      </c>
      <c r="B63" s="128" t="s">
        <v>1110</v>
      </c>
      <c r="C63" s="128" t="s">
        <v>408</v>
      </c>
      <c r="D63" s="128" t="s">
        <v>1111</v>
      </c>
      <c r="E63" s="128" t="s">
        <v>912</v>
      </c>
      <c r="F63" s="128" t="s">
        <v>1112</v>
      </c>
      <c r="G63" s="128" t="s">
        <v>1136</v>
      </c>
      <c r="H63" s="128" t="s">
        <v>1013</v>
      </c>
      <c r="I63" s="128" t="s">
        <v>1113</v>
      </c>
      <c r="J63" s="128" t="s">
        <v>960</v>
      </c>
      <c r="K63" s="128" t="s">
        <v>1114</v>
      </c>
    </row>
    <row r="64" spans="1:11" x14ac:dyDescent="0.25">
      <c r="A64" s="128">
        <v>16</v>
      </c>
      <c r="B64" s="128" t="s">
        <v>1181</v>
      </c>
      <c r="C64" s="128" t="s">
        <v>1182</v>
      </c>
      <c r="D64" s="128" t="s">
        <v>1183</v>
      </c>
      <c r="E64" s="128" t="s">
        <v>48</v>
      </c>
      <c r="F64" s="128" t="s">
        <v>1184</v>
      </c>
      <c r="G64" s="128" t="s">
        <v>1136</v>
      </c>
      <c r="H64" s="128" t="s">
        <v>1013</v>
      </c>
      <c r="I64" s="128" t="s">
        <v>1185</v>
      </c>
      <c r="J64" s="128" t="s">
        <v>960</v>
      </c>
      <c r="K64" s="128" t="s">
        <v>1186</v>
      </c>
    </row>
    <row r="65" spans="1:11" x14ac:dyDescent="0.25">
      <c r="A65" s="128">
        <v>17</v>
      </c>
      <c r="B65" s="128" t="s">
        <v>1187</v>
      </c>
      <c r="C65" s="128" t="s">
        <v>1188</v>
      </c>
      <c r="D65" s="128" t="s">
        <v>1189</v>
      </c>
      <c r="E65" s="128" t="s">
        <v>43</v>
      </c>
      <c r="F65" s="128" t="s">
        <v>1190</v>
      </c>
      <c r="G65" s="128" t="s">
        <v>1136</v>
      </c>
      <c r="H65" s="128" t="s">
        <v>1013</v>
      </c>
      <c r="I65" s="128" t="s">
        <v>1191</v>
      </c>
      <c r="J65" s="128" t="s">
        <v>960</v>
      </c>
      <c r="K65" s="128" t="s">
        <v>1192</v>
      </c>
    </row>
    <row r="66" spans="1:11" x14ac:dyDescent="0.25">
      <c r="A66" s="128">
        <v>18</v>
      </c>
      <c r="B66" s="128" t="s">
        <v>64</v>
      </c>
      <c r="C66" s="128" t="s">
        <v>65</v>
      </c>
      <c r="D66" s="128" t="s">
        <v>66</v>
      </c>
      <c r="E66" s="128" t="s">
        <v>1</v>
      </c>
      <c r="F66" s="128" t="s">
        <v>1133</v>
      </c>
      <c r="G66" s="128" t="s">
        <v>1136</v>
      </c>
      <c r="H66" s="128" t="s">
        <v>1013</v>
      </c>
      <c r="I66" s="128" t="s">
        <v>1134</v>
      </c>
      <c r="J66" s="128" t="s">
        <v>960</v>
      </c>
      <c r="K66" s="128" t="s">
        <v>1135</v>
      </c>
    </row>
    <row r="67" spans="1:11" x14ac:dyDescent="0.25">
      <c r="A67" s="128">
        <v>23</v>
      </c>
      <c r="B67" s="128" t="s">
        <v>1094</v>
      </c>
      <c r="C67" s="128" t="s">
        <v>1095</v>
      </c>
      <c r="D67" s="128" t="s">
        <v>173</v>
      </c>
      <c r="E67" s="128" t="s">
        <v>43</v>
      </c>
      <c r="F67" s="128" t="s">
        <v>1096</v>
      </c>
      <c r="G67" s="128" t="s">
        <v>1136</v>
      </c>
      <c r="H67" s="128" t="s">
        <v>1013</v>
      </c>
      <c r="I67" s="128" t="s">
        <v>1097</v>
      </c>
      <c r="J67" s="128" t="s">
        <v>960</v>
      </c>
      <c r="K67" s="128" t="s">
        <v>1098</v>
      </c>
    </row>
    <row r="68" spans="1:11" x14ac:dyDescent="0.25">
      <c r="A68" s="128">
        <v>15</v>
      </c>
      <c r="B68" s="128" t="s">
        <v>1176</v>
      </c>
      <c r="C68" s="128" t="s">
        <v>1177</v>
      </c>
      <c r="D68" s="128" t="s">
        <v>173</v>
      </c>
      <c r="E68" s="128" t="s">
        <v>43</v>
      </c>
      <c r="F68" s="128" t="s">
        <v>1178</v>
      </c>
      <c r="G68" s="128" t="s">
        <v>1136</v>
      </c>
      <c r="H68" s="128" t="s">
        <v>1013</v>
      </c>
      <c r="I68" s="128" t="s">
        <v>1179</v>
      </c>
      <c r="J68" s="128" t="s">
        <v>960</v>
      </c>
      <c r="K68" s="128" t="s">
        <v>1180</v>
      </c>
    </row>
    <row r="69" spans="1:11" x14ac:dyDescent="0.25">
      <c r="A69" s="128">
        <v>27</v>
      </c>
      <c r="B69" s="128" t="s">
        <v>803</v>
      </c>
      <c r="C69" s="128" t="s">
        <v>804</v>
      </c>
      <c r="D69" s="128" t="s">
        <v>17</v>
      </c>
      <c r="E69" s="128" t="s">
        <v>7</v>
      </c>
      <c r="F69" s="128" t="s">
        <v>1121</v>
      </c>
      <c r="G69" s="128" t="s">
        <v>1136</v>
      </c>
      <c r="H69" s="128" t="s">
        <v>1013</v>
      </c>
      <c r="I69" s="128" t="s">
        <v>1122</v>
      </c>
      <c r="J69" s="128" t="s">
        <v>960</v>
      </c>
      <c r="K69" s="128" t="s">
        <v>1123</v>
      </c>
    </row>
    <row r="70" spans="1:11" x14ac:dyDescent="0.25">
      <c r="A70" s="128">
        <v>26</v>
      </c>
      <c r="B70" s="128" t="s">
        <v>1115</v>
      </c>
      <c r="C70" s="128" t="s">
        <v>1116</v>
      </c>
      <c r="D70" s="128" t="s">
        <v>1117</v>
      </c>
      <c r="E70" s="128" t="s">
        <v>1</v>
      </c>
      <c r="F70" s="128" t="s">
        <v>1118</v>
      </c>
      <c r="G70" s="128" t="s">
        <v>1136</v>
      </c>
      <c r="H70" s="128" t="s">
        <v>1013</v>
      </c>
      <c r="I70" s="128" t="s">
        <v>1119</v>
      </c>
      <c r="J70" s="128" t="s">
        <v>960</v>
      </c>
      <c r="K70" s="128" t="s">
        <v>1120</v>
      </c>
    </row>
    <row r="71" spans="1:11" x14ac:dyDescent="0.25">
      <c r="A71" s="128">
        <v>14</v>
      </c>
      <c r="B71" s="128" t="s">
        <v>1171</v>
      </c>
      <c r="C71" s="128" t="s">
        <v>1172</v>
      </c>
      <c r="D71" s="128" t="s">
        <v>0</v>
      </c>
      <c r="E71" s="128" t="s">
        <v>1</v>
      </c>
      <c r="F71" s="128" t="s">
        <v>1173</v>
      </c>
      <c r="G71" s="128" t="s">
        <v>1136</v>
      </c>
      <c r="H71" s="128" t="s">
        <v>1013</v>
      </c>
      <c r="I71" s="128" t="s">
        <v>1174</v>
      </c>
      <c r="J71" s="128" t="s">
        <v>960</v>
      </c>
      <c r="K71" s="128" t="s">
        <v>1175</v>
      </c>
    </row>
    <row r="72" spans="1:11" x14ac:dyDescent="0.25">
      <c r="A72" s="128">
        <v>10</v>
      </c>
      <c r="B72" s="128" t="s">
        <v>262</v>
      </c>
      <c r="C72" s="128" t="s">
        <v>399</v>
      </c>
      <c r="D72" s="128" t="s">
        <v>0</v>
      </c>
      <c r="E72" s="128" t="s">
        <v>1</v>
      </c>
      <c r="F72" s="128" t="s">
        <v>1103</v>
      </c>
      <c r="G72" s="128" t="s">
        <v>1136</v>
      </c>
      <c r="H72" s="128" t="s">
        <v>1013</v>
      </c>
      <c r="I72" s="128" t="s">
        <v>1104</v>
      </c>
      <c r="J72" s="128" t="s">
        <v>960</v>
      </c>
      <c r="K72" s="128" t="s">
        <v>1206</v>
      </c>
    </row>
    <row r="73" spans="1:11" x14ac:dyDescent="0.25">
      <c r="A73" s="128">
        <v>13</v>
      </c>
      <c r="B73" s="128" t="s">
        <v>196</v>
      </c>
      <c r="C73" s="128" t="s">
        <v>104</v>
      </c>
      <c r="D73" s="128" t="s">
        <v>197</v>
      </c>
      <c r="E73" s="128" t="s">
        <v>198</v>
      </c>
      <c r="F73" s="128" t="s">
        <v>1168</v>
      </c>
      <c r="G73" s="128" t="s">
        <v>1136</v>
      </c>
      <c r="H73" s="128" t="s">
        <v>1013</v>
      </c>
      <c r="I73" s="128" t="s">
        <v>1169</v>
      </c>
      <c r="J73" s="128" t="s">
        <v>960</v>
      </c>
      <c r="K73" s="128" t="s">
        <v>1170</v>
      </c>
    </row>
    <row r="74" spans="1:11" x14ac:dyDescent="0.25">
      <c r="A74" s="128">
        <v>24</v>
      </c>
      <c r="B74" s="128" t="s">
        <v>196</v>
      </c>
      <c r="C74" s="128" t="s">
        <v>104</v>
      </c>
      <c r="D74" s="128" t="s">
        <v>197</v>
      </c>
      <c r="E74" s="128" t="s">
        <v>198</v>
      </c>
      <c r="F74" s="128" t="s">
        <v>1107</v>
      </c>
      <c r="G74" s="128" t="s">
        <v>1136</v>
      </c>
      <c r="H74" s="128" t="s">
        <v>1013</v>
      </c>
      <c r="I74" s="128" t="s">
        <v>1108</v>
      </c>
      <c r="J74" s="128" t="s">
        <v>960</v>
      </c>
      <c r="K74" s="128" t="s">
        <v>1109</v>
      </c>
    </row>
    <row r="75" spans="1:11" x14ac:dyDescent="0.25">
      <c r="A75" s="128">
        <v>58</v>
      </c>
      <c r="B75" s="128" t="s">
        <v>15</v>
      </c>
      <c r="C75" s="128" t="s">
        <v>16</v>
      </c>
      <c r="D75" s="128" t="s">
        <v>17</v>
      </c>
      <c r="E75" s="128" t="s">
        <v>7</v>
      </c>
      <c r="F75" s="128" t="s">
        <v>18</v>
      </c>
      <c r="G75" s="128" t="s">
        <v>1136</v>
      </c>
      <c r="H75" s="128" t="s">
        <v>5</v>
      </c>
      <c r="I75" s="128" t="s">
        <v>19</v>
      </c>
      <c r="J75" s="128" t="s">
        <v>6</v>
      </c>
      <c r="K75" s="128" t="s">
        <v>685</v>
      </c>
    </row>
    <row r="76" spans="1:11" x14ac:dyDescent="0.25">
      <c r="A76" s="128">
        <v>36</v>
      </c>
      <c r="B76" s="128" t="s">
        <v>803</v>
      </c>
      <c r="C76" s="128" t="s">
        <v>804</v>
      </c>
      <c r="D76" s="128" t="s">
        <v>17</v>
      </c>
      <c r="E76" s="128" t="s">
        <v>7</v>
      </c>
      <c r="F76" s="128" t="s">
        <v>805</v>
      </c>
      <c r="G76" s="128" t="s">
        <v>1136</v>
      </c>
      <c r="H76" s="128" t="s">
        <v>5</v>
      </c>
      <c r="I76" s="128" t="s">
        <v>806</v>
      </c>
      <c r="J76" s="128" t="s">
        <v>6</v>
      </c>
      <c r="K76" s="128" t="s">
        <v>996</v>
      </c>
    </row>
    <row r="77" spans="1:11" x14ac:dyDescent="0.25">
      <c r="A77" s="128">
        <v>73</v>
      </c>
      <c r="B77" s="128" t="s">
        <v>50</v>
      </c>
      <c r="C77" s="128" t="s">
        <v>51</v>
      </c>
      <c r="D77" s="128" t="s">
        <v>52</v>
      </c>
      <c r="E77" s="128" t="s">
        <v>43</v>
      </c>
      <c r="F77" s="128" t="s">
        <v>94</v>
      </c>
      <c r="G77" s="128" t="s">
        <v>1136</v>
      </c>
      <c r="H77" s="128" t="s">
        <v>5</v>
      </c>
      <c r="I77" s="128" t="s">
        <v>95</v>
      </c>
      <c r="J77" s="128" t="s">
        <v>6</v>
      </c>
      <c r="K77" s="128" t="s">
        <v>724</v>
      </c>
    </row>
    <row r="78" spans="1:11" x14ac:dyDescent="0.25">
      <c r="A78" s="128">
        <v>79</v>
      </c>
      <c r="B78" s="128" t="s">
        <v>101</v>
      </c>
      <c r="C78" s="128" t="s">
        <v>102</v>
      </c>
      <c r="D78" s="128" t="s">
        <v>103</v>
      </c>
      <c r="E78" s="128" t="s">
        <v>43</v>
      </c>
      <c r="F78" s="128" t="s">
        <v>169</v>
      </c>
      <c r="G78" s="128" t="s">
        <v>1136</v>
      </c>
      <c r="H78" s="128" t="s">
        <v>8</v>
      </c>
      <c r="I78" s="128" t="s">
        <v>170</v>
      </c>
      <c r="J78" s="128" t="s">
        <v>9</v>
      </c>
      <c r="K78" s="128" t="s">
        <v>735</v>
      </c>
    </row>
    <row r="79" spans="1:11" x14ac:dyDescent="0.25">
      <c r="A79" s="128">
        <v>82</v>
      </c>
      <c r="B79" s="128" t="s">
        <v>179</v>
      </c>
      <c r="C79" s="128" t="s">
        <v>180</v>
      </c>
      <c r="D79" s="128" t="s">
        <v>181</v>
      </c>
      <c r="E79" s="128" t="s">
        <v>43</v>
      </c>
      <c r="F79" s="128" t="s">
        <v>182</v>
      </c>
      <c r="G79" s="128" t="s">
        <v>1136</v>
      </c>
      <c r="H79" s="128" t="s">
        <v>8</v>
      </c>
      <c r="I79" s="128" t="s">
        <v>183</v>
      </c>
      <c r="J79" s="128" t="s">
        <v>9</v>
      </c>
      <c r="K79" s="128" t="s">
        <v>738</v>
      </c>
    </row>
    <row r="80" spans="1:11" x14ac:dyDescent="0.25">
      <c r="A80" s="128">
        <v>21</v>
      </c>
      <c r="B80" s="128" t="s">
        <v>530</v>
      </c>
      <c r="C80" s="128" t="s">
        <v>531</v>
      </c>
      <c r="D80" s="128" t="s">
        <v>36</v>
      </c>
      <c r="E80" s="128" t="s">
        <v>1</v>
      </c>
      <c r="F80" s="128" t="s">
        <v>1158</v>
      </c>
      <c r="G80" s="128" t="s">
        <v>1257</v>
      </c>
      <c r="H80" s="128" t="s">
        <v>1013</v>
      </c>
      <c r="I80" s="128" t="s">
        <v>1159</v>
      </c>
      <c r="J80" s="128" t="s">
        <v>960</v>
      </c>
      <c r="K80" s="128" t="s">
        <v>1160</v>
      </c>
    </row>
    <row r="81" spans="1:11" x14ac:dyDescent="0.25">
      <c r="A81" s="128">
        <v>5</v>
      </c>
      <c r="B81" s="128" t="s">
        <v>366</v>
      </c>
      <c r="C81" s="128" t="s">
        <v>367</v>
      </c>
      <c r="D81" s="128" t="s">
        <v>368</v>
      </c>
      <c r="E81" s="128" t="s">
        <v>43</v>
      </c>
      <c r="F81" s="128" t="s">
        <v>1100</v>
      </c>
      <c r="G81" s="128" t="s">
        <v>1257</v>
      </c>
      <c r="H81" s="128" t="s">
        <v>1013</v>
      </c>
      <c r="I81" s="128" t="s">
        <v>1101</v>
      </c>
      <c r="J81" s="128" t="s">
        <v>960</v>
      </c>
      <c r="K81" s="128" t="s">
        <v>1258</v>
      </c>
    </row>
    <row r="82" spans="1:11" x14ac:dyDescent="0.25">
      <c r="A82" s="128">
        <v>8</v>
      </c>
      <c r="B82" s="128" t="s">
        <v>1194</v>
      </c>
      <c r="C82" s="128" t="s">
        <v>1195</v>
      </c>
      <c r="D82" s="128" t="s">
        <v>1196</v>
      </c>
      <c r="E82" s="128" t="s">
        <v>28</v>
      </c>
      <c r="F82" s="128" t="s">
        <v>1197</v>
      </c>
      <c r="G82" s="128" t="s">
        <v>1257</v>
      </c>
      <c r="H82" s="128" t="s">
        <v>1013</v>
      </c>
      <c r="I82" s="128" t="s">
        <v>1198</v>
      </c>
      <c r="J82" s="128" t="s">
        <v>960</v>
      </c>
      <c r="K82" s="128" t="s">
        <v>1214</v>
      </c>
    </row>
    <row r="83" spans="1:11" x14ac:dyDescent="0.25">
      <c r="A83" s="128">
        <v>2</v>
      </c>
      <c r="B83" s="128" t="s">
        <v>174</v>
      </c>
      <c r="C83" s="128" t="s">
        <v>175</v>
      </c>
      <c r="D83" s="128" t="s">
        <v>0</v>
      </c>
      <c r="E83" s="128" t="s">
        <v>1</v>
      </c>
      <c r="F83" s="128" t="s">
        <v>1232</v>
      </c>
      <c r="G83" s="128" t="s">
        <v>1257</v>
      </c>
      <c r="H83" s="128" t="s">
        <v>1013</v>
      </c>
      <c r="I83" s="128" t="s">
        <v>1234</v>
      </c>
      <c r="J83" s="128" t="s">
        <v>960</v>
      </c>
      <c r="K83" s="128" t="s">
        <v>1235</v>
      </c>
    </row>
    <row r="84" spans="1:11" x14ac:dyDescent="0.25">
      <c r="A84" s="128">
        <v>6</v>
      </c>
      <c r="B84" s="128" t="s">
        <v>1215</v>
      </c>
      <c r="C84" s="128" t="s">
        <v>1216</v>
      </c>
      <c r="D84" s="128" t="s">
        <v>0</v>
      </c>
      <c r="E84" s="128" t="s">
        <v>1</v>
      </c>
      <c r="F84" s="128" t="s">
        <v>1218</v>
      </c>
      <c r="G84" s="128" t="s">
        <v>1257</v>
      </c>
      <c r="H84" s="128" t="s">
        <v>1013</v>
      </c>
      <c r="I84" s="128" t="s">
        <v>1219</v>
      </c>
      <c r="J84" s="128" t="s">
        <v>960</v>
      </c>
      <c r="K84" s="128" t="s">
        <v>1242</v>
      </c>
    </row>
    <row r="85" spans="1:11" x14ac:dyDescent="0.25">
      <c r="A85" s="128">
        <v>67</v>
      </c>
      <c r="B85" s="128" t="s">
        <v>443</v>
      </c>
      <c r="C85" s="128" t="s">
        <v>444</v>
      </c>
      <c r="D85" s="128" t="s">
        <v>0</v>
      </c>
      <c r="E85" s="128" t="s">
        <v>1</v>
      </c>
      <c r="F85" s="128" t="s">
        <v>445</v>
      </c>
      <c r="G85" s="128" t="s">
        <v>1257</v>
      </c>
      <c r="H85" s="128" t="s">
        <v>5</v>
      </c>
      <c r="I85" s="128" t="s">
        <v>446</v>
      </c>
      <c r="J85" s="128" t="s">
        <v>6</v>
      </c>
      <c r="K85" s="128" t="s">
        <v>708</v>
      </c>
    </row>
    <row r="86" spans="1:11" x14ac:dyDescent="0.25">
      <c r="A86" s="128">
        <v>4</v>
      </c>
      <c r="B86" s="128" t="s">
        <v>366</v>
      </c>
      <c r="C86" s="128" t="s">
        <v>367</v>
      </c>
      <c r="D86" s="128" t="s">
        <v>368</v>
      </c>
      <c r="E86" s="128" t="s">
        <v>43</v>
      </c>
      <c r="F86" s="128" t="s">
        <v>395</v>
      </c>
      <c r="G86" s="128" t="s">
        <v>1257</v>
      </c>
      <c r="H86" s="128" t="s">
        <v>5</v>
      </c>
      <c r="I86" s="128" t="s">
        <v>396</v>
      </c>
      <c r="J86" s="128" t="s">
        <v>6</v>
      </c>
      <c r="K86" s="128" t="s">
        <v>1241</v>
      </c>
    </row>
    <row r="87" spans="1:11" x14ac:dyDescent="0.25">
      <c r="A87" s="128">
        <v>72</v>
      </c>
      <c r="B87" s="128" t="s">
        <v>467</v>
      </c>
      <c r="C87" s="128" t="s">
        <v>468</v>
      </c>
      <c r="D87" s="128" t="s">
        <v>0</v>
      </c>
      <c r="E87" s="128" t="s">
        <v>1</v>
      </c>
      <c r="F87" s="128" t="s">
        <v>469</v>
      </c>
      <c r="G87" s="128" t="s">
        <v>1257</v>
      </c>
      <c r="H87" s="128" t="s">
        <v>5</v>
      </c>
      <c r="I87" s="128" t="s">
        <v>470</v>
      </c>
      <c r="J87" s="128" t="s">
        <v>6</v>
      </c>
      <c r="K87" s="128" t="s">
        <v>720</v>
      </c>
    </row>
    <row r="88" spans="1:11" x14ac:dyDescent="0.25">
      <c r="A88" s="128">
        <v>78</v>
      </c>
      <c r="B88" s="128" t="s">
        <v>797</v>
      </c>
      <c r="C88" s="128" t="s">
        <v>798</v>
      </c>
      <c r="D88" s="128" t="s">
        <v>799</v>
      </c>
      <c r="E88" s="128" t="s">
        <v>1</v>
      </c>
      <c r="F88" s="128" t="s">
        <v>800</v>
      </c>
      <c r="G88" s="128" t="s">
        <v>1257</v>
      </c>
      <c r="H88" s="128" t="s">
        <v>8</v>
      </c>
      <c r="I88" s="128" t="s">
        <v>801</v>
      </c>
      <c r="J88" s="128" t="s">
        <v>9</v>
      </c>
      <c r="K88" s="128" t="s">
        <v>802</v>
      </c>
    </row>
    <row r="89" spans="1:11" x14ac:dyDescent="0.25">
      <c r="A89" s="128">
        <v>80</v>
      </c>
      <c r="B89" s="128" t="s">
        <v>174</v>
      </c>
      <c r="C89" s="128" t="s">
        <v>175</v>
      </c>
      <c r="D89" s="128" t="s">
        <v>0</v>
      </c>
      <c r="E89" s="128" t="s">
        <v>1</v>
      </c>
      <c r="F89" s="128" t="s">
        <v>176</v>
      </c>
      <c r="G89" s="128" t="s">
        <v>1257</v>
      </c>
      <c r="H89" s="128" t="s">
        <v>8</v>
      </c>
      <c r="I89" s="128" t="s">
        <v>177</v>
      </c>
      <c r="J89" s="128" t="s">
        <v>9</v>
      </c>
      <c r="K89" s="128" t="s">
        <v>736</v>
      </c>
    </row>
  </sheetData>
  <sortState ref="A2:K91">
    <sortCondition ref="G2:G91"/>
    <sortCondition ref="H2:H9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activeCell="A2" sqref="A2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99">
        <v>87</v>
      </c>
      <c r="B2" s="99" t="s">
        <v>467</v>
      </c>
      <c r="C2" s="99" t="s">
        <v>468</v>
      </c>
      <c r="D2" s="99" t="s">
        <v>0</v>
      </c>
      <c r="E2" s="99" t="s">
        <v>1</v>
      </c>
      <c r="F2" s="99" t="s">
        <v>477</v>
      </c>
      <c r="G2" s="99" t="s">
        <v>1019</v>
      </c>
      <c r="H2" s="99" t="s">
        <v>30</v>
      </c>
      <c r="I2" s="99" t="s">
        <v>478</v>
      </c>
      <c r="J2" s="99" t="s">
        <v>32</v>
      </c>
      <c r="K2" s="99" t="s">
        <v>740</v>
      </c>
    </row>
    <row r="3" spans="1:11" x14ac:dyDescent="0.25">
      <c r="A3" s="99">
        <v>53</v>
      </c>
      <c r="B3" s="99" t="s">
        <v>590</v>
      </c>
      <c r="C3" s="99" t="s">
        <v>591</v>
      </c>
      <c r="D3" s="99" t="s">
        <v>592</v>
      </c>
      <c r="E3" s="99" t="s">
        <v>43</v>
      </c>
      <c r="F3" s="99" t="s">
        <v>593</v>
      </c>
      <c r="G3" s="99" t="s">
        <v>1131</v>
      </c>
      <c r="H3" s="99" t="s">
        <v>30</v>
      </c>
      <c r="I3" s="99" t="s">
        <v>594</v>
      </c>
      <c r="J3" s="99" t="s">
        <v>32</v>
      </c>
      <c r="K3" s="99" t="s">
        <v>669</v>
      </c>
    </row>
    <row r="4" spans="1:11" x14ac:dyDescent="0.25">
      <c r="A4" s="57">
        <v>80</v>
      </c>
      <c r="B4" s="57" t="s">
        <v>131</v>
      </c>
      <c r="C4" s="57" t="s">
        <v>132</v>
      </c>
      <c r="D4" s="57" t="s">
        <v>133</v>
      </c>
      <c r="E4" s="57" t="s">
        <v>28</v>
      </c>
      <c r="F4" s="57" t="s">
        <v>134</v>
      </c>
      <c r="G4" s="57" t="s">
        <v>666</v>
      </c>
      <c r="H4" s="57" t="s">
        <v>30</v>
      </c>
      <c r="I4" s="57" t="s">
        <v>135</v>
      </c>
      <c r="J4" s="57" t="s">
        <v>32</v>
      </c>
      <c r="K4" s="57" t="s">
        <v>731</v>
      </c>
    </row>
    <row r="5" spans="1:11" x14ac:dyDescent="0.25">
      <c r="A5" s="99">
        <v>71</v>
      </c>
      <c r="B5" s="99" t="s">
        <v>460</v>
      </c>
      <c r="C5" s="99" t="s">
        <v>461</v>
      </c>
      <c r="D5" s="99" t="s">
        <v>462</v>
      </c>
      <c r="E5" s="99" t="s">
        <v>1</v>
      </c>
      <c r="F5" s="99" t="s">
        <v>463</v>
      </c>
      <c r="G5" s="99" t="s">
        <v>1019</v>
      </c>
      <c r="H5" s="99" t="s">
        <v>30</v>
      </c>
      <c r="I5" s="99" t="s">
        <v>464</v>
      </c>
      <c r="J5" s="99" t="s">
        <v>32</v>
      </c>
      <c r="K5" s="99" t="s">
        <v>711</v>
      </c>
    </row>
    <row r="6" spans="1:11" x14ac:dyDescent="0.25">
      <c r="A6" s="99">
        <v>35</v>
      </c>
      <c r="B6" s="99" t="s">
        <v>71</v>
      </c>
      <c r="C6" s="99" t="s">
        <v>72</v>
      </c>
      <c r="D6" s="99" t="s">
        <v>73</v>
      </c>
      <c r="E6" s="99" t="s">
        <v>28</v>
      </c>
      <c r="F6" s="99" t="s">
        <v>74</v>
      </c>
      <c r="G6" s="99" t="s">
        <v>1019</v>
      </c>
      <c r="H6" s="99" t="s">
        <v>30</v>
      </c>
      <c r="I6" s="99" t="s">
        <v>75</v>
      </c>
      <c r="J6" s="99" t="s">
        <v>32</v>
      </c>
      <c r="K6" s="99" t="s">
        <v>1058</v>
      </c>
    </row>
    <row r="7" spans="1:11" x14ac:dyDescent="0.25">
      <c r="A7" s="99">
        <v>72</v>
      </c>
      <c r="B7" s="99" t="s">
        <v>165</v>
      </c>
      <c r="C7" s="99" t="s">
        <v>166</v>
      </c>
      <c r="D7" s="99" t="s">
        <v>27</v>
      </c>
      <c r="E7" s="99" t="s">
        <v>28</v>
      </c>
      <c r="F7" s="99" t="s">
        <v>167</v>
      </c>
      <c r="G7" s="99" t="s">
        <v>1019</v>
      </c>
      <c r="H7" s="99" t="s">
        <v>30</v>
      </c>
      <c r="I7" s="99" t="s">
        <v>168</v>
      </c>
      <c r="J7" s="99" t="s">
        <v>32</v>
      </c>
      <c r="K7" s="99" t="s">
        <v>712</v>
      </c>
    </row>
    <row r="8" spans="1:11" x14ac:dyDescent="0.25">
      <c r="A8" s="99">
        <v>33</v>
      </c>
      <c r="B8" s="99" t="s">
        <v>190</v>
      </c>
      <c r="C8" s="99" t="s">
        <v>191</v>
      </c>
      <c r="D8" s="99" t="s">
        <v>192</v>
      </c>
      <c r="E8" s="99" t="s">
        <v>28</v>
      </c>
      <c r="F8" s="99" t="s">
        <v>193</v>
      </c>
      <c r="G8" s="99" t="s">
        <v>1019</v>
      </c>
      <c r="H8" s="99" t="s">
        <v>30</v>
      </c>
      <c r="I8" s="99" t="s">
        <v>194</v>
      </c>
      <c r="J8" s="99" t="s">
        <v>32</v>
      </c>
      <c r="K8" s="99" t="s">
        <v>1081</v>
      </c>
    </row>
    <row r="9" spans="1:11" x14ac:dyDescent="0.25">
      <c r="A9" s="99">
        <v>73</v>
      </c>
      <c r="B9" s="99" t="s">
        <v>25</v>
      </c>
      <c r="C9" s="99" t="s">
        <v>26</v>
      </c>
      <c r="D9" s="99" t="s">
        <v>27</v>
      </c>
      <c r="E9" s="99" t="s">
        <v>28</v>
      </c>
      <c r="F9" s="99" t="s">
        <v>29</v>
      </c>
      <c r="G9" s="99" t="s">
        <v>1019</v>
      </c>
      <c r="H9" s="99" t="s">
        <v>30</v>
      </c>
      <c r="I9" s="99" t="s">
        <v>31</v>
      </c>
      <c r="J9" s="99" t="s">
        <v>32</v>
      </c>
      <c r="K9" s="99" t="s">
        <v>714</v>
      </c>
    </row>
    <row r="10" spans="1:11" x14ac:dyDescent="0.25">
      <c r="A10" s="99">
        <v>41</v>
      </c>
      <c r="B10" s="99" t="s">
        <v>64</v>
      </c>
      <c r="C10" s="99" t="s">
        <v>65</v>
      </c>
      <c r="D10" s="99" t="s">
        <v>66</v>
      </c>
      <c r="E10" s="99" t="s">
        <v>1</v>
      </c>
      <c r="F10" s="99" t="s">
        <v>67</v>
      </c>
      <c r="G10" s="99" t="s">
        <v>1019</v>
      </c>
      <c r="H10" s="99" t="s">
        <v>30</v>
      </c>
      <c r="I10" s="99" t="s">
        <v>68</v>
      </c>
      <c r="J10" s="99" t="s">
        <v>32</v>
      </c>
      <c r="K10" s="99" t="s">
        <v>959</v>
      </c>
    </row>
    <row r="11" spans="1:11" x14ac:dyDescent="0.25">
      <c r="A11" s="57">
        <v>48</v>
      </c>
      <c r="B11" s="57" t="s">
        <v>453</v>
      </c>
      <c r="C11" s="57" t="s">
        <v>454</v>
      </c>
      <c r="D11" s="57" t="s">
        <v>455</v>
      </c>
      <c r="E11" s="57" t="s">
        <v>456</v>
      </c>
      <c r="F11" s="57" t="s">
        <v>457</v>
      </c>
      <c r="G11" s="57" t="s">
        <v>666</v>
      </c>
      <c r="H11" s="57" t="s">
        <v>30</v>
      </c>
      <c r="I11" s="57" t="s">
        <v>458</v>
      </c>
      <c r="J11" s="57" t="s">
        <v>32</v>
      </c>
      <c r="K11" s="57" t="s">
        <v>763</v>
      </c>
    </row>
    <row r="12" spans="1:11" x14ac:dyDescent="0.25">
      <c r="A12" s="97">
        <v>22</v>
      </c>
      <c r="B12" s="97" t="s">
        <v>1146</v>
      </c>
      <c r="C12" s="97" t="s">
        <v>1147</v>
      </c>
      <c r="D12" s="97" t="s">
        <v>1142</v>
      </c>
      <c r="E12" s="97" t="s">
        <v>1</v>
      </c>
      <c r="F12" s="97" t="s">
        <v>1148</v>
      </c>
      <c r="G12" s="97" t="s">
        <v>1136</v>
      </c>
      <c r="H12" s="97" t="s">
        <v>1013</v>
      </c>
      <c r="I12" s="97" t="s">
        <v>1149</v>
      </c>
      <c r="J12" s="97" t="s">
        <v>960</v>
      </c>
      <c r="K12" s="97" t="s">
        <v>1150</v>
      </c>
    </row>
    <row r="13" spans="1:11" x14ac:dyDescent="0.25">
      <c r="A13" s="97">
        <v>24</v>
      </c>
      <c r="B13" s="97" t="s">
        <v>530</v>
      </c>
      <c r="C13" s="97" t="s">
        <v>531</v>
      </c>
      <c r="D13" s="97" t="s">
        <v>36</v>
      </c>
      <c r="E13" s="97" t="s">
        <v>1</v>
      </c>
      <c r="F13" s="97" t="s">
        <v>1158</v>
      </c>
      <c r="G13" s="97" t="s">
        <v>1257</v>
      </c>
      <c r="H13" s="97" t="s">
        <v>1013</v>
      </c>
      <c r="I13" s="97" t="s">
        <v>1159</v>
      </c>
      <c r="J13" s="97" t="s">
        <v>960</v>
      </c>
      <c r="K13" s="97" t="s">
        <v>1160</v>
      </c>
    </row>
    <row r="14" spans="1:11" x14ac:dyDescent="0.25">
      <c r="A14" s="97">
        <v>25</v>
      </c>
      <c r="B14" s="97" t="s">
        <v>50</v>
      </c>
      <c r="C14" s="97" t="s">
        <v>51</v>
      </c>
      <c r="D14" s="97" t="s">
        <v>52</v>
      </c>
      <c r="E14" s="97" t="s">
        <v>43</v>
      </c>
      <c r="F14" s="97" t="s">
        <v>1085</v>
      </c>
      <c r="G14" s="97" t="s">
        <v>1136</v>
      </c>
      <c r="H14" s="97" t="s">
        <v>1013</v>
      </c>
      <c r="I14" s="97" t="s">
        <v>1086</v>
      </c>
      <c r="J14" s="97" t="s">
        <v>960</v>
      </c>
      <c r="K14" s="97" t="s">
        <v>1087</v>
      </c>
    </row>
    <row r="15" spans="1:11" x14ac:dyDescent="0.25">
      <c r="A15" s="97">
        <v>23</v>
      </c>
      <c r="B15" s="97" t="s">
        <v>1151</v>
      </c>
      <c r="C15" s="97" t="s">
        <v>1152</v>
      </c>
      <c r="D15" s="97" t="s">
        <v>1153</v>
      </c>
      <c r="E15" s="97" t="s">
        <v>48</v>
      </c>
      <c r="F15" s="97" t="s">
        <v>1154</v>
      </c>
      <c r="G15" s="97" t="s">
        <v>1136</v>
      </c>
      <c r="H15" s="97" t="s">
        <v>1013</v>
      </c>
      <c r="I15" s="97" t="s">
        <v>1155</v>
      </c>
      <c r="J15" s="97" t="s">
        <v>960</v>
      </c>
      <c r="K15" s="97" t="s">
        <v>1156</v>
      </c>
    </row>
    <row r="16" spans="1:11" x14ac:dyDescent="0.25">
      <c r="A16" s="97">
        <v>28</v>
      </c>
      <c r="B16" s="97" t="s">
        <v>1110</v>
      </c>
      <c r="C16" s="97" t="s">
        <v>408</v>
      </c>
      <c r="D16" s="97" t="s">
        <v>1111</v>
      </c>
      <c r="E16" s="97" t="s">
        <v>912</v>
      </c>
      <c r="F16" s="97" t="s">
        <v>1112</v>
      </c>
      <c r="G16" s="97" t="s">
        <v>1136</v>
      </c>
      <c r="H16" s="97" t="s">
        <v>1013</v>
      </c>
      <c r="I16" s="97" t="s">
        <v>1113</v>
      </c>
      <c r="J16" s="97" t="s">
        <v>960</v>
      </c>
      <c r="K16" s="97" t="s">
        <v>1114</v>
      </c>
    </row>
    <row r="17" spans="1:11" x14ac:dyDescent="0.25">
      <c r="A17" s="99">
        <v>19</v>
      </c>
      <c r="B17" s="99" t="s">
        <v>1181</v>
      </c>
      <c r="C17" s="99" t="s">
        <v>1182</v>
      </c>
      <c r="D17" s="99" t="s">
        <v>1183</v>
      </c>
      <c r="E17" s="99" t="s">
        <v>48</v>
      </c>
      <c r="F17" s="99" t="s">
        <v>1184</v>
      </c>
      <c r="G17" s="99" t="s">
        <v>1136</v>
      </c>
      <c r="H17" s="99" t="s">
        <v>1013</v>
      </c>
      <c r="I17" s="99" t="s">
        <v>1185</v>
      </c>
      <c r="J17" s="99" t="s">
        <v>960</v>
      </c>
      <c r="K17" s="99" t="s">
        <v>1186</v>
      </c>
    </row>
    <row r="18" spans="1:11" x14ac:dyDescent="0.25">
      <c r="A18" s="97">
        <v>20</v>
      </c>
      <c r="B18" s="97" t="s">
        <v>1187</v>
      </c>
      <c r="C18" s="97" t="s">
        <v>1188</v>
      </c>
      <c r="D18" s="97" t="s">
        <v>1189</v>
      </c>
      <c r="E18" s="97" t="s">
        <v>43</v>
      </c>
      <c r="F18" s="97" t="s">
        <v>1190</v>
      </c>
      <c r="G18" s="97" t="s">
        <v>1136</v>
      </c>
      <c r="H18" s="97" t="s">
        <v>1013</v>
      </c>
      <c r="I18" s="97" t="s">
        <v>1191</v>
      </c>
      <c r="J18" s="97" t="s">
        <v>960</v>
      </c>
      <c r="K18" s="97" t="s">
        <v>1192</v>
      </c>
    </row>
    <row r="19" spans="1:11" x14ac:dyDescent="0.25">
      <c r="A19" s="97">
        <v>9</v>
      </c>
      <c r="B19" s="97" t="s">
        <v>366</v>
      </c>
      <c r="C19" s="97" t="s">
        <v>367</v>
      </c>
      <c r="D19" s="97" t="s">
        <v>368</v>
      </c>
      <c r="E19" s="97" t="s">
        <v>43</v>
      </c>
      <c r="F19" s="97" t="s">
        <v>1100</v>
      </c>
      <c r="G19" s="97" t="s">
        <v>1257</v>
      </c>
      <c r="H19" s="97" t="s">
        <v>1013</v>
      </c>
      <c r="I19" s="97" t="s">
        <v>1101</v>
      </c>
      <c r="J19" s="97" t="s">
        <v>960</v>
      </c>
      <c r="K19" s="97" t="s">
        <v>1258</v>
      </c>
    </row>
    <row r="20" spans="1:11" x14ac:dyDescent="0.25">
      <c r="A20" s="97">
        <v>21</v>
      </c>
      <c r="B20" s="97" t="s">
        <v>64</v>
      </c>
      <c r="C20" s="97" t="s">
        <v>65</v>
      </c>
      <c r="D20" s="97" t="s">
        <v>66</v>
      </c>
      <c r="E20" s="97" t="s">
        <v>1</v>
      </c>
      <c r="F20" s="97" t="s">
        <v>1133</v>
      </c>
      <c r="G20" s="97" t="s">
        <v>1136</v>
      </c>
      <c r="H20" s="97" t="s">
        <v>1013</v>
      </c>
      <c r="I20" s="97" t="s">
        <v>1134</v>
      </c>
      <c r="J20" s="97" t="s">
        <v>960</v>
      </c>
      <c r="K20" s="97" t="s">
        <v>1135</v>
      </c>
    </row>
    <row r="21" spans="1:11" x14ac:dyDescent="0.25">
      <c r="A21" s="97">
        <v>26</v>
      </c>
      <c r="B21" s="97" t="s">
        <v>1094</v>
      </c>
      <c r="C21" s="97" t="s">
        <v>1095</v>
      </c>
      <c r="D21" s="97" t="s">
        <v>173</v>
      </c>
      <c r="E21" s="97" t="s">
        <v>43</v>
      </c>
      <c r="F21" s="97" t="s">
        <v>1096</v>
      </c>
      <c r="G21" s="97" t="s">
        <v>1136</v>
      </c>
      <c r="H21" s="97" t="s">
        <v>1013</v>
      </c>
      <c r="I21" s="97" t="s">
        <v>1097</v>
      </c>
      <c r="J21" s="97" t="s">
        <v>960</v>
      </c>
      <c r="K21" s="97" t="s">
        <v>1098</v>
      </c>
    </row>
    <row r="22" spans="1:11" x14ac:dyDescent="0.25">
      <c r="A22" s="97">
        <v>18</v>
      </c>
      <c r="B22" s="97" t="s">
        <v>1176</v>
      </c>
      <c r="C22" s="97" t="s">
        <v>1177</v>
      </c>
      <c r="D22" s="97" t="s">
        <v>173</v>
      </c>
      <c r="E22" s="97" t="s">
        <v>43</v>
      </c>
      <c r="F22" s="97" t="s">
        <v>1178</v>
      </c>
      <c r="G22" s="97" t="s">
        <v>1136</v>
      </c>
      <c r="H22" s="97" t="s">
        <v>1013</v>
      </c>
      <c r="I22" s="97" t="s">
        <v>1179</v>
      </c>
      <c r="J22" s="97" t="s">
        <v>960</v>
      </c>
      <c r="K22" s="97" t="s">
        <v>1180</v>
      </c>
    </row>
    <row r="23" spans="1:11" x14ac:dyDescent="0.25">
      <c r="A23" s="97">
        <v>30</v>
      </c>
      <c r="B23" s="97" t="s">
        <v>803</v>
      </c>
      <c r="C23" s="97" t="s">
        <v>804</v>
      </c>
      <c r="D23" s="97" t="s">
        <v>17</v>
      </c>
      <c r="E23" s="97" t="s">
        <v>7</v>
      </c>
      <c r="F23" s="97" t="s">
        <v>1121</v>
      </c>
      <c r="G23" s="97" t="s">
        <v>1136</v>
      </c>
      <c r="H23" s="97" t="s">
        <v>1013</v>
      </c>
      <c r="I23" s="97" t="s">
        <v>1122</v>
      </c>
      <c r="J23" s="97" t="s">
        <v>960</v>
      </c>
      <c r="K23" s="97" t="s">
        <v>1123</v>
      </c>
    </row>
    <row r="24" spans="1:11" x14ac:dyDescent="0.25">
      <c r="A24" s="97">
        <v>29</v>
      </c>
      <c r="B24" s="97" t="s">
        <v>1115</v>
      </c>
      <c r="C24" s="97" t="s">
        <v>1116</v>
      </c>
      <c r="D24" s="97" t="s">
        <v>1117</v>
      </c>
      <c r="E24" s="97" t="s">
        <v>1</v>
      </c>
      <c r="F24" s="97" t="s">
        <v>1118</v>
      </c>
      <c r="G24" s="97" t="s">
        <v>1136</v>
      </c>
      <c r="H24" s="97" t="s">
        <v>1013</v>
      </c>
      <c r="I24" s="97" t="s">
        <v>1119</v>
      </c>
      <c r="J24" s="97" t="s">
        <v>960</v>
      </c>
      <c r="K24" s="97" t="s">
        <v>1120</v>
      </c>
    </row>
    <row r="25" spans="1:11" x14ac:dyDescent="0.25">
      <c r="A25" s="97">
        <v>17</v>
      </c>
      <c r="B25" s="97" t="s">
        <v>1171</v>
      </c>
      <c r="C25" s="97" t="s">
        <v>1172</v>
      </c>
      <c r="D25" s="97" t="s">
        <v>0</v>
      </c>
      <c r="E25" s="97" t="s">
        <v>1</v>
      </c>
      <c r="F25" s="97" t="s">
        <v>1173</v>
      </c>
      <c r="G25" s="97" t="s">
        <v>1136</v>
      </c>
      <c r="H25" s="97" t="s">
        <v>1013</v>
      </c>
      <c r="I25" s="97" t="s">
        <v>1174</v>
      </c>
      <c r="J25" s="97" t="s">
        <v>960</v>
      </c>
      <c r="K25" s="97" t="s">
        <v>1175</v>
      </c>
    </row>
    <row r="26" spans="1:11" x14ac:dyDescent="0.25">
      <c r="A26" s="57">
        <v>12</v>
      </c>
      <c r="B26" s="57" t="s">
        <v>1194</v>
      </c>
      <c r="C26" s="57" t="s">
        <v>1195</v>
      </c>
      <c r="D26" s="57" t="s">
        <v>1196</v>
      </c>
      <c r="E26" s="57" t="s">
        <v>28</v>
      </c>
      <c r="F26" s="57" t="s">
        <v>1197</v>
      </c>
      <c r="G26" s="57" t="s">
        <v>960</v>
      </c>
      <c r="H26" s="57" t="s">
        <v>1013</v>
      </c>
      <c r="I26" s="57" t="s">
        <v>1198</v>
      </c>
      <c r="J26" s="57" t="s">
        <v>960</v>
      </c>
      <c r="K26" s="57" t="s">
        <v>1214</v>
      </c>
    </row>
    <row r="27" spans="1:11" x14ac:dyDescent="0.25">
      <c r="A27" s="97">
        <v>14</v>
      </c>
      <c r="B27" s="97" t="s">
        <v>262</v>
      </c>
      <c r="C27" s="97" t="s">
        <v>399</v>
      </c>
      <c r="D27" s="97" t="s">
        <v>0</v>
      </c>
      <c r="E27" s="97" t="s">
        <v>1</v>
      </c>
      <c r="F27" s="97" t="s">
        <v>1103</v>
      </c>
      <c r="G27" s="97" t="s">
        <v>1136</v>
      </c>
      <c r="H27" s="97" t="s">
        <v>1013</v>
      </c>
      <c r="I27" s="97" t="s">
        <v>1104</v>
      </c>
      <c r="J27" s="97" t="s">
        <v>960</v>
      </c>
      <c r="K27" s="97" t="s">
        <v>1206</v>
      </c>
    </row>
    <row r="28" spans="1:11" x14ac:dyDescent="0.25">
      <c r="A28" s="97">
        <v>6</v>
      </c>
      <c r="B28" s="97" t="s">
        <v>174</v>
      </c>
      <c r="C28" s="97" t="s">
        <v>175</v>
      </c>
      <c r="D28" s="97" t="s">
        <v>0</v>
      </c>
      <c r="E28" s="97" t="s">
        <v>1</v>
      </c>
      <c r="F28" s="97" t="s">
        <v>1232</v>
      </c>
      <c r="G28" s="97" t="s">
        <v>1257</v>
      </c>
      <c r="H28" s="97" t="s">
        <v>1013</v>
      </c>
      <c r="I28" s="97" t="s">
        <v>1234</v>
      </c>
      <c r="J28" s="97" t="s">
        <v>960</v>
      </c>
      <c r="K28" s="97" t="s">
        <v>1235</v>
      </c>
    </row>
    <row r="29" spans="1:11" x14ac:dyDescent="0.25">
      <c r="A29" s="97">
        <v>10</v>
      </c>
      <c r="B29" s="97" t="s">
        <v>1215</v>
      </c>
      <c r="C29" s="97" t="s">
        <v>1216</v>
      </c>
      <c r="D29" s="97" t="s">
        <v>0</v>
      </c>
      <c r="E29" s="97" t="s">
        <v>1</v>
      </c>
      <c r="F29" s="97" t="s">
        <v>1218</v>
      </c>
      <c r="G29" s="97" t="s">
        <v>1257</v>
      </c>
      <c r="H29" s="97" t="s">
        <v>1013</v>
      </c>
      <c r="I29" s="97" t="s">
        <v>1219</v>
      </c>
      <c r="J29" s="97" t="s">
        <v>960</v>
      </c>
      <c r="K29" s="97" t="s">
        <v>1242</v>
      </c>
    </row>
    <row r="30" spans="1:11" x14ac:dyDescent="0.25">
      <c r="A30" s="97">
        <v>16</v>
      </c>
      <c r="B30" s="97" t="s">
        <v>196</v>
      </c>
      <c r="C30" s="97" t="s">
        <v>104</v>
      </c>
      <c r="D30" s="97" t="s">
        <v>197</v>
      </c>
      <c r="E30" s="97" t="s">
        <v>198</v>
      </c>
      <c r="F30" s="97" t="s">
        <v>1168</v>
      </c>
      <c r="G30" s="97" t="s">
        <v>1136</v>
      </c>
      <c r="H30" s="97" t="s">
        <v>1013</v>
      </c>
      <c r="I30" s="97" t="s">
        <v>1169</v>
      </c>
      <c r="J30" s="97" t="s">
        <v>960</v>
      </c>
      <c r="K30" s="97" t="s">
        <v>1170</v>
      </c>
    </row>
    <row r="31" spans="1:11" x14ac:dyDescent="0.25">
      <c r="A31" s="97">
        <v>27</v>
      </c>
      <c r="B31" s="97" t="s">
        <v>196</v>
      </c>
      <c r="C31" s="97" t="s">
        <v>104</v>
      </c>
      <c r="D31" s="97" t="s">
        <v>197</v>
      </c>
      <c r="E31" s="97" t="s">
        <v>198</v>
      </c>
      <c r="F31" s="97" t="s">
        <v>1107</v>
      </c>
      <c r="G31" s="97" t="s">
        <v>1136</v>
      </c>
      <c r="H31" s="97" t="s">
        <v>1013</v>
      </c>
      <c r="I31" s="97" t="s">
        <v>1108</v>
      </c>
      <c r="J31" s="97" t="s">
        <v>960</v>
      </c>
      <c r="K31" s="97" t="s">
        <v>1109</v>
      </c>
    </row>
    <row r="32" spans="1:11" x14ac:dyDescent="0.25">
      <c r="A32" s="57">
        <v>1</v>
      </c>
      <c r="B32" s="57" t="s">
        <v>1259</v>
      </c>
      <c r="C32" s="57" t="s">
        <v>1260</v>
      </c>
      <c r="D32" s="57" t="s">
        <v>0</v>
      </c>
      <c r="E32" s="57" t="s">
        <v>1</v>
      </c>
      <c r="F32" s="57" t="s">
        <v>1261</v>
      </c>
      <c r="G32" s="57" t="s">
        <v>960</v>
      </c>
      <c r="H32" s="57" t="s">
        <v>1013</v>
      </c>
      <c r="I32" s="57" t="s">
        <v>1262</v>
      </c>
      <c r="J32" s="57" t="s">
        <v>960</v>
      </c>
      <c r="K32" s="57" t="s">
        <v>1263</v>
      </c>
    </row>
    <row r="33" spans="1:11" x14ac:dyDescent="0.25">
      <c r="A33" s="57">
        <v>5</v>
      </c>
      <c r="B33" s="57"/>
      <c r="C33" s="57"/>
      <c r="D33" s="57"/>
      <c r="E33" s="57"/>
      <c r="F33" s="57" t="s">
        <v>1223</v>
      </c>
      <c r="G33" s="57" t="s">
        <v>960</v>
      </c>
      <c r="H33" s="57" t="s">
        <v>1224</v>
      </c>
      <c r="I33" s="57" t="s">
        <v>1225</v>
      </c>
      <c r="J33" s="57" t="s">
        <v>960</v>
      </c>
      <c r="K33" s="57" t="s">
        <v>1226</v>
      </c>
    </row>
    <row r="34" spans="1:11" x14ac:dyDescent="0.25">
      <c r="A34" s="57">
        <v>81</v>
      </c>
      <c r="B34" s="57" t="s">
        <v>54</v>
      </c>
      <c r="C34" s="57" t="s">
        <v>55</v>
      </c>
      <c r="D34" s="57" t="s">
        <v>0</v>
      </c>
      <c r="E34" s="57" t="s">
        <v>1</v>
      </c>
      <c r="F34" s="57" t="s">
        <v>156</v>
      </c>
      <c r="G34" s="57" t="s">
        <v>666</v>
      </c>
      <c r="H34" s="57" t="s">
        <v>157</v>
      </c>
      <c r="I34" s="57" t="s">
        <v>158</v>
      </c>
      <c r="J34" s="57" t="s">
        <v>159</v>
      </c>
      <c r="K34" s="57" t="s">
        <v>734</v>
      </c>
    </row>
    <row r="35" spans="1:11" x14ac:dyDescent="0.25">
      <c r="A35" s="57">
        <v>2</v>
      </c>
      <c r="B35" s="57"/>
      <c r="C35" s="57"/>
      <c r="D35" s="57"/>
      <c r="E35" s="57"/>
      <c r="F35" s="57" t="s">
        <v>1250</v>
      </c>
      <c r="G35" s="57" t="s">
        <v>960</v>
      </c>
      <c r="H35" s="57" t="s">
        <v>5</v>
      </c>
      <c r="I35" s="57" t="s">
        <v>1251</v>
      </c>
      <c r="J35" s="57" t="s">
        <v>960</v>
      </c>
      <c r="K35" s="57" t="s">
        <v>1264</v>
      </c>
    </row>
    <row r="36" spans="1:11" x14ac:dyDescent="0.25">
      <c r="A36" s="97">
        <v>70</v>
      </c>
      <c r="B36" s="97" t="s">
        <v>443</v>
      </c>
      <c r="C36" s="97" t="s">
        <v>444</v>
      </c>
      <c r="D36" s="97" t="s">
        <v>0</v>
      </c>
      <c r="E36" s="97" t="s">
        <v>1</v>
      </c>
      <c r="F36" s="97" t="s">
        <v>445</v>
      </c>
      <c r="G36" s="97" t="s">
        <v>1257</v>
      </c>
      <c r="H36" s="97" t="s">
        <v>5</v>
      </c>
      <c r="I36" s="97" t="s">
        <v>446</v>
      </c>
      <c r="J36" s="97" t="s">
        <v>6</v>
      </c>
      <c r="K36" s="97" t="s">
        <v>708</v>
      </c>
    </row>
    <row r="37" spans="1:11" x14ac:dyDescent="0.25">
      <c r="A37" s="97">
        <v>75</v>
      </c>
      <c r="B37" s="97" t="s">
        <v>54</v>
      </c>
      <c r="C37" s="97" t="s">
        <v>55</v>
      </c>
      <c r="D37" s="97" t="s">
        <v>0</v>
      </c>
      <c r="E37" s="97" t="s">
        <v>1</v>
      </c>
      <c r="F37" s="97" t="s">
        <v>56</v>
      </c>
      <c r="G37" s="97" t="s">
        <v>1257</v>
      </c>
      <c r="H37" s="97" t="s">
        <v>5</v>
      </c>
      <c r="I37" s="97" t="s">
        <v>57</v>
      </c>
      <c r="J37" s="97" t="s">
        <v>6</v>
      </c>
      <c r="K37" s="97" t="s">
        <v>717</v>
      </c>
    </row>
    <row r="38" spans="1:11" x14ac:dyDescent="0.25">
      <c r="A38" s="57">
        <v>74</v>
      </c>
      <c r="B38" s="57" t="s">
        <v>40</v>
      </c>
      <c r="C38" s="57" t="s">
        <v>41</v>
      </c>
      <c r="D38" s="57" t="s">
        <v>42</v>
      </c>
      <c r="E38" s="57" t="s">
        <v>43</v>
      </c>
      <c r="F38" s="57" t="s">
        <v>44</v>
      </c>
      <c r="G38" s="57" t="s">
        <v>960</v>
      </c>
      <c r="H38" s="57" t="s">
        <v>5</v>
      </c>
      <c r="I38" s="57" t="s">
        <v>45</v>
      </c>
      <c r="J38" s="57" t="s">
        <v>6</v>
      </c>
      <c r="K38" s="57" t="s">
        <v>716</v>
      </c>
    </row>
    <row r="39" spans="1:11" x14ac:dyDescent="0.25">
      <c r="A39" s="97">
        <v>60</v>
      </c>
      <c r="B39" s="97" t="s">
        <v>15</v>
      </c>
      <c r="C39" s="97" t="s">
        <v>16</v>
      </c>
      <c r="D39" s="97" t="s">
        <v>17</v>
      </c>
      <c r="E39" s="97" t="s">
        <v>7</v>
      </c>
      <c r="F39" s="97" t="s">
        <v>18</v>
      </c>
      <c r="G39" s="97" t="s">
        <v>1136</v>
      </c>
      <c r="H39" s="97" t="s">
        <v>5</v>
      </c>
      <c r="I39" s="97" t="s">
        <v>19</v>
      </c>
      <c r="J39" s="97" t="s">
        <v>6</v>
      </c>
      <c r="K39" s="97" t="s">
        <v>685</v>
      </c>
    </row>
    <row r="40" spans="1:11" x14ac:dyDescent="0.25">
      <c r="A40" s="99">
        <v>8</v>
      </c>
      <c r="B40" s="99" t="s">
        <v>366</v>
      </c>
      <c r="C40" s="99" t="s">
        <v>367</v>
      </c>
      <c r="D40" s="99" t="s">
        <v>368</v>
      </c>
      <c r="E40" s="99" t="s">
        <v>43</v>
      </c>
      <c r="F40" s="99" t="s">
        <v>395</v>
      </c>
      <c r="G40" s="99" t="s">
        <v>1257</v>
      </c>
      <c r="H40" s="99" t="s">
        <v>5</v>
      </c>
      <c r="I40" s="99" t="s">
        <v>396</v>
      </c>
      <c r="J40" s="99" t="s">
        <v>6</v>
      </c>
      <c r="K40" s="99" t="s">
        <v>1241</v>
      </c>
    </row>
    <row r="41" spans="1:11" x14ac:dyDescent="0.25">
      <c r="A41" s="99">
        <v>76</v>
      </c>
      <c r="B41" s="99" t="s">
        <v>467</v>
      </c>
      <c r="C41" s="99" t="s">
        <v>468</v>
      </c>
      <c r="D41" s="99" t="s">
        <v>0</v>
      </c>
      <c r="E41" s="99" t="s">
        <v>1</v>
      </c>
      <c r="F41" s="99" t="s">
        <v>469</v>
      </c>
      <c r="G41" s="99" t="s">
        <v>1257</v>
      </c>
      <c r="H41" s="99" t="s">
        <v>5</v>
      </c>
      <c r="I41" s="99" t="s">
        <v>470</v>
      </c>
      <c r="J41" s="99" t="s">
        <v>6</v>
      </c>
      <c r="K41" s="99" t="s">
        <v>720</v>
      </c>
    </row>
    <row r="42" spans="1:11" x14ac:dyDescent="0.25">
      <c r="A42" s="97">
        <v>39</v>
      </c>
      <c r="B42" s="97" t="s">
        <v>803</v>
      </c>
      <c r="C42" s="97" t="s">
        <v>804</v>
      </c>
      <c r="D42" s="97" t="s">
        <v>17</v>
      </c>
      <c r="E42" s="97" t="s">
        <v>7</v>
      </c>
      <c r="F42" s="97" t="s">
        <v>805</v>
      </c>
      <c r="G42" s="97" t="s">
        <v>1136</v>
      </c>
      <c r="H42" s="97" t="s">
        <v>5</v>
      </c>
      <c r="I42" s="97" t="s">
        <v>806</v>
      </c>
      <c r="J42" s="97" t="s">
        <v>6</v>
      </c>
      <c r="K42" s="97" t="s">
        <v>996</v>
      </c>
    </row>
    <row r="43" spans="1:11" x14ac:dyDescent="0.25">
      <c r="A43" s="97">
        <v>77</v>
      </c>
      <c r="B43" s="97" t="s">
        <v>50</v>
      </c>
      <c r="C43" s="97" t="s">
        <v>51</v>
      </c>
      <c r="D43" s="97" t="s">
        <v>52</v>
      </c>
      <c r="E43" s="97" t="s">
        <v>43</v>
      </c>
      <c r="F43" s="97" t="s">
        <v>94</v>
      </c>
      <c r="G43" s="97" t="s">
        <v>1136</v>
      </c>
      <c r="H43" s="97" t="s">
        <v>5</v>
      </c>
      <c r="I43" s="97" t="s">
        <v>95</v>
      </c>
      <c r="J43" s="97" t="s">
        <v>6</v>
      </c>
      <c r="K43" s="97" t="s">
        <v>724</v>
      </c>
    </row>
    <row r="44" spans="1:11" x14ac:dyDescent="0.25">
      <c r="A44" s="97">
        <v>85</v>
      </c>
      <c r="B44" s="97" t="s">
        <v>174</v>
      </c>
      <c r="C44" s="97" t="s">
        <v>175</v>
      </c>
      <c r="D44" s="97" t="s">
        <v>0</v>
      </c>
      <c r="E44" s="97" t="s">
        <v>1</v>
      </c>
      <c r="F44" s="97" t="s">
        <v>472</v>
      </c>
      <c r="G44" s="97" t="s">
        <v>1050</v>
      </c>
      <c r="H44" s="97" t="s">
        <v>473</v>
      </c>
      <c r="I44" s="97" t="s">
        <v>474</v>
      </c>
      <c r="J44" s="97" t="s">
        <v>475</v>
      </c>
      <c r="K44" s="97" t="s">
        <v>737</v>
      </c>
    </row>
    <row r="45" spans="1:11" x14ac:dyDescent="0.25">
      <c r="A45" s="97">
        <v>88</v>
      </c>
      <c r="B45" s="97" t="s">
        <v>54</v>
      </c>
      <c r="C45" s="97" t="s">
        <v>55</v>
      </c>
      <c r="D45" s="97" t="s">
        <v>0</v>
      </c>
      <c r="E45" s="97" t="s">
        <v>1</v>
      </c>
      <c r="F45" s="97" t="s">
        <v>480</v>
      </c>
      <c r="G45" s="97" t="s">
        <v>1050</v>
      </c>
      <c r="H45" s="97" t="s">
        <v>473</v>
      </c>
      <c r="I45" s="97" t="s">
        <v>481</v>
      </c>
      <c r="J45" s="97" t="s">
        <v>475</v>
      </c>
      <c r="K45" s="97" t="s">
        <v>744</v>
      </c>
    </row>
    <row r="46" spans="1:11" x14ac:dyDescent="0.25">
      <c r="A46" s="99">
        <v>83</v>
      </c>
      <c r="B46" s="99" t="s">
        <v>101</v>
      </c>
      <c r="C46" s="99" t="s">
        <v>102</v>
      </c>
      <c r="D46" s="99" t="s">
        <v>103</v>
      </c>
      <c r="E46" s="99" t="s">
        <v>43</v>
      </c>
      <c r="F46" s="99" t="s">
        <v>169</v>
      </c>
      <c r="G46" s="99" t="s">
        <v>1136</v>
      </c>
      <c r="H46" s="99" t="s">
        <v>8</v>
      </c>
      <c r="I46" s="99" t="s">
        <v>170</v>
      </c>
      <c r="J46" s="99" t="s">
        <v>9</v>
      </c>
      <c r="K46" s="99" t="s">
        <v>735</v>
      </c>
    </row>
    <row r="47" spans="1:11" x14ac:dyDescent="0.25">
      <c r="A47" s="57">
        <v>82</v>
      </c>
      <c r="B47" s="57" t="s">
        <v>797</v>
      </c>
      <c r="C47" s="57" t="s">
        <v>798</v>
      </c>
      <c r="D47" s="57" t="s">
        <v>799</v>
      </c>
      <c r="E47" s="57" t="s">
        <v>1</v>
      </c>
      <c r="F47" s="57" t="s">
        <v>800</v>
      </c>
      <c r="G47" s="57" t="s">
        <v>960</v>
      </c>
      <c r="H47" s="57" t="s">
        <v>8</v>
      </c>
      <c r="I47" s="57" t="s">
        <v>801</v>
      </c>
      <c r="J47" s="57" t="s">
        <v>9</v>
      </c>
      <c r="K47" s="57" t="s">
        <v>802</v>
      </c>
    </row>
    <row r="48" spans="1:11" x14ac:dyDescent="0.25">
      <c r="A48" s="99">
        <v>86</v>
      </c>
      <c r="B48" s="99" t="s">
        <v>179</v>
      </c>
      <c r="C48" s="99" t="s">
        <v>180</v>
      </c>
      <c r="D48" s="99" t="s">
        <v>181</v>
      </c>
      <c r="E48" s="99" t="s">
        <v>43</v>
      </c>
      <c r="F48" s="99" t="s">
        <v>182</v>
      </c>
      <c r="G48" s="99" t="s">
        <v>1136</v>
      </c>
      <c r="H48" s="99" t="s">
        <v>8</v>
      </c>
      <c r="I48" s="99" t="s">
        <v>183</v>
      </c>
      <c r="J48" s="99" t="s">
        <v>9</v>
      </c>
      <c r="K48" s="99" t="s">
        <v>738</v>
      </c>
    </row>
    <row r="49" spans="1:11" x14ac:dyDescent="0.25">
      <c r="A49" s="97">
        <v>84</v>
      </c>
      <c r="B49" s="97" t="s">
        <v>174</v>
      </c>
      <c r="C49" s="97" t="s">
        <v>175</v>
      </c>
      <c r="D49" s="97" t="s">
        <v>0</v>
      </c>
      <c r="E49" s="97" t="s">
        <v>1</v>
      </c>
      <c r="F49" s="97" t="s">
        <v>176</v>
      </c>
      <c r="G49" s="97" t="s">
        <v>1257</v>
      </c>
      <c r="H49" s="97" t="s">
        <v>8</v>
      </c>
      <c r="I49" s="97" t="s">
        <v>177</v>
      </c>
      <c r="J49" s="97" t="s">
        <v>9</v>
      </c>
      <c r="K49" s="97" t="s">
        <v>736</v>
      </c>
    </row>
    <row r="50" spans="1:11" x14ac:dyDescent="0.25">
      <c r="A50" s="57">
        <v>3</v>
      </c>
      <c r="B50" s="57"/>
      <c r="C50" s="57"/>
      <c r="D50" s="57"/>
      <c r="E50" s="57"/>
      <c r="F50" s="57" t="s">
        <v>1253</v>
      </c>
      <c r="G50" s="57" t="s">
        <v>960</v>
      </c>
      <c r="H50" s="57" t="s">
        <v>1237</v>
      </c>
      <c r="I50" s="57" t="s">
        <v>1254</v>
      </c>
      <c r="J50" s="57" t="s">
        <v>960</v>
      </c>
      <c r="K50" s="57" t="s">
        <v>1255</v>
      </c>
    </row>
    <row r="51" spans="1:11" x14ac:dyDescent="0.25">
      <c r="A51" s="97">
        <v>67</v>
      </c>
      <c r="B51" s="97" t="s">
        <v>262</v>
      </c>
      <c r="C51" s="97" t="s">
        <v>399</v>
      </c>
      <c r="D51" s="97" t="s">
        <v>0</v>
      </c>
      <c r="E51" s="97" t="s">
        <v>1</v>
      </c>
      <c r="F51" s="97" t="s">
        <v>400</v>
      </c>
      <c r="G51" s="97" t="s">
        <v>1019</v>
      </c>
      <c r="H51" s="97" t="s">
        <v>294</v>
      </c>
      <c r="I51" s="97" t="s">
        <v>401</v>
      </c>
      <c r="J51" s="97" t="s">
        <v>289</v>
      </c>
      <c r="K51" s="97" t="s">
        <v>700</v>
      </c>
    </row>
    <row r="52" spans="1:11" x14ac:dyDescent="0.25">
      <c r="A52" s="97">
        <v>69</v>
      </c>
      <c r="B52" s="97" t="s">
        <v>431</v>
      </c>
      <c r="C52" s="97" t="s">
        <v>172</v>
      </c>
      <c r="D52" s="97" t="s">
        <v>432</v>
      </c>
      <c r="E52" s="97" t="s">
        <v>28</v>
      </c>
      <c r="F52" s="97" t="s">
        <v>433</v>
      </c>
      <c r="G52" s="97" t="s">
        <v>1019</v>
      </c>
      <c r="H52" s="97" t="s">
        <v>294</v>
      </c>
      <c r="I52" s="97" t="s">
        <v>434</v>
      </c>
      <c r="J52" s="97" t="s">
        <v>289</v>
      </c>
      <c r="K52" s="97" t="s">
        <v>704</v>
      </c>
    </row>
    <row r="53" spans="1:11" x14ac:dyDescent="0.25">
      <c r="A53" s="97">
        <v>57</v>
      </c>
      <c r="B53" s="97" t="s">
        <v>297</v>
      </c>
      <c r="C53" s="97" t="s">
        <v>255</v>
      </c>
      <c r="D53" s="97" t="s">
        <v>0</v>
      </c>
      <c r="E53" s="97" t="s">
        <v>1</v>
      </c>
      <c r="F53" s="97" t="s">
        <v>298</v>
      </c>
      <c r="G53" s="97" t="s">
        <v>1019</v>
      </c>
      <c r="H53" s="97" t="s">
        <v>294</v>
      </c>
      <c r="I53" s="97" t="s">
        <v>299</v>
      </c>
      <c r="J53" s="97" t="s">
        <v>289</v>
      </c>
      <c r="K53" s="97" t="s">
        <v>680</v>
      </c>
    </row>
    <row r="54" spans="1:11" x14ac:dyDescent="0.25">
      <c r="A54" s="97">
        <v>4</v>
      </c>
      <c r="B54" s="97" t="s">
        <v>301</v>
      </c>
      <c r="C54" s="97" t="s">
        <v>302</v>
      </c>
      <c r="D54" s="97" t="s">
        <v>0</v>
      </c>
      <c r="E54" s="97" t="s">
        <v>1</v>
      </c>
      <c r="F54" s="97" t="s">
        <v>303</v>
      </c>
      <c r="G54" s="97" t="s">
        <v>1019</v>
      </c>
      <c r="H54" s="97" t="s">
        <v>294</v>
      </c>
      <c r="I54" s="97" t="s">
        <v>304</v>
      </c>
      <c r="J54" s="97" t="s">
        <v>289</v>
      </c>
      <c r="K54" s="97" t="s">
        <v>1256</v>
      </c>
    </row>
    <row r="55" spans="1:11" x14ac:dyDescent="0.25">
      <c r="A55" s="97">
        <v>55</v>
      </c>
      <c r="B55" s="97"/>
      <c r="C55" s="97"/>
      <c r="D55" s="97"/>
      <c r="E55" s="97"/>
      <c r="F55" s="97" t="s">
        <v>540</v>
      </c>
      <c r="G55" s="97" t="s">
        <v>1019</v>
      </c>
      <c r="H55" s="97" t="s">
        <v>294</v>
      </c>
      <c r="I55" s="97" t="s">
        <v>541</v>
      </c>
      <c r="J55" s="97" t="s">
        <v>289</v>
      </c>
      <c r="K55" s="97" t="s">
        <v>677</v>
      </c>
    </row>
    <row r="56" spans="1:11" x14ac:dyDescent="0.25">
      <c r="A56" s="57">
        <v>64</v>
      </c>
      <c r="B56" s="57" t="s">
        <v>377</v>
      </c>
      <c r="C56" s="57" t="s">
        <v>378</v>
      </c>
      <c r="D56" s="57" t="s">
        <v>256</v>
      </c>
      <c r="E56" s="57" t="s">
        <v>1</v>
      </c>
      <c r="F56" s="57" t="s">
        <v>379</v>
      </c>
      <c r="G56" s="57" t="s">
        <v>666</v>
      </c>
      <c r="H56" s="57" t="s">
        <v>294</v>
      </c>
      <c r="I56" s="57" t="s">
        <v>380</v>
      </c>
      <c r="J56" s="57" t="s">
        <v>289</v>
      </c>
      <c r="K56" s="57" t="s">
        <v>695</v>
      </c>
    </row>
    <row r="57" spans="1:11" x14ac:dyDescent="0.25">
      <c r="A57" s="97">
        <v>45</v>
      </c>
      <c r="B57" s="97" t="s">
        <v>49</v>
      </c>
      <c r="C57" s="97" t="s">
        <v>97</v>
      </c>
      <c r="D57" s="97" t="s">
        <v>66</v>
      </c>
      <c r="E57" s="97" t="s">
        <v>1</v>
      </c>
      <c r="F57" s="97" t="s">
        <v>391</v>
      </c>
      <c r="G57" s="97" t="s">
        <v>1019</v>
      </c>
      <c r="H57" s="97" t="s">
        <v>294</v>
      </c>
      <c r="I57" s="97" t="s">
        <v>392</v>
      </c>
      <c r="J57" s="97" t="s">
        <v>289</v>
      </c>
      <c r="K57" s="97" t="s">
        <v>921</v>
      </c>
    </row>
    <row r="58" spans="1:11" x14ac:dyDescent="0.25">
      <c r="A58" s="97">
        <v>58</v>
      </c>
      <c r="B58" s="97" t="s">
        <v>311</v>
      </c>
      <c r="C58" s="97" t="s">
        <v>312</v>
      </c>
      <c r="D58" s="97" t="s">
        <v>313</v>
      </c>
      <c r="E58" s="97" t="s">
        <v>43</v>
      </c>
      <c r="F58" s="97" t="s">
        <v>314</v>
      </c>
      <c r="G58" s="97" t="s">
        <v>1019</v>
      </c>
      <c r="H58" s="97" t="s">
        <v>294</v>
      </c>
      <c r="I58" s="97" t="s">
        <v>315</v>
      </c>
      <c r="J58" s="97" t="s">
        <v>289</v>
      </c>
      <c r="K58" s="97" t="s">
        <v>683</v>
      </c>
    </row>
    <row r="59" spans="1:11" x14ac:dyDescent="0.25">
      <c r="A59" s="97">
        <v>56</v>
      </c>
      <c r="B59" s="97" t="s">
        <v>291</v>
      </c>
      <c r="C59" s="97" t="s">
        <v>292</v>
      </c>
      <c r="D59" s="97" t="s">
        <v>0</v>
      </c>
      <c r="E59" s="97" t="s">
        <v>1</v>
      </c>
      <c r="F59" s="97" t="s">
        <v>293</v>
      </c>
      <c r="G59" s="97" t="s">
        <v>1019</v>
      </c>
      <c r="H59" s="97" t="s">
        <v>294</v>
      </c>
      <c r="I59" s="97" t="s">
        <v>295</v>
      </c>
      <c r="J59" s="97" t="s">
        <v>289</v>
      </c>
      <c r="K59" s="97" t="s">
        <v>679</v>
      </c>
    </row>
    <row r="60" spans="1:11" x14ac:dyDescent="0.25">
      <c r="A60" s="99">
        <v>62</v>
      </c>
      <c r="B60" s="99" t="s">
        <v>355</v>
      </c>
      <c r="C60" s="99" t="s">
        <v>356</v>
      </c>
      <c r="D60" s="99" t="s">
        <v>0</v>
      </c>
      <c r="E60" s="99" t="s">
        <v>1</v>
      </c>
      <c r="F60" s="99" t="s">
        <v>357</v>
      </c>
      <c r="G60" s="99" t="s">
        <v>1019</v>
      </c>
      <c r="H60" s="99" t="s">
        <v>294</v>
      </c>
      <c r="I60" s="99" t="s">
        <v>358</v>
      </c>
      <c r="J60" s="99" t="s">
        <v>289</v>
      </c>
      <c r="K60" s="99" t="s">
        <v>690</v>
      </c>
    </row>
    <row r="61" spans="1:11" x14ac:dyDescent="0.25">
      <c r="A61" s="99">
        <v>51</v>
      </c>
      <c r="B61" s="99" t="s">
        <v>608</v>
      </c>
      <c r="C61" s="99" t="s">
        <v>378</v>
      </c>
      <c r="D61" s="99" t="s">
        <v>27</v>
      </c>
      <c r="E61" s="99" t="s">
        <v>28</v>
      </c>
      <c r="F61" s="99" t="s">
        <v>609</v>
      </c>
      <c r="G61" s="99" t="s">
        <v>1019</v>
      </c>
      <c r="H61" s="99" t="s">
        <v>294</v>
      </c>
      <c r="I61" s="99" t="s">
        <v>610</v>
      </c>
      <c r="J61" s="99" t="s">
        <v>289</v>
      </c>
      <c r="K61" s="99" t="s">
        <v>663</v>
      </c>
    </row>
    <row r="62" spans="1:11" x14ac:dyDescent="0.25">
      <c r="A62" s="99">
        <v>7</v>
      </c>
      <c r="B62" s="99" t="s">
        <v>366</v>
      </c>
      <c r="C62" s="99" t="s">
        <v>367</v>
      </c>
      <c r="D62" s="99" t="s">
        <v>368</v>
      </c>
      <c r="E62" s="99" t="s">
        <v>43</v>
      </c>
      <c r="F62" s="99" t="s">
        <v>369</v>
      </c>
      <c r="G62" s="99" t="s">
        <v>1019</v>
      </c>
      <c r="H62" s="99" t="s">
        <v>294</v>
      </c>
      <c r="I62" s="99" t="s">
        <v>370</v>
      </c>
      <c r="J62" s="99" t="s">
        <v>289</v>
      </c>
      <c r="K62" s="99" t="s">
        <v>1240</v>
      </c>
    </row>
    <row r="63" spans="1:11" x14ac:dyDescent="0.25">
      <c r="A63" s="99">
        <v>49</v>
      </c>
      <c r="B63" s="99" t="s">
        <v>651</v>
      </c>
      <c r="C63" s="99" t="s">
        <v>652</v>
      </c>
      <c r="D63" s="99" t="s">
        <v>653</v>
      </c>
      <c r="E63" s="99" t="s">
        <v>1</v>
      </c>
      <c r="F63" s="99" t="s">
        <v>654</v>
      </c>
      <c r="G63" s="99" t="s">
        <v>1019</v>
      </c>
      <c r="H63" s="99" t="s">
        <v>294</v>
      </c>
      <c r="I63" s="99" t="s">
        <v>655</v>
      </c>
      <c r="J63" s="99" t="s">
        <v>289</v>
      </c>
      <c r="K63" s="99" t="s">
        <v>656</v>
      </c>
    </row>
    <row r="64" spans="1:11" x14ac:dyDescent="0.25">
      <c r="A64" s="99">
        <v>47</v>
      </c>
      <c r="B64" s="99" t="s">
        <v>845</v>
      </c>
      <c r="C64" s="99" t="s">
        <v>846</v>
      </c>
      <c r="D64" s="99" t="s">
        <v>27</v>
      </c>
      <c r="E64" s="99" t="s">
        <v>28</v>
      </c>
      <c r="F64" s="99" t="s">
        <v>847</v>
      </c>
      <c r="G64" s="99" t="s">
        <v>1019</v>
      </c>
      <c r="H64" s="99" t="s">
        <v>294</v>
      </c>
      <c r="I64" s="99" t="s">
        <v>848</v>
      </c>
      <c r="J64" s="99" t="s">
        <v>289</v>
      </c>
      <c r="K64" s="99" t="s">
        <v>849</v>
      </c>
    </row>
    <row r="65" spans="1:11" x14ac:dyDescent="0.25">
      <c r="A65" s="57">
        <v>11</v>
      </c>
      <c r="B65" s="57" t="s">
        <v>623</v>
      </c>
      <c r="C65" s="57" t="s">
        <v>624</v>
      </c>
      <c r="D65" s="57" t="s">
        <v>625</v>
      </c>
      <c r="E65" s="57" t="s">
        <v>48</v>
      </c>
      <c r="F65" s="57" t="s">
        <v>626</v>
      </c>
      <c r="G65" s="57" t="s">
        <v>666</v>
      </c>
      <c r="H65" s="57" t="s">
        <v>294</v>
      </c>
      <c r="I65" s="57" t="s">
        <v>627</v>
      </c>
      <c r="J65" s="57" t="s">
        <v>289</v>
      </c>
      <c r="K65" s="57" t="s">
        <v>1221</v>
      </c>
    </row>
    <row r="66" spans="1:11" x14ac:dyDescent="0.25">
      <c r="A66" s="99">
        <v>50</v>
      </c>
      <c r="B66" s="99" t="s">
        <v>425</v>
      </c>
      <c r="C66" s="99" t="s">
        <v>426</v>
      </c>
      <c r="D66" s="99" t="s">
        <v>427</v>
      </c>
      <c r="E66" s="99" t="s">
        <v>28</v>
      </c>
      <c r="F66" s="99" t="s">
        <v>428</v>
      </c>
      <c r="G66" s="99" t="s">
        <v>1019</v>
      </c>
      <c r="H66" s="99" t="s">
        <v>287</v>
      </c>
      <c r="I66" s="99" t="s">
        <v>429</v>
      </c>
      <c r="J66" s="99" t="s">
        <v>289</v>
      </c>
      <c r="K66" s="99" t="s">
        <v>659</v>
      </c>
    </row>
    <row r="67" spans="1:11" x14ac:dyDescent="0.25">
      <c r="A67" s="97">
        <v>59</v>
      </c>
      <c r="B67" s="97" t="s">
        <v>317</v>
      </c>
      <c r="C67" s="97" t="s">
        <v>279</v>
      </c>
      <c r="D67" s="97" t="s">
        <v>318</v>
      </c>
      <c r="E67" s="97" t="s">
        <v>28</v>
      </c>
      <c r="F67" s="97" t="s">
        <v>319</v>
      </c>
      <c r="G67" s="97" t="s">
        <v>1019</v>
      </c>
      <c r="H67" s="97" t="s">
        <v>287</v>
      </c>
      <c r="I67" s="97" t="s">
        <v>320</v>
      </c>
      <c r="J67" s="97" t="s">
        <v>289</v>
      </c>
      <c r="K67" s="97" t="s">
        <v>758</v>
      </c>
    </row>
    <row r="68" spans="1:11" x14ac:dyDescent="0.25">
      <c r="A68" s="57">
        <v>61</v>
      </c>
      <c r="B68" s="57" t="s">
        <v>333</v>
      </c>
      <c r="C68" s="57" t="s">
        <v>334</v>
      </c>
      <c r="D68" s="57" t="s">
        <v>335</v>
      </c>
      <c r="E68" s="57" t="s">
        <v>48</v>
      </c>
      <c r="F68" s="57" t="s">
        <v>336</v>
      </c>
      <c r="G68" s="57" t="s">
        <v>666</v>
      </c>
      <c r="H68" s="57" t="s">
        <v>287</v>
      </c>
      <c r="I68" s="57" t="s">
        <v>337</v>
      </c>
      <c r="J68" s="57" t="s">
        <v>289</v>
      </c>
      <c r="K68" s="57" t="s">
        <v>686</v>
      </c>
    </row>
    <row r="69" spans="1:11" x14ac:dyDescent="0.25">
      <c r="A69" s="97">
        <v>68</v>
      </c>
      <c r="B69" s="97" t="s">
        <v>403</v>
      </c>
      <c r="C69" s="97" t="s">
        <v>60</v>
      </c>
      <c r="D69" s="97" t="s">
        <v>27</v>
      </c>
      <c r="E69" s="97" t="s">
        <v>28</v>
      </c>
      <c r="F69" s="97" t="s">
        <v>404</v>
      </c>
      <c r="G69" s="97" t="s">
        <v>1019</v>
      </c>
      <c r="H69" s="97" t="s">
        <v>287</v>
      </c>
      <c r="I69" s="97" t="s">
        <v>405</v>
      </c>
      <c r="J69" s="97" t="s">
        <v>289</v>
      </c>
      <c r="K69" s="97" t="s">
        <v>701</v>
      </c>
    </row>
    <row r="70" spans="1:11" x14ac:dyDescent="0.25">
      <c r="A70" s="57">
        <v>65</v>
      </c>
      <c r="B70" s="57" t="s">
        <v>387</v>
      </c>
      <c r="C70" s="57" t="s">
        <v>279</v>
      </c>
      <c r="D70" s="57" t="s">
        <v>351</v>
      </c>
      <c r="E70" s="57" t="s">
        <v>48</v>
      </c>
      <c r="F70" s="57" t="s">
        <v>388</v>
      </c>
      <c r="G70" s="57" t="s">
        <v>666</v>
      </c>
      <c r="H70" s="57" t="s">
        <v>287</v>
      </c>
      <c r="I70" s="57" t="s">
        <v>389</v>
      </c>
      <c r="J70" s="57" t="s">
        <v>289</v>
      </c>
      <c r="K70" s="57" t="s">
        <v>696</v>
      </c>
    </row>
    <row r="71" spans="1:11" x14ac:dyDescent="0.25">
      <c r="A71" s="97">
        <v>54</v>
      </c>
      <c r="B71" s="97" t="s">
        <v>566</v>
      </c>
      <c r="C71" s="97" t="s">
        <v>556</v>
      </c>
      <c r="D71" s="97" t="s">
        <v>0</v>
      </c>
      <c r="E71" s="97" t="s">
        <v>1</v>
      </c>
      <c r="F71" s="97" t="s">
        <v>557</v>
      </c>
      <c r="G71" s="97" t="s">
        <v>1019</v>
      </c>
      <c r="H71" s="97" t="s">
        <v>287</v>
      </c>
      <c r="I71" s="97" t="s">
        <v>558</v>
      </c>
      <c r="J71" s="97" t="s">
        <v>289</v>
      </c>
      <c r="K71" s="97" t="s">
        <v>673</v>
      </c>
    </row>
    <row r="72" spans="1:11" x14ac:dyDescent="0.25">
      <c r="A72" s="99">
        <v>52</v>
      </c>
      <c r="B72" s="99"/>
      <c r="C72" s="99"/>
      <c r="D72" s="99"/>
      <c r="E72" s="99"/>
      <c r="F72" s="99" t="s">
        <v>572</v>
      </c>
      <c r="G72" s="99" t="s">
        <v>1019</v>
      </c>
      <c r="H72" s="99" t="s">
        <v>287</v>
      </c>
      <c r="I72" s="99" t="s">
        <v>573</v>
      </c>
      <c r="J72" s="99" t="s">
        <v>289</v>
      </c>
      <c r="K72" s="99" t="s">
        <v>665</v>
      </c>
    </row>
    <row r="73" spans="1:11" x14ac:dyDescent="0.25">
      <c r="A73" s="97">
        <v>43</v>
      </c>
      <c r="B73" s="97" t="s">
        <v>322</v>
      </c>
      <c r="C73" s="97" t="s">
        <v>323</v>
      </c>
      <c r="D73" s="97" t="s">
        <v>66</v>
      </c>
      <c r="E73" s="97" t="s">
        <v>1</v>
      </c>
      <c r="F73" s="97" t="s">
        <v>324</v>
      </c>
      <c r="G73" s="97" t="s">
        <v>1019</v>
      </c>
      <c r="H73" s="97" t="s">
        <v>287</v>
      </c>
      <c r="I73" s="97" t="s">
        <v>325</v>
      </c>
      <c r="J73" s="97" t="s">
        <v>289</v>
      </c>
      <c r="K73" s="97" t="s">
        <v>956</v>
      </c>
    </row>
    <row r="74" spans="1:11" x14ac:dyDescent="0.25">
      <c r="A74" s="97">
        <v>40</v>
      </c>
      <c r="B74" s="97" t="s">
        <v>982</v>
      </c>
      <c r="C74" s="97" t="s">
        <v>292</v>
      </c>
      <c r="D74" s="97" t="s">
        <v>462</v>
      </c>
      <c r="E74" s="97" t="s">
        <v>1</v>
      </c>
      <c r="F74" s="97" t="s">
        <v>422</v>
      </c>
      <c r="G74" s="97" t="s">
        <v>1019</v>
      </c>
      <c r="H74" s="97" t="s">
        <v>3</v>
      </c>
      <c r="I74" s="97" t="s">
        <v>423</v>
      </c>
      <c r="J74" s="97" t="s">
        <v>2</v>
      </c>
      <c r="K74" s="97" t="s">
        <v>983</v>
      </c>
    </row>
    <row r="75" spans="1:11" x14ac:dyDescent="0.25">
      <c r="A75" s="97">
        <v>46</v>
      </c>
      <c r="B75" s="97" t="s">
        <v>361</v>
      </c>
      <c r="C75" s="97" t="s">
        <v>362</v>
      </c>
      <c r="D75" s="97" t="s">
        <v>0</v>
      </c>
      <c r="E75" s="97" t="s">
        <v>1</v>
      </c>
      <c r="F75" s="97" t="s">
        <v>886</v>
      </c>
      <c r="G75" s="97" t="s">
        <v>1019</v>
      </c>
      <c r="H75" s="97" t="s">
        <v>3</v>
      </c>
      <c r="I75" s="97" t="s">
        <v>861</v>
      </c>
      <c r="J75" s="97" t="s">
        <v>516</v>
      </c>
      <c r="K75" s="97" t="s">
        <v>896</v>
      </c>
    </row>
    <row r="76" spans="1:11" x14ac:dyDescent="0.25">
      <c r="A76" s="97">
        <v>66</v>
      </c>
      <c r="B76" s="97" t="s">
        <v>137</v>
      </c>
      <c r="C76" s="97" t="s">
        <v>138</v>
      </c>
      <c r="D76" s="97" t="s">
        <v>0</v>
      </c>
      <c r="E76" s="97" t="s">
        <v>1</v>
      </c>
      <c r="F76" s="97" t="s">
        <v>139</v>
      </c>
      <c r="G76" s="97" t="s">
        <v>1019</v>
      </c>
      <c r="H76" s="97" t="s">
        <v>3</v>
      </c>
      <c r="I76" s="97" t="s">
        <v>140</v>
      </c>
      <c r="J76" s="97" t="s">
        <v>53</v>
      </c>
      <c r="K76" s="97" t="s">
        <v>699</v>
      </c>
    </row>
    <row r="77" spans="1:11" x14ac:dyDescent="0.25">
      <c r="A77" s="97">
        <v>90</v>
      </c>
      <c r="B77" s="97" t="s">
        <v>224</v>
      </c>
      <c r="C77" s="97" t="s">
        <v>225</v>
      </c>
      <c r="D77" s="97" t="s">
        <v>0</v>
      </c>
      <c r="E77" s="97" t="s">
        <v>1</v>
      </c>
      <c r="F77" s="97" t="s">
        <v>226</v>
      </c>
      <c r="G77" s="97" t="s">
        <v>1019</v>
      </c>
      <c r="H77" s="97" t="s">
        <v>3</v>
      </c>
      <c r="I77" s="97" t="s">
        <v>227</v>
      </c>
      <c r="J77" s="97" t="s">
        <v>53</v>
      </c>
      <c r="K77" s="97" t="s">
        <v>748</v>
      </c>
    </row>
    <row r="78" spans="1:11" x14ac:dyDescent="0.25">
      <c r="A78" s="99">
        <v>36</v>
      </c>
      <c r="B78" s="99" t="s">
        <v>273</v>
      </c>
      <c r="C78" s="99" t="s">
        <v>274</v>
      </c>
      <c r="D78" s="99" t="s">
        <v>0</v>
      </c>
      <c r="E78" s="99" t="s">
        <v>1</v>
      </c>
      <c r="F78" s="99" t="s">
        <v>275</v>
      </c>
      <c r="G78" s="99" t="s">
        <v>1019</v>
      </c>
      <c r="H78" s="99" t="s">
        <v>3</v>
      </c>
      <c r="I78" s="99" t="s">
        <v>276</v>
      </c>
      <c r="J78" s="99" t="s">
        <v>53</v>
      </c>
      <c r="K78" s="99" t="s">
        <v>1069</v>
      </c>
    </row>
    <row r="79" spans="1:11" x14ac:dyDescent="0.25">
      <c r="A79" s="97">
        <v>42</v>
      </c>
      <c r="B79" s="97" t="s">
        <v>242</v>
      </c>
      <c r="C79" s="97" t="s">
        <v>243</v>
      </c>
      <c r="D79" s="97" t="s">
        <v>957</v>
      </c>
      <c r="E79" s="97" t="s">
        <v>43</v>
      </c>
      <c r="F79" s="97" t="s">
        <v>244</v>
      </c>
      <c r="G79" s="97" t="s">
        <v>1019</v>
      </c>
      <c r="H79" s="97" t="s">
        <v>3</v>
      </c>
      <c r="I79" s="97" t="s">
        <v>245</v>
      </c>
      <c r="J79" s="97" t="s">
        <v>125</v>
      </c>
      <c r="K79" s="97" t="s">
        <v>958</v>
      </c>
    </row>
    <row r="80" spans="1:11" x14ac:dyDescent="0.25">
      <c r="A80" s="57">
        <v>44</v>
      </c>
      <c r="B80" s="57" t="s">
        <v>567</v>
      </c>
      <c r="C80" s="57" t="s">
        <v>561</v>
      </c>
      <c r="D80" s="57" t="s">
        <v>0</v>
      </c>
      <c r="E80" s="57" t="s">
        <v>1</v>
      </c>
      <c r="F80" s="57" t="s">
        <v>61</v>
      </c>
      <c r="G80" s="57" t="s">
        <v>666</v>
      </c>
      <c r="H80" s="57" t="s">
        <v>3</v>
      </c>
      <c r="I80" s="57" t="s">
        <v>62</v>
      </c>
      <c r="J80" s="57" t="s">
        <v>53</v>
      </c>
      <c r="K80" s="57" t="s">
        <v>919</v>
      </c>
    </row>
    <row r="81" spans="1:11" x14ac:dyDescent="0.25">
      <c r="A81" s="57">
        <v>92</v>
      </c>
      <c r="B81" s="57" t="s">
        <v>232</v>
      </c>
      <c r="C81" s="57" t="s">
        <v>233</v>
      </c>
      <c r="D81" s="57" t="s">
        <v>234</v>
      </c>
      <c r="E81" s="57" t="s">
        <v>1</v>
      </c>
      <c r="F81" s="57" t="s">
        <v>235</v>
      </c>
      <c r="G81" s="57" t="s">
        <v>666</v>
      </c>
      <c r="H81" s="57" t="s">
        <v>3</v>
      </c>
      <c r="I81" s="57" t="s">
        <v>236</v>
      </c>
      <c r="J81" s="57" t="s">
        <v>53</v>
      </c>
      <c r="K81" s="57" t="s">
        <v>750</v>
      </c>
    </row>
    <row r="82" spans="1:11" x14ac:dyDescent="0.25">
      <c r="A82" s="97">
        <v>32</v>
      </c>
      <c r="B82" s="97" t="s">
        <v>1072</v>
      </c>
      <c r="C82" s="97" t="s">
        <v>1073</v>
      </c>
      <c r="D82" s="97" t="s">
        <v>122</v>
      </c>
      <c r="E82" s="97" t="s">
        <v>43</v>
      </c>
      <c r="F82" s="97" t="s">
        <v>221</v>
      </c>
      <c r="G82" s="97" t="s">
        <v>1131</v>
      </c>
      <c r="H82" s="97" t="s">
        <v>3</v>
      </c>
      <c r="I82" s="97" t="s">
        <v>222</v>
      </c>
      <c r="J82" s="97" t="s">
        <v>53</v>
      </c>
      <c r="K82" s="97" t="s">
        <v>1074</v>
      </c>
    </row>
    <row r="83" spans="1:11" x14ac:dyDescent="0.25">
      <c r="A83" s="97">
        <v>13</v>
      </c>
      <c r="B83" s="97" t="s">
        <v>117</v>
      </c>
      <c r="C83" s="97" t="s">
        <v>1210</v>
      </c>
      <c r="D83" s="97" t="s">
        <v>648</v>
      </c>
      <c r="E83" s="97" t="s">
        <v>1</v>
      </c>
      <c r="F83" s="97" t="s">
        <v>1211</v>
      </c>
      <c r="G83" s="97" t="s">
        <v>1019</v>
      </c>
      <c r="H83" s="97" t="s">
        <v>3</v>
      </c>
      <c r="I83" s="97" t="s">
        <v>1212</v>
      </c>
      <c r="J83" s="97" t="s">
        <v>53</v>
      </c>
      <c r="K83" s="97" t="s">
        <v>1213</v>
      </c>
    </row>
    <row r="84" spans="1:11" x14ac:dyDescent="0.25">
      <c r="A84" s="97">
        <v>63</v>
      </c>
      <c r="B84" s="97" t="s">
        <v>238</v>
      </c>
      <c r="C84" s="97" t="s">
        <v>239</v>
      </c>
      <c r="D84" s="97" t="s">
        <v>0</v>
      </c>
      <c r="E84" s="97" t="s">
        <v>1</v>
      </c>
      <c r="F84" s="97" t="s">
        <v>240</v>
      </c>
      <c r="G84" s="97" t="s">
        <v>1019</v>
      </c>
      <c r="H84" s="97" t="s">
        <v>3</v>
      </c>
      <c r="I84" s="97" t="s">
        <v>241</v>
      </c>
      <c r="J84" s="97" t="s">
        <v>53</v>
      </c>
      <c r="K84" s="97" t="s">
        <v>691</v>
      </c>
    </row>
    <row r="85" spans="1:11" x14ac:dyDescent="0.25">
      <c r="A85" s="97">
        <v>34</v>
      </c>
      <c r="B85" s="97" t="s">
        <v>262</v>
      </c>
      <c r="C85" s="97" t="s">
        <v>263</v>
      </c>
      <c r="D85" s="97" t="s">
        <v>264</v>
      </c>
      <c r="E85" s="97" t="s">
        <v>1</v>
      </c>
      <c r="F85" s="97" t="s">
        <v>265</v>
      </c>
      <c r="G85" s="97" t="s">
        <v>1019</v>
      </c>
      <c r="H85" s="97" t="s">
        <v>3</v>
      </c>
      <c r="I85" s="97" t="s">
        <v>266</v>
      </c>
      <c r="J85" s="97" t="s">
        <v>53</v>
      </c>
      <c r="K85" s="97" t="s">
        <v>1057</v>
      </c>
    </row>
    <row r="86" spans="1:11" x14ac:dyDescent="0.25">
      <c r="A86" s="97">
        <v>79</v>
      </c>
      <c r="B86" s="97" t="s">
        <v>120</v>
      </c>
      <c r="C86" s="97" t="s">
        <v>121</v>
      </c>
      <c r="D86" s="97" t="s">
        <v>122</v>
      </c>
      <c r="E86" s="97" t="s">
        <v>43</v>
      </c>
      <c r="F86" s="97" t="s">
        <v>123</v>
      </c>
      <c r="G86" s="97" t="s">
        <v>1019</v>
      </c>
      <c r="H86" s="97" t="s">
        <v>3</v>
      </c>
      <c r="I86" s="97" t="s">
        <v>124</v>
      </c>
      <c r="J86" s="97" t="s">
        <v>125</v>
      </c>
      <c r="K86" s="97" t="s">
        <v>728</v>
      </c>
    </row>
    <row r="87" spans="1:11" x14ac:dyDescent="0.25">
      <c r="A87" s="99">
        <v>94</v>
      </c>
      <c r="B87" s="99" t="s">
        <v>278</v>
      </c>
      <c r="C87" s="99" t="s">
        <v>279</v>
      </c>
      <c r="D87" s="99" t="s">
        <v>66</v>
      </c>
      <c r="E87" s="99" t="s">
        <v>1</v>
      </c>
      <c r="F87" s="99" t="s">
        <v>280</v>
      </c>
      <c r="G87" s="99" t="s">
        <v>1019</v>
      </c>
      <c r="H87" s="99" t="s">
        <v>3</v>
      </c>
      <c r="I87" s="99" t="s">
        <v>281</v>
      </c>
      <c r="J87" s="99" t="s">
        <v>53</v>
      </c>
      <c r="K87" s="99" t="s">
        <v>756</v>
      </c>
    </row>
    <row r="88" spans="1:11" x14ac:dyDescent="0.25">
      <c r="A88" s="97">
        <v>91</v>
      </c>
      <c r="B88" s="97" t="s">
        <v>54</v>
      </c>
      <c r="C88" s="97" t="s">
        <v>55</v>
      </c>
      <c r="D88" s="97" t="s">
        <v>0</v>
      </c>
      <c r="E88" s="97" t="s">
        <v>1</v>
      </c>
      <c r="F88" s="97" t="s">
        <v>229</v>
      </c>
      <c r="G88" s="97" t="s">
        <v>1019</v>
      </c>
      <c r="H88" s="97" t="s">
        <v>3</v>
      </c>
      <c r="I88" s="97" t="s">
        <v>230</v>
      </c>
      <c r="J88" s="97" t="s">
        <v>53</v>
      </c>
      <c r="K88" s="97" t="s">
        <v>749</v>
      </c>
    </row>
    <row r="89" spans="1:11" x14ac:dyDescent="0.25">
      <c r="A89" s="99">
        <v>93</v>
      </c>
      <c r="B89" s="99" t="s">
        <v>268</v>
      </c>
      <c r="C89" s="99" t="s">
        <v>269</v>
      </c>
      <c r="D89" s="99" t="s">
        <v>66</v>
      </c>
      <c r="E89" s="99" t="s">
        <v>1</v>
      </c>
      <c r="F89" s="99" t="s">
        <v>270</v>
      </c>
      <c r="G89" s="99" t="s">
        <v>1019</v>
      </c>
      <c r="H89" s="99" t="s">
        <v>3</v>
      </c>
      <c r="I89" s="99" t="s">
        <v>271</v>
      </c>
      <c r="J89" s="99" t="s">
        <v>53</v>
      </c>
      <c r="K89" s="99" t="s">
        <v>754</v>
      </c>
    </row>
    <row r="90" spans="1:11" x14ac:dyDescent="0.25">
      <c r="A90" s="97">
        <v>15</v>
      </c>
      <c r="B90" s="97" t="s">
        <v>116</v>
      </c>
      <c r="C90" s="97" t="s">
        <v>117</v>
      </c>
      <c r="D90" s="97" t="s">
        <v>648</v>
      </c>
      <c r="E90" s="97" t="s">
        <v>1</v>
      </c>
      <c r="F90" s="97" t="s">
        <v>118</v>
      </c>
      <c r="G90" s="97" t="s">
        <v>1019</v>
      </c>
      <c r="H90" s="97" t="s">
        <v>3</v>
      </c>
      <c r="I90" s="97" t="s">
        <v>119</v>
      </c>
      <c r="J90" s="97" t="s">
        <v>53</v>
      </c>
      <c r="K90" s="97" t="s">
        <v>1167</v>
      </c>
    </row>
    <row r="91" spans="1:11" x14ac:dyDescent="0.25">
      <c r="A91" s="97">
        <v>78</v>
      </c>
      <c r="B91" s="97" t="s">
        <v>110</v>
      </c>
      <c r="C91" s="97" t="s">
        <v>111</v>
      </c>
      <c r="D91" s="97" t="s">
        <v>112</v>
      </c>
      <c r="E91" s="97" t="s">
        <v>43</v>
      </c>
      <c r="F91" s="97" t="s">
        <v>113</v>
      </c>
      <c r="G91" s="97" t="s">
        <v>1019</v>
      </c>
      <c r="H91" s="97" t="s">
        <v>3</v>
      </c>
      <c r="I91" s="97" t="s">
        <v>114</v>
      </c>
      <c r="J91" s="97" t="s">
        <v>53</v>
      </c>
      <c r="K91" s="97" t="s">
        <v>727</v>
      </c>
    </row>
    <row r="92" spans="1:11" x14ac:dyDescent="0.25">
      <c r="A92" s="97">
        <v>31</v>
      </c>
      <c r="B92" s="97" t="s">
        <v>50</v>
      </c>
      <c r="C92" s="97" t="s">
        <v>51</v>
      </c>
      <c r="D92" s="97" t="s">
        <v>52</v>
      </c>
      <c r="E92" s="97" t="s">
        <v>43</v>
      </c>
      <c r="F92" s="97" t="s">
        <v>246</v>
      </c>
      <c r="G92" s="97" t="s">
        <v>1019</v>
      </c>
      <c r="H92" s="97" t="s">
        <v>3</v>
      </c>
      <c r="I92" s="97" t="s">
        <v>247</v>
      </c>
      <c r="J92" s="97" t="s">
        <v>125</v>
      </c>
      <c r="K92" s="97" t="s">
        <v>1127</v>
      </c>
    </row>
    <row r="93" spans="1:11" x14ac:dyDescent="0.25">
      <c r="A93" s="97">
        <v>89</v>
      </c>
      <c r="B93" s="97" t="s">
        <v>206</v>
      </c>
      <c r="C93" s="97" t="s">
        <v>207</v>
      </c>
      <c r="D93" s="97" t="s">
        <v>173</v>
      </c>
      <c r="E93" s="97" t="s">
        <v>43</v>
      </c>
      <c r="F93" s="97" t="s">
        <v>208</v>
      </c>
      <c r="G93" s="97" t="s">
        <v>1019</v>
      </c>
      <c r="H93" s="97" t="s">
        <v>3</v>
      </c>
      <c r="I93" s="97" t="s">
        <v>209</v>
      </c>
      <c r="J93" s="97" t="s">
        <v>53</v>
      </c>
      <c r="K93" s="97" t="s">
        <v>745</v>
      </c>
    </row>
    <row r="94" spans="1:11" x14ac:dyDescent="0.25">
      <c r="A94" s="97">
        <v>38</v>
      </c>
      <c r="B94" s="97" t="s">
        <v>145</v>
      </c>
      <c r="C94" s="97" t="s">
        <v>97</v>
      </c>
      <c r="D94" s="97" t="s">
        <v>1046</v>
      </c>
      <c r="E94" s="97" t="s">
        <v>1</v>
      </c>
      <c r="F94" s="97" t="s">
        <v>147</v>
      </c>
      <c r="G94" s="97" t="s">
        <v>1019</v>
      </c>
      <c r="H94" s="97" t="s">
        <v>3</v>
      </c>
      <c r="I94" s="97" t="s">
        <v>148</v>
      </c>
      <c r="J94" s="97" t="s">
        <v>53</v>
      </c>
      <c r="K94" s="97" t="s">
        <v>1047</v>
      </c>
    </row>
    <row r="95" spans="1:11" x14ac:dyDescent="0.25">
      <c r="A95" s="99">
        <v>37</v>
      </c>
      <c r="B95" s="99" t="s">
        <v>102</v>
      </c>
      <c r="C95" s="99" t="s">
        <v>141</v>
      </c>
      <c r="D95" s="99" t="s">
        <v>42</v>
      </c>
      <c r="E95" s="99" t="s">
        <v>43</v>
      </c>
      <c r="F95" s="99" t="s">
        <v>142</v>
      </c>
      <c r="G95" s="99" t="s">
        <v>1019</v>
      </c>
      <c r="H95" s="99" t="s">
        <v>3</v>
      </c>
      <c r="I95" s="99" t="s">
        <v>143</v>
      </c>
      <c r="J95" s="99" t="s">
        <v>53</v>
      </c>
      <c r="K95" s="99" t="s">
        <v>1070</v>
      </c>
    </row>
  </sheetData>
  <sortState ref="A2:K95">
    <sortCondition ref="H2:H9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/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47</v>
      </c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666</v>
      </c>
      <c r="H2" s="57" t="s">
        <v>30</v>
      </c>
      <c r="I2" s="57" t="s">
        <v>458</v>
      </c>
      <c r="J2" s="57" t="s">
        <v>32</v>
      </c>
      <c r="K2" s="57" t="s">
        <v>763</v>
      </c>
    </row>
    <row r="3" spans="1:11" x14ac:dyDescent="0.25">
      <c r="A3" s="57">
        <v>78</v>
      </c>
      <c r="B3" s="57" t="s">
        <v>131</v>
      </c>
      <c r="C3" s="57" t="s">
        <v>132</v>
      </c>
      <c r="D3" s="57" t="s">
        <v>133</v>
      </c>
      <c r="E3" s="57" t="s">
        <v>28</v>
      </c>
      <c r="F3" s="57" t="s">
        <v>134</v>
      </c>
      <c r="G3" s="57" t="s">
        <v>666</v>
      </c>
      <c r="H3" s="57" t="s">
        <v>30</v>
      </c>
      <c r="I3" s="57" t="s">
        <v>135</v>
      </c>
      <c r="J3" s="57" t="s">
        <v>32</v>
      </c>
      <c r="K3" s="57" t="s">
        <v>731</v>
      </c>
    </row>
    <row r="4" spans="1:11" x14ac:dyDescent="0.25">
      <c r="A4" s="57">
        <v>79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x14ac:dyDescent="0.25">
      <c r="A5" s="57">
        <v>10</v>
      </c>
      <c r="B5" s="57" t="s">
        <v>623</v>
      </c>
      <c r="C5" s="57" t="s">
        <v>624</v>
      </c>
      <c r="D5" s="57" t="s">
        <v>625</v>
      </c>
      <c r="E5" s="57" t="s">
        <v>48</v>
      </c>
      <c r="F5" s="57" t="s">
        <v>626</v>
      </c>
      <c r="G5" s="57" t="s">
        <v>666</v>
      </c>
      <c r="H5" s="57" t="s">
        <v>294</v>
      </c>
      <c r="I5" s="57" t="s">
        <v>627</v>
      </c>
      <c r="J5" s="57" t="s">
        <v>289</v>
      </c>
      <c r="K5" s="57" t="s">
        <v>1221</v>
      </c>
    </row>
    <row r="6" spans="1:11" x14ac:dyDescent="0.25">
      <c r="A6" s="57">
        <v>64</v>
      </c>
      <c r="B6" s="57" t="s">
        <v>377</v>
      </c>
      <c r="C6" s="57" t="s">
        <v>378</v>
      </c>
      <c r="D6" s="57" t="s">
        <v>256</v>
      </c>
      <c r="E6" s="57" t="s">
        <v>1</v>
      </c>
      <c r="F6" s="57" t="s">
        <v>379</v>
      </c>
      <c r="G6" s="57" t="s">
        <v>666</v>
      </c>
      <c r="H6" s="57" t="s">
        <v>294</v>
      </c>
      <c r="I6" s="57" t="s">
        <v>380</v>
      </c>
      <c r="J6" s="57" t="s">
        <v>289</v>
      </c>
      <c r="K6" s="57" t="s">
        <v>695</v>
      </c>
    </row>
    <row r="7" spans="1:11" x14ac:dyDescent="0.25">
      <c r="A7" s="57">
        <v>61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x14ac:dyDescent="0.25">
      <c r="A8" s="57">
        <v>65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x14ac:dyDescent="0.25">
      <c r="A9" s="57">
        <v>43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x14ac:dyDescent="0.25">
      <c r="A10" s="57">
        <v>90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57">
        <v>3</v>
      </c>
      <c r="B11" s="57" t="s">
        <v>301</v>
      </c>
      <c r="C11" s="57" t="s">
        <v>302</v>
      </c>
      <c r="D11" s="57" t="s">
        <v>0</v>
      </c>
      <c r="E11" s="57" t="s">
        <v>1</v>
      </c>
      <c r="F11" s="57" t="s">
        <v>303</v>
      </c>
      <c r="G11" s="57" t="s">
        <v>938</v>
      </c>
      <c r="H11" s="57" t="s">
        <v>294</v>
      </c>
      <c r="I11" s="57" t="s">
        <v>304</v>
      </c>
      <c r="J11" s="57" t="s">
        <v>289</v>
      </c>
      <c r="K11" s="57" t="s">
        <v>1256</v>
      </c>
    </row>
    <row r="12" spans="1:11" x14ac:dyDescent="0.25">
      <c r="A12" s="96">
        <v>31</v>
      </c>
      <c r="B12" s="96" t="s">
        <v>190</v>
      </c>
      <c r="C12" s="96" t="s">
        <v>191</v>
      </c>
      <c r="D12" s="96" t="s">
        <v>192</v>
      </c>
      <c r="E12" s="96" t="s">
        <v>28</v>
      </c>
      <c r="F12" s="96" t="s">
        <v>193</v>
      </c>
      <c r="G12" s="96" t="s">
        <v>1019</v>
      </c>
      <c r="H12" s="96" t="s">
        <v>30</v>
      </c>
      <c r="I12" s="96" t="s">
        <v>194</v>
      </c>
      <c r="J12" s="96" t="s">
        <v>32</v>
      </c>
      <c r="K12" s="96" t="s">
        <v>1081</v>
      </c>
    </row>
    <row r="13" spans="1:11" x14ac:dyDescent="0.25">
      <c r="A13" s="96">
        <v>33</v>
      </c>
      <c r="B13" s="96" t="s">
        <v>71</v>
      </c>
      <c r="C13" s="96" t="s">
        <v>72</v>
      </c>
      <c r="D13" s="96" t="s">
        <v>73</v>
      </c>
      <c r="E13" s="96" t="s">
        <v>28</v>
      </c>
      <c r="F13" s="96" t="s">
        <v>74</v>
      </c>
      <c r="G13" s="96" t="s">
        <v>1019</v>
      </c>
      <c r="H13" s="96" t="s">
        <v>30</v>
      </c>
      <c r="I13" s="96" t="s">
        <v>75</v>
      </c>
      <c r="J13" s="96" t="s">
        <v>32</v>
      </c>
      <c r="K13" s="96" t="s">
        <v>1058</v>
      </c>
    </row>
    <row r="14" spans="1:11" x14ac:dyDescent="0.25">
      <c r="A14" s="96">
        <v>40</v>
      </c>
      <c r="B14" s="96" t="s">
        <v>64</v>
      </c>
      <c r="C14" s="96" t="s">
        <v>65</v>
      </c>
      <c r="D14" s="96" t="s">
        <v>66</v>
      </c>
      <c r="E14" s="96" t="s">
        <v>1</v>
      </c>
      <c r="F14" s="96" t="s">
        <v>67</v>
      </c>
      <c r="G14" s="96" t="s">
        <v>1019</v>
      </c>
      <c r="H14" s="96" t="s">
        <v>30</v>
      </c>
      <c r="I14" s="96" t="s">
        <v>68</v>
      </c>
      <c r="J14" s="96" t="s">
        <v>32</v>
      </c>
      <c r="K14" s="96" t="s">
        <v>959</v>
      </c>
    </row>
    <row r="15" spans="1:11" x14ac:dyDescent="0.25">
      <c r="A15" s="96">
        <v>70</v>
      </c>
      <c r="B15" s="96" t="s">
        <v>460</v>
      </c>
      <c r="C15" s="96" t="s">
        <v>461</v>
      </c>
      <c r="D15" s="96" t="s">
        <v>462</v>
      </c>
      <c r="E15" s="96" t="s">
        <v>1</v>
      </c>
      <c r="F15" s="96" t="s">
        <v>463</v>
      </c>
      <c r="G15" s="96" t="s">
        <v>1019</v>
      </c>
      <c r="H15" s="96" t="s">
        <v>30</v>
      </c>
      <c r="I15" s="96" t="s">
        <v>464</v>
      </c>
      <c r="J15" s="96" t="s">
        <v>32</v>
      </c>
      <c r="K15" s="96" t="s">
        <v>711</v>
      </c>
    </row>
    <row r="16" spans="1:11" x14ac:dyDescent="0.25">
      <c r="A16" s="96">
        <v>71</v>
      </c>
      <c r="B16" s="96" t="s">
        <v>165</v>
      </c>
      <c r="C16" s="96" t="s">
        <v>166</v>
      </c>
      <c r="D16" s="96" t="s">
        <v>27</v>
      </c>
      <c r="E16" s="96" t="s">
        <v>28</v>
      </c>
      <c r="F16" s="96" t="s">
        <v>167</v>
      </c>
      <c r="G16" s="96" t="s">
        <v>1019</v>
      </c>
      <c r="H16" s="96" t="s">
        <v>30</v>
      </c>
      <c r="I16" s="96" t="s">
        <v>168</v>
      </c>
      <c r="J16" s="96" t="s">
        <v>32</v>
      </c>
      <c r="K16" s="96" t="s">
        <v>712</v>
      </c>
    </row>
    <row r="17" spans="1:11" x14ac:dyDescent="0.25">
      <c r="A17" s="96">
        <v>72</v>
      </c>
      <c r="B17" s="96" t="s">
        <v>25</v>
      </c>
      <c r="C17" s="96" t="s">
        <v>26</v>
      </c>
      <c r="D17" s="96" t="s">
        <v>27</v>
      </c>
      <c r="E17" s="96" t="s">
        <v>28</v>
      </c>
      <c r="F17" s="96" t="s">
        <v>29</v>
      </c>
      <c r="G17" s="96" t="s">
        <v>1019</v>
      </c>
      <c r="H17" s="96" t="s">
        <v>30</v>
      </c>
      <c r="I17" s="96" t="s">
        <v>31</v>
      </c>
      <c r="J17" s="96" t="s">
        <v>32</v>
      </c>
      <c r="K17" s="96" t="s">
        <v>714</v>
      </c>
    </row>
    <row r="18" spans="1:11" x14ac:dyDescent="0.25">
      <c r="A18" s="96">
        <v>85</v>
      </c>
      <c r="B18" s="96" t="s">
        <v>467</v>
      </c>
      <c r="C18" s="96" t="s">
        <v>468</v>
      </c>
      <c r="D18" s="96" t="s">
        <v>0</v>
      </c>
      <c r="E18" s="96" t="s">
        <v>1</v>
      </c>
      <c r="F18" s="96" t="s">
        <v>477</v>
      </c>
      <c r="G18" s="96" t="s">
        <v>1019</v>
      </c>
      <c r="H18" s="96" t="s">
        <v>30</v>
      </c>
      <c r="I18" s="96" t="s">
        <v>478</v>
      </c>
      <c r="J18" s="96" t="s">
        <v>32</v>
      </c>
      <c r="K18" s="96" t="s">
        <v>740</v>
      </c>
    </row>
    <row r="19" spans="1:11" x14ac:dyDescent="0.25">
      <c r="A19" s="96">
        <v>6</v>
      </c>
      <c r="B19" s="96" t="s">
        <v>366</v>
      </c>
      <c r="C19" s="96" t="s">
        <v>367</v>
      </c>
      <c r="D19" s="96" t="s">
        <v>368</v>
      </c>
      <c r="E19" s="96" t="s">
        <v>43</v>
      </c>
      <c r="F19" s="96" t="s">
        <v>369</v>
      </c>
      <c r="G19" s="96" t="s">
        <v>1019</v>
      </c>
      <c r="H19" s="96" t="s">
        <v>294</v>
      </c>
      <c r="I19" s="96" t="s">
        <v>370</v>
      </c>
      <c r="J19" s="96" t="s">
        <v>289</v>
      </c>
      <c r="K19" s="96" t="s">
        <v>1240</v>
      </c>
    </row>
    <row r="20" spans="1:11" x14ac:dyDescent="0.25">
      <c r="A20" s="96">
        <v>44</v>
      </c>
      <c r="B20" s="96" t="s">
        <v>49</v>
      </c>
      <c r="C20" s="96" t="s">
        <v>97</v>
      </c>
      <c r="D20" s="96" t="s">
        <v>66</v>
      </c>
      <c r="E20" s="96" t="s">
        <v>1</v>
      </c>
      <c r="F20" s="96" t="s">
        <v>391</v>
      </c>
      <c r="G20" s="96" t="s">
        <v>1019</v>
      </c>
      <c r="H20" s="96" t="s">
        <v>294</v>
      </c>
      <c r="I20" s="96" t="s">
        <v>392</v>
      </c>
      <c r="J20" s="96" t="s">
        <v>289</v>
      </c>
      <c r="K20" s="96" t="s">
        <v>921</v>
      </c>
    </row>
    <row r="21" spans="1:11" x14ac:dyDescent="0.25">
      <c r="A21" s="96">
        <v>46</v>
      </c>
      <c r="B21" s="96" t="s">
        <v>845</v>
      </c>
      <c r="C21" s="96" t="s">
        <v>846</v>
      </c>
      <c r="D21" s="96" t="s">
        <v>27</v>
      </c>
      <c r="E21" s="96" t="s">
        <v>28</v>
      </c>
      <c r="F21" s="96" t="s">
        <v>847</v>
      </c>
      <c r="G21" s="96" t="s">
        <v>1019</v>
      </c>
      <c r="H21" s="96" t="s">
        <v>294</v>
      </c>
      <c r="I21" s="96" t="s">
        <v>848</v>
      </c>
      <c r="J21" s="96" t="s">
        <v>289</v>
      </c>
      <c r="K21" s="96" t="s">
        <v>849</v>
      </c>
    </row>
    <row r="22" spans="1:11" x14ac:dyDescent="0.25">
      <c r="A22" s="96">
        <v>48</v>
      </c>
      <c r="B22" s="96" t="s">
        <v>530</v>
      </c>
      <c r="C22" s="96" t="s">
        <v>531</v>
      </c>
      <c r="D22" s="96" t="s">
        <v>36</v>
      </c>
      <c r="E22" s="96" t="s">
        <v>1</v>
      </c>
      <c r="F22" s="96" t="s">
        <v>532</v>
      </c>
      <c r="G22" s="96" t="s">
        <v>1019</v>
      </c>
      <c r="H22" s="96" t="s">
        <v>294</v>
      </c>
      <c r="I22" s="96" t="s">
        <v>533</v>
      </c>
      <c r="J22" s="96" t="s">
        <v>516</v>
      </c>
      <c r="K22" s="96" t="s">
        <v>764</v>
      </c>
    </row>
    <row r="23" spans="1:11" x14ac:dyDescent="0.25">
      <c r="A23" s="96">
        <v>49</v>
      </c>
      <c r="B23" s="96" t="s">
        <v>651</v>
      </c>
      <c r="C23" s="96" t="s">
        <v>652</v>
      </c>
      <c r="D23" s="96" t="s">
        <v>653</v>
      </c>
      <c r="E23" s="96" t="s">
        <v>1</v>
      </c>
      <c r="F23" s="96" t="s">
        <v>654</v>
      </c>
      <c r="G23" s="96" t="s">
        <v>1019</v>
      </c>
      <c r="H23" s="96" t="s">
        <v>294</v>
      </c>
      <c r="I23" s="96" t="s">
        <v>655</v>
      </c>
      <c r="J23" s="96" t="s">
        <v>289</v>
      </c>
      <c r="K23" s="96" t="s">
        <v>656</v>
      </c>
    </row>
    <row r="24" spans="1:11" x14ac:dyDescent="0.25">
      <c r="A24" s="96">
        <v>51</v>
      </c>
      <c r="B24" s="96" t="s">
        <v>608</v>
      </c>
      <c r="C24" s="96" t="s">
        <v>378</v>
      </c>
      <c r="D24" s="96" t="s">
        <v>27</v>
      </c>
      <c r="E24" s="96" t="s">
        <v>28</v>
      </c>
      <c r="F24" s="96" t="s">
        <v>609</v>
      </c>
      <c r="G24" s="96" t="s">
        <v>1019</v>
      </c>
      <c r="H24" s="96" t="s">
        <v>294</v>
      </c>
      <c r="I24" s="96" t="s">
        <v>610</v>
      </c>
      <c r="J24" s="96" t="s">
        <v>289</v>
      </c>
      <c r="K24" s="96" t="s">
        <v>663</v>
      </c>
    </row>
    <row r="25" spans="1:11" x14ac:dyDescent="0.25">
      <c r="A25" s="96">
        <v>55</v>
      </c>
      <c r="B25" s="96"/>
      <c r="C25" s="96"/>
      <c r="D25" s="96"/>
      <c r="E25" s="96"/>
      <c r="F25" s="96" t="s">
        <v>540</v>
      </c>
      <c r="G25" s="96" t="s">
        <v>1019</v>
      </c>
      <c r="H25" s="96" t="s">
        <v>294</v>
      </c>
      <c r="I25" s="96" t="s">
        <v>541</v>
      </c>
      <c r="J25" s="96" t="s">
        <v>289</v>
      </c>
      <c r="K25" s="96" t="s">
        <v>677</v>
      </c>
    </row>
    <row r="26" spans="1:11" x14ac:dyDescent="0.25">
      <c r="A26" s="96">
        <v>56</v>
      </c>
      <c r="B26" s="96" t="s">
        <v>291</v>
      </c>
      <c r="C26" s="96" t="s">
        <v>292</v>
      </c>
      <c r="D26" s="96" t="s">
        <v>0</v>
      </c>
      <c r="E26" s="96" t="s">
        <v>1</v>
      </c>
      <c r="F26" s="96" t="s">
        <v>293</v>
      </c>
      <c r="G26" s="96" t="s">
        <v>1019</v>
      </c>
      <c r="H26" s="96" t="s">
        <v>294</v>
      </c>
      <c r="I26" s="96" t="s">
        <v>295</v>
      </c>
      <c r="J26" s="96" t="s">
        <v>289</v>
      </c>
      <c r="K26" s="96" t="s">
        <v>679</v>
      </c>
    </row>
    <row r="27" spans="1:11" x14ac:dyDescent="0.25">
      <c r="A27" s="96">
        <v>57</v>
      </c>
      <c r="B27" s="96" t="s">
        <v>297</v>
      </c>
      <c r="C27" s="96" t="s">
        <v>255</v>
      </c>
      <c r="D27" s="96" t="s">
        <v>0</v>
      </c>
      <c r="E27" s="96" t="s">
        <v>1</v>
      </c>
      <c r="F27" s="96" t="s">
        <v>298</v>
      </c>
      <c r="G27" s="96" t="s">
        <v>1019</v>
      </c>
      <c r="H27" s="96" t="s">
        <v>294</v>
      </c>
      <c r="I27" s="96" t="s">
        <v>299</v>
      </c>
      <c r="J27" s="96" t="s">
        <v>289</v>
      </c>
      <c r="K27" s="96" t="s">
        <v>680</v>
      </c>
    </row>
    <row r="28" spans="1:11" x14ac:dyDescent="0.25">
      <c r="A28" s="96">
        <v>58</v>
      </c>
      <c r="B28" s="96" t="s">
        <v>311</v>
      </c>
      <c r="C28" s="96" t="s">
        <v>312</v>
      </c>
      <c r="D28" s="96" t="s">
        <v>313</v>
      </c>
      <c r="E28" s="96" t="s">
        <v>43</v>
      </c>
      <c r="F28" s="96" t="s">
        <v>314</v>
      </c>
      <c r="G28" s="96" t="s">
        <v>1019</v>
      </c>
      <c r="H28" s="96" t="s">
        <v>294</v>
      </c>
      <c r="I28" s="96" t="s">
        <v>315</v>
      </c>
      <c r="J28" s="96" t="s">
        <v>289</v>
      </c>
      <c r="K28" s="96" t="s">
        <v>683</v>
      </c>
    </row>
    <row r="29" spans="1:11" x14ac:dyDescent="0.25">
      <c r="A29" s="96">
        <v>62</v>
      </c>
      <c r="B29" s="96" t="s">
        <v>355</v>
      </c>
      <c r="C29" s="96" t="s">
        <v>356</v>
      </c>
      <c r="D29" s="96" t="s">
        <v>0</v>
      </c>
      <c r="E29" s="96" t="s">
        <v>1</v>
      </c>
      <c r="F29" s="96" t="s">
        <v>357</v>
      </c>
      <c r="G29" s="96" t="s">
        <v>1019</v>
      </c>
      <c r="H29" s="96" t="s">
        <v>294</v>
      </c>
      <c r="I29" s="96" t="s">
        <v>358</v>
      </c>
      <c r="J29" s="96" t="s">
        <v>289</v>
      </c>
      <c r="K29" s="96" t="s">
        <v>690</v>
      </c>
    </row>
    <row r="30" spans="1:11" x14ac:dyDescent="0.25">
      <c r="A30" s="96">
        <v>67</v>
      </c>
      <c r="B30" s="96" t="s">
        <v>262</v>
      </c>
      <c r="C30" s="96" t="s">
        <v>399</v>
      </c>
      <c r="D30" s="96" t="s">
        <v>0</v>
      </c>
      <c r="E30" s="96" t="s">
        <v>1</v>
      </c>
      <c r="F30" s="96" t="s">
        <v>400</v>
      </c>
      <c r="G30" s="96" t="s">
        <v>1019</v>
      </c>
      <c r="H30" s="96" t="s">
        <v>294</v>
      </c>
      <c r="I30" s="96" t="s">
        <v>401</v>
      </c>
      <c r="J30" s="96" t="s">
        <v>289</v>
      </c>
      <c r="K30" s="96" t="s">
        <v>700</v>
      </c>
    </row>
    <row r="31" spans="1:11" x14ac:dyDescent="0.25">
      <c r="A31" s="96">
        <v>69</v>
      </c>
      <c r="B31" s="96" t="s">
        <v>431</v>
      </c>
      <c r="C31" s="96" t="s">
        <v>172</v>
      </c>
      <c r="D31" s="96" t="s">
        <v>432</v>
      </c>
      <c r="E31" s="96" t="s">
        <v>28</v>
      </c>
      <c r="F31" s="96" t="s">
        <v>433</v>
      </c>
      <c r="G31" s="96" t="s">
        <v>1019</v>
      </c>
      <c r="H31" s="96" t="s">
        <v>294</v>
      </c>
      <c r="I31" s="96" t="s">
        <v>434</v>
      </c>
      <c r="J31" s="96" t="s">
        <v>289</v>
      </c>
      <c r="K31" s="96" t="s">
        <v>704</v>
      </c>
    </row>
    <row r="32" spans="1:11" x14ac:dyDescent="0.25">
      <c r="A32" s="96">
        <v>42</v>
      </c>
      <c r="B32" s="96" t="s">
        <v>322</v>
      </c>
      <c r="C32" s="96" t="s">
        <v>323</v>
      </c>
      <c r="D32" s="96" t="s">
        <v>66</v>
      </c>
      <c r="E32" s="96" t="s">
        <v>1</v>
      </c>
      <c r="F32" s="96" t="s">
        <v>324</v>
      </c>
      <c r="G32" s="96" t="s">
        <v>1019</v>
      </c>
      <c r="H32" s="96" t="s">
        <v>287</v>
      </c>
      <c r="I32" s="96" t="s">
        <v>325</v>
      </c>
      <c r="J32" s="96" t="s">
        <v>289</v>
      </c>
      <c r="K32" s="96" t="s">
        <v>956</v>
      </c>
    </row>
    <row r="33" spans="1:11" x14ac:dyDescent="0.25">
      <c r="A33" s="96">
        <v>50</v>
      </c>
      <c r="B33" s="96" t="s">
        <v>425</v>
      </c>
      <c r="C33" s="96" t="s">
        <v>426</v>
      </c>
      <c r="D33" s="96" t="s">
        <v>427</v>
      </c>
      <c r="E33" s="96" t="s">
        <v>28</v>
      </c>
      <c r="F33" s="96" t="s">
        <v>428</v>
      </c>
      <c r="G33" s="96" t="s">
        <v>1019</v>
      </c>
      <c r="H33" s="96" t="s">
        <v>287</v>
      </c>
      <c r="I33" s="96" t="s">
        <v>429</v>
      </c>
      <c r="J33" s="96" t="s">
        <v>289</v>
      </c>
      <c r="K33" s="96" t="s">
        <v>659</v>
      </c>
    </row>
    <row r="34" spans="1:11" x14ac:dyDescent="0.25">
      <c r="A34" s="96">
        <v>52</v>
      </c>
      <c r="B34" s="96"/>
      <c r="C34" s="96"/>
      <c r="D34" s="96"/>
      <c r="E34" s="96"/>
      <c r="F34" s="96" t="s">
        <v>572</v>
      </c>
      <c r="G34" s="96" t="s">
        <v>1019</v>
      </c>
      <c r="H34" s="96" t="s">
        <v>287</v>
      </c>
      <c r="I34" s="96" t="s">
        <v>573</v>
      </c>
      <c r="J34" s="96" t="s">
        <v>289</v>
      </c>
      <c r="K34" s="96" t="s">
        <v>665</v>
      </c>
    </row>
    <row r="35" spans="1:11" x14ac:dyDescent="0.25">
      <c r="A35" s="96">
        <v>54</v>
      </c>
      <c r="B35" s="96" t="s">
        <v>566</v>
      </c>
      <c r="C35" s="96" t="s">
        <v>556</v>
      </c>
      <c r="D35" s="96" t="s">
        <v>0</v>
      </c>
      <c r="E35" s="96" t="s">
        <v>1</v>
      </c>
      <c r="F35" s="96" t="s">
        <v>557</v>
      </c>
      <c r="G35" s="96" t="s">
        <v>1019</v>
      </c>
      <c r="H35" s="96" t="s">
        <v>287</v>
      </c>
      <c r="I35" s="96" t="s">
        <v>558</v>
      </c>
      <c r="J35" s="96" t="s">
        <v>289</v>
      </c>
      <c r="K35" s="96" t="s">
        <v>673</v>
      </c>
    </row>
    <row r="36" spans="1:11" x14ac:dyDescent="0.25">
      <c r="A36" s="96">
        <v>59</v>
      </c>
      <c r="B36" s="96" t="s">
        <v>317</v>
      </c>
      <c r="C36" s="96" t="s">
        <v>279</v>
      </c>
      <c r="D36" s="96" t="s">
        <v>318</v>
      </c>
      <c r="E36" s="96" t="s">
        <v>28</v>
      </c>
      <c r="F36" s="96" t="s">
        <v>319</v>
      </c>
      <c r="G36" s="96" t="s">
        <v>1019</v>
      </c>
      <c r="H36" s="96" t="s">
        <v>287</v>
      </c>
      <c r="I36" s="96" t="s">
        <v>320</v>
      </c>
      <c r="J36" s="96" t="s">
        <v>289</v>
      </c>
      <c r="K36" s="96" t="s">
        <v>758</v>
      </c>
    </row>
    <row r="37" spans="1:11" x14ac:dyDescent="0.25">
      <c r="A37" s="96">
        <v>68</v>
      </c>
      <c r="B37" s="96" t="s">
        <v>403</v>
      </c>
      <c r="C37" s="96" t="s">
        <v>60</v>
      </c>
      <c r="D37" s="96" t="s">
        <v>27</v>
      </c>
      <c r="E37" s="96" t="s">
        <v>28</v>
      </c>
      <c r="F37" s="96" t="s">
        <v>404</v>
      </c>
      <c r="G37" s="96" t="s">
        <v>1019</v>
      </c>
      <c r="H37" s="96" t="s">
        <v>287</v>
      </c>
      <c r="I37" s="96" t="s">
        <v>405</v>
      </c>
      <c r="J37" s="96" t="s">
        <v>289</v>
      </c>
      <c r="K37" s="96" t="s">
        <v>701</v>
      </c>
    </row>
    <row r="38" spans="1:11" x14ac:dyDescent="0.25">
      <c r="A38" s="96">
        <v>11</v>
      </c>
      <c r="B38" s="96" t="s">
        <v>117</v>
      </c>
      <c r="C38" s="96" t="s">
        <v>1210</v>
      </c>
      <c r="D38" s="96" t="s">
        <v>648</v>
      </c>
      <c r="E38" s="96" t="s">
        <v>1</v>
      </c>
      <c r="F38" s="96" t="s">
        <v>1211</v>
      </c>
      <c r="G38" s="96" t="s">
        <v>1019</v>
      </c>
      <c r="H38" s="96" t="s">
        <v>3</v>
      </c>
      <c r="I38" s="96" t="s">
        <v>1212</v>
      </c>
      <c r="J38" s="96" t="s">
        <v>53</v>
      </c>
      <c r="K38" s="96" t="s">
        <v>1213</v>
      </c>
    </row>
    <row r="39" spans="1:11" x14ac:dyDescent="0.25">
      <c r="A39" s="96">
        <v>13</v>
      </c>
      <c r="B39" s="96" t="s">
        <v>116</v>
      </c>
      <c r="C39" s="96" t="s">
        <v>117</v>
      </c>
      <c r="D39" s="96" t="s">
        <v>648</v>
      </c>
      <c r="E39" s="96" t="s">
        <v>1</v>
      </c>
      <c r="F39" s="96" t="s">
        <v>118</v>
      </c>
      <c r="G39" s="96" t="s">
        <v>1019</v>
      </c>
      <c r="H39" s="96" t="s">
        <v>3</v>
      </c>
      <c r="I39" s="96" t="s">
        <v>119</v>
      </c>
      <c r="J39" s="96" t="s">
        <v>53</v>
      </c>
      <c r="K39" s="96" t="s">
        <v>1167</v>
      </c>
    </row>
    <row r="40" spans="1:11" x14ac:dyDescent="0.25">
      <c r="A40" s="96">
        <v>29</v>
      </c>
      <c r="B40" s="96" t="s">
        <v>50</v>
      </c>
      <c r="C40" s="96" t="s">
        <v>51</v>
      </c>
      <c r="D40" s="96" t="s">
        <v>52</v>
      </c>
      <c r="E40" s="96" t="s">
        <v>43</v>
      </c>
      <c r="F40" s="96" t="s">
        <v>246</v>
      </c>
      <c r="G40" s="96" t="s">
        <v>1019</v>
      </c>
      <c r="H40" s="96" t="s">
        <v>3</v>
      </c>
      <c r="I40" s="96" t="s">
        <v>247</v>
      </c>
      <c r="J40" s="96" t="s">
        <v>125</v>
      </c>
      <c r="K40" s="96" t="s">
        <v>1127</v>
      </c>
    </row>
    <row r="41" spans="1:11" x14ac:dyDescent="0.25">
      <c r="A41" s="96">
        <v>32</v>
      </c>
      <c r="B41" s="96" t="s">
        <v>262</v>
      </c>
      <c r="C41" s="96" t="s">
        <v>263</v>
      </c>
      <c r="D41" s="96" t="s">
        <v>264</v>
      </c>
      <c r="E41" s="96" t="s">
        <v>1</v>
      </c>
      <c r="F41" s="96" t="s">
        <v>265</v>
      </c>
      <c r="G41" s="96" t="s">
        <v>1019</v>
      </c>
      <c r="H41" s="96" t="s">
        <v>3</v>
      </c>
      <c r="I41" s="96" t="s">
        <v>266</v>
      </c>
      <c r="J41" s="96" t="s">
        <v>53</v>
      </c>
      <c r="K41" s="96" t="s">
        <v>1057</v>
      </c>
    </row>
    <row r="42" spans="1:11" x14ac:dyDescent="0.25">
      <c r="A42" s="96">
        <v>34</v>
      </c>
      <c r="B42" s="96" t="s">
        <v>273</v>
      </c>
      <c r="C42" s="96" t="s">
        <v>274</v>
      </c>
      <c r="D42" s="96" t="s">
        <v>0</v>
      </c>
      <c r="E42" s="96" t="s">
        <v>1</v>
      </c>
      <c r="F42" s="96" t="s">
        <v>275</v>
      </c>
      <c r="G42" s="96" t="s">
        <v>1019</v>
      </c>
      <c r="H42" s="96" t="s">
        <v>3</v>
      </c>
      <c r="I42" s="96" t="s">
        <v>276</v>
      </c>
      <c r="J42" s="96" t="s">
        <v>53</v>
      </c>
      <c r="K42" s="96" t="s">
        <v>1069</v>
      </c>
    </row>
    <row r="43" spans="1:11" x14ac:dyDescent="0.25">
      <c r="A43" s="96">
        <v>35</v>
      </c>
      <c r="B43" s="96" t="s">
        <v>102</v>
      </c>
      <c r="C43" s="96" t="s">
        <v>141</v>
      </c>
      <c r="D43" s="96" t="s">
        <v>42</v>
      </c>
      <c r="E43" s="96" t="s">
        <v>43</v>
      </c>
      <c r="F43" s="96" t="s">
        <v>142</v>
      </c>
      <c r="G43" s="96" t="s">
        <v>1019</v>
      </c>
      <c r="H43" s="96" t="s">
        <v>3</v>
      </c>
      <c r="I43" s="96" t="s">
        <v>143</v>
      </c>
      <c r="J43" s="96" t="s">
        <v>53</v>
      </c>
      <c r="K43" s="96" t="s">
        <v>1070</v>
      </c>
    </row>
    <row r="44" spans="1:11" x14ac:dyDescent="0.25">
      <c r="A44" s="96">
        <v>37</v>
      </c>
      <c r="B44" s="96" t="s">
        <v>145</v>
      </c>
      <c r="C44" s="96" t="s">
        <v>97</v>
      </c>
      <c r="D44" s="96" t="s">
        <v>1046</v>
      </c>
      <c r="E44" s="96" t="s">
        <v>1</v>
      </c>
      <c r="F44" s="96" t="s">
        <v>147</v>
      </c>
      <c r="G44" s="96" t="s">
        <v>1019</v>
      </c>
      <c r="H44" s="96" t="s">
        <v>3</v>
      </c>
      <c r="I44" s="96" t="s">
        <v>148</v>
      </c>
      <c r="J44" s="96" t="s">
        <v>53</v>
      </c>
      <c r="K44" s="96" t="s">
        <v>1047</v>
      </c>
    </row>
    <row r="45" spans="1:11" x14ac:dyDescent="0.25">
      <c r="A45" s="96">
        <v>39</v>
      </c>
      <c r="B45" s="96" t="s">
        <v>982</v>
      </c>
      <c r="C45" s="96" t="s">
        <v>292</v>
      </c>
      <c r="D45" s="96" t="s">
        <v>462</v>
      </c>
      <c r="E45" s="96" t="s">
        <v>1</v>
      </c>
      <c r="F45" s="96" t="s">
        <v>422</v>
      </c>
      <c r="G45" s="96" t="s">
        <v>1019</v>
      </c>
      <c r="H45" s="96" t="s">
        <v>3</v>
      </c>
      <c r="I45" s="96" t="s">
        <v>423</v>
      </c>
      <c r="J45" s="96" t="s">
        <v>2</v>
      </c>
      <c r="K45" s="96" t="s">
        <v>983</v>
      </c>
    </row>
    <row r="46" spans="1:11" x14ac:dyDescent="0.25">
      <c r="A46" s="96">
        <v>41</v>
      </c>
      <c r="B46" s="96" t="s">
        <v>242</v>
      </c>
      <c r="C46" s="96" t="s">
        <v>243</v>
      </c>
      <c r="D46" s="96" t="s">
        <v>957</v>
      </c>
      <c r="E46" s="96" t="s">
        <v>43</v>
      </c>
      <c r="F46" s="96" t="s">
        <v>244</v>
      </c>
      <c r="G46" s="96" t="s">
        <v>1019</v>
      </c>
      <c r="H46" s="96" t="s">
        <v>3</v>
      </c>
      <c r="I46" s="96" t="s">
        <v>245</v>
      </c>
      <c r="J46" s="96" t="s">
        <v>125</v>
      </c>
      <c r="K46" s="96" t="s">
        <v>958</v>
      </c>
    </row>
    <row r="47" spans="1:11" x14ac:dyDescent="0.25">
      <c r="A47" s="96">
        <v>45</v>
      </c>
      <c r="B47" s="96" t="s">
        <v>361</v>
      </c>
      <c r="C47" s="96" t="s">
        <v>362</v>
      </c>
      <c r="D47" s="96" t="s">
        <v>0</v>
      </c>
      <c r="E47" s="96" t="s">
        <v>1</v>
      </c>
      <c r="F47" s="96" t="s">
        <v>886</v>
      </c>
      <c r="G47" s="96" t="s">
        <v>1019</v>
      </c>
      <c r="H47" s="96" t="s">
        <v>3</v>
      </c>
      <c r="I47" s="96" t="s">
        <v>861</v>
      </c>
      <c r="J47" s="96" t="s">
        <v>516</v>
      </c>
      <c r="K47" s="96" t="s">
        <v>896</v>
      </c>
    </row>
    <row r="48" spans="1:11" x14ac:dyDescent="0.25">
      <c r="A48" s="96">
        <v>63</v>
      </c>
      <c r="B48" s="96" t="s">
        <v>238</v>
      </c>
      <c r="C48" s="96" t="s">
        <v>239</v>
      </c>
      <c r="D48" s="96" t="s">
        <v>0</v>
      </c>
      <c r="E48" s="96" t="s">
        <v>1</v>
      </c>
      <c r="F48" s="96" t="s">
        <v>240</v>
      </c>
      <c r="G48" s="96" t="s">
        <v>1019</v>
      </c>
      <c r="H48" s="96" t="s">
        <v>3</v>
      </c>
      <c r="I48" s="96" t="s">
        <v>241</v>
      </c>
      <c r="J48" s="96" t="s">
        <v>53</v>
      </c>
      <c r="K48" s="96" t="s">
        <v>691</v>
      </c>
    </row>
    <row r="49" spans="1:11" x14ac:dyDescent="0.25">
      <c r="A49" s="96">
        <v>66</v>
      </c>
      <c r="B49" s="96" t="s">
        <v>137</v>
      </c>
      <c r="C49" s="96" t="s">
        <v>138</v>
      </c>
      <c r="D49" s="96" t="s">
        <v>0</v>
      </c>
      <c r="E49" s="96" t="s">
        <v>1</v>
      </c>
      <c r="F49" s="96" t="s">
        <v>139</v>
      </c>
      <c r="G49" s="96" t="s">
        <v>1019</v>
      </c>
      <c r="H49" s="96" t="s">
        <v>3</v>
      </c>
      <c r="I49" s="96" t="s">
        <v>140</v>
      </c>
      <c r="J49" s="96" t="s">
        <v>53</v>
      </c>
      <c r="K49" s="96" t="s">
        <v>699</v>
      </c>
    </row>
    <row r="50" spans="1:11" x14ac:dyDescent="0.25">
      <c r="A50" s="96">
        <v>76</v>
      </c>
      <c r="B50" s="96" t="s">
        <v>110</v>
      </c>
      <c r="C50" s="96" t="s">
        <v>111</v>
      </c>
      <c r="D50" s="96" t="s">
        <v>112</v>
      </c>
      <c r="E50" s="96" t="s">
        <v>43</v>
      </c>
      <c r="F50" s="96" t="s">
        <v>113</v>
      </c>
      <c r="G50" s="96" t="s">
        <v>1019</v>
      </c>
      <c r="H50" s="96" t="s">
        <v>3</v>
      </c>
      <c r="I50" s="96" t="s">
        <v>114</v>
      </c>
      <c r="J50" s="96" t="s">
        <v>53</v>
      </c>
      <c r="K50" s="96" t="s">
        <v>727</v>
      </c>
    </row>
    <row r="51" spans="1:11" x14ac:dyDescent="0.25">
      <c r="A51" s="96">
        <v>77</v>
      </c>
      <c r="B51" s="96" t="s">
        <v>120</v>
      </c>
      <c r="C51" s="96" t="s">
        <v>121</v>
      </c>
      <c r="D51" s="96" t="s">
        <v>122</v>
      </c>
      <c r="E51" s="96" t="s">
        <v>43</v>
      </c>
      <c r="F51" s="96" t="s">
        <v>123</v>
      </c>
      <c r="G51" s="96" t="s">
        <v>1019</v>
      </c>
      <c r="H51" s="96" t="s">
        <v>3</v>
      </c>
      <c r="I51" s="96" t="s">
        <v>124</v>
      </c>
      <c r="J51" s="96" t="s">
        <v>125</v>
      </c>
      <c r="K51" s="96" t="s">
        <v>728</v>
      </c>
    </row>
    <row r="52" spans="1:11" x14ac:dyDescent="0.25">
      <c r="A52" s="96">
        <v>87</v>
      </c>
      <c r="B52" s="96" t="s">
        <v>206</v>
      </c>
      <c r="C52" s="96" t="s">
        <v>207</v>
      </c>
      <c r="D52" s="96" t="s">
        <v>173</v>
      </c>
      <c r="E52" s="96" t="s">
        <v>43</v>
      </c>
      <c r="F52" s="96" t="s">
        <v>208</v>
      </c>
      <c r="G52" s="96" t="s">
        <v>1019</v>
      </c>
      <c r="H52" s="96" t="s">
        <v>3</v>
      </c>
      <c r="I52" s="96" t="s">
        <v>209</v>
      </c>
      <c r="J52" s="96" t="s">
        <v>53</v>
      </c>
      <c r="K52" s="96" t="s">
        <v>745</v>
      </c>
    </row>
    <row r="53" spans="1:11" x14ac:dyDescent="0.25">
      <c r="A53" s="96">
        <v>88</v>
      </c>
      <c r="B53" s="96" t="s">
        <v>224</v>
      </c>
      <c r="C53" s="96" t="s">
        <v>225</v>
      </c>
      <c r="D53" s="96" t="s">
        <v>0</v>
      </c>
      <c r="E53" s="96" t="s">
        <v>1</v>
      </c>
      <c r="F53" s="96" t="s">
        <v>226</v>
      </c>
      <c r="G53" s="96" t="s">
        <v>1019</v>
      </c>
      <c r="H53" s="96" t="s">
        <v>3</v>
      </c>
      <c r="I53" s="96" t="s">
        <v>227</v>
      </c>
      <c r="J53" s="96" t="s">
        <v>53</v>
      </c>
      <c r="K53" s="96" t="s">
        <v>748</v>
      </c>
    </row>
    <row r="54" spans="1:11" x14ac:dyDescent="0.25">
      <c r="A54" s="96">
        <v>89</v>
      </c>
      <c r="B54" s="96" t="s">
        <v>54</v>
      </c>
      <c r="C54" s="96" t="s">
        <v>55</v>
      </c>
      <c r="D54" s="96" t="s">
        <v>0</v>
      </c>
      <c r="E54" s="96" t="s">
        <v>1</v>
      </c>
      <c r="F54" s="96" t="s">
        <v>229</v>
      </c>
      <c r="G54" s="96" t="s">
        <v>1019</v>
      </c>
      <c r="H54" s="96" t="s">
        <v>3</v>
      </c>
      <c r="I54" s="96" t="s">
        <v>230</v>
      </c>
      <c r="J54" s="96" t="s">
        <v>53</v>
      </c>
      <c r="K54" s="96" t="s">
        <v>749</v>
      </c>
    </row>
    <row r="55" spans="1:11" x14ac:dyDescent="0.25">
      <c r="A55" s="96">
        <v>91</v>
      </c>
      <c r="B55" s="96" t="s">
        <v>268</v>
      </c>
      <c r="C55" s="96" t="s">
        <v>269</v>
      </c>
      <c r="D55" s="96" t="s">
        <v>66</v>
      </c>
      <c r="E55" s="96" t="s">
        <v>1</v>
      </c>
      <c r="F55" s="96" t="s">
        <v>270</v>
      </c>
      <c r="G55" s="96" t="s">
        <v>1019</v>
      </c>
      <c r="H55" s="96" t="s">
        <v>3</v>
      </c>
      <c r="I55" s="96" t="s">
        <v>271</v>
      </c>
      <c r="J55" s="96" t="s">
        <v>53</v>
      </c>
      <c r="K55" s="96" t="s">
        <v>754</v>
      </c>
    </row>
    <row r="56" spans="1:11" x14ac:dyDescent="0.25">
      <c r="A56" s="96">
        <v>92</v>
      </c>
      <c r="B56" s="96" t="s">
        <v>278</v>
      </c>
      <c r="C56" s="96" t="s">
        <v>279</v>
      </c>
      <c r="D56" s="96" t="s">
        <v>66</v>
      </c>
      <c r="E56" s="96" t="s">
        <v>1</v>
      </c>
      <c r="F56" s="96" t="s">
        <v>280</v>
      </c>
      <c r="G56" s="96" t="s">
        <v>1019</v>
      </c>
      <c r="H56" s="96" t="s">
        <v>3</v>
      </c>
      <c r="I56" s="96" t="s">
        <v>281</v>
      </c>
      <c r="J56" s="96" t="s">
        <v>53</v>
      </c>
      <c r="K56" s="96" t="s">
        <v>756</v>
      </c>
    </row>
    <row r="57" spans="1:11" x14ac:dyDescent="0.25">
      <c r="A57" s="96">
        <v>53</v>
      </c>
      <c r="B57" s="96" t="s">
        <v>590</v>
      </c>
      <c r="C57" s="96" t="s">
        <v>591</v>
      </c>
      <c r="D57" s="96" t="s">
        <v>592</v>
      </c>
      <c r="E57" s="96" t="s">
        <v>43</v>
      </c>
      <c r="F57" s="96" t="s">
        <v>593</v>
      </c>
      <c r="G57" s="96" t="s">
        <v>1131</v>
      </c>
      <c r="H57" s="96" t="s">
        <v>30</v>
      </c>
      <c r="I57" s="96" t="s">
        <v>594</v>
      </c>
      <c r="J57" s="96" t="s">
        <v>32</v>
      </c>
      <c r="K57" s="96" t="s">
        <v>669</v>
      </c>
    </row>
    <row r="58" spans="1:11" x14ac:dyDescent="0.25">
      <c r="A58" s="96">
        <v>30</v>
      </c>
      <c r="B58" s="96" t="s">
        <v>1072</v>
      </c>
      <c r="C58" s="96" t="s">
        <v>1073</v>
      </c>
      <c r="D58" s="96" t="s">
        <v>122</v>
      </c>
      <c r="E58" s="96" t="s">
        <v>43</v>
      </c>
      <c r="F58" s="96" t="s">
        <v>221</v>
      </c>
      <c r="G58" s="96" t="s">
        <v>1131</v>
      </c>
      <c r="H58" s="96" t="s">
        <v>3</v>
      </c>
      <c r="I58" s="96" t="s">
        <v>222</v>
      </c>
      <c r="J58" s="96" t="s">
        <v>53</v>
      </c>
      <c r="K58" s="96" t="s">
        <v>1074</v>
      </c>
    </row>
    <row r="59" spans="1:11" x14ac:dyDescent="0.25">
      <c r="A59" s="96">
        <v>36</v>
      </c>
      <c r="B59" s="96" t="s">
        <v>766</v>
      </c>
      <c r="C59" s="96" t="s">
        <v>767</v>
      </c>
      <c r="D59" s="96" t="s">
        <v>577</v>
      </c>
      <c r="E59" s="96" t="s">
        <v>7</v>
      </c>
      <c r="F59" s="96" t="s">
        <v>1040</v>
      </c>
      <c r="G59" s="96" t="s">
        <v>1050</v>
      </c>
      <c r="H59" s="96" t="s">
        <v>781</v>
      </c>
      <c r="I59" s="96" t="s">
        <v>1042</v>
      </c>
      <c r="J59" s="96" t="s">
        <v>1043</v>
      </c>
      <c r="K59" s="96" t="s">
        <v>1044</v>
      </c>
    </row>
    <row r="60" spans="1:11" x14ac:dyDescent="0.25">
      <c r="A60" s="96">
        <v>83</v>
      </c>
      <c r="B60" s="96" t="s">
        <v>174</v>
      </c>
      <c r="C60" s="96" t="s">
        <v>175</v>
      </c>
      <c r="D60" s="96" t="s">
        <v>0</v>
      </c>
      <c r="E60" s="96" t="s">
        <v>1</v>
      </c>
      <c r="F60" s="96" t="s">
        <v>472</v>
      </c>
      <c r="G60" s="96" t="s">
        <v>1050</v>
      </c>
      <c r="H60" s="96" t="s">
        <v>473</v>
      </c>
      <c r="I60" s="96" t="s">
        <v>474</v>
      </c>
      <c r="J60" s="96" t="s">
        <v>475</v>
      </c>
      <c r="K60" s="96" t="s">
        <v>737</v>
      </c>
    </row>
    <row r="61" spans="1:11" x14ac:dyDescent="0.25">
      <c r="A61" s="96">
        <v>86</v>
      </c>
      <c r="B61" s="96" t="s">
        <v>54</v>
      </c>
      <c r="C61" s="96" t="s">
        <v>55</v>
      </c>
      <c r="D61" s="96" t="s">
        <v>0</v>
      </c>
      <c r="E61" s="96" t="s">
        <v>1</v>
      </c>
      <c r="F61" s="96" t="s">
        <v>480</v>
      </c>
      <c r="G61" s="96" t="s">
        <v>1050</v>
      </c>
      <c r="H61" s="96" t="s">
        <v>473</v>
      </c>
      <c r="I61" s="96" t="s">
        <v>481</v>
      </c>
      <c r="J61" s="96" t="s">
        <v>475</v>
      </c>
      <c r="K61" s="96" t="s">
        <v>744</v>
      </c>
    </row>
    <row r="62" spans="1:11" x14ac:dyDescent="0.25">
      <c r="A62" s="57">
        <v>4</v>
      </c>
      <c r="B62" s="57"/>
      <c r="C62" s="57"/>
      <c r="D62" s="57"/>
      <c r="E62" s="57"/>
      <c r="F62" s="57" t="s">
        <v>1223</v>
      </c>
      <c r="G62" s="57" t="s">
        <v>960</v>
      </c>
      <c r="H62" s="57" t="s">
        <v>1224</v>
      </c>
      <c r="I62" s="57" t="s">
        <v>1225</v>
      </c>
      <c r="J62" s="57" t="s">
        <v>960</v>
      </c>
      <c r="K62" s="57" t="s">
        <v>1226</v>
      </c>
    </row>
    <row r="63" spans="1:11" x14ac:dyDescent="0.25">
      <c r="A63" s="57">
        <v>1</v>
      </c>
      <c r="B63" s="57"/>
      <c r="C63" s="57"/>
      <c r="D63" s="57"/>
      <c r="E63" s="57"/>
      <c r="F63" s="57" t="s">
        <v>1250</v>
      </c>
      <c r="G63" s="57" t="s">
        <v>960</v>
      </c>
      <c r="H63" s="57" t="s">
        <v>5</v>
      </c>
      <c r="I63" s="57" t="s">
        <v>1251</v>
      </c>
      <c r="J63" s="57" t="s">
        <v>960</v>
      </c>
      <c r="K63" s="57" t="s">
        <v>1252</v>
      </c>
    </row>
    <row r="64" spans="1:11" x14ac:dyDescent="0.25">
      <c r="A64" s="57">
        <v>73</v>
      </c>
      <c r="B64" s="57" t="s">
        <v>40</v>
      </c>
      <c r="C64" s="57" t="s">
        <v>41</v>
      </c>
      <c r="D64" s="57" t="s">
        <v>42</v>
      </c>
      <c r="E64" s="57" t="s">
        <v>43</v>
      </c>
      <c r="F64" s="57" t="s">
        <v>44</v>
      </c>
      <c r="G64" s="57" t="s">
        <v>960</v>
      </c>
      <c r="H64" s="57" t="s">
        <v>5</v>
      </c>
      <c r="I64" s="57" t="s">
        <v>45</v>
      </c>
      <c r="J64" s="57" t="s">
        <v>6</v>
      </c>
      <c r="K64" s="57" t="s">
        <v>716</v>
      </c>
    </row>
    <row r="65" spans="1:11" x14ac:dyDescent="0.25">
      <c r="A65" s="57">
        <v>80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2</v>
      </c>
      <c r="B66" s="57"/>
      <c r="C66" s="57"/>
      <c r="D66" s="57"/>
      <c r="E66" s="57"/>
      <c r="F66" s="57" t="s">
        <v>1253</v>
      </c>
      <c r="G66" s="57" t="s">
        <v>960</v>
      </c>
      <c r="H66" s="57" t="s">
        <v>1237</v>
      </c>
      <c r="I66" s="57" t="s">
        <v>1254</v>
      </c>
      <c r="J66" s="57" t="s">
        <v>960</v>
      </c>
      <c r="K66" s="57" t="s">
        <v>1255</v>
      </c>
    </row>
    <row r="67" spans="1:11" s="66" customFormat="1" x14ac:dyDescent="0.25">
      <c r="A67" s="66">
        <v>12</v>
      </c>
      <c r="B67" s="66" t="s">
        <v>262</v>
      </c>
      <c r="C67" s="66" t="s">
        <v>399</v>
      </c>
      <c r="D67" s="66" t="s">
        <v>0</v>
      </c>
      <c r="E67" s="66" t="s">
        <v>1</v>
      </c>
      <c r="F67" s="66" t="s">
        <v>1103</v>
      </c>
      <c r="G67" s="66" t="s">
        <v>1136</v>
      </c>
      <c r="H67" s="66" t="s">
        <v>1013</v>
      </c>
      <c r="I67" s="66" t="s">
        <v>1104</v>
      </c>
      <c r="J67" s="66" t="s">
        <v>960</v>
      </c>
      <c r="K67" s="66" t="s">
        <v>1206</v>
      </c>
    </row>
    <row r="68" spans="1:11" x14ac:dyDescent="0.25">
      <c r="A68" s="96">
        <v>14</v>
      </c>
      <c r="B68" s="96" t="s">
        <v>196</v>
      </c>
      <c r="C68" s="96" t="s">
        <v>104</v>
      </c>
      <c r="D68" s="96" t="s">
        <v>197</v>
      </c>
      <c r="E68" s="96" t="s">
        <v>198</v>
      </c>
      <c r="F68" s="96" t="s">
        <v>1168</v>
      </c>
      <c r="G68" s="96" t="s">
        <v>1136</v>
      </c>
      <c r="H68" s="96" t="s">
        <v>1013</v>
      </c>
      <c r="I68" s="96" t="s">
        <v>1169</v>
      </c>
      <c r="J68" s="96" t="s">
        <v>960</v>
      </c>
      <c r="K68" s="96" t="s">
        <v>1170</v>
      </c>
    </row>
    <row r="69" spans="1:11" x14ac:dyDescent="0.25">
      <c r="A69" s="96">
        <v>15</v>
      </c>
      <c r="B69" s="96" t="s">
        <v>1171</v>
      </c>
      <c r="C69" s="96" t="s">
        <v>1172</v>
      </c>
      <c r="D69" s="96" t="s">
        <v>0</v>
      </c>
      <c r="E69" s="96" t="s">
        <v>1</v>
      </c>
      <c r="F69" s="96" t="s">
        <v>1173</v>
      </c>
      <c r="G69" s="96" t="s">
        <v>1136</v>
      </c>
      <c r="H69" s="96" t="s">
        <v>1013</v>
      </c>
      <c r="I69" s="96" t="s">
        <v>1174</v>
      </c>
      <c r="J69" s="96" t="s">
        <v>960</v>
      </c>
      <c r="K69" s="96" t="s">
        <v>1175</v>
      </c>
    </row>
    <row r="70" spans="1:11" x14ac:dyDescent="0.25">
      <c r="A70" s="96">
        <v>16</v>
      </c>
      <c r="B70" s="96" t="s">
        <v>1176</v>
      </c>
      <c r="C70" s="96" t="s">
        <v>1177</v>
      </c>
      <c r="D70" s="96" t="s">
        <v>173</v>
      </c>
      <c r="E70" s="96" t="s">
        <v>43</v>
      </c>
      <c r="F70" s="96" t="s">
        <v>1178</v>
      </c>
      <c r="G70" s="96" t="s">
        <v>1136</v>
      </c>
      <c r="H70" s="96" t="s">
        <v>1013</v>
      </c>
      <c r="I70" s="96" t="s">
        <v>1179</v>
      </c>
      <c r="J70" s="96" t="s">
        <v>960</v>
      </c>
      <c r="K70" s="96" t="s">
        <v>1180</v>
      </c>
    </row>
    <row r="71" spans="1:11" x14ac:dyDescent="0.25">
      <c r="A71" s="96">
        <v>17</v>
      </c>
      <c r="B71" s="96" t="s">
        <v>1181</v>
      </c>
      <c r="C71" s="96" t="s">
        <v>1182</v>
      </c>
      <c r="D71" s="96" t="s">
        <v>1183</v>
      </c>
      <c r="E71" s="96" t="s">
        <v>48</v>
      </c>
      <c r="F71" s="96" t="s">
        <v>1184</v>
      </c>
      <c r="G71" s="96" t="s">
        <v>1136</v>
      </c>
      <c r="H71" s="96" t="s">
        <v>1013</v>
      </c>
      <c r="I71" s="96" t="s">
        <v>1185</v>
      </c>
      <c r="J71" s="96" t="s">
        <v>960</v>
      </c>
      <c r="K71" s="96" t="s">
        <v>1186</v>
      </c>
    </row>
    <row r="72" spans="1:11" x14ac:dyDescent="0.25">
      <c r="A72" s="96">
        <v>18</v>
      </c>
      <c r="B72" s="96" t="s">
        <v>1187</v>
      </c>
      <c r="C72" s="96" t="s">
        <v>1188</v>
      </c>
      <c r="D72" s="96" t="s">
        <v>1189</v>
      </c>
      <c r="E72" s="96" t="s">
        <v>43</v>
      </c>
      <c r="F72" s="96" t="s">
        <v>1190</v>
      </c>
      <c r="G72" s="96" t="s">
        <v>1136</v>
      </c>
      <c r="H72" s="96" t="s">
        <v>1013</v>
      </c>
      <c r="I72" s="96" t="s">
        <v>1191</v>
      </c>
      <c r="J72" s="96" t="s">
        <v>960</v>
      </c>
      <c r="K72" s="96" t="s">
        <v>1192</v>
      </c>
    </row>
    <row r="73" spans="1:11" x14ac:dyDescent="0.25">
      <c r="A73" s="96">
        <v>19</v>
      </c>
      <c r="B73" s="96" t="s">
        <v>64</v>
      </c>
      <c r="C73" s="96" t="s">
        <v>65</v>
      </c>
      <c r="D73" s="96" t="s">
        <v>66</v>
      </c>
      <c r="E73" s="96" t="s">
        <v>1</v>
      </c>
      <c r="F73" s="96" t="s">
        <v>1133</v>
      </c>
      <c r="G73" s="96" t="s">
        <v>1136</v>
      </c>
      <c r="H73" s="96" t="s">
        <v>1013</v>
      </c>
      <c r="I73" s="96" t="s">
        <v>1134</v>
      </c>
      <c r="J73" s="96" t="s">
        <v>960</v>
      </c>
      <c r="K73" s="96" t="s">
        <v>1135</v>
      </c>
    </row>
    <row r="74" spans="1:11" x14ac:dyDescent="0.25">
      <c r="A74" s="96">
        <v>20</v>
      </c>
      <c r="B74" s="96" t="s">
        <v>1146</v>
      </c>
      <c r="C74" s="96" t="s">
        <v>1147</v>
      </c>
      <c r="D74" s="96" t="s">
        <v>1142</v>
      </c>
      <c r="E74" s="96" t="s">
        <v>1</v>
      </c>
      <c r="F74" s="96" t="s">
        <v>1148</v>
      </c>
      <c r="G74" s="96" t="s">
        <v>1136</v>
      </c>
      <c r="H74" s="96" t="s">
        <v>1013</v>
      </c>
      <c r="I74" s="96" t="s">
        <v>1149</v>
      </c>
      <c r="J74" s="96" t="s">
        <v>960</v>
      </c>
      <c r="K74" s="96" t="s">
        <v>1150</v>
      </c>
    </row>
    <row r="75" spans="1:11" x14ac:dyDescent="0.25">
      <c r="A75" s="96">
        <v>21</v>
      </c>
      <c r="B75" s="96" t="s">
        <v>1151</v>
      </c>
      <c r="C75" s="96" t="s">
        <v>1152</v>
      </c>
      <c r="D75" s="96" t="s">
        <v>1153</v>
      </c>
      <c r="E75" s="96" t="s">
        <v>48</v>
      </c>
      <c r="F75" s="96" t="s">
        <v>1154</v>
      </c>
      <c r="G75" s="96" t="s">
        <v>1136</v>
      </c>
      <c r="H75" s="96" t="s">
        <v>1013</v>
      </c>
      <c r="I75" s="96" t="s">
        <v>1155</v>
      </c>
      <c r="J75" s="96" t="s">
        <v>960</v>
      </c>
      <c r="K75" s="96" t="s">
        <v>1156</v>
      </c>
    </row>
    <row r="76" spans="1:11" x14ac:dyDescent="0.25">
      <c r="A76" s="96">
        <v>22</v>
      </c>
      <c r="B76" s="96" t="s">
        <v>530</v>
      </c>
      <c r="C76" s="96" t="s">
        <v>531</v>
      </c>
      <c r="D76" s="96" t="s">
        <v>36</v>
      </c>
      <c r="E76" s="96" t="s">
        <v>1</v>
      </c>
      <c r="F76" s="96" t="s">
        <v>1158</v>
      </c>
      <c r="G76" s="96" t="s">
        <v>1136</v>
      </c>
      <c r="H76" s="96" t="s">
        <v>1013</v>
      </c>
      <c r="I76" s="96" t="s">
        <v>1159</v>
      </c>
      <c r="J76" s="96" t="s">
        <v>960</v>
      </c>
      <c r="K76" s="96" t="s">
        <v>1160</v>
      </c>
    </row>
    <row r="77" spans="1:11" x14ac:dyDescent="0.25">
      <c r="A77" s="96">
        <v>23</v>
      </c>
      <c r="B77" s="96" t="s">
        <v>50</v>
      </c>
      <c r="C77" s="96" t="s">
        <v>51</v>
      </c>
      <c r="D77" s="96" t="s">
        <v>52</v>
      </c>
      <c r="E77" s="96" t="s">
        <v>43</v>
      </c>
      <c r="F77" s="96" t="s">
        <v>1085</v>
      </c>
      <c r="G77" s="96" t="s">
        <v>1136</v>
      </c>
      <c r="H77" s="96" t="s">
        <v>1013</v>
      </c>
      <c r="I77" s="96" t="s">
        <v>1086</v>
      </c>
      <c r="J77" s="96" t="s">
        <v>960</v>
      </c>
      <c r="K77" s="96" t="s">
        <v>1087</v>
      </c>
    </row>
    <row r="78" spans="1:11" x14ac:dyDescent="0.25">
      <c r="A78" s="96">
        <v>24</v>
      </c>
      <c r="B78" s="96" t="s">
        <v>1094</v>
      </c>
      <c r="C78" s="96" t="s">
        <v>1095</v>
      </c>
      <c r="D78" s="96" t="s">
        <v>173</v>
      </c>
      <c r="E78" s="96" t="s">
        <v>43</v>
      </c>
      <c r="F78" s="96" t="s">
        <v>1096</v>
      </c>
      <c r="G78" s="96" t="s">
        <v>1136</v>
      </c>
      <c r="H78" s="96" t="s">
        <v>1013</v>
      </c>
      <c r="I78" s="96" t="s">
        <v>1097</v>
      </c>
      <c r="J78" s="96" t="s">
        <v>960</v>
      </c>
      <c r="K78" s="96" t="s">
        <v>1098</v>
      </c>
    </row>
    <row r="79" spans="1:11" x14ac:dyDescent="0.25">
      <c r="A79" s="96">
        <v>25</v>
      </c>
      <c r="B79" s="96" t="s">
        <v>196</v>
      </c>
      <c r="C79" s="96" t="s">
        <v>104</v>
      </c>
      <c r="D79" s="96" t="s">
        <v>197</v>
      </c>
      <c r="E79" s="96" t="s">
        <v>198</v>
      </c>
      <c r="F79" s="96" t="s">
        <v>1107</v>
      </c>
      <c r="G79" s="96" t="s">
        <v>1136</v>
      </c>
      <c r="H79" s="96" t="s">
        <v>1013</v>
      </c>
      <c r="I79" s="96" t="s">
        <v>1108</v>
      </c>
      <c r="J79" s="96" t="s">
        <v>960</v>
      </c>
      <c r="K79" s="96" t="s">
        <v>1109</v>
      </c>
    </row>
    <row r="80" spans="1:11" x14ac:dyDescent="0.25">
      <c r="A80" s="96">
        <v>26</v>
      </c>
      <c r="B80" s="96" t="s">
        <v>1110</v>
      </c>
      <c r="C80" s="96" t="s">
        <v>408</v>
      </c>
      <c r="D80" s="96" t="s">
        <v>1111</v>
      </c>
      <c r="E80" s="96" t="s">
        <v>912</v>
      </c>
      <c r="F80" s="96" t="s">
        <v>1112</v>
      </c>
      <c r="G80" s="96" t="s">
        <v>1136</v>
      </c>
      <c r="H80" s="96" t="s">
        <v>1013</v>
      </c>
      <c r="I80" s="96" t="s">
        <v>1113</v>
      </c>
      <c r="J80" s="96" t="s">
        <v>960</v>
      </c>
      <c r="K80" s="96" t="s">
        <v>1114</v>
      </c>
    </row>
    <row r="81" spans="1:11" x14ac:dyDescent="0.25">
      <c r="A81" s="96">
        <v>27</v>
      </c>
      <c r="B81" s="96" t="s">
        <v>1115</v>
      </c>
      <c r="C81" s="96" t="s">
        <v>1116</v>
      </c>
      <c r="D81" s="96" t="s">
        <v>1117</v>
      </c>
      <c r="E81" s="96" t="s">
        <v>1</v>
      </c>
      <c r="F81" s="96" t="s">
        <v>1118</v>
      </c>
      <c r="G81" s="96" t="s">
        <v>1136</v>
      </c>
      <c r="H81" s="96" t="s">
        <v>1013</v>
      </c>
      <c r="I81" s="96" t="s">
        <v>1119</v>
      </c>
      <c r="J81" s="96" t="s">
        <v>960</v>
      </c>
      <c r="K81" s="96" t="s">
        <v>1120</v>
      </c>
    </row>
    <row r="82" spans="1:11" x14ac:dyDescent="0.25">
      <c r="A82" s="96">
        <v>28</v>
      </c>
      <c r="B82" s="96" t="s">
        <v>803</v>
      </c>
      <c r="C82" s="96" t="s">
        <v>804</v>
      </c>
      <c r="D82" s="96" t="s">
        <v>17</v>
      </c>
      <c r="E82" s="96" t="s">
        <v>7</v>
      </c>
      <c r="F82" s="96" t="s">
        <v>1121</v>
      </c>
      <c r="G82" s="96" t="s">
        <v>1136</v>
      </c>
      <c r="H82" s="96" t="s">
        <v>1013</v>
      </c>
      <c r="I82" s="96" t="s">
        <v>1122</v>
      </c>
      <c r="J82" s="96" t="s">
        <v>960</v>
      </c>
      <c r="K82" s="96" t="s">
        <v>1123</v>
      </c>
    </row>
    <row r="83" spans="1:11" x14ac:dyDescent="0.25">
      <c r="A83" s="96">
        <v>38</v>
      </c>
      <c r="B83" s="96" t="s">
        <v>803</v>
      </c>
      <c r="C83" s="96" t="s">
        <v>804</v>
      </c>
      <c r="D83" s="96" t="s">
        <v>17</v>
      </c>
      <c r="E83" s="96" t="s">
        <v>7</v>
      </c>
      <c r="F83" s="96" t="s">
        <v>805</v>
      </c>
      <c r="G83" s="96" t="s">
        <v>1136</v>
      </c>
      <c r="H83" s="96" t="s">
        <v>5</v>
      </c>
      <c r="I83" s="96" t="s">
        <v>806</v>
      </c>
      <c r="J83" s="96" t="s">
        <v>6</v>
      </c>
      <c r="K83" s="96" t="s">
        <v>996</v>
      </c>
    </row>
    <row r="84" spans="1:11" x14ac:dyDescent="0.25">
      <c r="A84" s="96">
        <v>60</v>
      </c>
      <c r="B84" s="96" t="s">
        <v>15</v>
      </c>
      <c r="C84" s="96" t="s">
        <v>16</v>
      </c>
      <c r="D84" s="96" t="s">
        <v>17</v>
      </c>
      <c r="E84" s="96" t="s">
        <v>7</v>
      </c>
      <c r="F84" s="96" t="s">
        <v>18</v>
      </c>
      <c r="G84" s="96" t="s">
        <v>1136</v>
      </c>
      <c r="H84" s="96" t="s">
        <v>5</v>
      </c>
      <c r="I84" s="96" t="s">
        <v>19</v>
      </c>
      <c r="J84" s="96" t="s">
        <v>6</v>
      </c>
      <c r="K84" s="96" t="s">
        <v>685</v>
      </c>
    </row>
    <row r="85" spans="1:11" x14ac:dyDescent="0.25">
      <c r="A85" s="96">
        <v>75</v>
      </c>
      <c r="B85" s="96" t="s">
        <v>50</v>
      </c>
      <c r="C85" s="96" t="s">
        <v>51</v>
      </c>
      <c r="D85" s="96" t="s">
        <v>52</v>
      </c>
      <c r="E85" s="96" t="s">
        <v>43</v>
      </c>
      <c r="F85" s="96" t="s">
        <v>94</v>
      </c>
      <c r="G85" s="96" t="s">
        <v>1136</v>
      </c>
      <c r="H85" s="96" t="s">
        <v>5</v>
      </c>
      <c r="I85" s="96" t="s">
        <v>95</v>
      </c>
      <c r="J85" s="96" t="s">
        <v>6</v>
      </c>
      <c r="K85" s="96" t="s">
        <v>724</v>
      </c>
    </row>
    <row r="86" spans="1:11" x14ac:dyDescent="0.25">
      <c r="A86" s="96">
        <v>81</v>
      </c>
      <c r="B86" s="96" t="s">
        <v>101</v>
      </c>
      <c r="C86" s="96" t="s">
        <v>102</v>
      </c>
      <c r="D86" s="96" t="s">
        <v>103</v>
      </c>
      <c r="E86" s="96" t="s">
        <v>43</v>
      </c>
      <c r="F86" s="96" t="s">
        <v>169</v>
      </c>
      <c r="G86" s="96" t="s">
        <v>1136</v>
      </c>
      <c r="H86" s="96" t="s">
        <v>8</v>
      </c>
      <c r="I86" s="96" t="s">
        <v>170</v>
      </c>
      <c r="J86" s="96" t="s">
        <v>9</v>
      </c>
      <c r="K86" s="96" t="s">
        <v>735</v>
      </c>
    </row>
    <row r="87" spans="1:11" x14ac:dyDescent="0.25">
      <c r="A87" s="96">
        <v>84</v>
      </c>
      <c r="B87" s="96" t="s">
        <v>179</v>
      </c>
      <c r="C87" s="96" t="s">
        <v>180</v>
      </c>
      <c r="D87" s="96" t="s">
        <v>181</v>
      </c>
      <c r="E87" s="96" t="s">
        <v>43</v>
      </c>
      <c r="F87" s="96" t="s">
        <v>182</v>
      </c>
      <c r="G87" s="96" t="s">
        <v>1136</v>
      </c>
      <c r="H87" s="96" t="s">
        <v>8</v>
      </c>
      <c r="I87" s="96" t="s">
        <v>183</v>
      </c>
      <c r="J87" s="96" t="s">
        <v>9</v>
      </c>
      <c r="K87" s="96" t="s">
        <v>738</v>
      </c>
    </row>
    <row r="88" spans="1:11" x14ac:dyDescent="0.25">
      <c r="A88" s="96">
        <v>8</v>
      </c>
      <c r="B88" s="96" t="s">
        <v>366</v>
      </c>
      <c r="C88" s="96" t="s">
        <v>367</v>
      </c>
      <c r="D88" s="96" t="s">
        <v>368</v>
      </c>
      <c r="E88" s="96" t="s">
        <v>43</v>
      </c>
      <c r="F88" s="96" t="s">
        <v>1100</v>
      </c>
      <c r="G88" s="96" t="s">
        <v>1233</v>
      </c>
      <c r="H88" s="96" t="s">
        <v>1013</v>
      </c>
      <c r="I88" s="96" t="s">
        <v>1101</v>
      </c>
      <c r="J88" s="96" t="s">
        <v>960</v>
      </c>
      <c r="K88" s="96" t="s">
        <v>1258</v>
      </c>
    </row>
    <row r="89" spans="1:11" x14ac:dyDescent="0.25">
      <c r="A89" s="96">
        <v>7</v>
      </c>
      <c r="B89" s="96" t="s">
        <v>366</v>
      </c>
      <c r="C89" s="96" t="s">
        <v>367</v>
      </c>
      <c r="D89" s="96" t="s">
        <v>368</v>
      </c>
      <c r="E89" s="96" t="s">
        <v>43</v>
      </c>
      <c r="F89" s="96" t="s">
        <v>395</v>
      </c>
      <c r="G89" s="96" t="s">
        <v>1233</v>
      </c>
      <c r="H89" s="96" t="s">
        <v>5</v>
      </c>
      <c r="I89" s="96" t="s">
        <v>396</v>
      </c>
      <c r="J89" s="96" t="s">
        <v>6</v>
      </c>
      <c r="K89" s="96" t="s">
        <v>1241</v>
      </c>
    </row>
    <row r="90" spans="1:11" x14ac:dyDescent="0.25">
      <c r="A90" s="96">
        <v>5</v>
      </c>
      <c r="B90" s="96" t="s">
        <v>174</v>
      </c>
      <c r="C90" s="96" t="s">
        <v>175</v>
      </c>
      <c r="D90" s="96" t="s">
        <v>0</v>
      </c>
      <c r="E90" s="96" t="s">
        <v>1</v>
      </c>
      <c r="F90" s="96" t="s">
        <v>1232</v>
      </c>
      <c r="G90" s="96" t="s">
        <v>1257</v>
      </c>
      <c r="H90" s="96" t="s">
        <v>1013</v>
      </c>
      <c r="I90" s="96" t="s">
        <v>1234</v>
      </c>
      <c r="J90" s="96" t="s">
        <v>960</v>
      </c>
      <c r="K90" s="96" t="s">
        <v>1235</v>
      </c>
    </row>
    <row r="91" spans="1:11" x14ac:dyDescent="0.25">
      <c r="A91" s="96">
        <v>9</v>
      </c>
      <c r="B91" s="96" t="s">
        <v>1215</v>
      </c>
      <c r="C91" s="96" t="s">
        <v>1216</v>
      </c>
      <c r="D91" s="96" t="s">
        <v>0</v>
      </c>
      <c r="E91" s="96" t="s">
        <v>1</v>
      </c>
      <c r="F91" s="96" t="s">
        <v>1218</v>
      </c>
      <c r="G91" s="96" t="s">
        <v>1257</v>
      </c>
      <c r="H91" s="96" t="s">
        <v>1013</v>
      </c>
      <c r="I91" s="96" t="s">
        <v>1219</v>
      </c>
      <c r="J91" s="96" t="s">
        <v>960</v>
      </c>
      <c r="K91" s="96" t="s">
        <v>1242</v>
      </c>
    </row>
    <row r="92" spans="1:11" x14ac:dyDescent="0.25">
      <c r="A92" s="96">
        <v>74</v>
      </c>
      <c r="B92" s="96" t="s">
        <v>54</v>
      </c>
      <c r="C92" s="96" t="s">
        <v>55</v>
      </c>
      <c r="D92" s="96" t="s">
        <v>0</v>
      </c>
      <c r="E92" s="96" t="s">
        <v>1</v>
      </c>
      <c r="F92" s="96" t="s">
        <v>56</v>
      </c>
      <c r="G92" s="96" t="s">
        <v>1257</v>
      </c>
      <c r="H92" s="96" t="s">
        <v>5</v>
      </c>
      <c r="I92" s="96" t="s">
        <v>57</v>
      </c>
      <c r="J92" s="96" t="s">
        <v>6</v>
      </c>
      <c r="K92" s="96" t="s">
        <v>717</v>
      </c>
    </row>
    <row r="93" spans="1:11" x14ac:dyDescent="0.25">
      <c r="A93" s="96">
        <v>82</v>
      </c>
      <c r="B93" s="96" t="s">
        <v>174</v>
      </c>
      <c r="C93" s="96" t="s">
        <v>175</v>
      </c>
      <c r="D93" s="96" t="s">
        <v>0</v>
      </c>
      <c r="E93" s="96" t="s">
        <v>1</v>
      </c>
      <c r="F93" s="96" t="s">
        <v>176</v>
      </c>
      <c r="G93" s="96" t="s">
        <v>1257</v>
      </c>
      <c r="H93" s="96" t="s">
        <v>8</v>
      </c>
      <c r="I93" s="96" t="s">
        <v>177</v>
      </c>
      <c r="J93" s="96" t="s">
        <v>9</v>
      </c>
      <c r="K93" s="96" t="s">
        <v>736</v>
      </c>
    </row>
  </sheetData>
  <sortState ref="A2:K93">
    <sortCondition ref="G2:G93"/>
    <sortCondition ref="H2:H93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95" t="s">
        <v>453</v>
      </c>
      <c r="C2" s="95" t="s">
        <v>454</v>
      </c>
      <c r="D2" s="95" t="s">
        <v>455</v>
      </c>
      <c r="E2" s="95" t="s">
        <v>456</v>
      </c>
      <c r="F2" s="95" t="s">
        <v>457</v>
      </c>
      <c r="G2" s="95" t="s">
        <v>666</v>
      </c>
      <c r="H2" s="95" t="s">
        <v>30</v>
      </c>
      <c r="I2" s="95" t="s">
        <v>458</v>
      </c>
      <c r="J2" s="95" t="s">
        <v>32</v>
      </c>
      <c r="K2" s="95" t="s">
        <v>763</v>
      </c>
    </row>
    <row r="3" spans="1:11" x14ac:dyDescent="0.25">
      <c r="A3">
        <v>76</v>
      </c>
      <c r="B3" s="95" t="s">
        <v>131</v>
      </c>
      <c r="C3" s="95" t="s">
        <v>132</v>
      </c>
      <c r="D3" s="95" t="s">
        <v>133</v>
      </c>
      <c r="E3" s="95" t="s">
        <v>28</v>
      </c>
      <c r="F3" s="95" t="s">
        <v>134</v>
      </c>
      <c r="G3" s="95" t="s">
        <v>666</v>
      </c>
      <c r="H3" s="95" t="s">
        <v>30</v>
      </c>
      <c r="I3" s="95" t="s">
        <v>135</v>
      </c>
      <c r="J3" s="95" t="s">
        <v>32</v>
      </c>
      <c r="K3" s="95" t="s">
        <v>731</v>
      </c>
    </row>
    <row r="4" spans="1:11" x14ac:dyDescent="0.25">
      <c r="A4">
        <v>77</v>
      </c>
      <c r="B4" s="95" t="s">
        <v>54</v>
      </c>
      <c r="C4" s="95" t="s">
        <v>55</v>
      </c>
      <c r="D4" s="95" t="s">
        <v>0</v>
      </c>
      <c r="E4" s="95" t="s">
        <v>1</v>
      </c>
      <c r="F4" s="95" t="s">
        <v>156</v>
      </c>
      <c r="G4" s="95" t="s">
        <v>666</v>
      </c>
      <c r="H4" s="95" t="s">
        <v>157</v>
      </c>
      <c r="I4" s="95" t="s">
        <v>158</v>
      </c>
      <c r="J4" s="95" t="s">
        <v>159</v>
      </c>
      <c r="K4" s="95" t="s">
        <v>734</v>
      </c>
    </row>
    <row r="5" spans="1:11" x14ac:dyDescent="0.25">
      <c r="A5" s="95">
        <v>8</v>
      </c>
      <c r="B5" s="95" t="s">
        <v>623</v>
      </c>
      <c r="C5" s="95" t="s">
        <v>624</v>
      </c>
      <c r="D5" s="95" t="s">
        <v>625</v>
      </c>
      <c r="E5" s="95" t="s">
        <v>48</v>
      </c>
      <c r="F5" s="95" t="s">
        <v>626</v>
      </c>
      <c r="G5" s="95" t="s">
        <v>666</v>
      </c>
      <c r="H5" s="95" t="s">
        <v>294</v>
      </c>
      <c r="I5" s="95" t="s">
        <v>627</v>
      </c>
      <c r="J5" s="95" t="s">
        <v>289</v>
      </c>
      <c r="K5" s="95" t="s">
        <v>1221</v>
      </c>
    </row>
    <row r="6" spans="1:11" x14ac:dyDescent="0.25">
      <c r="A6" s="95">
        <v>61</v>
      </c>
      <c r="B6" s="95" t="s">
        <v>377</v>
      </c>
      <c r="C6" s="95" t="s">
        <v>378</v>
      </c>
      <c r="D6" s="95" t="s">
        <v>256</v>
      </c>
      <c r="E6" s="95" t="s">
        <v>1</v>
      </c>
      <c r="F6" s="95" t="s">
        <v>379</v>
      </c>
      <c r="G6" s="95" t="s">
        <v>666</v>
      </c>
      <c r="H6" s="95" t="s">
        <v>294</v>
      </c>
      <c r="I6" s="95" t="s">
        <v>380</v>
      </c>
      <c r="J6" s="95" t="s">
        <v>289</v>
      </c>
      <c r="K6" s="95" t="s">
        <v>695</v>
      </c>
    </row>
    <row r="7" spans="1:11" x14ac:dyDescent="0.25">
      <c r="A7" s="95">
        <v>59</v>
      </c>
      <c r="B7" s="95" t="s">
        <v>333</v>
      </c>
      <c r="C7" s="95" t="s">
        <v>334</v>
      </c>
      <c r="D7" s="95" t="s">
        <v>335</v>
      </c>
      <c r="E7" s="95" t="s">
        <v>48</v>
      </c>
      <c r="F7" s="95" t="s">
        <v>336</v>
      </c>
      <c r="G7" s="95" t="s">
        <v>666</v>
      </c>
      <c r="H7" s="95" t="s">
        <v>287</v>
      </c>
      <c r="I7" s="95" t="s">
        <v>337</v>
      </c>
      <c r="J7" s="95" t="s">
        <v>289</v>
      </c>
      <c r="K7" s="95" t="s">
        <v>686</v>
      </c>
    </row>
    <row r="8" spans="1:11" x14ac:dyDescent="0.25">
      <c r="A8" s="95">
        <v>62</v>
      </c>
      <c r="B8" s="95" t="s">
        <v>387</v>
      </c>
      <c r="C8" s="95" t="s">
        <v>279</v>
      </c>
      <c r="D8" s="95" t="s">
        <v>351</v>
      </c>
      <c r="E8" s="95" t="s">
        <v>48</v>
      </c>
      <c r="F8" s="95" t="s">
        <v>388</v>
      </c>
      <c r="G8" s="95" t="s">
        <v>666</v>
      </c>
      <c r="H8" s="95" t="s">
        <v>287</v>
      </c>
      <c r="I8" s="95" t="s">
        <v>389</v>
      </c>
      <c r="J8" s="95" t="s">
        <v>289</v>
      </c>
      <c r="K8" s="95" t="s">
        <v>696</v>
      </c>
    </row>
    <row r="9" spans="1:11" x14ac:dyDescent="0.25">
      <c r="A9" s="95">
        <v>41</v>
      </c>
      <c r="B9" s="95" t="s">
        <v>567</v>
      </c>
      <c r="C9" s="95" t="s">
        <v>561</v>
      </c>
      <c r="D9" s="95" t="s">
        <v>0</v>
      </c>
      <c r="E9" s="95" t="s">
        <v>1</v>
      </c>
      <c r="F9" s="95" t="s">
        <v>61</v>
      </c>
      <c r="G9" s="95" t="s">
        <v>666</v>
      </c>
      <c r="H9" s="95" t="s">
        <v>3</v>
      </c>
      <c r="I9" s="95" t="s">
        <v>62</v>
      </c>
      <c r="J9" s="95" t="s">
        <v>53</v>
      </c>
      <c r="K9" s="95" t="s">
        <v>919</v>
      </c>
    </row>
    <row r="10" spans="1:11" x14ac:dyDescent="0.25">
      <c r="A10" s="95">
        <v>87</v>
      </c>
      <c r="B10" s="95" t="s">
        <v>232</v>
      </c>
      <c r="C10" s="95" t="s">
        <v>233</v>
      </c>
      <c r="D10" s="95" t="s">
        <v>234</v>
      </c>
      <c r="E10" s="95" t="s">
        <v>1</v>
      </c>
      <c r="F10" s="95" t="s">
        <v>235</v>
      </c>
      <c r="G10" s="95" t="s">
        <v>666</v>
      </c>
      <c r="H10" s="95" t="s">
        <v>3</v>
      </c>
      <c r="I10" s="95" t="s">
        <v>236</v>
      </c>
      <c r="J10" s="95" t="s">
        <v>53</v>
      </c>
      <c r="K10" s="95" t="s">
        <v>750</v>
      </c>
    </row>
    <row r="11" spans="1:11" x14ac:dyDescent="0.25">
      <c r="A11" s="95">
        <v>30</v>
      </c>
      <c r="B11" s="95" t="s">
        <v>190</v>
      </c>
      <c r="C11" s="95" t="s">
        <v>191</v>
      </c>
      <c r="D11" s="95" t="s">
        <v>192</v>
      </c>
      <c r="E11" s="95" t="s">
        <v>28</v>
      </c>
      <c r="F11" s="95" t="s">
        <v>193</v>
      </c>
      <c r="G11" s="95" t="s">
        <v>1019</v>
      </c>
      <c r="H11" s="95" t="s">
        <v>30</v>
      </c>
      <c r="I11" s="95" t="s">
        <v>194</v>
      </c>
      <c r="J11" s="95" t="s">
        <v>32</v>
      </c>
      <c r="K11" s="95" t="s">
        <v>1081</v>
      </c>
    </row>
    <row r="12" spans="1:11" x14ac:dyDescent="0.25">
      <c r="A12" s="95">
        <v>32</v>
      </c>
      <c r="B12" s="95" t="s">
        <v>71</v>
      </c>
      <c r="C12" s="95" t="s">
        <v>72</v>
      </c>
      <c r="D12" s="95" t="s">
        <v>73</v>
      </c>
      <c r="E12" s="95" t="s">
        <v>28</v>
      </c>
      <c r="F12" s="95" t="s">
        <v>74</v>
      </c>
      <c r="G12" s="95" t="s">
        <v>1019</v>
      </c>
      <c r="H12" s="95" t="s">
        <v>30</v>
      </c>
      <c r="I12" s="95" t="s">
        <v>75</v>
      </c>
      <c r="J12" s="95" t="s">
        <v>32</v>
      </c>
      <c r="K12" s="95" t="s">
        <v>1058</v>
      </c>
    </row>
    <row r="13" spans="1:11" x14ac:dyDescent="0.25">
      <c r="A13" s="95">
        <v>38</v>
      </c>
      <c r="B13" s="95" t="s">
        <v>64</v>
      </c>
      <c r="C13" s="95" t="s">
        <v>65</v>
      </c>
      <c r="D13" s="95" t="s">
        <v>66</v>
      </c>
      <c r="E13" s="95" t="s">
        <v>1</v>
      </c>
      <c r="F13" s="95" t="s">
        <v>67</v>
      </c>
      <c r="G13" s="95" t="s">
        <v>1019</v>
      </c>
      <c r="H13" s="95" t="s">
        <v>30</v>
      </c>
      <c r="I13" s="95" t="s">
        <v>68</v>
      </c>
      <c r="J13" s="95" t="s">
        <v>32</v>
      </c>
      <c r="K13" s="95" t="s">
        <v>959</v>
      </c>
    </row>
    <row r="14" spans="1:11" x14ac:dyDescent="0.25">
      <c r="A14" s="95">
        <v>68</v>
      </c>
      <c r="B14" s="95" t="s">
        <v>460</v>
      </c>
      <c r="C14" s="95" t="s">
        <v>461</v>
      </c>
      <c r="D14" s="95" t="s">
        <v>462</v>
      </c>
      <c r="E14" s="95" t="s">
        <v>1</v>
      </c>
      <c r="F14" s="95" t="s">
        <v>463</v>
      </c>
      <c r="G14" s="95" t="s">
        <v>1019</v>
      </c>
      <c r="H14" s="95" t="s">
        <v>30</v>
      </c>
      <c r="I14" s="95" t="s">
        <v>464</v>
      </c>
      <c r="J14" s="95" t="s">
        <v>32</v>
      </c>
      <c r="K14" s="95" t="s">
        <v>711</v>
      </c>
    </row>
    <row r="15" spans="1:11" x14ac:dyDescent="0.25">
      <c r="A15" s="95">
        <v>69</v>
      </c>
      <c r="B15" s="95" t="s">
        <v>165</v>
      </c>
      <c r="C15" s="95" t="s">
        <v>166</v>
      </c>
      <c r="D15" s="95" t="s">
        <v>27</v>
      </c>
      <c r="E15" s="95" t="s">
        <v>28</v>
      </c>
      <c r="F15" s="95" t="s">
        <v>167</v>
      </c>
      <c r="G15" s="95" t="s">
        <v>1019</v>
      </c>
      <c r="H15" s="95" t="s">
        <v>30</v>
      </c>
      <c r="I15" s="95" t="s">
        <v>168</v>
      </c>
      <c r="J15" s="95" t="s">
        <v>32</v>
      </c>
      <c r="K15" s="95" t="s">
        <v>712</v>
      </c>
    </row>
    <row r="16" spans="1:11" x14ac:dyDescent="0.25">
      <c r="A16" s="95">
        <v>70</v>
      </c>
      <c r="B16" s="95" t="s">
        <v>25</v>
      </c>
      <c r="C16" s="95" t="s">
        <v>26</v>
      </c>
      <c r="D16" s="95" t="s">
        <v>27</v>
      </c>
      <c r="E16" s="95" t="s">
        <v>28</v>
      </c>
      <c r="F16" s="95" t="s">
        <v>29</v>
      </c>
      <c r="G16" s="95" t="s">
        <v>1019</v>
      </c>
      <c r="H16" s="95" t="s">
        <v>30</v>
      </c>
      <c r="I16" s="95" t="s">
        <v>31</v>
      </c>
      <c r="J16" s="95" t="s">
        <v>32</v>
      </c>
      <c r="K16" s="95" t="s">
        <v>714</v>
      </c>
    </row>
    <row r="17" spans="1:11" x14ac:dyDescent="0.25">
      <c r="A17" s="95">
        <v>82</v>
      </c>
      <c r="B17" s="95" t="s">
        <v>467</v>
      </c>
      <c r="C17" s="95" t="s">
        <v>468</v>
      </c>
      <c r="D17" s="95" t="s">
        <v>0</v>
      </c>
      <c r="E17" s="95" t="s">
        <v>1</v>
      </c>
      <c r="F17" s="95" t="s">
        <v>477</v>
      </c>
      <c r="G17" s="95" t="s">
        <v>1019</v>
      </c>
      <c r="H17" s="95" t="s">
        <v>30</v>
      </c>
      <c r="I17" s="95" t="s">
        <v>478</v>
      </c>
      <c r="J17" s="95" t="s">
        <v>32</v>
      </c>
      <c r="K17" s="95" t="s">
        <v>740</v>
      </c>
    </row>
    <row r="18" spans="1:11" x14ac:dyDescent="0.25">
      <c r="A18" s="95">
        <v>5</v>
      </c>
      <c r="B18" s="95" t="s">
        <v>366</v>
      </c>
      <c r="C18" s="95" t="s">
        <v>367</v>
      </c>
      <c r="D18" s="95" t="s">
        <v>368</v>
      </c>
      <c r="E18" s="95" t="s">
        <v>43</v>
      </c>
      <c r="F18" s="95" t="s">
        <v>369</v>
      </c>
      <c r="G18" s="95" t="s">
        <v>1019</v>
      </c>
      <c r="H18" s="95" t="s">
        <v>294</v>
      </c>
      <c r="I18" s="95" t="s">
        <v>370</v>
      </c>
      <c r="J18" s="95" t="s">
        <v>289</v>
      </c>
      <c r="K18" s="95" t="s">
        <v>1240</v>
      </c>
    </row>
    <row r="19" spans="1:11" x14ac:dyDescent="0.25">
      <c r="A19" s="95">
        <v>42</v>
      </c>
      <c r="B19" s="95" t="s">
        <v>49</v>
      </c>
      <c r="C19" s="95" t="s">
        <v>97</v>
      </c>
      <c r="D19" s="95" t="s">
        <v>66</v>
      </c>
      <c r="E19" s="95" t="s">
        <v>1</v>
      </c>
      <c r="F19" s="95" t="s">
        <v>391</v>
      </c>
      <c r="G19" s="95" t="s">
        <v>1019</v>
      </c>
      <c r="H19" s="95" t="s">
        <v>294</v>
      </c>
      <c r="I19" s="95" t="s">
        <v>392</v>
      </c>
      <c r="J19" s="95" t="s">
        <v>289</v>
      </c>
      <c r="K19" s="95" t="s">
        <v>921</v>
      </c>
    </row>
    <row r="20" spans="1:11" x14ac:dyDescent="0.25">
      <c r="A20" s="95">
        <v>44</v>
      </c>
      <c r="B20" s="95" t="s">
        <v>845</v>
      </c>
      <c r="C20" s="95" t="s">
        <v>846</v>
      </c>
      <c r="D20" s="95" t="s">
        <v>27</v>
      </c>
      <c r="E20" s="95" t="s">
        <v>28</v>
      </c>
      <c r="F20" s="95" t="s">
        <v>847</v>
      </c>
      <c r="G20" s="95" t="s">
        <v>1019</v>
      </c>
      <c r="H20" s="95" t="s">
        <v>294</v>
      </c>
      <c r="I20" s="95" t="s">
        <v>848</v>
      </c>
      <c r="J20" s="95" t="s">
        <v>289</v>
      </c>
      <c r="K20" s="95" t="s">
        <v>849</v>
      </c>
    </row>
    <row r="21" spans="1:11" x14ac:dyDescent="0.25">
      <c r="A21" s="95">
        <v>46</v>
      </c>
      <c r="B21" s="95" t="s">
        <v>530</v>
      </c>
      <c r="C21" s="95" t="s">
        <v>531</v>
      </c>
      <c r="D21" s="95" t="s">
        <v>36</v>
      </c>
      <c r="E21" s="95" t="s">
        <v>1</v>
      </c>
      <c r="F21" s="95" t="s">
        <v>532</v>
      </c>
      <c r="G21" s="95" t="s">
        <v>1019</v>
      </c>
      <c r="H21" s="95" t="s">
        <v>294</v>
      </c>
      <c r="I21" s="95" t="s">
        <v>533</v>
      </c>
      <c r="J21" s="95" t="s">
        <v>516</v>
      </c>
      <c r="K21" s="95" t="s">
        <v>764</v>
      </c>
    </row>
    <row r="22" spans="1:11" x14ac:dyDescent="0.25">
      <c r="A22" s="95">
        <v>47</v>
      </c>
      <c r="B22" s="95" t="s">
        <v>651</v>
      </c>
      <c r="C22" s="95" t="s">
        <v>652</v>
      </c>
      <c r="D22" s="95" t="s">
        <v>653</v>
      </c>
      <c r="E22" s="95" t="s">
        <v>1</v>
      </c>
      <c r="F22" s="95" t="s">
        <v>654</v>
      </c>
      <c r="G22" s="95" t="s">
        <v>1019</v>
      </c>
      <c r="H22" s="95" t="s">
        <v>294</v>
      </c>
      <c r="I22" s="95" t="s">
        <v>655</v>
      </c>
      <c r="J22" s="95" t="s">
        <v>289</v>
      </c>
      <c r="K22" s="95" t="s">
        <v>656</v>
      </c>
    </row>
    <row r="23" spans="1:11" x14ac:dyDescent="0.25">
      <c r="A23" s="95">
        <v>49</v>
      </c>
      <c r="B23" s="95" t="s">
        <v>608</v>
      </c>
      <c r="C23" s="95" t="s">
        <v>378</v>
      </c>
      <c r="D23" s="95" t="s">
        <v>27</v>
      </c>
      <c r="E23" s="95" t="s">
        <v>28</v>
      </c>
      <c r="F23" s="95" t="s">
        <v>609</v>
      </c>
      <c r="G23" s="95" t="s">
        <v>1019</v>
      </c>
      <c r="H23" s="95" t="s">
        <v>294</v>
      </c>
      <c r="I23" s="95" t="s">
        <v>610</v>
      </c>
      <c r="J23" s="95" t="s">
        <v>289</v>
      </c>
      <c r="K23" s="95" t="s">
        <v>663</v>
      </c>
    </row>
    <row r="24" spans="1:11" x14ac:dyDescent="0.25">
      <c r="A24" s="95">
        <v>53</v>
      </c>
      <c r="B24" s="95"/>
      <c r="C24" s="95"/>
      <c r="D24" s="95"/>
      <c r="E24" s="95"/>
      <c r="F24" s="95" t="s">
        <v>540</v>
      </c>
      <c r="G24" s="95" t="s">
        <v>1019</v>
      </c>
      <c r="H24" s="95" t="s">
        <v>294</v>
      </c>
      <c r="I24" s="95" t="s">
        <v>541</v>
      </c>
      <c r="J24" s="95" t="s">
        <v>289</v>
      </c>
      <c r="K24" s="95" t="s">
        <v>677</v>
      </c>
    </row>
    <row r="25" spans="1:11" x14ac:dyDescent="0.25">
      <c r="A25" s="95">
        <v>54</v>
      </c>
      <c r="B25" s="95" t="s">
        <v>291</v>
      </c>
      <c r="C25" s="95" t="s">
        <v>292</v>
      </c>
      <c r="D25" s="95" t="s">
        <v>0</v>
      </c>
      <c r="E25" s="95" t="s">
        <v>1</v>
      </c>
      <c r="F25" s="95" t="s">
        <v>293</v>
      </c>
      <c r="G25" s="95" t="s">
        <v>1019</v>
      </c>
      <c r="H25" s="95" t="s">
        <v>294</v>
      </c>
      <c r="I25" s="95" t="s">
        <v>295</v>
      </c>
      <c r="J25" s="95" t="s">
        <v>289</v>
      </c>
      <c r="K25" s="95" t="s">
        <v>679</v>
      </c>
    </row>
    <row r="26" spans="1:11" x14ac:dyDescent="0.25">
      <c r="A26" s="95">
        <v>55</v>
      </c>
      <c r="B26" s="95" t="s">
        <v>297</v>
      </c>
      <c r="C26" s="95" t="s">
        <v>255</v>
      </c>
      <c r="D26" s="95" t="s">
        <v>0</v>
      </c>
      <c r="E26" s="95" t="s">
        <v>1</v>
      </c>
      <c r="F26" s="95" t="s">
        <v>298</v>
      </c>
      <c r="G26" s="95" t="s">
        <v>1019</v>
      </c>
      <c r="H26" s="95" t="s">
        <v>294</v>
      </c>
      <c r="I26" s="95" t="s">
        <v>299</v>
      </c>
      <c r="J26" s="95" t="s">
        <v>289</v>
      </c>
      <c r="K26" s="95" t="s">
        <v>680</v>
      </c>
    </row>
    <row r="27" spans="1:11" x14ac:dyDescent="0.25">
      <c r="A27" s="95">
        <v>56</v>
      </c>
      <c r="B27" s="95" t="s">
        <v>311</v>
      </c>
      <c r="C27" s="95" t="s">
        <v>312</v>
      </c>
      <c r="D27" s="95" t="s">
        <v>313</v>
      </c>
      <c r="E27" s="95" t="s">
        <v>43</v>
      </c>
      <c r="F27" s="95" t="s">
        <v>314</v>
      </c>
      <c r="G27" s="95" t="s">
        <v>1019</v>
      </c>
      <c r="H27" s="95" t="s">
        <v>294</v>
      </c>
      <c r="I27" s="95" t="s">
        <v>315</v>
      </c>
      <c r="J27" s="95" t="s">
        <v>289</v>
      </c>
      <c r="K27" s="95" t="s">
        <v>683</v>
      </c>
    </row>
    <row r="28" spans="1:11" x14ac:dyDescent="0.25">
      <c r="A28" s="95">
        <v>64</v>
      </c>
      <c r="B28" s="95" t="s">
        <v>262</v>
      </c>
      <c r="C28" s="95" t="s">
        <v>399</v>
      </c>
      <c r="D28" s="95" t="s">
        <v>0</v>
      </c>
      <c r="E28" s="95" t="s">
        <v>1</v>
      </c>
      <c r="F28" s="95" t="s">
        <v>400</v>
      </c>
      <c r="G28" s="95" t="s">
        <v>1019</v>
      </c>
      <c r="H28" s="95" t="s">
        <v>294</v>
      </c>
      <c r="I28" s="95" t="s">
        <v>401</v>
      </c>
      <c r="J28" s="95" t="s">
        <v>289</v>
      </c>
      <c r="K28" s="95" t="s">
        <v>700</v>
      </c>
    </row>
    <row r="29" spans="1:11" x14ac:dyDescent="0.25">
      <c r="A29" s="95">
        <v>66</v>
      </c>
      <c r="B29" s="95" t="s">
        <v>431</v>
      </c>
      <c r="C29" s="95" t="s">
        <v>172</v>
      </c>
      <c r="D29" s="95" t="s">
        <v>432</v>
      </c>
      <c r="E29" s="95" t="s">
        <v>28</v>
      </c>
      <c r="F29" s="95" t="s">
        <v>433</v>
      </c>
      <c r="G29" s="95" t="s">
        <v>1019</v>
      </c>
      <c r="H29" s="95" t="s">
        <v>294</v>
      </c>
      <c r="I29" s="95" t="s">
        <v>434</v>
      </c>
      <c r="J29" s="95" t="s">
        <v>289</v>
      </c>
      <c r="K29" s="95" t="s">
        <v>704</v>
      </c>
    </row>
    <row r="30" spans="1:11" x14ac:dyDescent="0.25">
      <c r="A30" s="95">
        <v>40</v>
      </c>
      <c r="B30" s="95" t="s">
        <v>322</v>
      </c>
      <c r="C30" s="95" t="s">
        <v>323</v>
      </c>
      <c r="D30" s="95" t="s">
        <v>66</v>
      </c>
      <c r="E30" s="95" t="s">
        <v>1</v>
      </c>
      <c r="F30" s="95" t="s">
        <v>324</v>
      </c>
      <c r="G30" s="95" t="s">
        <v>1019</v>
      </c>
      <c r="H30" s="95" t="s">
        <v>287</v>
      </c>
      <c r="I30" s="95" t="s">
        <v>325</v>
      </c>
      <c r="J30" s="95" t="s">
        <v>289</v>
      </c>
      <c r="K30" s="95" t="s">
        <v>956</v>
      </c>
    </row>
    <row r="31" spans="1:11" x14ac:dyDescent="0.25">
      <c r="A31" s="95">
        <v>48</v>
      </c>
      <c r="B31" s="95" t="s">
        <v>425</v>
      </c>
      <c r="C31" s="95" t="s">
        <v>426</v>
      </c>
      <c r="D31" s="95" t="s">
        <v>427</v>
      </c>
      <c r="E31" s="95" t="s">
        <v>28</v>
      </c>
      <c r="F31" s="95" t="s">
        <v>428</v>
      </c>
      <c r="G31" s="95" t="s">
        <v>1019</v>
      </c>
      <c r="H31" s="95" t="s">
        <v>287</v>
      </c>
      <c r="I31" s="95" t="s">
        <v>429</v>
      </c>
      <c r="J31" s="95" t="s">
        <v>289</v>
      </c>
      <c r="K31" s="95" t="s">
        <v>659</v>
      </c>
    </row>
    <row r="32" spans="1:11" x14ac:dyDescent="0.25">
      <c r="A32" s="95">
        <v>50</v>
      </c>
      <c r="B32" s="95"/>
      <c r="C32" s="95"/>
      <c r="D32" s="95"/>
      <c r="E32" s="95"/>
      <c r="F32" s="95" t="s">
        <v>572</v>
      </c>
      <c r="G32" s="95" t="s">
        <v>1019</v>
      </c>
      <c r="H32" s="95" t="s">
        <v>287</v>
      </c>
      <c r="I32" s="95" t="s">
        <v>573</v>
      </c>
      <c r="J32" s="95" t="s">
        <v>289</v>
      </c>
      <c r="K32" s="95" t="s">
        <v>665</v>
      </c>
    </row>
    <row r="33" spans="1:11" x14ac:dyDescent="0.25">
      <c r="A33" s="95">
        <v>52</v>
      </c>
      <c r="B33" s="95" t="s">
        <v>566</v>
      </c>
      <c r="C33" s="95" t="s">
        <v>556</v>
      </c>
      <c r="D33" s="95" t="s">
        <v>0</v>
      </c>
      <c r="E33" s="95" t="s">
        <v>1</v>
      </c>
      <c r="F33" s="95" t="s">
        <v>557</v>
      </c>
      <c r="G33" s="95" t="s">
        <v>1019</v>
      </c>
      <c r="H33" s="95" t="s">
        <v>287</v>
      </c>
      <c r="I33" s="95" t="s">
        <v>558</v>
      </c>
      <c r="J33" s="95" t="s">
        <v>289</v>
      </c>
      <c r="K33" s="95" t="s">
        <v>673</v>
      </c>
    </row>
    <row r="34" spans="1:11" x14ac:dyDescent="0.25">
      <c r="A34" s="95">
        <v>57</v>
      </c>
      <c r="B34" s="95" t="s">
        <v>317</v>
      </c>
      <c r="C34" s="95" t="s">
        <v>279</v>
      </c>
      <c r="D34" s="95" t="s">
        <v>318</v>
      </c>
      <c r="E34" s="95" t="s">
        <v>28</v>
      </c>
      <c r="F34" s="95" t="s">
        <v>319</v>
      </c>
      <c r="G34" s="95" t="s">
        <v>1019</v>
      </c>
      <c r="H34" s="95" t="s">
        <v>287</v>
      </c>
      <c r="I34" s="95" t="s">
        <v>320</v>
      </c>
      <c r="J34" s="95" t="s">
        <v>289</v>
      </c>
      <c r="K34" s="95" t="s">
        <v>758</v>
      </c>
    </row>
    <row r="35" spans="1:11" x14ac:dyDescent="0.25">
      <c r="A35" s="95">
        <v>65</v>
      </c>
      <c r="B35" s="95" t="s">
        <v>403</v>
      </c>
      <c r="C35" s="95" t="s">
        <v>60</v>
      </c>
      <c r="D35" s="95" t="s">
        <v>27</v>
      </c>
      <c r="E35" s="95" t="s">
        <v>28</v>
      </c>
      <c r="F35" s="95" t="s">
        <v>404</v>
      </c>
      <c r="G35" s="95" t="s">
        <v>1019</v>
      </c>
      <c r="H35" s="95" t="s">
        <v>287</v>
      </c>
      <c r="I35" s="95" t="s">
        <v>405</v>
      </c>
      <c r="J35" s="95" t="s">
        <v>289</v>
      </c>
      <c r="K35" s="95" t="s">
        <v>701</v>
      </c>
    </row>
    <row r="36" spans="1:11" x14ac:dyDescent="0.25">
      <c r="A36" s="95">
        <v>9</v>
      </c>
      <c r="B36" s="95" t="s">
        <v>117</v>
      </c>
      <c r="C36" s="95" t="s">
        <v>1210</v>
      </c>
      <c r="D36" s="95" t="s">
        <v>648</v>
      </c>
      <c r="E36" s="95" t="s">
        <v>1</v>
      </c>
      <c r="F36" s="95" t="s">
        <v>1211</v>
      </c>
      <c r="G36" s="95" t="s">
        <v>1019</v>
      </c>
      <c r="H36" s="95" t="s">
        <v>3</v>
      </c>
      <c r="I36" s="95" t="s">
        <v>1212</v>
      </c>
      <c r="J36" s="95" t="s">
        <v>53</v>
      </c>
      <c r="K36" s="95" t="s">
        <v>1213</v>
      </c>
    </row>
    <row r="37" spans="1:11" x14ac:dyDescent="0.25">
      <c r="A37" s="95">
        <v>11</v>
      </c>
      <c r="B37" s="95" t="s">
        <v>116</v>
      </c>
      <c r="C37" s="95" t="s">
        <v>117</v>
      </c>
      <c r="D37" s="95" t="s">
        <v>648</v>
      </c>
      <c r="E37" s="95" t="s">
        <v>1</v>
      </c>
      <c r="F37" s="95" t="s">
        <v>118</v>
      </c>
      <c r="G37" s="95" t="s">
        <v>1019</v>
      </c>
      <c r="H37" s="95" t="s">
        <v>3</v>
      </c>
      <c r="I37" s="95" t="s">
        <v>119</v>
      </c>
      <c r="J37" s="95" t="s">
        <v>53</v>
      </c>
      <c r="K37" s="95" t="s">
        <v>1167</v>
      </c>
    </row>
    <row r="38" spans="1:11" x14ac:dyDescent="0.25">
      <c r="A38" s="95">
        <v>28</v>
      </c>
      <c r="B38" s="95" t="s">
        <v>50</v>
      </c>
      <c r="C38" s="95" t="s">
        <v>51</v>
      </c>
      <c r="D38" s="95" t="s">
        <v>52</v>
      </c>
      <c r="E38" s="95" t="s">
        <v>43</v>
      </c>
      <c r="F38" s="95" t="s">
        <v>246</v>
      </c>
      <c r="G38" s="95" t="s">
        <v>1019</v>
      </c>
      <c r="H38" s="95" t="s">
        <v>3</v>
      </c>
      <c r="I38" s="95" t="s">
        <v>247</v>
      </c>
      <c r="J38" s="95" t="s">
        <v>125</v>
      </c>
      <c r="K38" s="95" t="s">
        <v>1127</v>
      </c>
    </row>
    <row r="39" spans="1:11" x14ac:dyDescent="0.25">
      <c r="A39" s="95">
        <v>31</v>
      </c>
      <c r="B39" s="95" t="s">
        <v>262</v>
      </c>
      <c r="C39" s="95" t="s">
        <v>263</v>
      </c>
      <c r="D39" s="95" t="s">
        <v>264</v>
      </c>
      <c r="E39" s="95" t="s">
        <v>1</v>
      </c>
      <c r="F39" s="95" t="s">
        <v>265</v>
      </c>
      <c r="G39" s="95" t="s">
        <v>1019</v>
      </c>
      <c r="H39" s="95" t="s">
        <v>3</v>
      </c>
      <c r="I39" s="95" t="s">
        <v>266</v>
      </c>
      <c r="J39" s="95" t="s">
        <v>53</v>
      </c>
      <c r="K39" s="95" t="s">
        <v>1057</v>
      </c>
    </row>
    <row r="40" spans="1:11" x14ac:dyDescent="0.25">
      <c r="A40" s="95">
        <v>33</v>
      </c>
      <c r="B40" s="95" t="s">
        <v>273</v>
      </c>
      <c r="C40" s="95" t="s">
        <v>274</v>
      </c>
      <c r="D40" s="95" t="s">
        <v>0</v>
      </c>
      <c r="E40" s="95" t="s">
        <v>1</v>
      </c>
      <c r="F40" s="95" t="s">
        <v>275</v>
      </c>
      <c r="G40" s="95" t="s">
        <v>1019</v>
      </c>
      <c r="H40" s="95" t="s">
        <v>3</v>
      </c>
      <c r="I40" s="95" t="s">
        <v>276</v>
      </c>
      <c r="J40" s="95" t="s">
        <v>53</v>
      </c>
      <c r="K40" s="95" t="s">
        <v>1069</v>
      </c>
    </row>
    <row r="41" spans="1:11" x14ac:dyDescent="0.25">
      <c r="A41" s="95">
        <v>34</v>
      </c>
      <c r="B41" s="95" t="s">
        <v>102</v>
      </c>
      <c r="C41" s="95" t="s">
        <v>141</v>
      </c>
      <c r="D41" s="95" t="s">
        <v>42</v>
      </c>
      <c r="E41" s="95" t="s">
        <v>43</v>
      </c>
      <c r="F41" s="95" t="s">
        <v>142</v>
      </c>
      <c r="G41" s="95" t="s">
        <v>1019</v>
      </c>
      <c r="H41" s="95" t="s">
        <v>3</v>
      </c>
      <c r="I41" s="95" t="s">
        <v>143</v>
      </c>
      <c r="J41" s="95" t="s">
        <v>53</v>
      </c>
      <c r="K41" s="95" t="s">
        <v>1070</v>
      </c>
    </row>
    <row r="42" spans="1:11" x14ac:dyDescent="0.25">
      <c r="A42" s="95">
        <v>35</v>
      </c>
      <c r="B42" s="95" t="s">
        <v>145</v>
      </c>
      <c r="C42" s="95" t="s">
        <v>97</v>
      </c>
      <c r="D42" s="95" t="s">
        <v>1046</v>
      </c>
      <c r="E42" s="95" t="s">
        <v>1</v>
      </c>
      <c r="F42" s="95" t="s">
        <v>147</v>
      </c>
      <c r="G42" s="95" t="s">
        <v>1019</v>
      </c>
      <c r="H42" s="95" t="s">
        <v>3</v>
      </c>
      <c r="I42" s="95" t="s">
        <v>148</v>
      </c>
      <c r="J42" s="95" t="s">
        <v>53</v>
      </c>
      <c r="K42" s="95" t="s">
        <v>1047</v>
      </c>
    </row>
    <row r="43" spans="1:11" x14ac:dyDescent="0.25">
      <c r="A43" s="95">
        <v>37</v>
      </c>
      <c r="B43" s="95" t="s">
        <v>982</v>
      </c>
      <c r="C43" s="95" t="s">
        <v>292</v>
      </c>
      <c r="D43" s="95" t="s">
        <v>462</v>
      </c>
      <c r="E43" s="95" t="s">
        <v>1</v>
      </c>
      <c r="F43" s="95" t="s">
        <v>422</v>
      </c>
      <c r="G43" s="95" t="s">
        <v>1019</v>
      </c>
      <c r="H43" s="95" t="s">
        <v>3</v>
      </c>
      <c r="I43" s="95" t="s">
        <v>423</v>
      </c>
      <c r="J43" s="95" t="s">
        <v>2</v>
      </c>
      <c r="K43" s="95" t="s">
        <v>983</v>
      </c>
    </row>
    <row r="44" spans="1:11" x14ac:dyDescent="0.25">
      <c r="A44" s="95">
        <v>39</v>
      </c>
      <c r="B44" s="95" t="s">
        <v>242</v>
      </c>
      <c r="C44" s="95" t="s">
        <v>243</v>
      </c>
      <c r="D44" s="95" t="s">
        <v>957</v>
      </c>
      <c r="E44" s="95" t="s">
        <v>43</v>
      </c>
      <c r="F44" s="95" t="s">
        <v>244</v>
      </c>
      <c r="G44" s="95" t="s">
        <v>1019</v>
      </c>
      <c r="H44" s="95" t="s">
        <v>3</v>
      </c>
      <c r="I44" s="95" t="s">
        <v>245</v>
      </c>
      <c r="J44" s="95" t="s">
        <v>125</v>
      </c>
      <c r="K44" s="95" t="s">
        <v>958</v>
      </c>
    </row>
    <row r="45" spans="1:11" x14ac:dyDescent="0.25">
      <c r="A45" s="95">
        <v>43</v>
      </c>
      <c r="B45" s="95" t="s">
        <v>361</v>
      </c>
      <c r="C45" s="95" t="s">
        <v>362</v>
      </c>
      <c r="D45" s="95" t="s">
        <v>0</v>
      </c>
      <c r="E45" s="95" t="s">
        <v>1</v>
      </c>
      <c r="F45" s="95" t="s">
        <v>886</v>
      </c>
      <c r="G45" s="95" t="s">
        <v>1019</v>
      </c>
      <c r="H45" s="95" t="s">
        <v>3</v>
      </c>
      <c r="I45" s="95" t="s">
        <v>861</v>
      </c>
      <c r="J45" s="95" t="s">
        <v>516</v>
      </c>
      <c r="K45" s="95" t="s">
        <v>896</v>
      </c>
    </row>
    <row r="46" spans="1:11" x14ac:dyDescent="0.25">
      <c r="A46" s="95">
        <v>60</v>
      </c>
      <c r="B46" s="95" t="s">
        <v>238</v>
      </c>
      <c r="C46" s="95" t="s">
        <v>239</v>
      </c>
      <c r="D46" s="95" t="s">
        <v>0</v>
      </c>
      <c r="E46" s="95" t="s">
        <v>1</v>
      </c>
      <c r="F46" s="95" t="s">
        <v>240</v>
      </c>
      <c r="G46" s="95" t="s">
        <v>1019</v>
      </c>
      <c r="H46" s="95" t="s">
        <v>3</v>
      </c>
      <c r="I46" s="95" t="s">
        <v>241</v>
      </c>
      <c r="J46" s="95" t="s">
        <v>53</v>
      </c>
      <c r="K46" s="95" t="s">
        <v>691</v>
      </c>
    </row>
    <row r="47" spans="1:11" x14ac:dyDescent="0.25">
      <c r="A47" s="95">
        <v>63</v>
      </c>
      <c r="B47" s="95" t="s">
        <v>137</v>
      </c>
      <c r="C47" s="95" t="s">
        <v>138</v>
      </c>
      <c r="D47" s="95" t="s">
        <v>0</v>
      </c>
      <c r="E47" s="95" t="s">
        <v>1</v>
      </c>
      <c r="F47" s="95" t="s">
        <v>139</v>
      </c>
      <c r="G47" s="95" t="s">
        <v>1019</v>
      </c>
      <c r="H47" s="95" t="s">
        <v>3</v>
      </c>
      <c r="I47" s="95" t="s">
        <v>140</v>
      </c>
      <c r="J47" s="95" t="s">
        <v>53</v>
      </c>
      <c r="K47" s="95" t="s">
        <v>699</v>
      </c>
    </row>
    <row r="48" spans="1:11" x14ac:dyDescent="0.25">
      <c r="A48" s="95">
        <v>74</v>
      </c>
      <c r="B48" s="95" t="s">
        <v>110</v>
      </c>
      <c r="C48" s="95" t="s">
        <v>111</v>
      </c>
      <c r="D48" s="95" t="s">
        <v>112</v>
      </c>
      <c r="E48" s="95" t="s">
        <v>43</v>
      </c>
      <c r="F48" s="95" t="s">
        <v>113</v>
      </c>
      <c r="G48" s="95" t="s">
        <v>1019</v>
      </c>
      <c r="H48" s="95" t="s">
        <v>3</v>
      </c>
      <c r="I48" s="95" t="s">
        <v>114</v>
      </c>
      <c r="J48" s="95" t="s">
        <v>53</v>
      </c>
      <c r="K48" s="95" t="s">
        <v>727</v>
      </c>
    </row>
    <row r="49" spans="1:11" x14ac:dyDescent="0.25">
      <c r="A49" s="95">
        <v>75</v>
      </c>
      <c r="B49" s="95" t="s">
        <v>120</v>
      </c>
      <c r="C49" s="95" t="s">
        <v>121</v>
      </c>
      <c r="D49" s="95" t="s">
        <v>122</v>
      </c>
      <c r="E49" s="95" t="s">
        <v>43</v>
      </c>
      <c r="F49" s="95" t="s">
        <v>123</v>
      </c>
      <c r="G49" s="95" t="s">
        <v>1019</v>
      </c>
      <c r="H49" s="95" t="s">
        <v>3</v>
      </c>
      <c r="I49" s="95" t="s">
        <v>124</v>
      </c>
      <c r="J49" s="95" t="s">
        <v>125</v>
      </c>
      <c r="K49" s="95" t="s">
        <v>728</v>
      </c>
    </row>
    <row r="50" spans="1:11" x14ac:dyDescent="0.25">
      <c r="A50" s="95">
        <v>84</v>
      </c>
      <c r="B50" s="95" t="s">
        <v>206</v>
      </c>
      <c r="C50" s="95" t="s">
        <v>207</v>
      </c>
      <c r="D50" s="95" t="s">
        <v>173</v>
      </c>
      <c r="E50" s="95" t="s">
        <v>43</v>
      </c>
      <c r="F50" s="95" t="s">
        <v>208</v>
      </c>
      <c r="G50" s="95" t="s">
        <v>1019</v>
      </c>
      <c r="H50" s="95" t="s">
        <v>3</v>
      </c>
      <c r="I50" s="95" t="s">
        <v>209</v>
      </c>
      <c r="J50" s="95" t="s">
        <v>53</v>
      </c>
      <c r="K50" s="95" t="s">
        <v>745</v>
      </c>
    </row>
    <row r="51" spans="1:11" x14ac:dyDescent="0.25">
      <c r="A51" s="95">
        <v>85</v>
      </c>
      <c r="B51" s="95" t="s">
        <v>224</v>
      </c>
      <c r="C51" s="95" t="s">
        <v>225</v>
      </c>
      <c r="D51" s="95" t="s">
        <v>0</v>
      </c>
      <c r="E51" s="95" t="s">
        <v>1</v>
      </c>
      <c r="F51" s="95" t="s">
        <v>226</v>
      </c>
      <c r="G51" s="95" t="s">
        <v>1019</v>
      </c>
      <c r="H51" s="95" t="s">
        <v>3</v>
      </c>
      <c r="I51" s="95" t="s">
        <v>227</v>
      </c>
      <c r="J51" s="95" t="s">
        <v>53</v>
      </c>
      <c r="K51" s="95" t="s">
        <v>748</v>
      </c>
    </row>
    <row r="52" spans="1:11" x14ac:dyDescent="0.25">
      <c r="A52" s="95">
        <v>86</v>
      </c>
      <c r="B52" s="95" t="s">
        <v>54</v>
      </c>
      <c r="C52" s="95" t="s">
        <v>55</v>
      </c>
      <c r="D52" s="95" t="s">
        <v>0</v>
      </c>
      <c r="E52" s="95" t="s">
        <v>1</v>
      </c>
      <c r="F52" s="95" t="s">
        <v>229</v>
      </c>
      <c r="G52" s="95" t="s">
        <v>1019</v>
      </c>
      <c r="H52" s="95" t="s">
        <v>3</v>
      </c>
      <c r="I52" s="95" t="s">
        <v>230</v>
      </c>
      <c r="J52" s="95" t="s">
        <v>53</v>
      </c>
      <c r="K52" s="95" t="s">
        <v>749</v>
      </c>
    </row>
    <row r="53" spans="1:11" x14ac:dyDescent="0.25">
      <c r="A53" s="95">
        <v>88</v>
      </c>
      <c r="B53" s="95" t="s">
        <v>268</v>
      </c>
      <c r="C53" s="95" t="s">
        <v>269</v>
      </c>
      <c r="D53" s="95" t="s">
        <v>66</v>
      </c>
      <c r="E53" s="95" t="s">
        <v>1</v>
      </c>
      <c r="F53" s="95" t="s">
        <v>270</v>
      </c>
      <c r="G53" s="95" t="s">
        <v>1019</v>
      </c>
      <c r="H53" s="95" t="s">
        <v>3</v>
      </c>
      <c r="I53" s="95" t="s">
        <v>271</v>
      </c>
      <c r="J53" s="95" t="s">
        <v>53</v>
      </c>
      <c r="K53" s="95" t="s">
        <v>754</v>
      </c>
    </row>
    <row r="54" spans="1:11" x14ac:dyDescent="0.25">
      <c r="A54" s="95">
        <v>89</v>
      </c>
      <c r="B54" s="95" t="s">
        <v>278</v>
      </c>
      <c r="C54" s="95" t="s">
        <v>279</v>
      </c>
      <c r="D54" s="95" t="s">
        <v>66</v>
      </c>
      <c r="E54" s="95" t="s">
        <v>1</v>
      </c>
      <c r="F54" s="95" t="s">
        <v>280</v>
      </c>
      <c r="G54" s="95" t="s">
        <v>1019</v>
      </c>
      <c r="H54" s="95" t="s">
        <v>3</v>
      </c>
      <c r="I54" s="95" t="s">
        <v>281</v>
      </c>
      <c r="J54" s="95" t="s">
        <v>53</v>
      </c>
      <c r="K54" s="95" t="s">
        <v>756</v>
      </c>
    </row>
    <row r="55" spans="1:11" x14ac:dyDescent="0.25">
      <c r="A55" s="95">
        <v>51</v>
      </c>
      <c r="B55" s="95" t="s">
        <v>590</v>
      </c>
      <c r="C55" s="95" t="s">
        <v>591</v>
      </c>
      <c r="D55" s="95" t="s">
        <v>592</v>
      </c>
      <c r="E55" s="95" t="s">
        <v>43</v>
      </c>
      <c r="F55" s="95" t="s">
        <v>593</v>
      </c>
      <c r="G55" s="95" t="s">
        <v>1131</v>
      </c>
      <c r="H55" s="95" t="s">
        <v>30</v>
      </c>
      <c r="I55" s="95" t="s">
        <v>594</v>
      </c>
      <c r="J55" s="95" t="s">
        <v>32</v>
      </c>
      <c r="K55" s="95" t="s">
        <v>669</v>
      </c>
    </row>
    <row r="56" spans="1:11" x14ac:dyDescent="0.25">
      <c r="A56" s="95">
        <v>29</v>
      </c>
      <c r="B56" s="95" t="s">
        <v>1072</v>
      </c>
      <c r="C56" s="95" t="s">
        <v>1073</v>
      </c>
      <c r="D56" s="95" t="s">
        <v>122</v>
      </c>
      <c r="E56" s="95" t="s">
        <v>43</v>
      </c>
      <c r="F56" s="95" t="s">
        <v>221</v>
      </c>
      <c r="G56" s="95" t="s">
        <v>1131</v>
      </c>
      <c r="H56" s="95" t="s">
        <v>3</v>
      </c>
      <c r="I56" s="95" t="s">
        <v>222</v>
      </c>
      <c r="J56" s="95" t="s">
        <v>53</v>
      </c>
      <c r="K56" s="95" t="s">
        <v>1074</v>
      </c>
    </row>
    <row r="57" spans="1:11" x14ac:dyDescent="0.25">
      <c r="A57" s="95">
        <v>80</v>
      </c>
      <c r="B57" s="95" t="s">
        <v>174</v>
      </c>
      <c r="C57" s="95" t="s">
        <v>175</v>
      </c>
      <c r="D57" s="95" t="s">
        <v>0</v>
      </c>
      <c r="E57" s="95" t="s">
        <v>1</v>
      </c>
      <c r="F57" s="95" t="s">
        <v>472</v>
      </c>
      <c r="G57" s="95" t="s">
        <v>1050</v>
      </c>
      <c r="H57" s="95" t="s">
        <v>473</v>
      </c>
      <c r="I57" s="95" t="s">
        <v>474</v>
      </c>
      <c r="J57" s="95" t="s">
        <v>475</v>
      </c>
      <c r="K57" s="95" t="s">
        <v>737</v>
      </c>
    </row>
    <row r="58" spans="1:11" x14ac:dyDescent="0.25">
      <c r="A58" s="95">
        <v>83</v>
      </c>
      <c r="B58" s="95" t="s">
        <v>54</v>
      </c>
      <c r="C58" s="95" t="s">
        <v>55</v>
      </c>
      <c r="D58" s="95" t="s">
        <v>0</v>
      </c>
      <c r="E58" s="95" t="s">
        <v>1</v>
      </c>
      <c r="F58" s="95" t="s">
        <v>480</v>
      </c>
      <c r="G58" s="95" t="s">
        <v>1050</v>
      </c>
      <c r="H58" s="95" t="s">
        <v>473</v>
      </c>
      <c r="I58" s="95" t="s">
        <v>481</v>
      </c>
      <c r="J58" s="95" t="s">
        <v>475</v>
      </c>
      <c r="K58" s="95" t="s">
        <v>744</v>
      </c>
    </row>
    <row r="59" spans="1:11" s="57" customFormat="1" x14ac:dyDescent="0.25">
      <c r="A59" s="57">
        <v>17</v>
      </c>
      <c r="B59" s="57" t="s">
        <v>1243</v>
      </c>
      <c r="C59" s="57" t="s">
        <v>1244</v>
      </c>
      <c r="D59" s="57" t="s">
        <v>1245</v>
      </c>
      <c r="E59" s="57" t="s">
        <v>1246</v>
      </c>
      <c r="F59" s="57" t="s">
        <v>1247</v>
      </c>
      <c r="G59" s="57" t="s">
        <v>960</v>
      </c>
      <c r="H59" s="57" t="s">
        <v>1013</v>
      </c>
      <c r="I59" s="57" t="s">
        <v>1248</v>
      </c>
      <c r="J59" s="57" t="s">
        <v>960</v>
      </c>
      <c r="K59" s="57" t="s">
        <v>1249</v>
      </c>
    </row>
    <row r="60" spans="1:11" s="57" customFormat="1" x14ac:dyDescent="0.25">
      <c r="A60" s="57">
        <v>1</v>
      </c>
      <c r="F60" s="57" t="s">
        <v>1223</v>
      </c>
      <c r="G60" s="57" t="s">
        <v>960</v>
      </c>
      <c r="H60" s="57" t="s">
        <v>1224</v>
      </c>
      <c r="I60" s="57" t="s">
        <v>1225</v>
      </c>
      <c r="J60" s="57" t="s">
        <v>960</v>
      </c>
      <c r="K60" s="57" t="s">
        <v>1226</v>
      </c>
    </row>
    <row r="61" spans="1:11" s="57" customFormat="1" x14ac:dyDescent="0.25">
      <c r="A61" s="57">
        <v>71</v>
      </c>
      <c r="B61" s="57" t="s">
        <v>40</v>
      </c>
      <c r="C61" s="57" t="s">
        <v>41</v>
      </c>
      <c r="D61" s="57" t="s">
        <v>42</v>
      </c>
      <c r="E61" s="57" t="s">
        <v>43</v>
      </c>
      <c r="F61" s="57" t="s">
        <v>44</v>
      </c>
      <c r="G61" s="57" t="s">
        <v>960</v>
      </c>
      <c r="H61" s="57" t="s">
        <v>5</v>
      </c>
      <c r="I61" s="57" t="s">
        <v>45</v>
      </c>
      <c r="J61" s="57" t="s">
        <v>6</v>
      </c>
      <c r="K61" s="57" t="s">
        <v>716</v>
      </c>
    </row>
    <row r="62" spans="1:11" s="57" customFormat="1" x14ac:dyDescent="0.25">
      <c r="A62" s="57">
        <v>78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s="57" customFormat="1" x14ac:dyDescent="0.25">
      <c r="A63" s="57">
        <v>4</v>
      </c>
      <c r="F63" s="57" t="s">
        <v>1236</v>
      </c>
      <c r="G63" s="57" t="s">
        <v>960</v>
      </c>
      <c r="H63" s="57" t="s">
        <v>1237</v>
      </c>
      <c r="I63" s="57" t="s">
        <v>1238</v>
      </c>
      <c r="J63" s="57" t="s">
        <v>960</v>
      </c>
      <c r="K63" s="57" t="s">
        <v>1239</v>
      </c>
    </row>
    <row r="64" spans="1:11" x14ac:dyDescent="0.25">
      <c r="A64" s="95">
        <v>10</v>
      </c>
      <c r="B64" s="95" t="s">
        <v>262</v>
      </c>
      <c r="C64" s="95" t="s">
        <v>399</v>
      </c>
      <c r="D64" s="95" t="s">
        <v>0</v>
      </c>
      <c r="E64" s="95" t="s">
        <v>1</v>
      </c>
      <c r="F64" s="95" t="s">
        <v>1103</v>
      </c>
      <c r="G64" s="95" t="s">
        <v>1136</v>
      </c>
      <c r="H64" s="95" t="s">
        <v>1013</v>
      </c>
      <c r="I64" s="95" t="s">
        <v>1104</v>
      </c>
      <c r="J64" s="95" t="s">
        <v>960</v>
      </c>
      <c r="K64" s="95" t="s">
        <v>1206</v>
      </c>
    </row>
    <row r="65" spans="1:11" x14ac:dyDescent="0.25">
      <c r="A65" s="95">
        <v>12</v>
      </c>
      <c r="B65" s="95" t="s">
        <v>196</v>
      </c>
      <c r="C65" s="95" t="s">
        <v>104</v>
      </c>
      <c r="D65" s="95" t="s">
        <v>197</v>
      </c>
      <c r="E65" s="95" t="s">
        <v>198</v>
      </c>
      <c r="F65" s="95" t="s">
        <v>1168</v>
      </c>
      <c r="G65" s="95" t="s">
        <v>1136</v>
      </c>
      <c r="H65" s="95" t="s">
        <v>1013</v>
      </c>
      <c r="I65" s="95" t="s">
        <v>1169</v>
      </c>
      <c r="J65" s="95" t="s">
        <v>960</v>
      </c>
      <c r="K65" s="95" t="s">
        <v>1170</v>
      </c>
    </row>
    <row r="66" spans="1:11" x14ac:dyDescent="0.25">
      <c r="A66" s="95">
        <v>13</v>
      </c>
      <c r="B66" s="95" t="s">
        <v>1171</v>
      </c>
      <c r="C66" s="95" t="s">
        <v>1172</v>
      </c>
      <c r="D66" s="95" t="s">
        <v>0</v>
      </c>
      <c r="E66" s="95" t="s">
        <v>1</v>
      </c>
      <c r="F66" s="95" t="s">
        <v>1173</v>
      </c>
      <c r="G66" s="95" t="s">
        <v>1136</v>
      </c>
      <c r="H66" s="95" t="s">
        <v>1013</v>
      </c>
      <c r="I66" s="95" t="s">
        <v>1174</v>
      </c>
      <c r="J66" s="95" t="s">
        <v>960</v>
      </c>
      <c r="K66" s="95" t="s">
        <v>1175</v>
      </c>
    </row>
    <row r="67" spans="1:11" x14ac:dyDescent="0.25">
      <c r="A67" s="95">
        <v>14</v>
      </c>
      <c r="B67" s="95" t="s">
        <v>1176</v>
      </c>
      <c r="C67" s="95" t="s">
        <v>1177</v>
      </c>
      <c r="D67" s="95" t="s">
        <v>173</v>
      </c>
      <c r="E67" s="95" t="s">
        <v>43</v>
      </c>
      <c r="F67" s="95" t="s">
        <v>1178</v>
      </c>
      <c r="G67" s="95" t="s">
        <v>1136</v>
      </c>
      <c r="H67" s="95" t="s">
        <v>1013</v>
      </c>
      <c r="I67" s="95" t="s">
        <v>1179</v>
      </c>
      <c r="J67" s="95" t="s">
        <v>960</v>
      </c>
      <c r="K67" s="95" t="s">
        <v>1180</v>
      </c>
    </row>
    <row r="68" spans="1:11" x14ac:dyDescent="0.25">
      <c r="A68" s="95">
        <v>15</v>
      </c>
      <c r="B68" s="95" t="s">
        <v>1181</v>
      </c>
      <c r="C68" s="95" t="s">
        <v>1182</v>
      </c>
      <c r="D68" s="95" t="s">
        <v>1183</v>
      </c>
      <c r="E68" s="95" t="s">
        <v>48</v>
      </c>
      <c r="F68" s="95" t="s">
        <v>1184</v>
      </c>
      <c r="G68" s="95" t="s">
        <v>1136</v>
      </c>
      <c r="H68" s="95" t="s">
        <v>1013</v>
      </c>
      <c r="I68" s="95" t="s">
        <v>1185</v>
      </c>
      <c r="J68" s="95" t="s">
        <v>960</v>
      </c>
      <c r="K68" s="95" t="s">
        <v>1186</v>
      </c>
    </row>
    <row r="69" spans="1:11" x14ac:dyDescent="0.25">
      <c r="A69" s="95">
        <v>16</v>
      </c>
      <c r="B69" s="95" t="s">
        <v>1187</v>
      </c>
      <c r="C69" s="95" t="s">
        <v>1188</v>
      </c>
      <c r="D69" s="95" t="s">
        <v>1189</v>
      </c>
      <c r="E69" s="95" t="s">
        <v>43</v>
      </c>
      <c r="F69" s="95" t="s">
        <v>1190</v>
      </c>
      <c r="G69" s="95" t="s">
        <v>1136</v>
      </c>
      <c r="H69" s="95" t="s">
        <v>1013</v>
      </c>
      <c r="I69" s="95" t="s">
        <v>1191</v>
      </c>
      <c r="J69" s="95" t="s">
        <v>960</v>
      </c>
      <c r="K69" s="95" t="s">
        <v>1192</v>
      </c>
    </row>
    <row r="70" spans="1:11" x14ac:dyDescent="0.25">
      <c r="A70" s="95">
        <v>18</v>
      </c>
      <c r="B70" s="95" t="s">
        <v>64</v>
      </c>
      <c r="C70" s="95" t="s">
        <v>65</v>
      </c>
      <c r="D70" s="95" t="s">
        <v>66</v>
      </c>
      <c r="E70" s="95" t="s">
        <v>1</v>
      </c>
      <c r="F70" s="95" t="s">
        <v>1133</v>
      </c>
      <c r="G70" s="95" t="s">
        <v>1136</v>
      </c>
      <c r="H70" s="95" t="s">
        <v>1013</v>
      </c>
      <c r="I70" s="95" t="s">
        <v>1134</v>
      </c>
      <c r="J70" s="95" t="s">
        <v>960</v>
      </c>
      <c r="K70" s="95" t="s">
        <v>1135</v>
      </c>
    </row>
    <row r="71" spans="1:11" x14ac:dyDescent="0.25">
      <c r="A71" s="95">
        <v>19</v>
      </c>
      <c r="B71" s="95" t="s">
        <v>262</v>
      </c>
      <c r="C71" s="95" t="s">
        <v>1141</v>
      </c>
      <c r="D71" s="95" t="s">
        <v>1142</v>
      </c>
      <c r="E71" s="95" t="s">
        <v>1</v>
      </c>
      <c r="F71" s="95" t="s">
        <v>1143</v>
      </c>
      <c r="G71" s="95" t="s">
        <v>1136</v>
      </c>
      <c r="H71" s="95" t="s">
        <v>1013</v>
      </c>
      <c r="I71" s="95" t="s">
        <v>1144</v>
      </c>
      <c r="J71" s="95" t="s">
        <v>960</v>
      </c>
      <c r="K71" s="95" t="s">
        <v>1145</v>
      </c>
    </row>
    <row r="72" spans="1:11" x14ac:dyDescent="0.25">
      <c r="A72" s="95">
        <v>20</v>
      </c>
      <c r="B72" s="95" t="s">
        <v>1146</v>
      </c>
      <c r="C72" s="95" t="s">
        <v>1147</v>
      </c>
      <c r="D72" s="95" t="s">
        <v>1142</v>
      </c>
      <c r="E72" s="95" t="s">
        <v>1</v>
      </c>
      <c r="F72" s="95" t="s">
        <v>1148</v>
      </c>
      <c r="G72" s="95" t="s">
        <v>1136</v>
      </c>
      <c r="H72" s="95" t="s">
        <v>1013</v>
      </c>
      <c r="I72" s="95" t="s">
        <v>1149</v>
      </c>
      <c r="J72" s="95" t="s">
        <v>960</v>
      </c>
      <c r="K72" s="95" t="s">
        <v>1150</v>
      </c>
    </row>
    <row r="73" spans="1:11" x14ac:dyDescent="0.25">
      <c r="A73" s="95">
        <v>21</v>
      </c>
      <c r="B73" s="95" t="s">
        <v>1151</v>
      </c>
      <c r="C73" s="95" t="s">
        <v>1152</v>
      </c>
      <c r="D73" s="95" t="s">
        <v>1153</v>
      </c>
      <c r="E73" s="95" t="s">
        <v>48</v>
      </c>
      <c r="F73" s="95" t="s">
        <v>1154</v>
      </c>
      <c r="G73" s="95" t="s">
        <v>1136</v>
      </c>
      <c r="H73" s="95" t="s">
        <v>1013</v>
      </c>
      <c r="I73" s="95" t="s">
        <v>1155</v>
      </c>
      <c r="J73" s="95" t="s">
        <v>960</v>
      </c>
      <c r="K73" s="95" t="s">
        <v>1156</v>
      </c>
    </row>
    <row r="74" spans="1:11" x14ac:dyDescent="0.25">
      <c r="A74" s="95">
        <v>22</v>
      </c>
      <c r="B74" s="95" t="s">
        <v>530</v>
      </c>
      <c r="C74" s="95" t="s">
        <v>531</v>
      </c>
      <c r="D74" s="95" t="s">
        <v>36</v>
      </c>
      <c r="E74" s="95" t="s">
        <v>1</v>
      </c>
      <c r="F74" s="95" t="s">
        <v>1158</v>
      </c>
      <c r="G74" s="95" t="s">
        <v>1136</v>
      </c>
      <c r="H74" s="95" t="s">
        <v>1013</v>
      </c>
      <c r="I74" s="95" t="s">
        <v>1159</v>
      </c>
      <c r="J74" s="95" t="s">
        <v>960</v>
      </c>
      <c r="K74" s="95" t="s">
        <v>1160</v>
      </c>
    </row>
    <row r="75" spans="1:11" x14ac:dyDescent="0.25">
      <c r="A75" s="95">
        <v>23</v>
      </c>
      <c r="B75" s="95" t="s">
        <v>50</v>
      </c>
      <c r="C75" s="95" t="s">
        <v>51</v>
      </c>
      <c r="D75" s="95" t="s">
        <v>52</v>
      </c>
      <c r="E75" s="95" t="s">
        <v>43</v>
      </c>
      <c r="F75" s="95" t="s">
        <v>1085</v>
      </c>
      <c r="G75" s="95" t="s">
        <v>1136</v>
      </c>
      <c r="H75" s="95" t="s">
        <v>1013</v>
      </c>
      <c r="I75" s="95" t="s">
        <v>1086</v>
      </c>
      <c r="J75" s="95" t="s">
        <v>960</v>
      </c>
      <c r="K75" s="95" t="s">
        <v>1087</v>
      </c>
    </row>
    <row r="76" spans="1:11" x14ac:dyDescent="0.25">
      <c r="A76" s="95">
        <v>24</v>
      </c>
      <c r="B76" s="95" t="s">
        <v>1094</v>
      </c>
      <c r="C76" s="95" t="s">
        <v>1095</v>
      </c>
      <c r="D76" s="95" t="s">
        <v>173</v>
      </c>
      <c r="E76" s="95" t="s">
        <v>43</v>
      </c>
      <c r="F76" s="95" t="s">
        <v>1096</v>
      </c>
      <c r="G76" s="95" t="s">
        <v>1136</v>
      </c>
      <c r="H76" s="95" t="s">
        <v>1013</v>
      </c>
      <c r="I76" s="95" t="s">
        <v>1097</v>
      </c>
      <c r="J76" s="95" t="s">
        <v>960</v>
      </c>
      <c r="K76" s="95" t="s">
        <v>1098</v>
      </c>
    </row>
    <row r="77" spans="1:11" x14ac:dyDescent="0.25">
      <c r="A77" s="95">
        <v>25</v>
      </c>
      <c r="B77" s="95" t="s">
        <v>196</v>
      </c>
      <c r="C77" s="95" t="s">
        <v>104</v>
      </c>
      <c r="D77" s="95" t="s">
        <v>197</v>
      </c>
      <c r="E77" s="95" t="s">
        <v>198</v>
      </c>
      <c r="F77" s="95" t="s">
        <v>1107</v>
      </c>
      <c r="G77" s="95" t="s">
        <v>1136</v>
      </c>
      <c r="H77" s="95" t="s">
        <v>1013</v>
      </c>
      <c r="I77" s="95" t="s">
        <v>1108</v>
      </c>
      <c r="J77" s="95" t="s">
        <v>960</v>
      </c>
      <c r="K77" s="95" t="s">
        <v>1109</v>
      </c>
    </row>
    <row r="78" spans="1:11" x14ac:dyDescent="0.25">
      <c r="A78" s="95">
        <v>26</v>
      </c>
      <c r="B78" s="95" t="s">
        <v>1110</v>
      </c>
      <c r="C78" s="95" t="s">
        <v>408</v>
      </c>
      <c r="D78" s="95" t="s">
        <v>1111</v>
      </c>
      <c r="E78" s="95" t="s">
        <v>912</v>
      </c>
      <c r="F78" s="95" t="s">
        <v>1112</v>
      </c>
      <c r="G78" s="95" t="s">
        <v>1136</v>
      </c>
      <c r="H78" s="95" t="s">
        <v>1013</v>
      </c>
      <c r="I78" s="95" t="s">
        <v>1113</v>
      </c>
      <c r="J78" s="95" t="s">
        <v>960</v>
      </c>
      <c r="K78" s="95" t="s">
        <v>1114</v>
      </c>
    </row>
    <row r="79" spans="1:11" x14ac:dyDescent="0.25">
      <c r="A79" s="95">
        <v>27</v>
      </c>
      <c r="B79" s="95" t="s">
        <v>803</v>
      </c>
      <c r="C79" s="95" t="s">
        <v>804</v>
      </c>
      <c r="D79" s="95" t="s">
        <v>17</v>
      </c>
      <c r="E79" s="95" t="s">
        <v>7</v>
      </c>
      <c r="F79" s="95" t="s">
        <v>1121</v>
      </c>
      <c r="G79" s="95" t="s">
        <v>1136</v>
      </c>
      <c r="H79" s="95" t="s">
        <v>1013</v>
      </c>
      <c r="I79" s="95" t="s">
        <v>1122</v>
      </c>
      <c r="J79" s="95" t="s">
        <v>960</v>
      </c>
      <c r="K79" s="95" t="s">
        <v>1123</v>
      </c>
    </row>
    <row r="80" spans="1:11" x14ac:dyDescent="0.25">
      <c r="A80" s="95">
        <v>36</v>
      </c>
      <c r="B80" s="95" t="s">
        <v>803</v>
      </c>
      <c r="C80" s="95" t="s">
        <v>804</v>
      </c>
      <c r="D80" s="95" t="s">
        <v>17</v>
      </c>
      <c r="E80" s="95" t="s">
        <v>7</v>
      </c>
      <c r="F80" s="95" t="s">
        <v>805</v>
      </c>
      <c r="G80" s="95" t="s">
        <v>1136</v>
      </c>
      <c r="H80" s="95" t="s">
        <v>5</v>
      </c>
      <c r="I80" s="95" t="s">
        <v>806</v>
      </c>
      <c r="J80" s="95" t="s">
        <v>6</v>
      </c>
      <c r="K80" s="95" t="s">
        <v>996</v>
      </c>
    </row>
    <row r="81" spans="1:11" x14ac:dyDescent="0.25">
      <c r="A81" s="95">
        <v>58</v>
      </c>
      <c r="B81" s="95" t="s">
        <v>15</v>
      </c>
      <c r="C81" s="95" t="s">
        <v>16</v>
      </c>
      <c r="D81" s="95" t="s">
        <v>17</v>
      </c>
      <c r="E81" s="95" t="s">
        <v>7</v>
      </c>
      <c r="F81" s="95" t="s">
        <v>18</v>
      </c>
      <c r="G81" s="95" t="s">
        <v>1136</v>
      </c>
      <c r="H81" s="95" t="s">
        <v>5</v>
      </c>
      <c r="I81" s="95" t="s">
        <v>19</v>
      </c>
      <c r="J81" s="95" t="s">
        <v>6</v>
      </c>
      <c r="K81" s="95" t="s">
        <v>685</v>
      </c>
    </row>
    <row r="82" spans="1:11" x14ac:dyDescent="0.25">
      <c r="A82" s="95">
        <v>73</v>
      </c>
      <c r="B82" s="95" t="s">
        <v>50</v>
      </c>
      <c r="C82" s="95" t="s">
        <v>51</v>
      </c>
      <c r="D82" s="95" t="s">
        <v>52</v>
      </c>
      <c r="E82" s="95" t="s">
        <v>43</v>
      </c>
      <c r="F82" s="95" t="s">
        <v>94</v>
      </c>
      <c r="G82" s="95" t="s">
        <v>1136</v>
      </c>
      <c r="H82" s="95" t="s">
        <v>5</v>
      </c>
      <c r="I82" s="95" t="s">
        <v>95</v>
      </c>
      <c r="J82" s="95" t="s">
        <v>6</v>
      </c>
      <c r="K82" s="95" t="s">
        <v>724</v>
      </c>
    </row>
    <row r="83" spans="1:11" x14ac:dyDescent="0.25">
      <c r="A83" s="95">
        <v>81</v>
      </c>
      <c r="B83" s="95" t="s">
        <v>179</v>
      </c>
      <c r="C83" s="95" t="s">
        <v>180</v>
      </c>
      <c r="D83" s="95" t="s">
        <v>181</v>
      </c>
      <c r="E83" s="95" t="s">
        <v>43</v>
      </c>
      <c r="F83" s="95" t="s">
        <v>182</v>
      </c>
      <c r="G83" s="95" t="s">
        <v>1136</v>
      </c>
      <c r="H83" s="95" t="s">
        <v>8</v>
      </c>
      <c r="I83" s="95" t="s">
        <v>183</v>
      </c>
      <c r="J83" s="95" t="s">
        <v>9</v>
      </c>
      <c r="K83" s="95" t="s">
        <v>738</v>
      </c>
    </row>
    <row r="84" spans="1:11" x14ac:dyDescent="0.25">
      <c r="A84" s="95">
        <v>3</v>
      </c>
      <c r="B84" s="95" t="s">
        <v>174</v>
      </c>
      <c r="C84" s="95" t="s">
        <v>175</v>
      </c>
      <c r="D84" s="95" t="s">
        <v>0</v>
      </c>
      <c r="E84" s="95" t="s">
        <v>1</v>
      </c>
      <c r="F84" s="95" t="s">
        <v>1232</v>
      </c>
      <c r="G84" s="95" t="s">
        <v>1233</v>
      </c>
      <c r="H84" s="95" t="s">
        <v>1013</v>
      </c>
      <c r="I84" s="95" t="s">
        <v>1234</v>
      </c>
      <c r="J84" s="95" t="s">
        <v>960</v>
      </c>
      <c r="K84" s="95" t="s">
        <v>1235</v>
      </c>
    </row>
    <row r="85" spans="1:11" x14ac:dyDescent="0.25">
      <c r="A85" s="95">
        <v>7</v>
      </c>
      <c r="B85" s="95" t="s">
        <v>1215</v>
      </c>
      <c r="C85" s="95" t="s">
        <v>1216</v>
      </c>
      <c r="D85" s="95" t="s">
        <v>0</v>
      </c>
      <c r="E85" s="95" t="s">
        <v>1</v>
      </c>
      <c r="F85" s="95" t="s">
        <v>1218</v>
      </c>
      <c r="G85" s="95" t="s">
        <v>1233</v>
      </c>
      <c r="H85" s="95" t="s">
        <v>1013</v>
      </c>
      <c r="I85" s="95" t="s">
        <v>1219</v>
      </c>
      <c r="J85" s="95" t="s">
        <v>960</v>
      </c>
      <c r="K85" s="95" t="s">
        <v>1242</v>
      </c>
    </row>
    <row r="86" spans="1:11" x14ac:dyDescent="0.25">
      <c r="A86" s="95">
        <v>6</v>
      </c>
      <c r="B86" s="95" t="s">
        <v>366</v>
      </c>
      <c r="C86" s="95" t="s">
        <v>367</v>
      </c>
      <c r="D86" s="95" t="s">
        <v>368</v>
      </c>
      <c r="E86" s="95" t="s">
        <v>43</v>
      </c>
      <c r="F86" s="95" t="s">
        <v>395</v>
      </c>
      <c r="G86" s="95" t="s">
        <v>1233</v>
      </c>
      <c r="H86" s="95" t="s">
        <v>5</v>
      </c>
      <c r="I86" s="95" t="s">
        <v>396</v>
      </c>
      <c r="J86" s="95" t="s">
        <v>6</v>
      </c>
      <c r="K86" s="95" t="s">
        <v>1241</v>
      </c>
    </row>
    <row r="87" spans="1:11" x14ac:dyDescent="0.25">
      <c r="A87" s="95">
        <v>67</v>
      </c>
      <c r="B87" s="95" t="s">
        <v>443</v>
      </c>
      <c r="C87" s="95" t="s">
        <v>444</v>
      </c>
      <c r="D87" s="95" t="s">
        <v>0</v>
      </c>
      <c r="E87" s="95" t="s">
        <v>1</v>
      </c>
      <c r="F87" s="95" t="s">
        <v>445</v>
      </c>
      <c r="G87" s="95" t="s">
        <v>1233</v>
      </c>
      <c r="H87" s="95" t="s">
        <v>5</v>
      </c>
      <c r="I87" s="95" t="s">
        <v>446</v>
      </c>
      <c r="J87" s="95" t="s">
        <v>6</v>
      </c>
      <c r="K87" s="95" t="s">
        <v>708</v>
      </c>
    </row>
    <row r="88" spans="1:11" x14ac:dyDescent="0.25">
      <c r="A88" s="95">
        <v>72</v>
      </c>
      <c r="B88" s="95" t="s">
        <v>467</v>
      </c>
      <c r="C88" s="95" t="s">
        <v>468</v>
      </c>
      <c r="D88" s="95" t="s">
        <v>0</v>
      </c>
      <c r="E88" s="95" t="s">
        <v>1</v>
      </c>
      <c r="F88" s="95" t="s">
        <v>469</v>
      </c>
      <c r="G88" s="95" t="s">
        <v>1233</v>
      </c>
      <c r="H88" s="95" t="s">
        <v>5</v>
      </c>
      <c r="I88" s="95" t="s">
        <v>470</v>
      </c>
      <c r="J88" s="95" t="s">
        <v>6</v>
      </c>
      <c r="K88" s="95" t="s">
        <v>720</v>
      </c>
    </row>
    <row r="89" spans="1:11" x14ac:dyDescent="0.25">
      <c r="A89" s="95">
        <v>79</v>
      </c>
      <c r="B89" s="95" t="s">
        <v>174</v>
      </c>
      <c r="C89" s="95" t="s">
        <v>175</v>
      </c>
      <c r="D89" s="95" t="s">
        <v>0</v>
      </c>
      <c r="E89" s="95" t="s">
        <v>1</v>
      </c>
      <c r="F89" s="95" t="s">
        <v>176</v>
      </c>
      <c r="G89" s="95" t="s">
        <v>1233</v>
      </c>
      <c r="H89" s="95" t="s">
        <v>8</v>
      </c>
      <c r="I89" s="95" t="s">
        <v>177</v>
      </c>
      <c r="J89" s="95" t="s">
        <v>9</v>
      </c>
      <c r="K89" s="95" t="s">
        <v>736</v>
      </c>
    </row>
    <row r="90" spans="1:11" x14ac:dyDescent="0.25">
      <c r="A90" s="95">
        <v>2</v>
      </c>
      <c r="B90" s="95" t="s">
        <v>1227</v>
      </c>
      <c r="C90" s="95" t="s">
        <v>16</v>
      </c>
      <c r="D90" s="95" t="s">
        <v>1022</v>
      </c>
      <c r="E90" s="95" t="s">
        <v>933</v>
      </c>
      <c r="F90" s="95" t="s">
        <v>1228</v>
      </c>
      <c r="G90" s="95"/>
      <c r="H90" s="95" t="s">
        <v>1229</v>
      </c>
      <c r="I90" s="95" t="s">
        <v>1230</v>
      </c>
      <c r="J90" s="95" t="s">
        <v>1043</v>
      </c>
      <c r="K90" s="95" t="s">
        <v>1231</v>
      </c>
    </row>
    <row r="91" spans="1:11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1:11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1:11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</row>
  </sheetData>
  <sortState ref="A2:K93">
    <sortCondition ref="G2:G93"/>
    <sortCondition ref="H2:H93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J11" sqref="J1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38</v>
      </c>
      <c r="B2" s="94" t="s">
        <v>453</v>
      </c>
      <c r="C2" s="94" t="s">
        <v>454</v>
      </c>
      <c r="D2" s="94" t="s">
        <v>455</v>
      </c>
      <c r="E2" s="94" t="s">
        <v>456</v>
      </c>
      <c r="F2" s="94" t="s">
        <v>457</v>
      </c>
      <c r="G2" s="94" t="s">
        <v>666</v>
      </c>
      <c r="H2" s="94" t="s">
        <v>30</v>
      </c>
      <c r="I2" s="94" t="s">
        <v>458</v>
      </c>
      <c r="J2" s="94" t="s">
        <v>32</v>
      </c>
      <c r="K2" s="94" t="s">
        <v>763</v>
      </c>
    </row>
    <row r="3" spans="1:11" x14ac:dyDescent="0.25">
      <c r="A3">
        <v>71</v>
      </c>
      <c r="B3" s="94" t="s">
        <v>131</v>
      </c>
      <c r="C3" s="94" t="s">
        <v>132</v>
      </c>
      <c r="D3" s="94" t="s">
        <v>133</v>
      </c>
      <c r="E3" s="94" t="s">
        <v>28</v>
      </c>
      <c r="F3" s="94" t="s">
        <v>134</v>
      </c>
      <c r="G3" s="94" t="s">
        <v>666</v>
      </c>
      <c r="H3" s="94" t="s">
        <v>30</v>
      </c>
      <c r="I3" s="94" t="s">
        <v>135</v>
      </c>
      <c r="J3" s="94" t="s">
        <v>32</v>
      </c>
      <c r="K3" s="94" t="s">
        <v>731</v>
      </c>
    </row>
    <row r="4" spans="1:11" x14ac:dyDescent="0.25">
      <c r="A4">
        <v>72</v>
      </c>
      <c r="B4" s="94" t="s">
        <v>54</v>
      </c>
      <c r="C4" s="94" t="s">
        <v>55</v>
      </c>
      <c r="D4" s="94" t="s">
        <v>0</v>
      </c>
      <c r="E4" s="94" t="s">
        <v>1</v>
      </c>
      <c r="F4" s="94" t="s">
        <v>156</v>
      </c>
      <c r="G4" s="94" t="s">
        <v>666</v>
      </c>
      <c r="H4" s="94" t="s">
        <v>157</v>
      </c>
      <c r="I4" s="94" t="s">
        <v>158</v>
      </c>
      <c r="J4" s="94" t="s">
        <v>159</v>
      </c>
      <c r="K4" s="94" t="s">
        <v>734</v>
      </c>
    </row>
    <row r="5" spans="1:11" x14ac:dyDescent="0.25">
      <c r="A5" s="94">
        <v>3</v>
      </c>
      <c r="B5" s="94" t="s">
        <v>623</v>
      </c>
      <c r="C5" s="94" t="s">
        <v>624</v>
      </c>
      <c r="D5" s="94" t="s">
        <v>625</v>
      </c>
      <c r="E5" s="94" t="s">
        <v>48</v>
      </c>
      <c r="F5" s="94" t="s">
        <v>626</v>
      </c>
      <c r="G5" s="94" t="s">
        <v>666</v>
      </c>
      <c r="H5" s="94" t="s">
        <v>294</v>
      </c>
      <c r="I5" s="94" t="s">
        <v>627</v>
      </c>
      <c r="J5" s="94" t="s">
        <v>289</v>
      </c>
      <c r="K5" s="94" t="s">
        <v>1221</v>
      </c>
    </row>
    <row r="6" spans="1:11" x14ac:dyDescent="0.25">
      <c r="A6" s="94">
        <v>54</v>
      </c>
      <c r="B6" s="94" t="s">
        <v>377</v>
      </c>
      <c r="C6" s="94" t="s">
        <v>378</v>
      </c>
      <c r="D6" s="94" t="s">
        <v>256</v>
      </c>
      <c r="E6" s="94" t="s">
        <v>1</v>
      </c>
      <c r="F6" s="94" t="s">
        <v>379</v>
      </c>
      <c r="G6" s="94" t="s">
        <v>666</v>
      </c>
      <c r="H6" s="94" t="s">
        <v>294</v>
      </c>
      <c r="I6" s="94" t="s">
        <v>380</v>
      </c>
      <c r="J6" s="94" t="s">
        <v>289</v>
      </c>
      <c r="K6" s="94" t="s">
        <v>695</v>
      </c>
    </row>
    <row r="7" spans="1:11" x14ac:dyDescent="0.25">
      <c r="A7" s="94">
        <v>52</v>
      </c>
      <c r="B7" s="94" t="s">
        <v>333</v>
      </c>
      <c r="C7" s="94" t="s">
        <v>334</v>
      </c>
      <c r="D7" s="94" t="s">
        <v>335</v>
      </c>
      <c r="E7" s="94" t="s">
        <v>48</v>
      </c>
      <c r="F7" s="94" t="s">
        <v>336</v>
      </c>
      <c r="G7" s="94" t="s">
        <v>666</v>
      </c>
      <c r="H7" s="94" t="s">
        <v>287</v>
      </c>
      <c r="I7" s="94" t="s">
        <v>337</v>
      </c>
      <c r="J7" s="94" t="s">
        <v>289</v>
      </c>
      <c r="K7" s="94" t="s">
        <v>686</v>
      </c>
    </row>
    <row r="8" spans="1:11" x14ac:dyDescent="0.25">
      <c r="A8" s="94">
        <v>55</v>
      </c>
      <c r="B8" s="94" t="s">
        <v>387</v>
      </c>
      <c r="C8" s="94" t="s">
        <v>279</v>
      </c>
      <c r="D8" s="94" t="s">
        <v>351</v>
      </c>
      <c r="E8" s="94" t="s">
        <v>48</v>
      </c>
      <c r="F8" s="94" t="s">
        <v>388</v>
      </c>
      <c r="G8" s="94" t="s">
        <v>666</v>
      </c>
      <c r="H8" s="94" t="s">
        <v>287</v>
      </c>
      <c r="I8" s="94" t="s">
        <v>389</v>
      </c>
      <c r="J8" s="94" t="s">
        <v>289</v>
      </c>
      <c r="K8" s="94" t="s">
        <v>696</v>
      </c>
    </row>
    <row r="9" spans="1:11" x14ac:dyDescent="0.25">
      <c r="A9" s="94">
        <v>34</v>
      </c>
      <c r="B9" s="94" t="s">
        <v>567</v>
      </c>
      <c r="C9" s="94" t="s">
        <v>561</v>
      </c>
      <c r="D9" s="94" t="s">
        <v>0</v>
      </c>
      <c r="E9" s="94" t="s">
        <v>1</v>
      </c>
      <c r="F9" s="94" t="s">
        <v>61</v>
      </c>
      <c r="G9" s="94" t="s">
        <v>666</v>
      </c>
      <c r="H9" s="94" t="s">
        <v>3</v>
      </c>
      <c r="I9" s="94" t="s">
        <v>62</v>
      </c>
      <c r="J9" s="94" t="s">
        <v>53</v>
      </c>
      <c r="K9" s="94" t="s">
        <v>919</v>
      </c>
    </row>
    <row r="10" spans="1:11" x14ac:dyDescent="0.25">
      <c r="A10" s="94">
        <v>82</v>
      </c>
      <c r="B10" s="94" t="s">
        <v>232</v>
      </c>
      <c r="C10" s="94" t="s">
        <v>233</v>
      </c>
      <c r="D10" s="94" t="s">
        <v>234</v>
      </c>
      <c r="E10" s="94" t="s">
        <v>1</v>
      </c>
      <c r="F10" s="94" t="s">
        <v>235</v>
      </c>
      <c r="G10" s="94" t="s">
        <v>666</v>
      </c>
      <c r="H10" s="94" t="s">
        <v>3</v>
      </c>
      <c r="I10" s="94" t="s">
        <v>236</v>
      </c>
      <c r="J10" s="94" t="s">
        <v>53</v>
      </c>
      <c r="K10" s="94" t="s">
        <v>750</v>
      </c>
    </row>
    <row r="11" spans="1:11" x14ac:dyDescent="0.25">
      <c r="A11" s="94">
        <v>22</v>
      </c>
      <c r="B11" s="94" t="s">
        <v>190</v>
      </c>
      <c r="C11" s="94" t="s">
        <v>191</v>
      </c>
      <c r="D11" s="94" t="s">
        <v>192</v>
      </c>
      <c r="E11" s="94" t="s">
        <v>28</v>
      </c>
      <c r="F11" s="94" t="s">
        <v>193</v>
      </c>
      <c r="G11" s="94" t="s">
        <v>1019</v>
      </c>
      <c r="H11" s="94" t="s">
        <v>30</v>
      </c>
      <c r="I11" s="94" t="s">
        <v>194</v>
      </c>
      <c r="J11" s="94" t="s">
        <v>32</v>
      </c>
      <c r="K11" s="94" t="s">
        <v>1081</v>
      </c>
    </row>
    <row r="12" spans="1:11" x14ac:dyDescent="0.25">
      <c r="A12" s="94">
        <v>24</v>
      </c>
      <c r="B12" s="94" t="s">
        <v>71</v>
      </c>
      <c r="C12" s="94" t="s">
        <v>72</v>
      </c>
      <c r="D12" s="94" t="s">
        <v>73</v>
      </c>
      <c r="E12" s="94" t="s">
        <v>28</v>
      </c>
      <c r="F12" s="94" t="s">
        <v>74</v>
      </c>
      <c r="G12" s="94" t="s">
        <v>1019</v>
      </c>
      <c r="H12" s="94" t="s">
        <v>30</v>
      </c>
      <c r="I12" s="94" t="s">
        <v>75</v>
      </c>
      <c r="J12" s="94" t="s">
        <v>32</v>
      </c>
      <c r="K12" s="94" t="s">
        <v>1058</v>
      </c>
    </row>
    <row r="13" spans="1:11" x14ac:dyDescent="0.25">
      <c r="A13" s="94">
        <v>31</v>
      </c>
      <c r="B13" s="94" t="s">
        <v>64</v>
      </c>
      <c r="C13" s="94" t="s">
        <v>65</v>
      </c>
      <c r="D13" s="94" t="s">
        <v>66</v>
      </c>
      <c r="E13" s="94" t="s">
        <v>1</v>
      </c>
      <c r="F13" s="94" t="s">
        <v>67</v>
      </c>
      <c r="G13" s="94" t="s">
        <v>1019</v>
      </c>
      <c r="H13" s="94" t="s">
        <v>30</v>
      </c>
      <c r="I13" s="94" t="s">
        <v>68</v>
      </c>
      <c r="J13" s="94" t="s">
        <v>32</v>
      </c>
      <c r="K13" s="94" t="s">
        <v>959</v>
      </c>
    </row>
    <row r="14" spans="1:11" x14ac:dyDescent="0.25">
      <c r="A14" s="94">
        <v>60</v>
      </c>
      <c r="B14" s="94" t="s">
        <v>15</v>
      </c>
      <c r="C14" s="94" t="s">
        <v>16</v>
      </c>
      <c r="D14" s="94" t="s">
        <v>17</v>
      </c>
      <c r="E14" s="94" t="s">
        <v>7</v>
      </c>
      <c r="F14" s="94" t="s">
        <v>77</v>
      </c>
      <c r="G14" s="94" t="s">
        <v>1019</v>
      </c>
      <c r="H14" s="94" t="s">
        <v>30</v>
      </c>
      <c r="I14" s="94" t="s">
        <v>78</v>
      </c>
      <c r="J14" s="94" t="s">
        <v>32</v>
      </c>
      <c r="K14" s="94" t="s">
        <v>705</v>
      </c>
    </row>
    <row r="15" spans="1:11" x14ac:dyDescent="0.25">
      <c r="A15" s="94">
        <v>62</v>
      </c>
      <c r="B15" s="94" t="s">
        <v>460</v>
      </c>
      <c r="C15" s="94" t="s">
        <v>461</v>
      </c>
      <c r="D15" s="94" t="s">
        <v>462</v>
      </c>
      <c r="E15" s="94" t="s">
        <v>1</v>
      </c>
      <c r="F15" s="94" t="s">
        <v>463</v>
      </c>
      <c r="G15" s="94" t="s">
        <v>1019</v>
      </c>
      <c r="H15" s="94" t="s">
        <v>30</v>
      </c>
      <c r="I15" s="94" t="s">
        <v>464</v>
      </c>
      <c r="J15" s="94" t="s">
        <v>32</v>
      </c>
      <c r="K15" s="94" t="s">
        <v>711</v>
      </c>
    </row>
    <row r="16" spans="1:11" x14ac:dyDescent="0.25">
      <c r="A16" s="94">
        <v>63</v>
      </c>
      <c r="B16" s="94" t="s">
        <v>165</v>
      </c>
      <c r="C16" s="94" t="s">
        <v>166</v>
      </c>
      <c r="D16" s="94" t="s">
        <v>27</v>
      </c>
      <c r="E16" s="94" t="s">
        <v>28</v>
      </c>
      <c r="F16" s="94" t="s">
        <v>167</v>
      </c>
      <c r="G16" s="94" t="s">
        <v>1019</v>
      </c>
      <c r="H16" s="94" t="s">
        <v>30</v>
      </c>
      <c r="I16" s="94" t="s">
        <v>168</v>
      </c>
      <c r="J16" s="94" t="s">
        <v>32</v>
      </c>
      <c r="K16" s="94" t="s">
        <v>712</v>
      </c>
    </row>
    <row r="17" spans="1:11" x14ac:dyDescent="0.25">
      <c r="A17" s="94">
        <v>64</v>
      </c>
      <c r="B17" s="94" t="s">
        <v>25</v>
      </c>
      <c r="C17" s="94" t="s">
        <v>26</v>
      </c>
      <c r="D17" s="94" t="s">
        <v>27</v>
      </c>
      <c r="E17" s="94" t="s">
        <v>28</v>
      </c>
      <c r="F17" s="94" t="s">
        <v>29</v>
      </c>
      <c r="G17" s="94" t="s">
        <v>1019</v>
      </c>
      <c r="H17" s="94" t="s">
        <v>30</v>
      </c>
      <c r="I17" s="94" t="s">
        <v>31</v>
      </c>
      <c r="J17" s="94" t="s">
        <v>32</v>
      </c>
      <c r="K17" s="94" t="s">
        <v>714</v>
      </c>
    </row>
    <row r="18" spans="1:11" x14ac:dyDescent="0.25">
      <c r="A18" s="94">
        <v>77</v>
      </c>
      <c r="B18" s="94" t="s">
        <v>467</v>
      </c>
      <c r="C18" s="94" t="s">
        <v>468</v>
      </c>
      <c r="D18" s="94" t="s">
        <v>0</v>
      </c>
      <c r="E18" s="94" t="s">
        <v>1</v>
      </c>
      <c r="F18" s="94" t="s">
        <v>477</v>
      </c>
      <c r="G18" s="94" t="s">
        <v>1019</v>
      </c>
      <c r="H18" s="94" t="s">
        <v>30</v>
      </c>
      <c r="I18" s="94" t="s">
        <v>478</v>
      </c>
      <c r="J18" s="94" t="s">
        <v>32</v>
      </c>
      <c r="K18" s="94" t="s">
        <v>740</v>
      </c>
    </row>
    <row r="19" spans="1:11" x14ac:dyDescent="0.25">
      <c r="A19" s="94">
        <v>35</v>
      </c>
      <c r="B19" s="94" t="s">
        <v>49</v>
      </c>
      <c r="C19" s="94" t="s">
        <v>97</v>
      </c>
      <c r="D19" s="94" t="s">
        <v>66</v>
      </c>
      <c r="E19" s="94" t="s">
        <v>1</v>
      </c>
      <c r="F19" s="94" t="s">
        <v>391</v>
      </c>
      <c r="G19" s="94" t="s">
        <v>1019</v>
      </c>
      <c r="H19" s="94" t="s">
        <v>294</v>
      </c>
      <c r="I19" s="94" t="s">
        <v>392</v>
      </c>
      <c r="J19" s="94" t="s">
        <v>289</v>
      </c>
      <c r="K19" s="94" t="s">
        <v>921</v>
      </c>
    </row>
    <row r="20" spans="1:11" x14ac:dyDescent="0.25">
      <c r="A20" s="94">
        <v>37</v>
      </c>
      <c r="B20" s="94" t="s">
        <v>845</v>
      </c>
      <c r="C20" s="94" t="s">
        <v>846</v>
      </c>
      <c r="D20" s="94" t="s">
        <v>27</v>
      </c>
      <c r="E20" s="94" t="s">
        <v>28</v>
      </c>
      <c r="F20" s="94" t="s">
        <v>847</v>
      </c>
      <c r="G20" s="94" t="s">
        <v>1019</v>
      </c>
      <c r="H20" s="94" t="s">
        <v>294</v>
      </c>
      <c r="I20" s="94" t="s">
        <v>848</v>
      </c>
      <c r="J20" s="94" t="s">
        <v>289</v>
      </c>
      <c r="K20" s="94" t="s">
        <v>849</v>
      </c>
    </row>
    <row r="21" spans="1:11" x14ac:dyDescent="0.25">
      <c r="A21" s="94">
        <v>39</v>
      </c>
      <c r="B21" s="94" t="s">
        <v>530</v>
      </c>
      <c r="C21" s="94" t="s">
        <v>531</v>
      </c>
      <c r="D21" s="94" t="s">
        <v>36</v>
      </c>
      <c r="E21" s="94" t="s">
        <v>1</v>
      </c>
      <c r="F21" s="94" t="s">
        <v>532</v>
      </c>
      <c r="G21" s="94" t="s">
        <v>1019</v>
      </c>
      <c r="H21" s="94" t="s">
        <v>294</v>
      </c>
      <c r="I21" s="94" t="s">
        <v>533</v>
      </c>
      <c r="J21" s="94" t="s">
        <v>516</v>
      </c>
      <c r="K21" s="94" t="s">
        <v>764</v>
      </c>
    </row>
    <row r="22" spans="1:11" x14ac:dyDescent="0.25">
      <c r="A22" s="94">
        <v>40</v>
      </c>
      <c r="B22" s="94" t="s">
        <v>651</v>
      </c>
      <c r="C22" s="94" t="s">
        <v>652</v>
      </c>
      <c r="D22" s="94" t="s">
        <v>653</v>
      </c>
      <c r="E22" s="94" t="s">
        <v>1</v>
      </c>
      <c r="F22" s="94" t="s">
        <v>654</v>
      </c>
      <c r="G22" s="94" t="s">
        <v>1019</v>
      </c>
      <c r="H22" s="94" t="s">
        <v>294</v>
      </c>
      <c r="I22" s="94" t="s">
        <v>655</v>
      </c>
      <c r="J22" s="94" t="s">
        <v>289</v>
      </c>
      <c r="K22" s="94" t="s">
        <v>656</v>
      </c>
    </row>
    <row r="23" spans="1:11" x14ac:dyDescent="0.25">
      <c r="A23" s="94">
        <v>42</v>
      </c>
      <c r="B23" s="94" t="s">
        <v>608</v>
      </c>
      <c r="C23" s="94" t="s">
        <v>378</v>
      </c>
      <c r="D23" s="94" t="s">
        <v>27</v>
      </c>
      <c r="E23" s="94" t="s">
        <v>28</v>
      </c>
      <c r="F23" s="94" t="s">
        <v>609</v>
      </c>
      <c r="G23" s="94" t="s">
        <v>1019</v>
      </c>
      <c r="H23" s="94" t="s">
        <v>294</v>
      </c>
      <c r="I23" s="94" t="s">
        <v>610</v>
      </c>
      <c r="J23" s="94" t="s">
        <v>289</v>
      </c>
      <c r="K23" s="94" t="s">
        <v>663</v>
      </c>
    </row>
    <row r="24" spans="1:11" x14ac:dyDescent="0.25">
      <c r="A24" s="94">
        <v>46</v>
      </c>
      <c r="B24" s="94"/>
      <c r="C24" s="94"/>
      <c r="D24" s="94"/>
      <c r="E24" s="94"/>
      <c r="F24" s="94" t="s">
        <v>540</v>
      </c>
      <c r="G24" s="94" t="s">
        <v>1019</v>
      </c>
      <c r="H24" s="94" t="s">
        <v>294</v>
      </c>
      <c r="I24" s="94" t="s">
        <v>541</v>
      </c>
      <c r="J24" s="94" t="s">
        <v>289</v>
      </c>
      <c r="K24" s="94" t="s">
        <v>677</v>
      </c>
    </row>
    <row r="25" spans="1:11" x14ac:dyDescent="0.25">
      <c r="A25" s="94">
        <v>47</v>
      </c>
      <c r="B25" s="94" t="s">
        <v>291</v>
      </c>
      <c r="C25" s="94" t="s">
        <v>292</v>
      </c>
      <c r="D25" s="94" t="s">
        <v>0</v>
      </c>
      <c r="E25" s="94" t="s">
        <v>1</v>
      </c>
      <c r="F25" s="94" t="s">
        <v>293</v>
      </c>
      <c r="G25" s="94" t="s">
        <v>1019</v>
      </c>
      <c r="H25" s="94" t="s">
        <v>294</v>
      </c>
      <c r="I25" s="94" t="s">
        <v>295</v>
      </c>
      <c r="J25" s="94" t="s">
        <v>289</v>
      </c>
      <c r="K25" s="94" t="s">
        <v>679</v>
      </c>
    </row>
    <row r="26" spans="1:11" x14ac:dyDescent="0.25">
      <c r="A26" s="94">
        <v>48</v>
      </c>
      <c r="B26" s="94" t="s">
        <v>297</v>
      </c>
      <c r="C26" s="94" t="s">
        <v>255</v>
      </c>
      <c r="D26" s="94" t="s">
        <v>0</v>
      </c>
      <c r="E26" s="94" t="s">
        <v>1</v>
      </c>
      <c r="F26" s="94" t="s">
        <v>298</v>
      </c>
      <c r="G26" s="94" t="s">
        <v>1019</v>
      </c>
      <c r="H26" s="94" t="s">
        <v>294</v>
      </c>
      <c r="I26" s="94" t="s">
        <v>299</v>
      </c>
      <c r="J26" s="94" t="s">
        <v>289</v>
      </c>
      <c r="K26" s="94" t="s">
        <v>680</v>
      </c>
    </row>
    <row r="27" spans="1:11" x14ac:dyDescent="0.25">
      <c r="A27" s="94">
        <v>49</v>
      </c>
      <c r="B27" s="94" t="s">
        <v>311</v>
      </c>
      <c r="C27" s="94" t="s">
        <v>312</v>
      </c>
      <c r="D27" s="94" t="s">
        <v>313</v>
      </c>
      <c r="E27" s="94" t="s">
        <v>43</v>
      </c>
      <c r="F27" s="94" t="s">
        <v>314</v>
      </c>
      <c r="G27" s="94" t="s">
        <v>1019</v>
      </c>
      <c r="H27" s="94" t="s">
        <v>294</v>
      </c>
      <c r="I27" s="94" t="s">
        <v>315</v>
      </c>
      <c r="J27" s="94" t="s">
        <v>289</v>
      </c>
      <c r="K27" s="94" t="s">
        <v>683</v>
      </c>
    </row>
    <row r="28" spans="1:11" x14ac:dyDescent="0.25">
      <c r="A28" s="94">
        <v>57</v>
      </c>
      <c r="B28" s="94" t="s">
        <v>262</v>
      </c>
      <c r="C28" s="94" t="s">
        <v>399</v>
      </c>
      <c r="D28" s="94" t="s">
        <v>0</v>
      </c>
      <c r="E28" s="94" t="s">
        <v>1</v>
      </c>
      <c r="F28" s="94" t="s">
        <v>400</v>
      </c>
      <c r="G28" s="94" t="s">
        <v>1019</v>
      </c>
      <c r="H28" s="94" t="s">
        <v>294</v>
      </c>
      <c r="I28" s="94" t="s">
        <v>401</v>
      </c>
      <c r="J28" s="94" t="s">
        <v>289</v>
      </c>
      <c r="K28" s="94" t="s">
        <v>700</v>
      </c>
    </row>
    <row r="29" spans="1:11" x14ac:dyDescent="0.25">
      <c r="A29" s="94">
        <v>59</v>
      </c>
      <c r="B29" s="94" t="s">
        <v>431</v>
      </c>
      <c r="C29" s="94" t="s">
        <v>172</v>
      </c>
      <c r="D29" s="94" t="s">
        <v>432</v>
      </c>
      <c r="E29" s="94" t="s">
        <v>28</v>
      </c>
      <c r="F29" s="94" t="s">
        <v>433</v>
      </c>
      <c r="G29" s="94" t="s">
        <v>1019</v>
      </c>
      <c r="H29" s="94" t="s">
        <v>294</v>
      </c>
      <c r="I29" s="94" t="s">
        <v>434</v>
      </c>
      <c r="J29" s="94" t="s">
        <v>289</v>
      </c>
      <c r="K29" s="94" t="s">
        <v>704</v>
      </c>
    </row>
    <row r="30" spans="1:11" x14ac:dyDescent="0.25">
      <c r="A30" s="94">
        <v>33</v>
      </c>
      <c r="B30" s="94" t="s">
        <v>322</v>
      </c>
      <c r="C30" s="94" t="s">
        <v>323</v>
      </c>
      <c r="D30" s="94" t="s">
        <v>66</v>
      </c>
      <c r="E30" s="94" t="s">
        <v>1</v>
      </c>
      <c r="F30" s="94" t="s">
        <v>324</v>
      </c>
      <c r="G30" s="94" t="s">
        <v>1019</v>
      </c>
      <c r="H30" s="94" t="s">
        <v>287</v>
      </c>
      <c r="I30" s="94" t="s">
        <v>325</v>
      </c>
      <c r="J30" s="94" t="s">
        <v>289</v>
      </c>
      <c r="K30" s="94" t="s">
        <v>956</v>
      </c>
    </row>
    <row r="31" spans="1:11" x14ac:dyDescent="0.25">
      <c r="A31" s="94">
        <v>41</v>
      </c>
      <c r="B31" s="94" t="s">
        <v>425</v>
      </c>
      <c r="C31" s="94" t="s">
        <v>426</v>
      </c>
      <c r="D31" s="94" t="s">
        <v>427</v>
      </c>
      <c r="E31" s="94" t="s">
        <v>28</v>
      </c>
      <c r="F31" s="94" t="s">
        <v>428</v>
      </c>
      <c r="G31" s="94" t="s">
        <v>1019</v>
      </c>
      <c r="H31" s="94" t="s">
        <v>287</v>
      </c>
      <c r="I31" s="94" t="s">
        <v>429</v>
      </c>
      <c r="J31" s="94" t="s">
        <v>289</v>
      </c>
      <c r="K31" s="94" t="s">
        <v>659</v>
      </c>
    </row>
    <row r="32" spans="1:11" x14ac:dyDescent="0.25">
      <c r="A32" s="94">
        <v>43</v>
      </c>
      <c r="B32" s="94"/>
      <c r="C32" s="94"/>
      <c r="D32" s="94"/>
      <c r="E32" s="94"/>
      <c r="F32" s="94" t="s">
        <v>572</v>
      </c>
      <c r="G32" s="94" t="s">
        <v>1019</v>
      </c>
      <c r="H32" s="94" t="s">
        <v>287</v>
      </c>
      <c r="I32" s="94" t="s">
        <v>573</v>
      </c>
      <c r="J32" s="94" t="s">
        <v>289</v>
      </c>
      <c r="K32" s="94" t="s">
        <v>665</v>
      </c>
    </row>
    <row r="33" spans="1:11" x14ac:dyDescent="0.25">
      <c r="A33" s="94">
        <v>45</v>
      </c>
      <c r="B33" s="94" t="s">
        <v>566</v>
      </c>
      <c r="C33" s="94" t="s">
        <v>556</v>
      </c>
      <c r="D33" s="94" t="s">
        <v>0</v>
      </c>
      <c r="E33" s="94" t="s">
        <v>1</v>
      </c>
      <c r="F33" s="94" t="s">
        <v>557</v>
      </c>
      <c r="G33" s="94" t="s">
        <v>1019</v>
      </c>
      <c r="H33" s="94" t="s">
        <v>287</v>
      </c>
      <c r="I33" s="94" t="s">
        <v>558</v>
      </c>
      <c r="J33" s="94" t="s">
        <v>289</v>
      </c>
      <c r="K33" s="94" t="s">
        <v>673</v>
      </c>
    </row>
    <row r="34" spans="1:11" x14ac:dyDescent="0.25">
      <c r="A34" s="94">
        <v>50</v>
      </c>
      <c r="B34" s="94" t="s">
        <v>317</v>
      </c>
      <c r="C34" s="94" t="s">
        <v>279</v>
      </c>
      <c r="D34" s="94" t="s">
        <v>318</v>
      </c>
      <c r="E34" s="94" t="s">
        <v>28</v>
      </c>
      <c r="F34" s="94" t="s">
        <v>319</v>
      </c>
      <c r="G34" s="94" t="s">
        <v>1019</v>
      </c>
      <c r="H34" s="94" t="s">
        <v>287</v>
      </c>
      <c r="I34" s="94" t="s">
        <v>320</v>
      </c>
      <c r="J34" s="94" t="s">
        <v>289</v>
      </c>
      <c r="K34" s="94" t="s">
        <v>758</v>
      </c>
    </row>
    <row r="35" spans="1:11" x14ac:dyDescent="0.25">
      <c r="A35" s="94">
        <v>58</v>
      </c>
      <c r="B35" s="94" t="s">
        <v>403</v>
      </c>
      <c r="C35" s="94" t="s">
        <v>60</v>
      </c>
      <c r="D35" s="94" t="s">
        <v>27</v>
      </c>
      <c r="E35" s="94" t="s">
        <v>28</v>
      </c>
      <c r="F35" s="94" t="s">
        <v>404</v>
      </c>
      <c r="G35" s="94" t="s">
        <v>1019</v>
      </c>
      <c r="H35" s="94" t="s">
        <v>287</v>
      </c>
      <c r="I35" s="94" t="s">
        <v>405</v>
      </c>
      <c r="J35" s="94" t="s">
        <v>289</v>
      </c>
      <c r="K35" s="94" t="s">
        <v>701</v>
      </c>
    </row>
    <row r="36" spans="1:11" x14ac:dyDescent="0.25">
      <c r="A36" s="94">
        <v>4</v>
      </c>
      <c r="B36" s="94" t="s">
        <v>117</v>
      </c>
      <c r="C36" s="94" t="s">
        <v>1210</v>
      </c>
      <c r="D36" s="94" t="s">
        <v>648</v>
      </c>
      <c r="E36" s="94" t="s">
        <v>1</v>
      </c>
      <c r="F36" s="94" t="s">
        <v>1211</v>
      </c>
      <c r="G36" s="94" t="s">
        <v>1019</v>
      </c>
      <c r="H36" s="94" t="s">
        <v>3</v>
      </c>
      <c r="I36" s="94" t="s">
        <v>1212</v>
      </c>
      <c r="J36" s="94" t="s">
        <v>53</v>
      </c>
      <c r="K36" s="94" t="s">
        <v>1213</v>
      </c>
    </row>
    <row r="37" spans="1:11" x14ac:dyDescent="0.25">
      <c r="A37" s="94">
        <v>6</v>
      </c>
      <c r="B37" s="94" t="s">
        <v>116</v>
      </c>
      <c r="C37" s="94" t="s">
        <v>117</v>
      </c>
      <c r="D37" s="94" t="s">
        <v>648</v>
      </c>
      <c r="E37" s="94" t="s">
        <v>1</v>
      </c>
      <c r="F37" s="94" t="s">
        <v>118</v>
      </c>
      <c r="G37" s="94" t="s">
        <v>1019</v>
      </c>
      <c r="H37" s="94" t="s">
        <v>3</v>
      </c>
      <c r="I37" s="94" t="s">
        <v>119</v>
      </c>
      <c r="J37" s="94" t="s">
        <v>53</v>
      </c>
      <c r="K37" s="94" t="s">
        <v>1167</v>
      </c>
    </row>
    <row r="38" spans="1:11" x14ac:dyDescent="0.25">
      <c r="A38" s="94">
        <v>20</v>
      </c>
      <c r="B38" s="94" t="s">
        <v>50</v>
      </c>
      <c r="C38" s="94" t="s">
        <v>51</v>
      </c>
      <c r="D38" s="94" t="s">
        <v>52</v>
      </c>
      <c r="E38" s="94" t="s">
        <v>43</v>
      </c>
      <c r="F38" s="94" t="s">
        <v>246</v>
      </c>
      <c r="G38" s="94" t="s">
        <v>1019</v>
      </c>
      <c r="H38" s="94" t="s">
        <v>3</v>
      </c>
      <c r="I38" s="94" t="s">
        <v>247</v>
      </c>
      <c r="J38" s="94" t="s">
        <v>125</v>
      </c>
      <c r="K38" s="94" t="s">
        <v>1127</v>
      </c>
    </row>
    <row r="39" spans="1:11" x14ac:dyDescent="0.25">
      <c r="A39" s="94">
        <v>23</v>
      </c>
      <c r="B39" s="94" t="s">
        <v>262</v>
      </c>
      <c r="C39" s="94" t="s">
        <v>263</v>
      </c>
      <c r="D39" s="94" t="s">
        <v>264</v>
      </c>
      <c r="E39" s="94" t="s">
        <v>1</v>
      </c>
      <c r="F39" s="94" t="s">
        <v>265</v>
      </c>
      <c r="G39" s="94" t="s">
        <v>1019</v>
      </c>
      <c r="H39" s="94" t="s">
        <v>3</v>
      </c>
      <c r="I39" s="94" t="s">
        <v>266</v>
      </c>
      <c r="J39" s="94" t="s">
        <v>53</v>
      </c>
      <c r="K39" s="94" t="s">
        <v>1057</v>
      </c>
    </row>
    <row r="40" spans="1:11" x14ac:dyDescent="0.25">
      <c r="A40" s="94">
        <v>25</v>
      </c>
      <c r="B40" s="94" t="s">
        <v>273</v>
      </c>
      <c r="C40" s="94" t="s">
        <v>274</v>
      </c>
      <c r="D40" s="94" t="s">
        <v>0</v>
      </c>
      <c r="E40" s="94" t="s">
        <v>1</v>
      </c>
      <c r="F40" s="94" t="s">
        <v>275</v>
      </c>
      <c r="G40" s="94" t="s">
        <v>1019</v>
      </c>
      <c r="H40" s="94" t="s">
        <v>3</v>
      </c>
      <c r="I40" s="94" t="s">
        <v>276</v>
      </c>
      <c r="J40" s="94" t="s">
        <v>53</v>
      </c>
      <c r="K40" s="94" t="s">
        <v>1069</v>
      </c>
    </row>
    <row r="41" spans="1:11" x14ac:dyDescent="0.25">
      <c r="A41" s="94">
        <v>26</v>
      </c>
      <c r="B41" s="94" t="s">
        <v>102</v>
      </c>
      <c r="C41" s="94" t="s">
        <v>141</v>
      </c>
      <c r="D41" s="94" t="s">
        <v>42</v>
      </c>
      <c r="E41" s="94" t="s">
        <v>43</v>
      </c>
      <c r="F41" s="94" t="s">
        <v>142</v>
      </c>
      <c r="G41" s="94" t="s">
        <v>1019</v>
      </c>
      <c r="H41" s="94" t="s">
        <v>3</v>
      </c>
      <c r="I41" s="94" t="s">
        <v>143</v>
      </c>
      <c r="J41" s="94" t="s">
        <v>53</v>
      </c>
      <c r="K41" s="94" t="s">
        <v>1070</v>
      </c>
    </row>
    <row r="42" spans="1:11" x14ac:dyDescent="0.25">
      <c r="A42" s="94">
        <v>28</v>
      </c>
      <c r="B42" s="94" t="s">
        <v>145</v>
      </c>
      <c r="C42" s="94" t="s">
        <v>97</v>
      </c>
      <c r="D42" s="94" t="s">
        <v>1046</v>
      </c>
      <c r="E42" s="94" t="s">
        <v>1</v>
      </c>
      <c r="F42" s="94" t="s">
        <v>147</v>
      </c>
      <c r="G42" s="94" t="s">
        <v>1019</v>
      </c>
      <c r="H42" s="94" t="s">
        <v>3</v>
      </c>
      <c r="I42" s="94" t="s">
        <v>148</v>
      </c>
      <c r="J42" s="94" t="s">
        <v>53</v>
      </c>
      <c r="K42" s="94" t="s">
        <v>1047</v>
      </c>
    </row>
    <row r="43" spans="1:11" x14ac:dyDescent="0.25">
      <c r="A43" s="94">
        <v>30</v>
      </c>
      <c r="B43" s="94" t="s">
        <v>982</v>
      </c>
      <c r="C43" s="94" t="s">
        <v>292</v>
      </c>
      <c r="D43" s="94" t="s">
        <v>462</v>
      </c>
      <c r="E43" s="94" t="s">
        <v>1</v>
      </c>
      <c r="F43" s="94" t="s">
        <v>422</v>
      </c>
      <c r="G43" s="94" t="s">
        <v>1019</v>
      </c>
      <c r="H43" s="94" t="s">
        <v>3</v>
      </c>
      <c r="I43" s="94" t="s">
        <v>423</v>
      </c>
      <c r="J43" s="94" t="s">
        <v>2</v>
      </c>
      <c r="K43" s="94" t="s">
        <v>983</v>
      </c>
    </row>
    <row r="44" spans="1:11" x14ac:dyDescent="0.25">
      <c r="A44" s="94">
        <v>32</v>
      </c>
      <c r="B44" s="94" t="s">
        <v>242</v>
      </c>
      <c r="C44" s="94" t="s">
        <v>243</v>
      </c>
      <c r="D44" s="94" t="s">
        <v>957</v>
      </c>
      <c r="E44" s="94" t="s">
        <v>43</v>
      </c>
      <c r="F44" s="94" t="s">
        <v>244</v>
      </c>
      <c r="G44" s="94" t="s">
        <v>1019</v>
      </c>
      <c r="H44" s="94" t="s">
        <v>3</v>
      </c>
      <c r="I44" s="94" t="s">
        <v>245</v>
      </c>
      <c r="J44" s="94" t="s">
        <v>125</v>
      </c>
      <c r="K44" s="94" t="s">
        <v>958</v>
      </c>
    </row>
    <row r="45" spans="1:11" x14ac:dyDescent="0.25">
      <c r="A45" s="94">
        <v>36</v>
      </c>
      <c r="B45" s="94" t="s">
        <v>361</v>
      </c>
      <c r="C45" s="94" t="s">
        <v>362</v>
      </c>
      <c r="D45" s="94" t="s">
        <v>0</v>
      </c>
      <c r="E45" s="94" t="s">
        <v>1</v>
      </c>
      <c r="F45" s="94" t="s">
        <v>886</v>
      </c>
      <c r="G45" s="94" t="s">
        <v>1019</v>
      </c>
      <c r="H45" s="94" t="s">
        <v>3</v>
      </c>
      <c r="I45" s="94" t="s">
        <v>861</v>
      </c>
      <c r="J45" s="94" t="s">
        <v>516</v>
      </c>
      <c r="K45" s="94" t="s">
        <v>896</v>
      </c>
    </row>
    <row r="46" spans="1:11" x14ac:dyDescent="0.25">
      <c r="A46" s="94">
        <v>53</v>
      </c>
      <c r="B46" s="94" t="s">
        <v>238</v>
      </c>
      <c r="C46" s="94" t="s">
        <v>239</v>
      </c>
      <c r="D46" s="94" t="s">
        <v>0</v>
      </c>
      <c r="E46" s="94" t="s">
        <v>1</v>
      </c>
      <c r="F46" s="94" t="s">
        <v>240</v>
      </c>
      <c r="G46" s="94" t="s">
        <v>1019</v>
      </c>
      <c r="H46" s="94" t="s">
        <v>3</v>
      </c>
      <c r="I46" s="94" t="s">
        <v>241</v>
      </c>
      <c r="J46" s="94" t="s">
        <v>53</v>
      </c>
      <c r="K46" s="94" t="s">
        <v>691</v>
      </c>
    </row>
    <row r="47" spans="1:11" x14ac:dyDescent="0.25">
      <c r="A47" s="94">
        <v>56</v>
      </c>
      <c r="B47" s="94" t="s">
        <v>137</v>
      </c>
      <c r="C47" s="94" t="s">
        <v>138</v>
      </c>
      <c r="D47" s="94" t="s">
        <v>0</v>
      </c>
      <c r="E47" s="94" t="s">
        <v>1</v>
      </c>
      <c r="F47" s="94" t="s">
        <v>139</v>
      </c>
      <c r="G47" s="94" t="s">
        <v>1019</v>
      </c>
      <c r="H47" s="94" t="s">
        <v>3</v>
      </c>
      <c r="I47" s="94" t="s">
        <v>140</v>
      </c>
      <c r="J47" s="94" t="s">
        <v>53</v>
      </c>
      <c r="K47" s="94" t="s">
        <v>699</v>
      </c>
    </row>
    <row r="48" spans="1:11" x14ac:dyDescent="0.25">
      <c r="A48" s="94">
        <v>69</v>
      </c>
      <c r="B48" s="94" t="s">
        <v>110</v>
      </c>
      <c r="C48" s="94" t="s">
        <v>111</v>
      </c>
      <c r="D48" s="94" t="s">
        <v>112</v>
      </c>
      <c r="E48" s="94" t="s">
        <v>43</v>
      </c>
      <c r="F48" s="94" t="s">
        <v>113</v>
      </c>
      <c r="G48" s="94" t="s">
        <v>1019</v>
      </c>
      <c r="H48" s="94" t="s">
        <v>3</v>
      </c>
      <c r="I48" s="94" t="s">
        <v>114</v>
      </c>
      <c r="J48" s="94" t="s">
        <v>53</v>
      </c>
      <c r="K48" s="94" t="s">
        <v>727</v>
      </c>
    </row>
    <row r="49" spans="1:11" x14ac:dyDescent="0.25">
      <c r="A49" s="94">
        <v>70</v>
      </c>
      <c r="B49" s="94" t="s">
        <v>120</v>
      </c>
      <c r="C49" s="94" t="s">
        <v>121</v>
      </c>
      <c r="D49" s="94" t="s">
        <v>122</v>
      </c>
      <c r="E49" s="94" t="s">
        <v>43</v>
      </c>
      <c r="F49" s="94" t="s">
        <v>123</v>
      </c>
      <c r="G49" s="94" t="s">
        <v>1019</v>
      </c>
      <c r="H49" s="94" t="s">
        <v>3</v>
      </c>
      <c r="I49" s="94" t="s">
        <v>124</v>
      </c>
      <c r="J49" s="94" t="s">
        <v>125</v>
      </c>
      <c r="K49" s="94" t="s">
        <v>728</v>
      </c>
    </row>
    <row r="50" spans="1:11" x14ac:dyDescent="0.25">
      <c r="A50" s="94">
        <v>79</v>
      </c>
      <c r="B50" s="94" t="s">
        <v>206</v>
      </c>
      <c r="C50" s="94" t="s">
        <v>207</v>
      </c>
      <c r="D50" s="94" t="s">
        <v>173</v>
      </c>
      <c r="E50" s="94" t="s">
        <v>43</v>
      </c>
      <c r="F50" s="94" t="s">
        <v>208</v>
      </c>
      <c r="G50" s="94" t="s">
        <v>1019</v>
      </c>
      <c r="H50" s="94" t="s">
        <v>3</v>
      </c>
      <c r="I50" s="94" t="s">
        <v>209</v>
      </c>
      <c r="J50" s="94" t="s">
        <v>53</v>
      </c>
      <c r="K50" s="94" t="s">
        <v>745</v>
      </c>
    </row>
    <row r="51" spans="1:11" x14ac:dyDescent="0.25">
      <c r="A51" s="94">
        <v>80</v>
      </c>
      <c r="B51" s="94" t="s">
        <v>224</v>
      </c>
      <c r="C51" s="94" t="s">
        <v>225</v>
      </c>
      <c r="D51" s="94" t="s">
        <v>0</v>
      </c>
      <c r="E51" s="94" t="s">
        <v>1</v>
      </c>
      <c r="F51" s="94" t="s">
        <v>226</v>
      </c>
      <c r="G51" s="94" t="s">
        <v>1019</v>
      </c>
      <c r="H51" s="94" t="s">
        <v>3</v>
      </c>
      <c r="I51" s="94" t="s">
        <v>227</v>
      </c>
      <c r="J51" s="94" t="s">
        <v>53</v>
      </c>
      <c r="K51" s="94" t="s">
        <v>748</v>
      </c>
    </row>
    <row r="52" spans="1:11" x14ac:dyDescent="0.25">
      <c r="A52" s="94">
        <v>81</v>
      </c>
      <c r="B52" s="94" t="s">
        <v>54</v>
      </c>
      <c r="C52" s="94" t="s">
        <v>55</v>
      </c>
      <c r="D52" s="94" t="s">
        <v>0</v>
      </c>
      <c r="E52" s="94" t="s">
        <v>1</v>
      </c>
      <c r="F52" s="94" t="s">
        <v>229</v>
      </c>
      <c r="G52" s="94" t="s">
        <v>1019</v>
      </c>
      <c r="H52" s="94" t="s">
        <v>3</v>
      </c>
      <c r="I52" s="94" t="s">
        <v>230</v>
      </c>
      <c r="J52" s="94" t="s">
        <v>53</v>
      </c>
      <c r="K52" s="94" t="s">
        <v>749</v>
      </c>
    </row>
    <row r="53" spans="1:11" x14ac:dyDescent="0.25">
      <c r="A53" s="94">
        <v>83</v>
      </c>
      <c r="B53" s="94" t="s">
        <v>268</v>
      </c>
      <c r="C53" s="94" t="s">
        <v>269</v>
      </c>
      <c r="D53" s="94" t="s">
        <v>66</v>
      </c>
      <c r="E53" s="94" t="s">
        <v>1</v>
      </c>
      <c r="F53" s="94" t="s">
        <v>270</v>
      </c>
      <c r="G53" s="94" t="s">
        <v>1019</v>
      </c>
      <c r="H53" s="94" t="s">
        <v>3</v>
      </c>
      <c r="I53" s="94" t="s">
        <v>271</v>
      </c>
      <c r="J53" s="94" t="s">
        <v>53</v>
      </c>
      <c r="K53" s="94" t="s">
        <v>754</v>
      </c>
    </row>
    <row r="54" spans="1:11" x14ac:dyDescent="0.25">
      <c r="A54" s="94">
        <v>84</v>
      </c>
      <c r="B54" s="94" t="s">
        <v>278</v>
      </c>
      <c r="C54" s="94" t="s">
        <v>279</v>
      </c>
      <c r="D54" s="94" t="s">
        <v>66</v>
      </c>
      <c r="E54" s="94" t="s">
        <v>1</v>
      </c>
      <c r="F54" s="94" t="s">
        <v>280</v>
      </c>
      <c r="G54" s="94" t="s">
        <v>1019</v>
      </c>
      <c r="H54" s="94" t="s">
        <v>3</v>
      </c>
      <c r="I54" s="94" t="s">
        <v>281</v>
      </c>
      <c r="J54" s="94" t="s">
        <v>53</v>
      </c>
      <c r="K54" s="94" t="s">
        <v>756</v>
      </c>
    </row>
    <row r="55" spans="1:11" x14ac:dyDescent="0.25">
      <c r="A55" s="94">
        <v>44</v>
      </c>
      <c r="B55" s="94" t="s">
        <v>590</v>
      </c>
      <c r="C55" s="94" t="s">
        <v>591</v>
      </c>
      <c r="D55" s="94" t="s">
        <v>592</v>
      </c>
      <c r="E55" s="94" t="s">
        <v>43</v>
      </c>
      <c r="F55" s="94" t="s">
        <v>593</v>
      </c>
      <c r="G55" s="94" t="s">
        <v>1131</v>
      </c>
      <c r="H55" s="94" t="s">
        <v>30</v>
      </c>
      <c r="I55" s="94" t="s">
        <v>594</v>
      </c>
      <c r="J55" s="94" t="s">
        <v>32</v>
      </c>
      <c r="K55" s="94" t="s">
        <v>669</v>
      </c>
    </row>
    <row r="56" spans="1:11" x14ac:dyDescent="0.25">
      <c r="A56" s="94">
        <v>21</v>
      </c>
      <c r="B56" s="94" t="s">
        <v>1072</v>
      </c>
      <c r="C56" s="94" t="s">
        <v>1073</v>
      </c>
      <c r="D56" s="94" t="s">
        <v>122</v>
      </c>
      <c r="E56" s="94" t="s">
        <v>43</v>
      </c>
      <c r="F56" s="94" t="s">
        <v>221</v>
      </c>
      <c r="G56" s="94" t="s">
        <v>1131</v>
      </c>
      <c r="H56" s="94" t="s">
        <v>3</v>
      </c>
      <c r="I56" s="94" t="s">
        <v>222</v>
      </c>
      <c r="J56" s="94" t="s">
        <v>53</v>
      </c>
      <c r="K56" s="94" t="s">
        <v>1074</v>
      </c>
    </row>
    <row r="57" spans="1:11" s="57" customFormat="1" x14ac:dyDescent="0.25">
      <c r="A57" s="57">
        <v>1</v>
      </c>
      <c r="B57" s="57" t="s">
        <v>1215</v>
      </c>
      <c r="C57" s="57" t="s">
        <v>1216</v>
      </c>
      <c r="D57" s="57" t="s">
        <v>0</v>
      </c>
      <c r="E57" s="57" t="s">
        <v>1</v>
      </c>
      <c r="F57" s="57" t="s">
        <v>773</v>
      </c>
      <c r="G57" s="57" t="s">
        <v>543</v>
      </c>
      <c r="H57" s="57" t="s">
        <v>473</v>
      </c>
      <c r="I57" s="57" t="s">
        <v>774</v>
      </c>
      <c r="J57" s="57" t="s">
        <v>475</v>
      </c>
      <c r="K57" s="57" t="s">
        <v>1217</v>
      </c>
    </row>
    <row r="58" spans="1:11" x14ac:dyDescent="0.25">
      <c r="A58" s="94">
        <v>27</v>
      </c>
      <c r="B58" s="94" t="s">
        <v>766</v>
      </c>
      <c r="C58" s="94" t="s">
        <v>767</v>
      </c>
      <c r="D58" s="94" t="s">
        <v>577</v>
      </c>
      <c r="E58" s="94" t="s">
        <v>7</v>
      </c>
      <c r="F58" s="94" t="s">
        <v>1040</v>
      </c>
      <c r="G58" s="94" t="s">
        <v>1050</v>
      </c>
      <c r="H58" s="94" t="s">
        <v>781</v>
      </c>
      <c r="I58" s="94" t="s">
        <v>1042</v>
      </c>
      <c r="J58" s="94" t="s">
        <v>1043</v>
      </c>
      <c r="K58" s="94" t="s">
        <v>1044</v>
      </c>
    </row>
    <row r="59" spans="1:11" x14ac:dyDescent="0.25">
      <c r="A59" s="94">
        <v>75</v>
      </c>
      <c r="B59" s="94" t="s">
        <v>174</v>
      </c>
      <c r="C59" s="94" t="s">
        <v>175</v>
      </c>
      <c r="D59" s="94" t="s">
        <v>0</v>
      </c>
      <c r="E59" s="94" t="s">
        <v>1</v>
      </c>
      <c r="F59" s="94" t="s">
        <v>472</v>
      </c>
      <c r="G59" s="94" t="s">
        <v>1050</v>
      </c>
      <c r="H59" s="94" t="s">
        <v>473</v>
      </c>
      <c r="I59" s="94" t="s">
        <v>474</v>
      </c>
      <c r="J59" s="94" t="s">
        <v>475</v>
      </c>
      <c r="K59" s="94" t="s">
        <v>737</v>
      </c>
    </row>
    <row r="60" spans="1:11" x14ac:dyDescent="0.25">
      <c r="A60" s="94">
        <v>78</v>
      </c>
      <c r="B60" s="94" t="s">
        <v>54</v>
      </c>
      <c r="C60" s="94" t="s">
        <v>55</v>
      </c>
      <c r="D60" s="94" t="s">
        <v>0</v>
      </c>
      <c r="E60" s="94" t="s">
        <v>1</v>
      </c>
      <c r="F60" s="94" t="s">
        <v>480</v>
      </c>
      <c r="G60" s="94" t="s">
        <v>1050</v>
      </c>
      <c r="H60" s="94" t="s">
        <v>473</v>
      </c>
      <c r="I60" s="94" t="s">
        <v>481</v>
      </c>
      <c r="J60" s="94" t="s">
        <v>475</v>
      </c>
      <c r="K60" s="94" t="s">
        <v>744</v>
      </c>
    </row>
    <row r="61" spans="1:11" s="57" customFormat="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r="62" spans="1:11" s="57" customFormat="1" x14ac:dyDescent="0.25">
      <c r="A62" s="57">
        <v>65</v>
      </c>
      <c r="B62" s="57" t="s">
        <v>40</v>
      </c>
      <c r="C62" s="57" t="s">
        <v>41</v>
      </c>
      <c r="D62" s="57" t="s">
        <v>42</v>
      </c>
      <c r="E62" s="57" t="s">
        <v>43</v>
      </c>
      <c r="F62" s="57" t="s">
        <v>44</v>
      </c>
      <c r="G62" s="57" t="s">
        <v>960</v>
      </c>
      <c r="H62" s="57" t="s">
        <v>5</v>
      </c>
      <c r="I62" s="57" t="s">
        <v>45</v>
      </c>
      <c r="J62" s="57" t="s">
        <v>6</v>
      </c>
      <c r="K62" s="57" t="s">
        <v>716</v>
      </c>
    </row>
    <row r="63" spans="1:11" s="57" customFormat="1" x14ac:dyDescent="0.25">
      <c r="A63" s="57">
        <v>73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s="57" customFormat="1" x14ac:dyDescent="0.25">
      <c r="A64" s="57">
        <v>74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4">
        <v>5</v>
      </c>
      <c r="B65" s="94" t="s">
        <v>262</v>
      </c>
      <c r="C65" s="94" t="s">
        <v>399</v>
      </c>
      <c r="D65" s="94" t="s">
        <v>0</v>
      </c>
      <c r="E65" s="94" t="s">
        <v>1</v>
      </c>
      <c r="F65" s="94" t="s">
        <v>1103</v>
      </c>
      <c r="G65" s="94" t="s">
        <v>1136</v>
      </c>
      <c r="H65" s="94" t="s">
        <v>1013</v>
      </c>
      <c r="I65" s="94" t="s">
        <v>1104</v>
      </c>
      <c r="J65" s="94" t="s">
        <v>960</v>
      </c>
      <c r="K65" s="94" t="s">
        <v>1206</v>
      </c>
    </row>
    <row r="66" spans="1:11" x14ac:dyDescent="0.25">
      <c r="A66" s="94">
        <v>7</v>
      </c>
      <c r="B66" s="94" t="s">
        <v>196</v>
      </c>
      <c r="C66" s="94" t="s">
        <v>104</v>
      </c>
      <c r="D66" s="94" t="s">
        <v>197</v>
      </c>
      <c r="E66" s="94" t="s">
        <v>198</v>
      </c>
      <c r="F66" s="94" t="s">
        <v>1168</v>
      </c>
      <c r="G66" s="94" t="s">
        <v>1136</v>
      </c>
      <c r="H66" s="94" t="s">
        <v>1013</v>
      </c>
      <c r="I66" s="94" t="s">
        <v>1169</v>
      </c>
      <c r="J66" s="94" t="s">
        <v>960</v>
      </c>
      <c r="K66" s="94" t="s">
        <v>1170</v>
      </c>
    </row>
    <row r="67" spans="1:11" x14ac:dyDescent="0.25">
      <c r="A67" s="94">
        <v>8</v>
      </c>
      <c r="B67" s="94" t="s">
        <v>1171</v>
      </c>
      <c r="C67" s="94" t="s">
        <v>1172</v>
      </c>
      <c r="D67" s="94" t="s">
        <v>0</v>
      </c>
      <c r="E67" s="94" t="s">
        <v>1</v>
      </c>
      <c r="F67" s="94" t="s">
        <v>1173</v>
      </c>
      <c r="G67" s="94" t="s">
        <v>1136</v>
      </c>
      <c r="H67" s="94" t="s">
        <v>1013</v>
      </c>
      <c r="I67" s="94" t="s">
        <v>1174</v>
      </c>
      <c r="J67" s="94" t="s">
        <v>960</v>
      </c>
      <c r="K67" s="94" t="s">
        <v>1175</v>
      </c>
    </row>
    <row r="68" spans="1:11" x14ac:dyDescent="0.25">
      <c r="A68" s="94">
        <v>9</v>
      </c>
      <c r="B68" s="94" t="s">
        <v>1176</v>
      </c>
      <c r="C68" s="94" t="s">
        <v>1177</v>
      </c>
      <c r="D68" s="94" t="s">
        <v>173</v>
      </c>
      <c r="E68" s="94" t="s">
        <v>43</v>
      </c>
      <c r="F68" s="94" t="s">
        <v>1178</v>
      </c>
      <c r="G68" s="94" t="s">
        <v>1136</v>
      </c>
      <c r="H68" s="94" t="s">
        <v>1013</v>
      </c>
      <c r="I68" s="94" t="s">
        <v>1179</v>
      </c>
      <c r="J68" s="94" t="s">
        <v>960</v>
      </c>
      <c r="K68" s="94" t="s">
        <v>1180</v>
      </c>
    </row>
    <row r="69" spans="1:11" x14ac:dyDescent="0.25">
      <c r="A69" s="94">
        <v>10</v>
      </c>
      <c r="B69" s="94" t="s">
        <v>1181</v>
      </c>
      <c r="C69" s="94" t="s">
        <v>1182</v>
      </c>
      <c r="D69" s="94" t="s">
        <v>1183</v>
      </c>
      <c r="E69" s="94" t="s">
        <v>48</v>
      </c>
      <c r="F69" s="94" t="s">
        <v>1184</v>
      </c>
      <c r="G69" s="94" t="s">
        <v>1136</v>
      </c>
      <c r="H69" s="94" t="s">
        <v>1013</v>
      </c>
      <c r="I69" s="94" t="s">
        <v>1185</v>
      </c>
      <c r="J69" s="94" t="s">
        <v>960</v>
      </c>
      <c r="K69" s="94" t="s">
        <v>1186</v>
      </c>
    </row>
    <row r="70" spans="1:11" x14ac:dyDescent="0.25">
      <c r="A70" s="94">
        <v>11</v>
      </c>
      <c r="B70" s="94" t="s">
        <v>1187</v>
      </c>
      <c r="C70" s="94" t="s">
        <v>1188</v>
      </c>
      <c r="D70" s="94" t="s">
        <v>1189</v>
      </c>
      <c r="E70" s="94" t="s">
        <v>43</v>
      </c>
      <c r="F70" s="94" t="s">
        <v>1190</v>
      </c>
      <c r="G70" s="94" t="s">
        <v>1136</v>
      </c>
      <c r="H70" s="94" t="s">
        <v>1013</v>
      </c>
      <c r="I70" s="94" t="s">
        <v>1191</v>
      </c>
      <c r="J70" s="94" t="s">
        <v>960</v>
      </c>
      <c r="K70" s="94" t="s">
        <v>1192</v>
      </c>
    </row>
    <row r="71" spans="1:11" x14ac:dyDescent="0.25">
      <c r="A71" s="94">
        <v>12</v>
      </c>
      <c r="B71" s="94" t="s">
        <v>262</v>
      </c>
      <c r="C71" s="94" t="s">
        <v>1141</v>
      </c>
      <c r="D71" s="94" t="s">
        <v>1142</v>
      </c>
      <c r="E71" s="94" t="s">
        <v>1</v>
      </c>
      <c r="F71" s="94" t="s">
        <v>1143</v>
      </c>
      <c r="G71" s="94" t="s">
        <v>1136</v>
      </c>
      <c r="H71" s="94" t="s">
        <v>1013</v>
      </c>
      <c r="I71" s="94" t="s">
        <v>1144</v>
      </c>
      <c r="J71" s="94" t="s">
        <v>960</v>
      </c>
      <c r="K71" s="94" t="s">
        <v>1145</v>
      </c>
    </row>
    <row r="72" spans="1:11" x14ac:dyDescent="0.25">
      <c r="A72" s="94">
        <v>13</v>
      </c>
      <c r="B72" s="94" t="s">
        <v>1151</v>
      </c>
      <c r="C72" s="94" t="s">
        <v>1152</v>
      </c>
      <c r="D72" s="94" t="s">
        <v>1153</v>
      </c>
      <c r="E72" s="94" t="s">
        <v>48</v>
      </c>
      <c r="F72" s="94" t="s">
        <v>1154</v>
      </c>
      <c r="G72" s="94" t="s">
        <v>1136</v>
      </c>
      <c r="H72" s="94" t="s">
        <v>1013</v>
      </c>
      <c r="I72" s="94" t="s">
        <v>1155</v>
      </c>
      <c r="J72" s="94" t="s">
        <v>960</v>
      </c>
      <c r="K72" s="94" t="s">
        <v>1156</v>
      </c>
    </row>
    <row r="73" spans="1:11" x14ac:dyDescent="0.25">
      <c r="A73" s="94">
        <v>14</v>
      </c>
      <c r="B73" s="94" t="s">
        <v>530</v>
      </c>
      <c r="C73" s="94" t="s">
        <v>531</v>
      </c>
      <c r="D73" s="94" t="s">
        <v>36</v>
      </c>
      <c r="E73" s="94" t="s">
        <v>1</v>
      </c>
      <c r="F73" s="94" t="s">
        <v>1158</v>
      </c>
      <c r="G73" s="94" t="s">
        <v>1136</v>
      </c>
      <c r="H73" s="94" t="s">
        <v>1013</v>
      </c>
      <c r="I73" s="94" t="s">
        <v>1159</v>
      </c>
      <c r="J73" s="94" t="s">
        <v>960</v>
      </c>
      <c r="K73" s="94" t="s">
        <v>1160</v>
      </c>
    </row>
    <row r="74" spans="1:11" x14ac:dyDescent="0.25">
      <c r="A74" s="94">
        <v>15</v>
      </c>
      <c r="B74" s="94" t="s">
        <v>50</v>
      </c>
      <c r="C74" s="94" t="s">
        <v>51</v>
      </c>
      <c r="D74" s="94" t="s">
        <v>52</v>
      </c>
      <c r="E74" s="94" t="s">
        <v>43</v>
      </c>
      <c r="F74" s="94" t="s">
        <v>1085</v>
      </c>
      <c r="G74" s="94" t="s">
        <v>1136</v>
      </c>
      <c r="H74" s="94" t="s">
        <v>1013</v>
      </c>
      <c r="I74" s="94" t="s">
        <v>1086</v>
      </c>
      <c r="J74" s="94" t="s">
        <v>960</v>
      </c>
      <c r="K74" s="94" t="s">
        <v>1087</v>
      </c>
    </row>
    <row r="75" spans="1:11" x14ac:dyDescent="0.25">
      <c r="A75" s="94">
        <v>16</v>
      </c>
      <c r="B75" s="94" t="s">
        <v>1094</v>
      </c>
      <c r="C75" s="94" t="s">
        <v>1095</v>
      </c>
      <c r="D75" s="94" t="s">
        <v>173</v>
      </c>
      <c r="E75" s="94" t="s">
        <v>43</v>
      </c>
      <c r="F75" s="94" t="s">
        <v>1096</v>
      </c>
      <c r="G75" s="94" t="s">
        <v>1136</v>
      </c>
      <c r="H75" s="94" t="s">
        <v>1013</v>
      </c>
      <c r="I75" s="94" t="s">
        <v>1097</v>
      </c>
      <c r="J75" s="94" t="s">
        <v>960</v>
      </c>
      <c r="K75" s="94" t="s">
        <v>1098</v>
      </c>
    </row>
    <row r="76" spans="1:11" x14ac:dyDescent="0.25">
      <c r="A76" s="94">
        <v>17</v>
      </c>
      <c r="B76" s="94" t="s">
        <v>1110</v>
      </c>
      <c r="C76" s="94" t="s">
        <v>408</v>
      </c>
      <c r="D76" s="94" t="s">
        <v>1111</v>
      </c>
      <c r="E76" s="94" t="s">
        <v>912</v>
      </c>
      <c r="F76" s="94" t="s">
        <v>1112</v>
      </c>
      <c r="G76" s="94" t="s">
        <v>1136</v>
      </c>
      <c r="H76" s="94" t="s">
        <v>1013</v>
      </c>
      <c r="I76" s="94" t="s">
        <v>1113</v>
      </c>
      <c r="J76" s="94" t="s">
        <v>960</v>
      </c>
      <c r="K76" s="94" t="s">
        <v>1114</v>
      </c>
    </row>
    <row r="77" spans="1:11" x14ac:dyDescent="0.25">
      <c r="A77" s="94">
        <v>18</v>
      </c>
      <c r="B77" s="94" t="s">
        <v>1115</v>
      </c>
      <c r="C77" s="94" t="s">
        <v>1116</v>
      </c>
      <c r="D77" s="94" t="s">
        <v>1117</v>
      </c>
      <c r="E77" s="94" t="s">
        <v>1</v>
      </c>
      <c r="F77" s="94" t="s">
        <v>1118</v>
      </c>
      <c r="G77" s="94" t="s">
        <v>1136</v>
      </c>
      <c r="H77" s="94" t="s">
        <v>1013</v>
      </c>
      <c r="I77" s="94" t="s">
        <v>1119</v>
      </c>
      <c r="J77" s="94" t="s">
        <v>960</v>
      </c>
      <c r="K77" s="94" t="s">
        <v>1120</v>
      </c>
    </row>
    <row r="78" spans="1:11" x14ac:dyDescent="0.25">
      <c r="A78" s="94">
        <v>19</v>
      </c>
      <c r="B78" s="94" t="s">
        <v>803</v>
      </c>
      <c r="C78" s="94" t="s">
        <v>804</v>
      </c>
      <c r="D78" s="94" t="s">
        <v>17</v>
      </c>
      <c r="E78" s="94" t="s">
        <v>7</v>
      </c>
      <c r="F78" s="94" t="s">
        <v>1121</v>
      </c>
      <c r="G78" s="94" t="s">
        <v>1136</v>
      </c>
      <c r="H78" s="94" t="s">
        <v>1013</v>
      </c>
      <c r="I78" s="94" t="s">
        <v>1122</v>
      </c>
      <c r="J78" s="94" t="s">
        <v>960</v>
      </c>
      <c r="K78" s="94" t="s">
        <v>1123</v>
      </c>
    </row>
    <row r="79" spans="1:11" x14ac:dyDescent="0.25">
      <c r="A79" s="94">
        <v>29</v>
      </c>
      <c r="B79" s="94" t="s">
        <v>803</v>
      </c>
      <c r="C79" s="94" t="s">
        <v>804</v>
      </c>
      <c r="D79" s="94" t="s">
        <v>17</v>
      </c>
      <c r="E79" s="94" t="s">
        <v>7</v>
      </c>
      <c r="F79" s="94" t="s">
        <v>805</v>
      </c>
      <c r="G79" s="94" t="s">
        <v>1136</v>
      </c>
      <c r="H79" s="94" t="s">
        <v>5</v>
      </c>
      <c r="I79" s="94" t="s">
        <v>806</v>
      </c>
      <c r="J79" s="94" t="s">
        <v>6</v>
      </c>
      <c r="K79" s="94" t="s">
        <v>996</v>
      </c>
    </row>
    <row r="80" spans="1:11" x14ac:dyDescent="0.25">
      <c r="A80" s="94">
        <v>51</v>
      </c>
      <c r="B80" s="94" t="s">
        <v>15</v>
      </c>
      <c r="C80" s="94" t="s">
        <v>16</v>
      </c>
      <c r="D80" s="94" t="s">
        <v>17</v>
      </c>
      <c r="E80" s="94" t="s">
        <v>7</v>
      </c>
      <c r="F80" s="94" t="s">
        <v>18</v>
      </c>
      <c r="G80" s="94" t="s">
        <v>1136</v>
      </c>
      <c r="H80" s="94" t="s">
        <v>5</v>
      </c>
      <c r="I80" s="94" t="s">
        <v>19</v>
      </c>
      <c r="J80" s="94" t="s">
        <v>6</v>
      </c>
      <c r="K80" s="94" t="s">
        <v>685</v>
      </c>
    </row>
    <row r="81" spans="1:11" x14ac:dyDescent="0.25">
      <c r="A81" s="94">
        <v>61</v>
      </c>
      <c r="B81" s="94" t="s">
        <v>443</v>
      </c>
      <c r="C81" s="94" t="s">
        <v>444</v>
      </c>
      <c r="D81" s="94" t="s">
        <v>0</v>
      </c>
      <c r="E81" s="94" t="s">
        <v>1</v>
      </c>
      <c r="F81" s="94" t="s">
        <v>445</v>
      </c>
      <c r="G81" s="94" t="s">
        <v>1136</v>
      </c>
      <c r="H81" s="94" t="s">
        <v>5</v>
      </c>
      <c r="I81" s="94" t="s">
        <v>446</v>
      </c>
      <c r="J81" s="94" t="s">
        <v>6</v>
      </c>
      <c r="K81" s="94" t="s">
        <v>708</v>
      </c>
    </row>
    <row r="82" spans="1:11" x14ac:dyDescent="0.25">
      <c r="A82" s="94">
        <v>66</v>
      </c>
      <c r="B82" s="94" t="s">
        <v>54</v>
      </c>
      <c r="C82" s="94" t="s">
        <v>55</v>
      </c>
      <c r="D82" s="94" t="s">
        <v>0</v>
      </c>
      <c r="E82" s="94" t="s">
        <v>1</v>
      </c>
      <c r="F82" s="94" t="s">
        <v>56</v>
      </c>
      <c r="G82" s="94" t="s">
        <v>1136</v>
      </c>
      <c r="H82" s="94" t="s">
        <v>5</v>
      </c>
      <c r="I82" s="94" t="s">
        <v>57</v>
      </c>
      <c r="J82" s="94" t="s">
        <v>6</v>
      </c>
      <c r="K82" s="94" t="s">
        <v>717</v>
      </c>
    </row>
    <row r="83" spans="1:11" x14ac:dyDescent="0.25">
      <c r="A83" s="94">
        <v>67</v>
      </c>
      <c r="B83" s="94" t="s">
        <v>467</v>
      </c>
      <c r="C83" s="94" t="s">
        <v>468</v>
      </c>
      <c r="D83" s="94" t="s">
        <v>0</v>
      </c>
      <c r="E83" s="94" t="s">
        <v>1</v>
      </c>
      <c r="F83" s="94" t="s">
        <v>469</v>
      </c>
      <c r="G83" s="94" t="s">
        <v>1136</v>
      </c>
      <c r="H83" s="94" t="s">
        <v>5</v>
      </c>
      <c r="I83" s="94" t="s">
        <v>470</v>
      </c>
      <c r="J83" s="94" t="s">
        <v>6</v>
      </c>
      <c r="K83" s="94" t="s">
        <v>720</v>
      </c>
    </row>
    <row r="84" spans="1:11" x14ac:dyDescent="0.25">
      <c r="A84" s="94">
        <v>68</v>
      </c>
      <c r="B84" s="94" t="s">
        <v>50</v>
      </c>
      <c r="C84" s="94" t="s">
        <v>51</v>
      </c>
      <c r="D84" s="94" t="s">
        <v>52</v>
      </c>
      <c r="E84" s="94" t="s">
        <v>43</v>
      </c>
      <c r="F84" s="94" t="s">
        <v>94</v>
      </c>
      <c r="G84" s="94" t="s">
        <v>1136</v>
      </c>
      <c r="H84" s="94" t="s">
        <v>5</v>
      </c>
      <c r="I84" s="94" t="s">
        <v>95</v>
      </c>
      <c r="J84" s="94" t="s">
        <v>6</v>
      </c>
      <c r="K84" s="94" t="s">
        <v>724</v>
      </c>
    </row>
    <row r="85" spans="1:11" x14ac:dyDescent="0.25">
      <c r="A85" s="94">
        <v>76</v>
      </c>
      <c r="B85" s="94" t="s">
        <v>179</v>
      </c>
      <c r="C85" s="94" t="s">
        <v>180</v>
      </c>
      <c r="D85" s="94" t="s">
        <v>181</v>
      </c>
      <c r="E85" s="94" t="s">
        <v>43</v>
      </c>
      <c r="F85" s="94" t="s">
        <v>182</v>
      </c>
      <c r="G85" s="94" t="s">
        <v>1136</v>
      </c>
      <c r="H85" s="94" t="s">
        <v>8</v>
      </c>
      <c r="I85" s="94" t="s">
        <v>183</v>
      </c>
      <c r="J85" s="94" t="s">
        <v>9</v>
      </c>
      <c r="K85" s="94" t="s">
        <v>738</v>
      </c>
    </row>
  </sheetData>
  <sortState ref="A2:K85">
    <sortCondition ref="G2:G85"/>
    <sortCondition ref="H2:H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70" zoomScaleNormal="70" workbookViewId="0">
      <selection activeCell="L27" sqref="L27"/>
    </sheetView>
  </sheetViews>
  <sheetFormatPr defaultRowHeight="15" x14ac:dyDescent="0.25"/>
  <cols>
    <col min="7" max="7" width="11.42578125" customWidth="1"/>
    <col min="17" max="17" width="9" customWidth="1"/>
  </cols>
  <sheetData>
    <row r="1" spans="10:17" x14ac:dyDescent="0.25">
      <c r="L1" s="5"/>
    </row>
    <row r="2" spans="10:17" x14ac:dyDescent="0.25">
      <c r="L2" s="5"/>
    </row>
    <row r="3" spans="10:17" x14ac:dyDescent="0.25">
      <c r="L3" s="5"/>
    </row>
    <row r="4" spans="10:17" x14ac:dyDescent="0.25">
      <c r="L4" s="5"/>
    </row>
    <row r="5" spans="10:17" x14ac:dyDescent="0.25">
      <c r="L5" s="5"/>
    </row>
    <row r="6" spans="10:17" x14ac:dyDescent="0.25">
      <c r="L6" s="5"/>
    </row>
    <row r="7" spans="10:17" x14ac:dyDescent="0.25">
      <c r="L7" s="5"/>
    </row>
    <row r="8" spans="10:17" x14ac:dyDescent="0.25">
      <c r="L8" s="5"/>
    </row>
    <row r="9" spans="10:17" x14ac:dyDescent="0.25">
      <c r="L9" s="5"/>
    </row>
    <row r="10" spans="10:17" x14ac:dyDescent="0.25">
      <c r="L10" s="5"/>
    </row>
    <row r="11" spans="10:17" x14ac:dyDescent="0.25">
      <c r="L11" s="5"/>
    </row>
    <row r="12" spans="10:17" x14ac:dyDescent="0.25">
      <c r="L12" s="5"/>
    </row>
    <row r="13" spans="10:17" x14ac:dyDescent="0.25">
      <c r="L13" s="5"/>
    </row>
    <row r="14" spans="10:17" x14ac:dyDescent="0.25">
      <c r="L14" s="5"/>
    </row>
    <row r="15" spans="10:17" x14ac:dyDescent="0.25">
      <c r="L15" s="5"/>
    </row>
    <row r="16" spans="10:17" x14ac:dyDescent="0.25">
      <c r="J16" s="24"/>
      <c r="K16" s="24"/>
      <c r="L16" s="5"/>
      <c r="M16" s="24"/>
      <c r="N16" s="24"/>
      <c r="O16" s="24"/>
      <c r="P16" s="24"/>
      <c r="Q16" s="24"/>
    </row>
    <row r="17" spans="1:24" x14ac:dyDescent="0.25">
      <c r="J17" s="24"/>
      <c r="K17" s="24"/>
      <c r="L17" s="5"/>
      <c r="M17" s="24"/>
      <c r="N17" s="24"/>
      <c r="O17" s="24"/>
      <c r="P17" s="24"/>
      <c r="Q17" s="24"/>
    </row>
    <row r="18" spans="1:24" x14ac:dyDescent="0.25">
      <c r="L18" s="5"/>
    </row>
    <row r="19" spans="1:24" x14ac:dyDescent="0.25">
      <c r="L19" s="5"/>
    </row>
    <row r="20" spans="1:24" x14ac:dyDescent="0.25">
      <c r="L20" s="5"/>
    </row>
    <row r="21" spans="1:24" x14ac:dyDescent="0.25">
      <c r="L21" s="5"/>
    </row>
    <row r="22" spans="1:24" x14ac:dyDescent="0.25">
      <c r="L22" s="5"/>
    </row>
    <row r="23" spans="1:24" x14ac:dyDescent="0.25">
      <c r="L23" s="5"/>
    </row>
    <row r="24" spans="1:24" x14ac:dyDescent="0.25">
      <c r="L24" s="5"/>
    </row>
    <row r="25" spans="1:24" x14ac:dyDescent="0.25">
      <c r="L25" s="5"/>
    </row>
    <row r="26" spans="1:24" x14ac:dyDescent="0.25">
      <c r="L26" s="5"/>
    </row>
    <row r="27" spans="1:24" x14ac:dyDescent="0.25">
      <c r="L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selection activeCell="M10" sqref="M10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93" t="s">
        <v>453</v>
      </c>
      <c r="C2" s="93" t="s">
        <v>454</v>
      </c>
      <c r="D2" s="93" t="s">
        <v>455</v>
      </c>
      <c r="E2" s="93" t="s">
        <v>456</v>
      </c>
      <c r="F2" s="93" t="s">
        <v>457</v>
      </c>
      <c r="G2" s="93" t="s">
        <v>666</v>
      </c>
      <c r="H2" s="93" t="s">
        <v>30</v>
      </c>
      <c r="I2" s="93" t="s">
        <v>458</v>
      </c>
      <c r="J2" s="93" t="s">
        <v>32</v>
      </c>
      <c r="K2" s="93" t="s">
        <v>763</v>
      </c>
    </row>
    <row r="3" spans="1:11" x14ac:dyDescent="0.25">
      <c r="A3">
        <v>71</v>
      </c>
      <c r="B3" s="93" t="s">
        <v>131</v>
      </c>
      <c r="C3" s="93" t="s">
        <v>132</v>
      </c>
      <c r="D3" s="93" t="s">
        <v>133</v>
      </c>
      <c r="E3" s="93" t="s">
        <v>28</v>
      </c>
      <c r="F3" s="93" t="s">
        <v>134</v>
      </c>
      <c r="G3" s="93" t="s">
        <v>666</v>
      </c>
      <c r="H3" s="93" t="s">
        <v>30</v>
      </c>
      <c r="I3" s="93" t="s">
        <v>135</v>
      </c>
      <c r="J3" s="93" t="s">
        <v>32</v>
      </c>
      <c r="K3" s="93" t="s">
        <v>731</v>
      </c>
    </row>
    <row r="4" spans="1:11" x14ac:dyDescent="0.25">
      <c r="A4">
        <v>72</v>
      </c>
      <c r="B4" s="93" t="s">
        <v>54</v>
      </c>
      <c r="C4" s="93" t="s">
        <v>55</v>
      </c>
      <c r="D4" s="93" t="s">
        <v>0</v>
      </c>
      <c r="E4" s="93" t="s">
        <v>1</v>
      </c>
      <c r="F4" s="93" t="s">
        <v>156</v>
      </c>
      <c r="G4" s="93" t="s">
        <v>666</v>
      </c>
      <c r="H4" s="93" t="s">
        <v>157</v>
      </c>
      <c r="I4" s="93" t="s">
        <v>158</v>
      </c>
      <c r="J4" s="93" t="s">
        <v>159</v>
      </c>
      <c r="K4" s="93" t="s">
        <v>734</v>
      </c>
    </row>
    <row r="5" spans="1:11" x14ac:dyDescent="0.25">
      <c r="A5" s="93">
        <v>3</v>
      </c>
      <c r="B5" s="93" t="s">
        <v>623</v>
      </c>
      <c r="C5" s="93" t="s">
        <v>624</v>
      </c>
      <c r="D5" s="93" t="s">
        <v>625</v>
      </c>
      <c r="E5" s="93" t="s">
        <v>48</v>
      </c>
      <c r="F5" s="93" t="s">
        <v>626</v>
      </c>
      <c r="G5" s="93" t="s">
        <v>666</v>
      </c>
      <c r="H5" s="93" t="s">
        <v>294</v>
      </c>
      <c r="I5" s="93" t="s">
        <v>627</v>
      </c>
      <c r="J5" s="93" t="s">
        <v>289</v>
      </c>
      <c r="K5" s="93" t="s">
        <v>1221</v>
      </c>
    </row>
    <row r="6" spans="1:11" x14ac:dyDescent="0.25">
      <c r="A6" s="93">
        <v>55</v>
      </c>
      <c r="B6" s="93" t="s">
        <v>377</v>
      </c>
      <c r="C6" s="93" t="s">
        <v>378</v>
      </c>
      <c r="D6" s="93" t="s">
        <v>256</v>
      </c>
      <c r="E6" s="93" t="s">
        <v>1</v>
      </c>
      <c r="F6" s="93" t="s">
        <v>379</v>
      </c>
      <c r="G6" s="93" t="s">
        <v>666</v>
      </c>
      <c r="H6" s="93" t="s">
        <v>294</v>
      </c>
      <c r="I6" s="93" t="s">
        <v>380</v>
      </c>
      <c r="J6" s="93" t="s">
        <v>289</v>
      </c>
      <c r="K6" s="93" t="s">
        <v>695</v>
      </c>
    </row>
    <row r="7" spans="1:11" x14ac:dyDescent="0.25">
      <c r="A7" s="93">
        <v>53</v>
      </c>
      <c r="B7" s="93" t="s">
        <v>333</v>
      </c>
      <c r="C7" s="93" t="s">
        <v>334</v>
      </c>
      <c r="D7" s="93" t="s">
        <v>335</v>
      </c>
      <c r="E7" s="93" t="s">
        <v>48</v>
      </c>
      <c r="F7" s="93" t="s">
        <v>336</v>
      </c>
      <c r="G7" s="93" t="s">
        <v>666</v>
      </c>
      <c r="H7" s="93" t="s">
        <v>287</v>
      </c>
      <c r="I7" s="93" t="s">
        <v>337</v>
      </c>
      <c r="J7" s="93" t="s">
        <v>289</v>
      </c>
      <c r="K7" s="93" t="s">
        <v>686</v>
      </c>
    </row>
    <row r="8" spans="1:11" x14ac:dyDescent="0.25">
      <c r="A8" s="93">
        <v>56</v>
      </c>
      <c r="B8" s="93" t="s">
        <v>387</v>
      </c>
      <c r="C8" s="93" t="s">
        <v>279</v>
      </c>
      <c r="D8" s="93" t="s">
        <v>351</v>
      </c>
      <c r="E8" s="93" t="s">
        <v>48</v>
      </c>
      <c r="F8" s="93" t="s">
        <v>388</v>
      </c>
      <c r="G8" s="93" t="s">
        <v>666</v>
      </c>
      <c r="H8" s="93" t="s">
        <v>287</v>
      </c>
      <c r="I8" s="93" t="s">
        <v>389</v>
      </c>
      <c r="J8" s="93" t="s">
        <v>289</v>
      </c>
      <c r="K8" s="93" t="s">
        <v>696</v>
      </c>
    </row>
    <row r="9" spans="1:11" x14ac:dyDescent="0.25">
      <c r="A9" s="93">
        <v>35</v>
      </c>
      <c r="B9" s="93" t="s">
        <v>567</v>
      </c>
      <c r="C9" s="93" t="s">
        <v>561</v>
      </c>
      <c r="D9" s="93" t="s">
        <v>0</v>
      </c>
      <c r="E9" s="93" t="s">
        <v>1</v>
      </c>
      <c r="F9" s="93" t="s">
        <v>61</v>
      </c>
      <c r="G9" s="93" t="s">
        <v>666</v>
      </c>
      <c r="H9" s="93" t="s">
        <v>3</v>
      </c>
      <c r="I9" s="93" t="s">
        <v>62</v>
      </c>
      <c r="J9" s="93" t="s">
        <v>53</v>
      </c>
      <c r="K9" s="93" t="s">
        <v>919</v>
      </c>
    </row>
    <row r="10" spans="1:11" x14ac:dyDescent="0.25">
      <c r="A10" s="93">
        <v>81</v>
      </c>
      <c r="B10" s="93" t="s">
        <v>232</v>
      </c>
      <c r="C10" s="93" t="s">
        <v>233</v>
      </c>
      <c r="D10" s="93" t="s">
        <v>234</v>
      </c>
      <c r="E10" s="93" t="s">
        <v>1</v>
      </c>
      <c r="F10" s="93" t="s">
        <v>235</v>
      </c>
      <c r="G10" s="93" t="s">
        <v>666</v>
      </c>
      <c r="H10" s="93" t="s">
        <v>3</v>
      </c>
      <c r="I10" s="93" t="s">
        <v>236</v>
      </c>
      <c r="J10" s="93" t="s">
        <v>53</v>
      </c>
      <c r="K10" s="93" t="s">
        <v>750</v>
      </c>
    </row>
    <row r="11" spans="1:11" x14ac:dyDescent="0.25">
      <c r="A11" s="93">
        <v>23</v>
      </c>
      <c r="B11" s="93" t="s">
        <v>190</v>
      </c>
      <c r="C11" s="93" t="s">
        <v>191</v>
      </c>
      <c r="D11" s="93" t="s">
        <v>192</v>
      </c>
      <c r="E11" s="93" t="s">
        <v>28</v>
      </c>
      <c r="F11" s="93" t="s">
        <v>193</v>
      </c>
      <c r="G11" s="93" t="s">
        <v>1019</v>
      </c>
      <c r="H11" s="93" t="s">
        <v>30</v>
      </c>
      <c r="I11" s="93" t="s">
        <v>194</v>
      </c>
      <c r="J11" s="93" t="s">
        <v>32</v>
      </c>
      <c r="K11" s="93" t="s">
        <v>1081</v>
      </c>
    </row>
    <row r="12" spans="1:11" x14ac:dyDescent="0.25">
      <c r="A12" s="93">
        <v>25</v>
      </c>
      <c r="B12" s="93" t="s">
        <v>71</v>
      </c>
      <c r="C12" s="93" t="s">
        <v>72</v>
      </c>
      <c r="D12" s="93" t="s">
        <v>73</v>
      </c>
      <c r="E12" s="93" t="s">
        <v>28</v>
      </c>
      <c r="F12" s="93" t="s">
        <v>74</v>
      </c>
      <c r="G12" s="93" t="s">
        <v>1019</v>
      </c>
      <c r="H12" s="93" t="s">
        <v>30</v>
      </c>
      <c r="I12" s="93" t="s">
        <v>75</v>
      </c>
      <c r="J12" s="93" t="s">
        <v>32</v>
      </c>
      <c r="K12" s="93" t="s">
        <v>1058</v>
      </c>
    </row>
    <row r="13" spans="1:11" x14ac:dyDescent="0.25">
      <c r="A13" s="93">
        <v>32</v>
      </c>
      <c r="B13" s="93" t="s">
        <v>64</v>
      </c>
      <c r="C13" s="93" t="s">
        <v>65</v>
      </c>
      <c r="D13" s="93" t="s">
        <v>66</v>
      </c>
      <c r="E13" s="93" t="s">
        <v>1</v>
      </c>
      <c r="F13" s="93" t="s">
        <v>67</v>
      </c>
      <c r="G13" s="93" t="s">
        <v>1019</v>
      </c>
      <c r="H13" s="93" t="s">
        <v>30</v>
      </c>
      <c r="I13" s="93" t="s">
        <v>68</v>
      </c>
      <c r="J13" s="93" t="s">
        <v>32</v>
      </c>
      <c r="K13" s="93" t="s">
        <v>959</v>
      </c>
    </row>
    <row r="14" spans="1:11" x14ac:dyDescent="0.25">
      <c r="A14" s="93">
        <v>61</v>
      </c>
      <c r="B14" s="93" t="s">
        <v>15</v>
      </c>
      <c r="C14" s="93" t="s">
        <v>16</v>
      </c>
      <c r="D14" s="93" t="s">
        <v>17</v>
      </c>
      <c r="E14" s="93" t="s">
        <v>7</v>
      </c>
      <c r="F14" s="93" t="s">
        <v>77</v>
      </c>
      <c r="G14" s="93" t="s">
        <v>1019</v>
      </c>
      <c r="H14" s="93" t="s">
        <v>30</v>
      </c>
      <c r="I14" s="93" t="s">
        <v>78</v>
      </c>
      <c r="J14" s="93" t="s">
        <v>32</v>
      </c>
      <c r="K14" s="93" t="s">
        <v>705</v>
      </c>
    </row>
    <row r="15" spans="1:11" x14ac:dyDescent="0.25">
      <c r="A15" s="93">
        <v>63</v>
      </c>
      <c r="B15" s="93" t="s">
        <v>460</v>
      </c>
      <c r="C15" s="93" t="s">
        <v>461</v>
      </c>
      <c r="D15" s="93" t="s">
        <v>462</v>
      </c>
      <c r="E15" s="93" t="s">
        <v>1</v>
      </c>
      <c r="F15" s="93" t="s">
        <v>463</v>
      </c>
      <c r="G15" s="93" t="s">
        <v>1019</v>
      </c>
      <c r="H15" s="93" t="s">
        <v>30</v>
      </c>
      <c r="I15" s="93" t="s">
        <v>464</v>
      </c>
      <c r="J15" s="93" t="s">
        <v>32</v>
      </c>
      <c r="K15" s="93" t="s">
        <v>711</v>
      </c>
    </row>
    <row r="16" spans="1:11" x14ac:dyDescent="0.25">
      <c r="A16" s="93">
        <v>64</v>
      </c>
      <c r="B16" s="93" t="s">
        <v>165</v>
      </c>
      <c r="C16" s="93" t="s">
        <v>166</v>
      </c>
      <c r="D16" s="93" t="s">
        <v>27</v>
      </c>
      <c r="E16" s="93" t="s">
        <v>28</v>
      </c>
      <c r="F16" s="93" t="s">
        <v>167</v>
      </c>
      <c r="G16" s="93" t="s">
        <v>1019</v>
      </c>
      <c r="H16" s="93" t="s">
        <v>30</v>
      </c>
      <c r="I16" s="93" t="s">
        <v>168</v>
      </c>
      <c r="J16" s="93" t="s">
        <v>32</v>
      </c>
      <c r="K16" s="93" t="s">
        <v>712</v>
      </c>
    </row>
    <row r="17" spans="1:11" x14ac:dyDescent="0.25">
      <c r="A17" s="93">
        <v>65</v>
      </c>
      <c r="B17" s="93" t="s">
        <v>25</v>
      </c>
      <c r="C17" s="93" t="s">
        <v>26</v>
      </c>
      <c r="D17" s="93" t="s">
        <v>27</v>
      </c>
      <c r="E17" s="93" t="s">
        <v>28</v>
      </c>
      <c r="F17" s="93" t="s">
        <v>29</v>
      </c>
      <c r="G17" s="93" t="s">
        <v>1019</v>
      </c>
      <c r="H17" s="93" t="s">
        <v>30</v>
      </c>
      <c r="I17" s="93" t="s">
        <v>31</v>
      </c>
      <c r="J17" s="93" t="s">
        <v>32</v>
      </c>
      <c r="K17" s="93" t="s">
        <v>714</v>
      </c>
    </row>
    <row r="18" spans="1:11" x14ac:dyDescent="0.25">
      <c r="A18" s="93">
        <v>36</v>
      </c>
      <c r="B18" s="93" t="s">
        <v>49</v>
      </c>
      <c r="C18" s="93" t="s">
        <v>97</v>
      </c>
      <c r="D18" s="93" t="s">
        <v>66</v>
      </c>
      <c r="E18" s="93" t="s">
        <v>1</v>
      </c>
      <c r="F18" s="93" t="s">
        <v>391</v>
      </c>
      <c r="G18" s="93" t="s">
        <v>1019</v>
      </c>
      <c r="H18" s="93" t="s">
        <v>294</v>
      </c>
      <c r="I18" s="93" t="s">
        <v>392</v>
      </c>
      <c r="J18" s="93" t="s">
        <v>289</v>
      </c>
      <c r="K18" s="93" t="s">
        <v>921</v>
      </c>
    </row>
    <row r="19" spans="1:11" x14ac:dyDescent="0.25">
      <c r="A19" s="93">
        <v>38</v>
      </c>
      <c r="B19" s="93" t="s">
        <v>845</v>
      </c>
      <c r="C19" s="93" t="s">
        <v>846</v>
      </c>
      <c r="D19" s="93" t="s">
        <v>27</v>
      </c>
      <c r="E19" s="93" t="s">
        <v>28</v>
      </c>
      <c r="F19" s="93" t="s">
        <v>847</v>
      </c>
      <c r="G19" s="93" t="s">
        <v>1019</v>
      </c>
      <c r="H19" s="93" t="s">
        <v>294</v>
      </c>
      <c r="I19" s="93" t="s">
        <v>848</v>
      </c>
      <c r="J19" s="93" t="s">
        <v>289</v>
      </c>
      <c r="K19" s="93" t="s">
        <v>849</v>
      </c>
    </row>
    <row r="20" spans="1:11" x14ac:dyDescent="0.25">
      <c r="A20" s="93">
        <v>40</v>
      </c>
      <c r="B20" s="93" t="s">
        <v>530</v>
      </c>
      <c r="C20" s="93" t="s">
        <v>531</v>
      </c>
      <c r="D20" s="93" t="s">
        <v>36</v>
      </c>
      <c r="E20" s="93" t="s">
        <v>1</v>
      </c>
      <c r="F20" s="93" t="s">
        <v>532</v>
      </c>
      <c r="G20" s="93" t="s">
        <v>1019</v>
      </c>
      <c r="H20" s="93" t="s">
        <v>294</v>
      </c>
      <c r="I20" s="93" t="s">
        <v>533</v>
      </c>
      <c r="J20" s="93" t="s">
        <v>516</v>
      </c>
      <c r="K20" s="93" t="s">
        <v>764</v>
      </c>
    </row>
    <row r="21" spans="1:11" x14ac:dyDescent="0.25">
      <c r="A21" s="93">
        <v>41</v>
      </c>
      <c r="B21" s="93" t="s">
        <v>651</v>
      </c>
      <c r="C21" s="93" t="s">
        <v>652</v>
      </c>
      <c r="D21" s="93" t="s">
        <v>653</v>
      </c>
      <c r="E21" s="93" t="s">
        <v>1</v>
      </c>
      <c r="F21" s="93" t="s">
        <v>654</v>
      </c>
      <c r="G21" s="93" t="s">
        <v>1019</v>
      </c>
      <c r="H21" s="93" t="s">
        <v>294</v>
      </c>
      <c r="I21" s="93" t="s">
        <v>655</v>
      </c>
      <c r="J21" s="93" t="s">
        <v>289</v>
      </c>
      <c r="K21" s="93" t="s">
        <v>656</v>
      </c>
    </row>
    <row r="22" spans="1:11" x14ac:dyDescent="0.25">
      <c r="A22" s="93">
        <v>43</v>
      </c>
      <c r="B22" s="93" t="s">
        <v>608</v>
      </c>
      <c r="C22" s="93" t="s">
        <v>378</v>
      </c>
      <c r="D22" s="93" t="s">
        <v>27</v>
      </c>
      <c r="E22" s="93" t="s">
        <v>28</v>
      </c>
      <c r="F22" s="93" t="s">
        <v>609</v>
      </c>
      <c r="G22" s="93" t="s">
        <v>1019</v>
      </c>
      <c r="H22" s="93" t="s">
        <v>294</v>
      </c>
      <c r="I22" s="93" t="s">
        <v>610</v>
      </c>
      <c r="J22" s="93" t="s">
        <v>289</v>
      </c>
      <c r="K22" s="93" t="s">
        <v>663</v>
      </c>
    </row>
    <row r="23" spans="1:11" x14ac:dyDescent="0.25">
      <c r="A23" s="93">
        <v>47</v>
      </c>
      <c r="B23" s="93"/>
      <c r="C23" s="93"/>
      <c r="D23" s="93"/>
      <c r="E23" s="93"/>
      <c r="F23" s="93" t="s">
        <v>540</v>
      </c>
      <c r="G23" s="93" t="s">
        <v>1019</v>
      </c>
      <c r="H23" s="93" t="s">
        <v>294</v>
      </c>
      <c r="I23" s="93" t="s">
        <v>541</v>
      </c>
      <c r="J23" s="93" t="s">
        <v>289</v>
      </c>
      <c r="K23" s="93" t="s">
        <v>677</v>
      </c>
    </row>
    <row r="24" spans="1:11" x14ac:dyDescent="0.25">
      <c r="A24" s="93">
        <v>48</v>
      </c>
      <c r="B24" s="93" t="s">
        <v>291</v>
      </c>
      <c r="C24" s="93" t="s">
        <v>292</v>
      </c>
      <c r="D24" s="93" t="s">
        <v>0</v>
      </c>
      <c r="E24" s="93" t="s">
        <v>1</v>
      </c>
      <c r="F24" s="93" t="s">
        <v>293</v>
      </c>
      <c r="G24" s="93" t="s">
        <v>1019</v>
      </c>
      <c r="H24" s="93" t="s">
        <v>294</v>
      </c>
      <c r="I24" s="93" t="s">
        <v>295</v>
      </c>
      <c r="J24" s="93" t="s">
        <v>289</v>
      </c>
      <c r="K24" s="93" t="s">
        <v>679</v>
      </c>
    </row>
    <row r="25" spans="1:11" x14ac:dyDescent="0.25">
      <c r="A25" s="93">
        <v>49</v>
      </c>
      <c r="B25" s="93" t="s">
        <v>297</v>
      </c>
      <c r="C25" s="93" t="s">
        <v>255</v>
      </c>
      <c r="D25" s="93" t="s">
        <v>0</v>
      </c>
      <c r="E25" s="93" t="s">
        <v>1</v>
      </c>
      <c r="F25" s="93" t="s">
        <v>298</v>
      </c>
      <c r="G25" s="93" t="s">
        <v>1019</v>
      </c>
      <c r="H25" s="93" t="s">
        <v>294</v>
      </c>
      <c r="I25" s="93" t="s">
        <v>299</v>
      </c>
      <c r="J25" s="93" t="s">
        <v>289</v>
      </c>
      <c r="K25" s="93" t="s">
        <v>680</v>
      </c>
    </row>
    <row r="26" spans="1:11" x14ac:dyDescent="0.25">
      <c r="A26" s="93">
        <v>50</v>
      </c>
      <c r="B26" s="93" t="s">
        <v>311</v>
      </c>
      <c r="C26" s="93" t="s">
        <v>312</v>
      </c>
      <c r="D26" s="93" t="s">
        <v>313</v>
      </c>
      <c r="E26" s="93" t="s">
        <v>43</v>
      </c>
      <c r="F26" s="93" t="s">
        <v>314</v>
      </c>
      <c r="G26" s="93" t="s">
        <v>1019</v>
      </c>
      <c r="H26" s="93" t="s">
        <v>294</v>
      </c>
      <c r="I26" s="93" t="s">
        <v>315</v>
      </c>
      <c r="J26" s="93" t="s">
        <v>289</v>
      </c>
      <c r="K26" s="93" t="s">
        <v>683</v>
      </c>
    </row>
    <row r="27" spans="1:11" x14ac:dyDescent="0.25">
      <c r="A27" s="93">
        <v>58</v>
      </c>
      <c r="B27" s="93" t="s">
        <v>262</v>
      </c>
      <c r="C27" s="93" t="s">
        <v>399</v>
      </c>
      <c r="D27" s="93" t="s">
        <v>0</v>
      </c>
      <c r="E27" s="93" t="s">
        <v>1</v>
      </c>
      <c r="F27" s="93" t="s">
        <v>400</v>
      </c>
      <c r="G27" s="93" t="s">
        <v>1019</v>
      </c>
      <c r="H27" s="93" t="s">
        <v>294</v>
      </c>
      <c r="I27" s="93" t="s">
        <v>401</v>
      </c>
      <c r="J27" s="93" t="s">
        <v>289</v>
      </c>
      <c r="K27" s="93" t="s">
        <v>700</v>
      </c>
    </row>
    <row r="28" spans="1:11" x14ac:dyDescent="0.25">
      <c r="A28" s="93">
        <v>60</v>
      </c>
      <c r="B28" s="93" t="s">
        <v>431</v>
      </c>
      <c r="C28" s="93" t="s">
        <v>172</v>
      </c>
      <c r="D28" s="93" t="s">
        <v>432</v>
      </c>
      <c r="E28" s="93" t="s">
        <v>28</v>
      </c>
      <c r="F28" s="93" t="s">
        <v>433</v>
      </c>
      <c r="G28" s="93" t="s">
        <v>1019</v>
      </c>
      <c r="H28" s="93" t="s">
        <v>294</v>
      </c>
      <c r="I28" s="93" t="s">
        <v>434</v>
      </c>
      <c r="J28" s="93" t="s">
        <v>289</v>
      </c>
      <c r="K28" s="93" t="s">
        <v>704</v>
      </c>
    </row>
    <row r="29" spans="1:11" x14ac:dyDescent="0.25">
      <c r="A29" s="93">
        <v>34</v>
      </c>
      <c r="B29" s="93" t="s">
        <v>322</v>
      </c>
      <c r="C29" s="93" t="s">
        <v>323</v>
      </c>
      <c r="D29" s="93" t="s">
        <v>66</v>
      </c>
      <c r="E29" s="93" t="s">
        <v>1</v>
      </c>
      <c r="F29" s="93" t="s">
        <v>324</v>
      </c>
      <c r="G29" s="93" t="s">
        <v>1019</v>
      </c>
      <c r="H29" s="93" t="s">
        <v>287</v>
      </c>
      <c r="I29" s="93" t="s">
        <v>325</v>
      </c>
      <c r="J29" s="93" t="s">
        <v>289</v>
      </c>
      <c r="K29" s="93" t="s">
        <v>956</v>
      </c>
    </row>
    <row r="30" spans="1:11" x14ac:dyDescent="0.25">
      <c r="A30" s="93">
        <v>42</v>
      </c>
      <c r="B30" s="93" t="s">
        <v>425</v>
      </c>
      <c r="C30" s="93" t="s">
        <v>426</v>
      </c>
      <c r="D30" s="93" t="s">
        <v>427</v>
      </c>
      <c r="E30" s="93" t="s">
        <v>28</v>
      </c>
      <c r="F30" s="93" t="s">
        <v>428</v>
      </c>
      <c r="G30" s="93" t="s">
        <v>1019</v>
      </c>
      <c r="H30" s="93" t="s">
        <v>287</v>
      </c>
      <c r="I30" s="93" t="s">
        <v>429</v>
      </c>
      <c r="J30" s="93" t="s">
        <v>289</v>
      </c>
      <c r="K30" s="93" t="s">
        <v>659</v>
      </c>
    </row>
    <row r="31" spans="1:11" x14ac:dyDescent="0.25">
      <c r="A31" s="93">
        <v>44</v>
      </c>
      <c r="B31" s="93"/>
      <c r="C31" s="93"/>
      <c r="D31" s="93"/>
      <c r="E31" s="93"/>
      <c r="F31" s="93" t="s">
        <v>572</v>
      </c>
      <c r="G31" s="93" t="s">
        <v>1019</v>
      </c>
      <c r="H31" s="93" t="s">
        <v>287</v>
      </c>
      <c r="I31" s="93" t="s">
        <v>573</v>
      </c>
      <c r="J31" s="93" t="s">
        <v>289</v>
      </c>
      <c r="K31" s="93" t="s">
        <v>665</v>
      </c>
    </row>
    <row r="32" spans="1:11" x14ac:dyDescent="0.25">
      <c r="A32" s="93">
        <v>46</v>
      </c>
      <c r="B32" s="93" t="s">
        <v>566</v>
      </c>
      <c r="C32" s="93" t="s">
        <v>556</v>
      </c>
      <c r="D32" s="93" t="s">
        <v>0</v>
      </c>
      <c r="E32" s="93" t="s">
        <v>1</v>
      </c>
      <c r="F32" s="93" t="s">
        <v>557</v>
      </c>
      <c r="G32" s="93" t="s">
        <v>1019</v>
      </c>
      <c r="H32" s="93" t="s">
        <v>287</v>
      </c>
      <c r="I32" s="93" t="s">
        <v>558</v>
      </c>
      <c r="J32" s="93" t="s">
        <v>289</v>
      </c>
      <c r="K32" s="93" t="s">
        <v>673</v>
      </c>
    </row>
    <row r="33" spans="1:11" x14ac:dyDescent="0.25">
      <c r="A33" s="93">
        <v>51</v>
      </c>
      <c r="B33" s="93" t="s">
        <v>317</v>
      </c>
      <c r="C33" s="93" t="s">
        <v>279</v>
      </c>
      <c r="D33" s="93" t="s">
        <v>318</v>
      </c>
      <c r="E33" s="93" t="s">
        <v>28</v>
      </c>
      <c r="F33" s="93" t="s">
        <v>319</v>
      </c>
      <c r="G33" s="93" t="s">
        <v>1019</v>
      </c>
      <c r="H33" s="93" t="s">
        <v>287</v>
      </c>
      <c r="I33" s="93" t="s">
        <v>320</v>
      </c>
      <c r="J33" s="93" t="s">
        <v>289</v>
      </c>
      <c r="K33" s="93" t="s">
        <v>758</v>
      </c>
    </row>
    <row r="34" spans="1:11" x14ac:dyDescent="0.25">
      <c r="A34" s="93">
        <v>59</v>
      </c>
      <c r="B34" s="93" t="s">
        <v>403</v>
      </c>
      <c r="C34" s="93" t="s">
        <v>60</v>
      </c>
      <c r="D34" s="93" t="s">
        <v>27</v>
      </c>
      <c r="E34" s="93" t="s">
        <v>28</v>
      </c>
      <c r="F34" s="93" t="s">
        <v>404</v>
      </c>
      <c r="G34" s="93" t="s">
        <v>1019</v>
      </c>
      <c r="H34" s="93" t="s">
        <v>287</v>
      </c>
      <c r="I34" s="93" t="s">
        <v>405</v>
      </c>
      <c r="J34" s="93" t="s">
        <v>289</v>
      </c>
      <c r="K34" s="93" t="s">
        <v>701</v>
      </c>
    </row>
    <row r="35" spans="1:11" x14ac:dyDescent="0.25">
      <c r="A35" s="93">
        <v>4</v>
      </c>
      <c r="B35" s="93" t="s">
        <v>117</v>
      </c>
      <c r="C35" s="93" t="s">
        <v>1210</v>
      </c>
      <c r="D35" s="93" t="s">
        <v>648</v>
      </c>
      <c r="E35" s="93" t="s">
        <v>1</v>
      </c>
      <c r="F35" s="93" t="s">
        <v>1211</v>
      </c>
      <c r="G35" s="93" t="s">
        <v>1019</v>
      </c>
      <c r="H35" s="93" t="s">
        <v>3</v>
      </c>
      <c r="I35" s="93" t="s">
        <v>1212</v>
      </c>
      <c r="J35" s="93" t="s">
        <v>53</v>
      </c>
      <c r="K35" s="93" t="s">
        <v>1213</v>
      </c>
    </row>
    <row r="36" spans="1:11" x14ac:dyDescent="0.25">
      <c r="A36" s="93">
        <v>6</v>
      </c>
      <c r="B36" s="93" t="s">
        <v>116</v>
      </c>
      <c r="C36" s="93" t="s">
        <v>117</v>
      </c>
      <c r="D36" s="93" t="s">
        <v>648</v>
      </c>
      <c r="E36" s="93" t="s">
        <v>1</v>
      </c>
      <c r="F36" s="93" t="s">
        <v>118</v>
      </c>
      <c r="G36" s="93" t="s">
        <v>1019</v>
      </c>
      <c r="H36" s="93" t="s">
        <v>3</v>
      </c>
      <c r="I36" s="93" t="s">
        <v>119</v>
      </c>
      <c r="J36" s="93" t="s">
        <v>53</v>
      </c>
      <c r="K36" s="93" t="s">
        <v>1167</v>
      </c>
    </row>
    <row r="37" spans="1:11" x14ac:dyDescent="0.25">
      <c r="A37" s="93">
        <v>21</v>
      </c>
      <c r="B37" s="93" t="s">
        <v>50</v>
      </c>
      <c r="C37" s="93" t="s">
        <v>51</v>
      </c>
      <c r="D37" s="93" t="s">
        <v>52</v>
      </c>
      <c r="E37" s="93" t="s">
        <v>43</v>
      </c>
      <c r="F37" s="93" t="s">
        <v>246</v>
      </c>
      <c r="G37" s="93" t="s">
        <v>1019</v>
      </c>
      <c r="H37" s="93" t="s">
        <v>3</v>
      </c>
      <c r="I37" s="93" t="s">
        <v>247</v>
      </c>
      <c r="J37" s="93" t="s">
        <v>125</v>
      </c>
      <c r="K37" s="93" t="s">
        <v>1127</v>
      </c>
    </row>
    <row r="38" spans="1:11" x14ac:dyDescent="0.25">
      <c r="A38" s="93">
        <v>24</v>
      </c>
      <c r="B38" s="93" t="s">
        <v>262</v>
      </c>
      <c r="C38" s="93" t="s">
        <v>263</v>
      </c>
      <c r="D38" s="93" t="s">
        <v>264</v>
      </c>
      <c r="E38" s="93" t="s">
        <v>1</v>
      </c>
      <c r="F38" s="93" t="s">
        <v>265</v>
      </c>
      <c r="G38" s="93" t="s">
        <v>1019</v>
      </c>
      <c r="H38" s="93" t="s">
        <v>3</v>
      </c>
      <c r="I38" s="93" t="s">
        <v>266</v>
      </c>
      <c r="J38" s="93" t="s">
        <v>53</v>
      </c>
      <c r="K38" s="93" t="s">
        <v>1057</v>
      </c>
    </row>
    <row r="39" spans="1:11" x14ac:dyDescent="0.25">
      <c r="A39" s="93">
        <v>26</v>
      </c>
      <c r="B39" s="93" t="s">
        <v>273</v>
      </c>
      <c r="C39" s="93" t="s">
        <v>274</v>
      </c>
      <c r="D39" s="93" t="s">
        <v>0</v>
      </c>
      <c r="E39" s="93" t="s">
        <v>1</v>
      </c>
      <c r="F39" s="93" t="s">
        <v>275</v>
      </c>
      <c r="G39" s="93" t="s">
        <v>1019</v>
      </c>
      <c r="H39" s="93" t="s">
        <v>3</v>
      </c>
      <c r="I39" s="93" t="s">
        <v>276</v>
      </c>
      <c r="J39" s="93" t="s">
        <v>53</v>
      </c>
      <c r="K39" s="93" t="s">
        <v>1069</v>
      </c>
    </row>
    <row r="40" spans="1:11" x14ac:dyDescent="0.25">
      <c r="A40" s="93">
        <v>27</v>
      </c>
      <c r="B40" s="93" t="s">
        <v>102</v>
      </c>
      <c r="C40" s="93" t="s">
        <v>141</v>
      </c>
      <c r="D40" s="93" t="s">
        <v>42</v>
      </c>
      <c r="E40" s="93" t="s">
        <v>43</v>
      </c>
      <c r="F40" s="93" t="s">
        <v>142</v>
      </c>
      <c r="G40" s="93" t="s">
        <v>1019</v>
      </c>
      <c r="H40" s="93" t="s">
        <v>3</v>
      </c>
      <c r="I40" s="93" t="s">
        <v>143</v>
      </c>
      <c r="J40" s="93" t="s">
        <v>53</v>
      </c>
      <c r="K40" s="93" t="s">
        <v>1070</v>
      </c>
    </row>
    <row r="41" spans="1:11" x14ac:dyDescent="0.25">
      <c r="A41" s="93">
        <v>29</v>
      </c>
      <c r="B41" s="93" t="s">
        <v>145</v>
      </c>
      <c r="C41" s="93" t="s">
        <v>97</v>
      </c>
      <c r="D41" s="93" t="s">
        <v>1046</v>
      </c>
      <c r="E41" s="93" t="s">
        <v>1</v>
      </c>
      <c r="F41" s="93" t="s">
        <v>147</v>
      </c>
      <c r="G41" s="93" t="s">
        <v>1019</v>
      </c>
      <c r="H41" s="93" t="s">
        <v>3</v>
      </c>
      <c r="I41" s="93" t="s">
        <v>148</v>
      </c>
      <c r="J41" s="93" t="s">
        <v>53</v>
      </c>
      <c r="K41" s="93" t="s">
        <v>1047</v>
      </c>
    </row>
    <row r="42" spans="1:11" x14ac:dyDescent="0.25">
      <c r="A42" s="93">
        <v>31</v>
      </c>
      <c r="B42" s="93" t="s">
        <v>982</v>
      </c>
      <c r="C42" s="93" t="s">
        <v>292</v>
      </c>
      <c r="D42" s="93" t="s">
        <v>462</v>
      </c>
      <c r="E42" s="93" t="s">
        <v>1</v>
      </c>
      <c r="F42" s="93" t="s">
        <v>422</v>
      </c>
      <c r="G42" s="93" t="s">
        <v>1019</v>
      </c>
      <c r="H42" s="93" t="s">
        <v>3</v>
      </c>
      <c r="I42" s="93" t="s">
        <v>423</v>
      </c>
      <c r="J42" s="93" t="s">
        <v>2</v>
      </c>
      <c r="K42" s="93" t="s">
        <v>983</v>
      </c>
    </row>
    <row r="43" spans="1:11" x14ac:dyDescent="0.25">
      <c r="A43" s="93">
        <v>33</v>
      </c>
      <c r="B43" s="93" t="s">
        <v>242</v>
      </c>
      <c r="C43" s="93" t="s">
        <v>243</v>
      </c>
      <c r="D43" s="93" t="s">
        <v>957</v>
      </c>
      <c r="E43" s="93" t="s">
        <v>43</v>
      </c>
      <c r="F43" s="93" t="s">
        <v>244</v>
      </c>
      <c r="G43" s="93" t="s">
        <v>1019</v>
      </c>
      <c r="H43" s="93" t="s">
        <v>3</v>
      </c>
      <c r="I43" s="93" t="s">
        <v>245</v>
      </c>
      <c r="J43" s="93" t="s">
        <v>125</v>
      </c>
      <c r="K43" s="93" t="s">
        <v>958</v>
      </c>
    </row>
    <row r="44" spans="1:11" x14ac:dyDescent="0.25">
      <c r="A44" s="93">
        <v>37</v>
      </c>
      <c r="B44" s="93" t="s">
        <v>361</v>
      </c>
      <c r="C44" s="93" t="s">
        <v>362</v>
      </c>
      <c r="D44" s="93" t="s">
        <v>0</v>
      </c>
      <c r="E44" s="93" t="s">
        <v>1</v>
      </c>
      <c r="F44" s="93" t="s">
        <v>886</v>
      </c>
      <c r="G44" s="93" t="s">
        <v>1019</v>
      </c>
      <c r="H44" s="93" t="s">
        <v>3</v>
      </c>
      <c r="I44" s="93" t="s">
        <v>861</v>
      </c>
      <c r="J44" s="93" t="s">
        <v>516</v>
      </c>
      <c r="K44" s="93" t="s">
        <v>896</v>
      </c>
    </row>
    <row r="45" spans="1:11" x14ac:dyDescent="0.25">
      <c r="A45" s="93">
        <v>54</v>
      </c>
      <c r="B45" s="93" t="s">
        <v>238</v>
      </c>
      <c r="C45" s="93" t="s">
        <v>239</v>
      </c>
      <c r="D45" s="93" t="s">
        <v>0</v>
      </c>
      <c r="E45" s="93" t="s">
        <v>1</v>
      </c>
      <c r="F45" s="93" t="s">
        <v>240</v>
      </c>
      <c r="G45" s="93" t="s">
        <v>1019</v>
      </c>
      <c r="H45" s="93" t="s">
        <v>3</v>
      </c>
      <c r="I45" s="93" t="s">
        <v>241</v>
      </c>
      <c r="J45" s="93" t="s">
        <v>53</v>
      </c>
      <c r="K45" s="93" t="s">
        <v>691</v>
      </c>
    </row>
    <row r="46" spans="1:11" x14ac:dyDescent="0.25">
      <c r="A46" s="93">
        <v>57</v>
      </c>
      <c r="B46" s="93" t="s">
        <v>137</v>
      </c>
      <c r="C46" s="93" t="s">
        <v>138</v>
      </c>
      <c r="D46" s="93" t="s">
        <v>0</v>
      </c>
      <c r="E46" s="93" t="s">
        <v>1</v>
      </c>
      <c r="F46" s="93" t="s">
        <v>139</v>
      </c>
      <c r="G46" s="93" t="s">
        <v>1019</v>
      </c>
      <c r="H46" s="93" t="s">
        <v>3</v>
      </c>
      <c r="I46" s="93" t="s">
        <v>140</v>
      </c>
      <c r="J46" s="93" t="s">
        <v>53</v>
      </c>
      <c r="K46" s="93" t="s">
        <v>699</v>
      </c>
    </row>
    <row r="47" spans="1:11" x14ac:dyDescent="0.25">
      <c r="A47" s="93">
        <v>69</v>
      </c>
      <c r="B47" s="93" t="s">
        <v>110</v>
      </c>
      <c r="C47" s="93" t="s">
        <v>111</v>
      </c>
      <c r="D47" s="93" t="s">
        <v>112</v>
      </c>
      <c r="E47" s="93" t="s">
        <v>43</v>
      </c>
      <c r="F47" s="93" t="s">
        <v>113</v>
      </c>
      <c r="G47" s="93" t="s">
        <v>1019</v>
      </c>
      <c r="H47" s="93" t="s">
        <v>3</v>
      </c>
      <c r="I47" s="93" t="s">
        <v>114</v>
      </c>
      <c r="J47" s="93" t="s">
        <v>53</v>
      </c>
      <c r="K47" s="93" t="s">
        <v>727</v>
      </c>
    </row>
    <row r="48" spans="1:11" x14ac:dyDescent="0.25">
      <c r="A48" s="93">
        <v>70</v>
      </c>
      <c r="B48" s="93" t="s">
        <v>120</v>
      </c>
      <c r="C48" s="93" t="s">
        <v>121</v>
      </c>
      <c r="D48" s="93" t="s">
        <v>122</v>
      </c>
      <c r="E48" s="93" t="s">
        <v>43</v>
      </c>
      <c r="F48" s="93" t="s">
        <v>123</v>
      </c>
      <c r="G48" s="93" t="s">
        <v>1019</v>
      </c>
      <c r="H48" s="93" t="s">
        <v>3</v>
      </c>
      <c r="I48" s="93" t="s">
        <v>124</v>
      </c>
      <c r="J48" s="93" t="s">
        <v>125</v>
      </c>
      <c r="K48" s="93" t="s">
        <v>728</v>
      </c>
    </row>
    <row r="49" spans="1:11" x14ac:dyDescent="0.25">
      <c r="A49" s="93">
        <v>78</v>
      </c>
      <c r="B49" s="93" t="s">
        <v>206</v>
      </c>
      <c r="C49" s="93" t="s">
        <v>207</v>
      </c>
      <c r="D49" s="93" t="s">
        <v>173</v>
      </c>
      <c r="E49" s="93" t="s">
        <v>43</v>
      </c>
      <c r="F49" s="93" t="s">
        <v>208</v>
      </c>
      <c r="G49" s="93" t="s">
        <v>1019</v>
      </c>
      <c r="H49" s="93" t="s">
        <v>3</v>
      </c>
      <c r="I49" s="93" t="s">
        <v>209</v>
      </c>
      <c r="J49" s="93" t="s">
        <v>53</v>
      </c>
      <c r="K49" s="93" t="s">
        <v>745</v>
      </c>
    </row>
    <row r="50" spans="1:11" x14ac:dyDescent="0.25">
      <c r="A50" s="93">
        <v>79</v>
      </c>
      <c r="B50" s="93" t="s">
        <v>224</v>
      </c>
      <c r="C50" s="93" t="s">
        <v>225</v>
      </c>
      <c r="D50" s="93" t="s">
        <v>0</v>
      </c>
      <c r="E50" s="93" t="s">
        <v>1</v>
      </c>
      <c r="F50" s="93" t="s">
        <v>226</v>
      </c>
      <c r="G50" s="93" t="s">
        <v>1019</v>
      </c>
      <c r="H50" s="93" t="s">
        <v>3</v>
      </c>
      <c r="I50" s="93" t="s">
        <v>227</v>
      </c>
      <c r="J50" s="93" t="s">
        <v>53</v>
      </c>
      <c r="K50" s="93" t="s">
        <v>748</v>
      </c>
    </row>
    <row r="51" spans="1:11" x14ac:dyDescent="0.25">
      <c r="A51" s="93">
        <v>80</v>
      </c>
      <c r="B51" s="93" t="s">
        <v>54</v>
      </c>
      <c r="C51" s="93" t="s">
        <v>55</v>
      </c>
      <c r="D51" s="93" t="s">
        <v>0</v>
      </c>
      <c r="E51" s="93" t="s">
        <v>1</v>
      </c>
      <c r="F51" s="93" t="s">
        <v>229</v>
      </c>
      <c r="G51" s="93" t="s">
        <v>1019</v>
      </c>
      <c r="H51" s="93" t="s">
        <v>3</v>
      </c>
      <c r="I51" s="93" t="s">
        <v>230</v>
      </c>
      <c r="J51" s="93" t="s">
        <v>53</v>
      </c>
      <c r="K51" s="93" t="s">
        <v>749</v>
      </c>
    </row>
    <row r="52" spans="1:11" x14ac:dyDescent="0.25">
      <c r="A52" s="93">
        <v>82</v>
      </c>
      <c r="B52" s="93" t="s">
        <v>268</v>
      </c>
      <c r="C52" s="93" t="s">
        <v>269</v>
      </c>
      <c r="D52" s="93" t="s">
        <v>66</v>
      </c>
      <c r="E52" s="93" t="s">
        <v>1</v>
      </c>
      <c r="F52" s="93" t="s">
        <v>270</v>
      </c>
      <c r="G52" s="93" t="s">
        <v>1019</v>
      </c>
      <c r="H52" s="93" t="s">
        <v>3</v>
      </c>
      <c r="I52" s="93" t="s">
        <v>271</v>
      </c>
      <c r="J52" s="93" t="s">
        <v>53</v>
      </c>
      <c r="K52" s="93" t="s">
        <v>754</v>
      </c>
    </row>
    <row r="53" spans="1:11" x14ac:dyDescent="0.25">
      <c r="A53" s="93">
        <v>83</v>
      </c>
      <c r="B53" s="93" t="s">
        <v>278</v>
      </c>
      <c r="C53" s="93" t="s">
        <v>279</v>
      </c>
      <c r="D53" s="93" t="s">
        <v>66</v>
      </c>
      <c r="E53" s="93" t="s">
        <v>1</v>
      </c>
      <c r="F53" s="93" t="s">
        <v>280</v>
      </c>
      <c r="G53" s="93" t="s">
        <v>1019</v>
      </c>
      <c r="H53" s="93" t="s">
        <v>3</v>
      </c>
      <c r="I53" s="93" t="s">
        <v>281</v>
      </c>
      <c r="J53" s="93" t="s">
        <v>53</v>
      </c>
      <c r="K53" s="93" t="s">
        <v>756</v>
      </c>
    </row>
    <row r="54" spans="1:11" x14ac:dyDescent="0.25">
      <c r="A54" s="93">
        <v>45</v>
      </c>
      <c r="B54" s="93" t="s">
        <v>590</v>
      </c>
      <c r="C54" s="93" t="s">
        <v>591</v>
      </c>
      <c r="D54" s="93" t="s">
        <v>592</v>
      </c>
      <c r="E54" s="93" t="s">
        <v>43</v>
      </c>
      <c r="F54" s="93" t="s">
        <v>593</v>
      </c>
      <c r="G54" s="93" t="s">
        <v>1131</v>
      </c>
      <c r="H54" s="93" t="s">
        <v>30</v>
      </c>
      <c r="I54" s="93" t="s">
        <v>594</v>
      </c>
      <c r="J54" s="93" t="s">
        <v>32</v>
      </c>
      <c r="K54" s="93" t="s">
        <v>669</v>
      </c>
    </row>
    <row r="55" spans="1:11" x14ac:dyDescent="0.25">
      <c r="A55" s="93">
        <v>22</v>
      </c>
      <c r="B55" s="93" t="s">
        <v>1072</v>
      </c>
      <c r="C55" s="93" t="s">
        <v>1073</v>
      </c>
      <c r="D55" s="93" t="s">
        <v>122</v>
      </c>
      <c r="E55" s="93" t="s">
        <v>43</v>
      </c>
      <c r="F55" s="93" t="s">
        <v>221</v>
      </c>
      <c r="G55" s="93" t="s">
        <v>1131</v>
      </c>
      <c r="H55" s="93" t="s">
        <v>3</v>
      </c>
      <c r="I55" s="93" t="s">
        <v>222</v>
      </c>
      <c r="J55" s="93" t="s">
        <v>53</v>
      </c>
      <c r="K55" s="93" t="s">
        <v>1074</v>
      </c>
    </row>
    <row r="56" spans="1:11" s="57" customFormat="1" x14ac:dyDescent="0.25">
      <c r="A56" s="57">
        <v>1</v>
      </c>
      <c r="B56" s="57" t="s">
        <v>1215</v>
      </c>
      <c r="C56" s="57" t="s">
        <v>1216</v>
      </c>
      <c r="D56" s="57" t="s">
        <v>0</v>
      </c>
      <c r="E56" s="57" t="s">
        <v>1</v>
      </c>
      <c r="F56" s="57" t="s">
        <v>773</v>
      </c>
      <c r="G56" s="57" t="s">
        <v>543</v>
      </c>
      <c r="H56" s="57" t="s">
        <v>473</v>
      </c>
      <c r="I56" s="57" t="s">
        <v>774</v>
      </c>
      <c r="J56" s="57" t="s">
        <v>475</v>
      </c>
      <c r="K56" s="57" t="s">
        <v>1217</v>
      </c>
    </row>
    <row r="57" spans="1:11" x14ac:dyDescent="0.25">
      <c r="A57" s="93">
        <v>28</v>
      </c>
      <c r="B57" s="93" t="s">
        <v>766</v>
      </c>
      <c r="C57" s="93" t="s">
        <v>767</v>
      </c>
      <c r="D57" s="93" t="s">
        <v>577</v>
      </c>
      <c r="E57" s="93" t="s">
        <v>7</v>
      </c>
      <c r="F57" s="93" t="s">
        <v>1040</v>
      </c>
      <c r="G57" s="93" t="s">
        <v>1050</v>
      </c>
      <c r="H57" s="93" t="s">
        <v>781</v>
      </c>
      <c r="I57" s="93" t="s">
        <v>1042</v>
      </c>
      <c r="J57" s="93" t="s">
        <v>1043</v>
      </c>
      <c r="K57" s="93" t="s">
        <v>1044</v>
      </c>
    </row>
    <row r="58" spans="1:11" x14ac:dyDescent="0.25">
      <c r="A58" s="93">
        <v>75</v>
      </c>
      <c r="B58" s="93" t="s">
        <v>174</v>
      </c>
      <c r="C58" s="93" t="s">
        <v>175</v>
      </c>
      <c r="D58" s="93" t="s">
        <v>0</v>
      </c>
      <c r="E58" s="93" t="s">
        <v>1</v>
      </c>
      <c r="F58" s="93" t="s">
        <v>472</v>
      </c>
      <c r="G58" s="93" t="s">
        <v>1050</v>
      </c>
      <c r="H58" s="93" t="s">
        <v>473</v>
      </c>
      <c r="I58" s="93" t="s">
        <v>474</v>
      </c>
      <c r="J58" s="93" t="s">
        <v>475</v>
      </c>
      <c r="K58" s="93" t="s">
        <v>737</v>
      </c>
    </row>
    <row r="59" spans="1:11" x14ac:dyDescent="0.25">
      <c r="A59" s="93">
        <v>77</v>
      </c>
      <c r="B59" s="93" t="s">
        <v>54</v>
      </c>
      <c r="C59" s="93" t="s">
        <v>55</v>
      </c>
      <c r="D59" s="93" t="s">
        <v>0</v>
      </c>
      <c r="E59" s="93" t="s">
        <v>1</v>
      </c>
      <c r="F59" s="93" t="s">
        <v>480</v>
      </c>
      <c r="G59" s="93" t="s">
        <v>1050</v>
      </c>
      <c r="H59" s="93" t="s">
        <v>473</v>
      </c>
      <c r="I59" s="93" t="s">
        <v>481</v>
      </c>
      <c r="J59" s="93" t="s">
        <v>475</v>
      </c>
      <c r="K59" s="93" t="s">
        <v>744</v>
      </c>
    </row>
    <row r="60" spans="1:11" s="57" customFormat="1" x14ac:dyDescent="0.25">
      <c r="A60" s="57">
        <v>2</v>
      </c>
      <c r="B60" s="57" t="s">
        <v>1215</v>
      </c>
      <c r="C60" s="57" t="s">
        <v>1216</v>
      </c>
      <c r="D60" s="57" t="s">
        <v>0</v>
      </c>
      <c r="E60" s="57" t="s">
        <v>1</v>
      </c>
      <c r="F60" s="57" t="s">
        <v>1218</v>
      </c>
      <c r="G60" s="57" t="s">
        <v>960</v>
      </c>
      <c r="H60" s="57" t="s">
        <v>1013</v>
      </c>
      <c r="I60" s="57" t="s">
        <v>1219</v>
      </c>
      <c r="J60" s="57" t="s">
        <v>960</v>
      </c>
      <c r="K60" s="57" t="s">
        <v>1220</v>
      </c>
    </row>
    <row r="61" spans="1:11" s="57" customFormat="1" x14ac:dyDescent="0.25">
      <c r="A61" s="57">
        <v>73</v>
      </c>
      <c r="B61" s="57" t="s">
        <v>797</v>
      </c>
      <c r="C61" s="57" t="s">
        <v>798</v>
      </c>
      <c r="D61" s="57" t="s">
        <v>799</v>
      </c>
      <c r="E61" s="57" t="s">
        <v>1</v>
      </c>
      <c r="F61" s="57" t="s">
        <v>800</v>
      </c>
      <c r="G61" s="57" t="s">
        <v>960</v>
      </c>
      <c r="H61" s="57" t="s">
        <v>8</v>
      </c>
      <c r="I61" s="57" t="s">
        <v>801</v>
      </c>
      <c r="J61" s="57" t="s">
        <v>9</v>
      </c>
      <c r="K61" s="57" t="s">
        <v>802</v>
      </c>
    </row>
    <row r="62" spans="1:11" s="57" customFormat="1" x14ac:dyDescent="0.25">
      <c r="A62" s="57">
        <v>74</v>
      </c>
      <c r="B62" s="57" t="s">
        <v>174</v>
      </c>
      <c r="C62" s="57" t="s">
        <v>175</v>
      </c>
      <c r="D62" s="57" t="s">
        <v>0</v>
      </c>
      <c r="E62" s="57" t="s">
        <v>1</v>
      </c>
      <c r="F62" s="57" t="s">
        <v>176</v>
      </c>
      <c r="G62" s="57" t="s">
        <v>960</v>
      </c>
      <c r="H62" s="57" t="s">
        <v>8</v>
      </c>
      <c r="I62" s="57" t="s">
        <v>177</v>
      </c>
      <c r="J62" s="57" t="s">
        <v>9</v>
      </c>
      <c r="K62" s="57" t="s">
        <v>736</v>
      </c>
    </row>
    <row r="63" spans="1:11" x14ac:dyDescent="0.25">
      <c r="A63" s="93">
        <v>5</v>
      </c>
      <c r="B63" s="93" t="s">
        <v>262</v>
      </c>
      <c r="C63" s="93" t="s">
        <v>399</v>
      </c>
      <c r="D63" s="93" t="s">
        <v>0</v>
      </c>
      <c r="E63" s="93" t="s">
        <v>1</v>
      </c>
      <c r="F63" s="93" t="s">
        <v>1103</v>
      </c>
      <c r="G63" s="93" t="s">
        <v>1136</v>
      </c>
      <c r="H63" s="93" t="s">
        <v>1013</v>
      </c>
      <c r="I63" s="93" t="s">
        <v>1104</v>
      </c>
      <c r="J63" s="93" t="s">
        <v>960</v>
      </c>
      <c r="K63" s="93" t="s">
        <v>1206</v>
      </c>
    </row>
    <row r="64" spans="1:11" x14ac:dyDescent="0.25">
      <c r="A64" s="93">
        <v>7</v>
      </c>
      <c r="B64" s="93" t="s">
        <v>196</v>
      </c>
      <c r="C64" s="93" t="s">
        <v>104</v>
      </c>
      <c r="D64" s="93" t="s">
        <v>197</v>
      </c>
      <c r="E64" s="93" t="s">
        <v>198</v>
      </c>
      <c r="F64" s="93" t="s">
        <v>1168</v>
      </c>
      <c r="G64" s="93" t="s">
        <v>1136</v>
      </c>
      <c r="H64" s="93" t="s">
        <v>1013</v>
      </c>
      <c r="I64" s="93" t="s">
        <v>1169</v>
      </c>
      <c r="J64" s="93" t="s">
        <v>960</v>
      </c>
      <c r="K64" s="93" t="s">
        <v>1170</v>
      </c>
    </row>
    <row r="65" spans="1:11" x14ac:dyDescent="0.25">
      <c r="A65" s="93">
        <v>8</v>
      </c>
      <c r="B65" s="93" t="s">
        <v>1176</v>
      </c>
      <c r="C65" s="93" t="s">
        <v>1177</v>
      </c>
      <c r="D65" s="93" t="s">
        <v>173</v>
      </c>
      <c r="E65" s="93" t="s">
        <v>43</v>
      </c>
      <c r="F65" s="93" t="s">
        <v>1178</v>
      </c>
      <c r="G65" s="93" t="s">
        <v>1136</v>
      </c>
      <c r="H65" s="93" t="s">
        <v>1013</v>
      </c>
      <c r="I65" s="93" t="s">
        <v>1179</v>
      </c>
      <c r="J65" s="93" t="s">
        <v>960</v>
      </c>
      <c r="K65" s="93" t="s">
        <v>1180</v>
      </c>
    </row>
    <row r="66" spans="1:11" x14ac:dyDescent="0.25">
      <c r="A66" s="93">
        <v>9</v>
      </c>
      <c r="B66" s="93" t="s">
        <v>1181</v>
      </c>
      <c r="C66" s="93" t="s">
        <v>1182</v>
      </c>
      <c r="D66" s="93" t="s">
        <v>1183</v>
      </c>
      <c r="E66" s="93" t="s">
        <v>48</v>
      </c>
      <c r="F66" s="93" t="s">
        <v>1184</v>
      </c>
      <c r="G66" s="93" t="s">
        <v>1136</v>
      </c>
      <c r="H66" s="93" t="s">
        <v>1013</v>
      </c>
      <c r="I66" s="93" t="s">
        <v>1185</v>
      </c>
      <c r="J66" s="93" t="s">
        <v>960</v>
      </c>
      <c r="K66" s="93" t="s">
        <v>1186</v>
      </c>
    </row>
    <row r="67" spans="1:11" x14ac:dyDescent="0.25">
      <c r="A67" s="93">
        <v>10</v>
      </c>
      <c r="B67" s="93" t="s">
        <v>1187</v>
      </c>
      <c r="C67" s="93" t="s">
        <v>1188</v>
      </c>
      <c r="D67" s="93" t="s">
        <v>1189</v>
      </c>
      <c r="E67" s="93" t="s">
        <v>43</v>
      </c>
      <c r="F67" s="93" t="s">
        <v>1190</v>
      </c>
      <c r="G67" s="93" t="s">
        <v>1136</v>
      </c>
      <c r="H67" s="93" t="s">
        <v>1013</v>
      </c>
      <c r="I67" s="93" t="s">
        <v>1191</v>
      </c>
      <c r="J67" s="93" t="s">
        <v>960</v>
      </c>
      <c r="K67" s="93" t="s">
        <v>1192</v>
      </c>
    </row>
    <row r="68" spans="1:11" x14ac:dyDescent="0.25">
      <c r="A68" s="93">
        <v>11</v>
      </c>
      <c r="B68" s="93" t="s">
        <v>262</v>
      </c>
      <c r="C68" s="93" t="s">
        <v>1141</v>
      </c>
      <c r="D68" s="93" t="s">
        <v>1142</v>
      </c>
      <c r="E68" s="93" t="s">
        <v>1</v>
      </c>
      <c r="F68" s="93" t="s">
        <v>1143</v>
      </c>
      <c r="G68" s="93" t="s">
        <v>1136</v>
      </c>
      <c r="H68" s="93" t="s">
        <v>1013</v>
      </c>
      <c r="I68" s="93" t="s">
        <v>1144</v>
      </c>
      <c r="J68" s="93" t="s">
        <v>960</v>
      </c>
      <c r="K68" s="93" t="s">
        <v>1145</v>
      </c>
    </row>
    <row r="69" spans="1:11" x14ac:dyDescent="0.25">
      <c r="A69" s="93">
        <v>12</v>
      </c>
      <c r="B69" s="93" t="s">
        <v>1146</v>
      </c>
      <c r="C69" s="93" t="s">
        <v>1147</v>
      </c>
      <c r="D69" s="93" t="s">
        <v>1142</v>
      </c>
      <c r="E69" s="93" t="s">
        <v>1</v>
      </c>
      <c r="F69" s="93" t="s">
        <v>1148</v>
      </c>
      <c r="G69" s="93" t="s">
        <v>1136</v>
      </c>
      <c r="H69" s="93" t="s">
        <v>1013</v>
      </c>
      <c r="I69" s="93" t="s">
        <v>1149</v>
      </c>
      <c r="J69" s="93" t="s">
        <v>960</v>
      </c>
      <c r="K69" s="93" t="s">
        <v>1150</v>
      </c>
    </row>
    <row r="70" spans="1:11" x14ac:dyDescent="0.25">
      <c r="A70" s="93">
        <v>13</v>
      </c>
      <c r="B70" s="93" t="s">
        <v>1151</v>
      </c>
      <c r="C70" s="93" t="s">
        <v>1152</v>
      </c>
      <c r="D70" s="93" t="s">
        <v>1153</v>
      </c>
      <c r="E70" s="93" t="s">
        <v>48</v>
      </c>
      <c r="F70" s="93" t="s">
        <v>1154</v>
      </c>
      <c r="G70" s="93" t="s">
        <v>1136</v>
      </c>
      <c r="H70" s="93" t="s">
        <v>1013</v>
      </c>
      <c r="I70" s="93" t="s">
        <v>1155</v>
      </c>
      <c r="J70" s="93" t="s">
        <v>960</v>
      </c>
      <c r="K70" s="93" t="s">
        <v>1156</v>
      </c>
    </row>
    <row r="71" spans="1:11" x14ac:dyDescent="0.25">
      <c r="A71" s="93">
        <v>14</v>
      </c>
      <c r="B71" s="93" t="s">
        <v>530</v>
      </c>
      <c r="C71" s="93" t="s">
        <v>531</v>
      </c>
      <c r="D71" s="93" t="s">
        <v>36</v>
      </c>
      <c r="E71" s="93" t="s">
        <v>1</v>
      </c>
      <c r="F71" s="93" t="s">
        <v>1158</v>
      </c>
      <c r="G71" s="93" t="s">
        <v>1136</v>
      </c>
      <c r="H71" s="93" t="s">
        <v>1013</v>
      </c>
      <c r="I71" s="93" t="s">
        <v>1159</v>
      </c>
      <c r="J71" s="93" t="s">
        <v>960</v>
      </c>
      <c r="K71" s="93" t="s">
        <v>1160</v>
      </c>
    </row>
    <row r="72" spans="1:11" x14ac:dyDescent="0.25">
      <c r="A72" s="93">
        <v>15</v>
      </c>
      <c r="B72" s="93" t="s">
        <v>50</v>
      </c>
      <c r="C72" s="93" t="s">
        <v>51</v>
      </c>
      <c r="D72" s="93" t="s">
        <v>52</v>
      </c>
      <c r="E72" s="93" t="s">
        <v>43</v>
      </c>
      <c r="F72" s="93" t="s">
        <v>1085</v>
      </c>
      <c r="G72" s="93" t="s">
        <v>1136</v>
      </c>
      <c r="H72" s="93" t="s">
        <v>1013</v>
      </c>
      <c r="I72" s="93" t="s">
        <v>1086</v>
      </c>
      <c r="J72" s="93" t="s">
        <v>960</v>
      </c>
      <c r="K72" s="93" t="s">
        <v>1087</v>
      </c>
    </row>
    <row r="73" spans="1:11" x14ac:dyDescent="0.25">
      <c r="A73" s="93">
        <v>16</v>
      </c>
      <c r="B73" s="93" t="s">
        <v>1094</v>
      </c>
      <c r="C73" s="93" t="s">
        <v>1095</v>
      </c>
      <c r="D73" s="93" t="s">
        <v>173</v>
      </c>
      <c r="E73" s="93" t="s">
        <v>43</v>
      </c>
      <c r="F73" s="93" t="s">
        <v>1096</v>
      </c>
      <c r="G73" s="93" t="s">
        <v>1136</v>
      </c>
      <c r="H73" s="93" t="s">
        <v>1013</v>
      </c>
      <c r="I73" s="93" t="s">
        <v>1097</v>
      </c>
      <c r="J73" s="93" t="s">
        <v>960</v>
      </c>
      <c r="K73" s="93" t="s">
        <v>1098</v>
      </c>
    </row>
    <row r="74" spans="1:11" x14ac:dyDescent="0.25">
      <c r="A74" s="93">
        <v>17</v>
      </c>
      <c r="B74" s="93" t="s">
        <v>196</v>
      </c>
      <c r="C74" s="93" t="s">
        <v>104</v>
      </c>
      <c r="D74" s="93" t="s">
        <v>197</v>
      </c>
      <c r="E74" s="93" t="s">
        <v>198</v>
      </c>
      <c r="F74" s="93" t="s">
        <v>1107</v>
      </c>
      <c r="G74" s="93" t="s">
        <v>1136</v>
      </c>
      <c r="H74" s="93" t="s">
        <v>1013</v>
      </c>
      <c r="I74" s="93" t="s">
        <v>1108</v>
      </c>
      <c r="J74" s="93" t="s">
        <v>960</v>
      </c>
      <c r="K74" s="93" t="s">
        <v>1109</v>
      </c>
    </row>
    <row r="75" spans="1:11" x14ac:dyDescent="0.25">
      <c r="A75" s="93">
        <v>18</v>
      </c>
      <c r="B75" s="93" t="s">
        <v>1110</v>
      </c>
      <c r="C75" s="93" t="s">
        <v>408</v>
      </c>
      <c r="D75" s="93" t="s">
        <v>1111</v>
      </c>
      <c r="E75" s="93" t="s">
        <v>912</v>
      </c>
      <c r="F75" s="93" t="s">
        <v>1112</v>
      </c>
      <c r="G75" s="93" t="s">
        <v>1136</v>
      </c>
      <c r="H75" s="93" t="s">
        <v>1013</v>
      </c>
      <c r="I75" s="93" t="s">
        <v>1113</v>
      </c>
      <c r="J75" s="93" t="s">
        <v>960</v>
      </c>
      <c r="K75" s="93" t="s">
        <v>1114</v>
      </c>
    </row>
    <row r="76" spans="1:11" x14ac:dyDescent="0.25">
      <c r="A76" s="93">
        <v>19</v>
      </c>
      <c r="B76" s="93" t="s">
        <v>1115</v>
      </c>
      <c r="C76" s="93" t="s">
        <v>1116</v>
      </c>
      <c r="D76" s="93" t="s">
        <v>1117</v>
      </c>
      <c r="E76" s="93" t="s">
        <v>1</v>
      </c>
      <c r="F76" s="93" t="s">
        <v>1118</v>
      </c>
      <c r="G76" s="93" t="s">
        <v>1136</v>
      </c>
      <c r="H76" s="93" t="s">
        <v>1013</v>
      </c>
      <c r="I76" s="93" t="s">
        <v>1119</v>
      </c>
      <c r="J76" s="93" t="s">
        <v>960</v>
      </c>
      <c r="K76" s="93" t="s">
        <v>1120</v>
      </c>
    </row>
    <row r="77" spans="1:11" x14ac:dyDescent="0.25">
      <c r="A77" s="93">
        <v>20</v>
      </c>
      <c r="B77" s="93" t="s">
        <v>803</v>
      </c>
      <c r="C77" s="93" t="s">
        <v>804</v>
      </c>
      <c r="D77" s="93" t="s">
        <v>17</v>
      </c>
      <c r="E77" s="93" t="s">
        <v>7</v>
      </c>
      <c r="F77" s="93" t="s">
        <v>1121</v>
      </c>
      <c r="G77" s="93" t="s">
        <v>1136</v>
      </c>
      <c r="H77" s="93" t="s">
        <v>1013</v>
      </c>
      <c r="I77" s="93" t="s">
        <v>1122</v>
      </c>
      <c r="J77" s="93" t="s">
        <v>960</v>
      </c>
      <c r="K77" s="93" t="s">
        <v>1123</v>
      </c>
    </row>
    <row r="78" spans="1:11" x14ac:dyDescent="0.25">
      <c r="A78" s="93">
        <v>30</v>
      </c>
      <c r="B78" s="93" t="s">
        <v>803</v>
      </c>
      <c r="C78" s="93" t="s">
        <v>804</v>
      </c>
      <c r="D78" s="93" t="s">
        <v>17</v>
      </c>
      <c r="E78" s="93" t="s">
        <v>7</v>
      </c>
      <c r="F78" s="93" t="s">
        <v>805</v>
      </c>
      <c r="G78" s="93" t="s">
        <v>1136</v>
      </c>
      <c r="H78" s="93" t="s">
        <v>5</v>
      </c>
      <c r="I78" s="93" t="s">
        <v>806</v>
      </c>
      <c r="J78" s="93" t="s">
        <v>6</v>
      </c>
      <c r="K78" s="93" t="s">
        <v>996</v>
      </c>
    </row>
    <row r="79" spans="1:11" x14ac:dyDescent="0.25">
      <c r="A79" s="93">
        <v>52</v>
      </c>
      <c r="B79" s="93" t="s">
        <v>15</v>
      </c>
      <c r="C79" s="93" t="s">
        <v>16</v>
      </c>
      <c r="D79" s="93" t="s">
        <v>17</v>
      </c>
      <c r="E79" s="93" t="s">
        <v>7</v>
      </c>
      <c r="F79" s="93" t="s">
        <v>18</v>
      </c>
      <c r="G79" s="93" t="s">
        <v>1136</v>
      </c>
      <c r="H79" s="93" t="s">
        <v>5</v>
      </c>
      <c r="I79" s="93" t="s">
        <v>19</v>
      </c>
      <c r="J79" s="93" t="s">
        <v>6</v>
      </c>
      <c r="K79" s="93" t="s">
        <v>685</v>
      </c>
    </row>
    <row r="80" spans="1:11" x14ac:dyDescent="0.25">
      <c r="A80" s="93">
        <v>62</v>
      </c>
      <c r="B80" s="93" t="s">
        <v>443</v>
      </c>
      <c r="C80" s="93" t="s">
        <v>444</v>
      </c>
      <c r="D80" s="93" t="s">
        <v>0</v>
      </c>
      <c r="E80" s="93" t="s">
        <v>1</v>
      </c>
      <c r="F80" s="93" t="s">
        <v>445</v>
      </c>
      <c r="G80" s="93" t="s">
        <v>1136</v>
      </c>
      <c r="H80" s="93" t="s">
        <v>5</v>
      </c>
      <c r="I80" s="93" t="s">
        <v>446</v>
      </c>
      <c r="J80" s="93" t="s">
        <v>6</v>
      </c>
      <c r="K80" s="93" t="s">
        <v>708</v>
      </c>
    </row>
    <row r="81" spans="1:11" x14ac:dyDescent="0.25">
      <c r="A81" s="93">
        <v>66</v>
      </c>
      <c r="B81" s="93" t="s">
        <v>54</v>
      </c>
      <c r="C81" s="93" t="s">
        <v>55</v>
      </c>
      <c r="D81" s="93" t="s">
        <v>0</v>
      </c>
      <c r="E81" s="93" t="s">
        <v>1</v>
      </c>
      <c r="F81" s="93" t="s">
        <v>56</v>
      </c>
      <c r="G81" s="93" t="s">
        <v>1136</v>
      </c>
      <c r="H81" s="93" t="s">
        <v>5</v>
      </c>
      <c r="I81" s="93" t="s">
        <v>57</v>
      </c>
      <c r="J81" s="93" t="s">
        <v>6</v>
      </c>
      <c r="K81" s="93" t="s">
        <v>717</v>
      </c>
    </row>
    <row r="82" spans="1:11" x14ac:dyDescent="0.25">
      <c r="A82" s="93">
        <v>67</v>
      </c>
      <c r="B82" s="93" t="s">
        <v>467</v>
      </c>
      <c r="C82" s="93" t="s">
        <v>468</v>
      </c>
      <c r="D82" s="93" t="s">
        <v>0</v>
      </c>
      <c r="E82" s="93" t="s">
        <v>1</v>
      </c>
      <c r="F82" s="93" t="s">
        <v>469</v>
      </c>
      <c r="G82" s="93" t="s">
        <v>1136</v>
      </c>
      <c r="H82" s="93" t="s">
        <v>5</v>
      </c>
      <c r="I82" s="93" t="s">
        <v>470</v>
      </c>
      <c r="J82" s="93" t="s">
        <v>6</v>
      </c>
      <c r="K82" s="93" t="s">
        <v>720</v>
      </c>
    </row>
    <row r="83" spans="1:11" x14ac:dyDescent="0.25">
      <c r="A83" s="93">
        <v>68</v>
      </c>
      <c r="B83" s="93" t="s">
        <v>50</v>
      </c>
      <c r="C83" s="93" t="s">
        <v>51</v>
      </c>
      <c r="D83" s="93" t="s">
        <v>52</v>
      </c>
      <c r="E83" s="93" t="s">
        <v>43</v>
      </c>
      <c r="F83" s="93" t="s">
        <v>94</v>
      </c>
      <c r="G83" s="93" t="s">
        <v>1136</v>
      </c>
      <c r="H83" s="93" t="s">
        <v>5</v>
      </c>
      <c r="I83" s="93" t="s">
        <v>95</v>
      </c>
      <c r="J83" s="93" t="s">
        <v>6</v>
      </c>
      <c r="K83" s="93" t="s">
        <v>724</v>
      </c>
    </row>
    <row r="84" spans="1:11" x14ac:dyDescent="0.25">
      <c r="A84" s="93">
        <v>76</v>
      </c>
      <c r="B84" s="93" t="s">
        <v>179</v>
      </c>
      <c r="C84" s="93" t="s">
        <v>180</v>
      </c>
      <c r="D84" s="93" t="s">
        <v>181</v>
      </c>
      <c r="E84" s="93" t="s">
        <v>43</v>
      </c>
      <c r="F84" s="93" t="s">
        <v>182</v>
      </c>
      <c r="G84" s="93" t="s">
        <v>1136</v>
      </c>
      <c r="H84" s="93" t="s">
        <v>8</v>
      </c>
      <c r="I84" s="93" t="s">
        <v>183</v>
      </c>
      <c r="J84" s="93" t="s">
        <v>9</v>
      </c>
      <c r="K84" s="93" t="s">
        <v>738</v>
      </c>
    </row>
  </sheetData>
  <sortState ref="A2:K84">
    <sortCondition ref="G2:G84"/>
    <sortCondition ref="H2:H84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92" t="s">
        <v>453</v>
      </c>
      <c r="C2" s="92" t="s">
        <v>454</v>
      </c>
      <c r="D2" s="92" t="s">
        <v>455</v>
      </c>
      <c r="E2" s="92" t="s">
        <v>456</v>
      </c>
      <c r="F2" s="92" t="s">
        <v>457</v>
      </c>
      <c r="G2" s="92" t="s">
        <v>666</v>
      </c>
      <c r="H2" s="92" t="s">
        <v>30</v>
      </c>
      <c r="I2" s="92" t="s">
        <v>458</v>
      </c>
      <c r="J2" s="92" t="s">
        <v>32</v>
      </c>
      <c r="K2" s="92" t="s">
        <v>763</v>
      </c>
    </row>
    <row r="3" spans="1:11" x14ac:dyDescent="0.25">
      <c r="A3">
        <v>74</v>
      </c>
      <c r="B3" s="92" t="s">
        <v>131</v>
      </c>
      <c r="C3" s="92" t="s">
        <v>132</v>
      </c>
      <c r="D3" s="92" t="s">
        <v>133</v>
      </c>
      <c r="E3" s="92" t="s">
        <v>28</v>
      </c>
      <c r="F3" s="92" t="s">
        <v>134</v>
      </c>
      <c r="G3" s="92" t="s">
        <v>666</v>
      </c>
      <c r="H3" s="92" t="s">
        <v>30</v>
      </c>
      <c r="I3" s="92" t="s">
        <v>135</v>
      </c>
      <c r="J3" s="92" t="s">
        <v>32</v>
      </c>
      <c r="K3" s="92" t="s">
        <v>731</v>
      </c>
    </row>
    <row r="4" spans="1:11" x14ac:dyDescent="0.25">
      <c r="A4">
        <v>75</v>
      </c>
      <c r="B4" s="92" t="s">
        <v>54</v>
      </c>
      <c r="C4" s="92" t="s">
        <v>55</v>
      </c>
      <c r="D4" s="92" t="s">
        <v>0</v>
      </c>
      <c r="E4" s="92" t="s">
        <v>1</v>
      </c>
      <c r="F4" s="92" t="s">
        <v>156</v>
      </c>
      <c r="G4" s="92" t="s">
        <v>666</v>
      </c>
      <c r="H4" s="92" t="s">
        <v>157</v>
      </c>
      <c r="I4" s="92" t="s">
        <v>158</v>
      </c>
      <c r="J4" s="92" t="s">
        <v>159</v>
      </c>
      <c r="K4" s="92" t="s">
        <v>734</v>
      </c>
    </row>
    <row r="5" spans="1:11" x14ac:dyDescent="0.25">
      <c r="A5" s="92">
        <v>3</v>
      </c>
      <c r="B5" s="92" t="s">
        <v>623</v>
      </c>
      <c r="C5" s="92" t="s">
        <v>624</v>
      </c>
      <c r="D5" s="92" t="s">
        <v>625</v>
      </c>
      <c r="E5" s="92" t="s">
        <v>48</v>
      </c>
      <c r="F5" s="92" t="s">
        <v>626</v>
      </c>
      <c r="G5" s="92" t="s">
        <v>666</v>
      </c>
      <c r="H5" s="92" t="s">
        <v>294</v>
      </c>
      <c r="I5" s="92" t="s">
        <v>627</v>
      </c>
      <c r="J5" s="92" t="s">
        <v>289</v>
      </c>
      <c r="K5" s="92" t="s">
        <v>1221</v>
      </c>
    </row>
    <row r="6" spans="1:11" x14ac:dyDescent="0.25">
      <c r="A6" s="92">
        <v>43</v>
      </c>
      <c r="B6" s="92" t="s">
        <v>407</v>
      </c>
      <c r="C6" s="92" t="s">
        <v>408</v>
      </c>
      <c r="D6" s="92" t="s">
        <v>618</v>
      </c>
      <c r="E6" s="92" t="s">
        <v>619</v>
      </c>
      <c r="F6" s="92" t="s">
        <v>620</v>
      </c>
      <c r="G6" s="92" t="s">
        <v>666</v>
      </c>
      <c r="H6" s="92" t="s">
        <v>294</v>
      </c>
      <c r="I6" s="92" t="s">
        <v>621</v>
      </c>
      <c r="J6" s="92" t="s">
        <v>289</v>
      </c>
      <c r="K6" s="92" t="s">
        <v>658</v>
      </c>
    </row>
    <row r="7" spans="1:11" x14ac:dyDescent="0.25">
      <c r="A7" s="92">
        <v>58</v>
      </c>
      <c r="B7" s="92" t="s">
        <v>377</v>
      </c>
      <c r="C7" s="92" t="s">
        <v>378</v>
      </c>
      <c r="D7" s="92" t="s">
        <v>256</v>
      </c>
      <c r="E7" s="92" t="s">
        <v>1</v>
      </c>
      <c r="F7" s="92" t="s">
        <v>379</v>
      </c>
      <c r="G7" s="92" t="s">
        <v>666</v>
      </c>
      <c r="H7" s="92" t="s">
        <v>294</v>
      </c>
      <c r="I7" s="92" t="s">
        <v>380</v>
      </c>
      <c r="J7" s="92" t="s">
        <v>289</v>
      </c>
      <c r="K7" s="92" t="s">
        <v>695</v>
      </c>
    </row>
    <row r="8" spans="1:11" x14ac:dyDescent="0.25">
      <c r="A8" s="92">
        <v>55</v>
      </c>
      <c r="B8" s="92" t="s">
        <v>333</v>
      </c>
      <c r="C8" s="92" t="s">
        <v>334</v>
      </c>
      <c r="D8" s="92" t="s">
        <v>335</v>
      </c>
      <c r="E8" s="92" t="s">
        <v>48</v>
      </c>
      <c r="F8" s="92" t="s">
        <v>336</v>
      </c>
      <c r="G8" s="92" t="s">
        <v>666</v>
      </c>
      <c r="H8" s="92" t="s">
        <v>287</v>
      </c>
      <c r="I8" s="92" t="s">
        <v>337</v>
      </c>
      <c r="J8" s="92" t="s">
        <v>289</v>
      </c>
      <c r="K8" s="92" t="s">
        <v>686</v>
      </c>
    </row>
    <row r="9" spans="1:11" x14ac:dyDescent="0.25">
      <c r="A9" s="92">
        <v>59</v>
      </c>
      <c r="B9" s="92" t="s">
        <v>387</v>
      </c>
      <c r="C9" s="92" t="s">
        <v>279</v>
      </c>
      <c r="D9" s="92" t="s">
        <v>351</v>
      </c>
      <c r="E9" s="92" t="s">
        <v>48</v>
      </c>
      <c r="F9" s="92" t="s">
        <v>388</v>
      </c>
      <c r="G9" s="92" t="s">
        <v>666</v>
      </c>
      <c r="H9" s="92" t="s">
        <v>287</v>
      </c>
      <c r="I9" s="92" t="s">
        <v>389</v>
      </c>
      <c r="J9" s="92" t="s">
        <v>289</v>
      </c>
      <c r="K9" s="92" t="s">
        <v>696</v>
      </c>
    </row>
    <row r="10" spans="1:11" x14ac:dyDescent="0.25">
      <c r="A10" s="92">
        <v>36</v>
      </c>
      <c r="B10" s="92" t="s">
        <v>567</v>
      </c>
      <c r="C10" s="92" t="s">
        <v>561</v>
      </c>
      <c r="D10" s="92" t="s">
        <v>0</v>
      </c>
      <c r="E10" s="92" t="s">
        <v>1</v>
      </c>
      <c r="F10" s="92" t="s">
        <v>61</v>
      </c>
      <c r="G10" s="92" t="s">
        <v>666</v>
      </c>
      <c r="H10" s="92" t="s">
        <v>3</v>
      </c>
      <c r="I10" s="92" t="s">
        <v>62</v>
      </c>
      <c r="J10" s="92" t="s">
        <v>53</v>
      </c>
      <c r="K10" s="92" t="s">
        <v>919</v>
      </c>
    </row>
    <row r="11" spans="1:11" x14ac:dyDescent="0.25">
      <c r="A11" s="92">
        <v>85</v>
      </c>
      <c r="B11" s="92" t="s">
        <v>232</v>
      </c>
      <c r="C11" s="92" t="s">
        <v>233</v>
      </c>
      <c r="D11" s="92" t="s">
        <v>234</v>
      </c>
      <c r="E11" s="92" t="s">
        <v>1</v>
      </c>
      <c r="F11" s="92" t="s">
        <v>235</v>
      </c>
      <c r="G11" s="92" t="s">
        <v>666</v>
      </c>
      <c r="H11" s="92" t="s">
        <v>3</v>
      </c>
      <c r="I11" s="92" t="s">
        <v>236</v>
      </c>
      <c r="J11" s="92" t="s">
        <v>53</v>
      </c>
      <c r="K11" s="92" t="s">
        <v>750</v>
      </c>
    </row>
    <row r="12" spans="1:11" x14ac:dyDescent="0.25">
      <c r="A12" s="92">
        <v>27</v>
      </c>
      <c r="B12" s="92" t="s">
        <v>71</v>
      </c>
      <c r="C12" s="92" t="s">
        <v>72</v>
      </c>
      <c r="D12" s="92" t="s">
        <v>73</v>
      </c>
      <c r="E12" s="92" t="s">
        <v>28</v>
      </c>
      <c r="F12" s="92" t="s">
        <v>74</v>
      </c>
      <c r="G12" s="92" t="s">
        <v>1019</v>
      </c>
      <c r="H12" s="92" t="s">
        <v>30</v>
      </c>
      <c r="I12" s="92" t="s">
        <v>75</v>
      </c>
      <c r="J12" s="92" t="s">
        <v>32</v>
      </c>
      <c r="K12" s="92" t="s">
        <v>1058</v>
      </c>
    </row>
    <row r="13" spans="1:11" x14ac:dyDescent="0.25">
      <c r="A13" s="92">
        <v>33</v>
      </c>
      <c r="B13" s="92" t="s">
        <v>64</v>
      </c>
      <c r="C13" s="92" t="s">
        <v>65</v>
      </c>
      <c r="D13" s="92" t="s">
        <v>66</v>
      </c>
      <c r="E13" s="92" t="s">
        <v>1</v>
      </c>
      <c r="F13" s="92" t="s">
        <v>67</v>
      </c>
      <c r="G13" s="92" t="s">
        <v>1019</v>
      </c>
      <c r="H13" s="92" t="s">
        <v>30</v>
      </c>
      <c r="I13" s="92" t="s">
        <v>68</v>
      </c>
      <c r="J13" s="92" t="s">
        <v>32</v>
      </c>
      <c r="K13" s="92" t="s">
        <v>959</v>
      </c>
    </row>
    <row r="14" spans="1:11" x14ac:dyDescent="0.25">
      <c r="A14" s="92">
        <v>64</v>
      </c>
      <c r="B14" s="92" t="s">
        <v>15</v>
      </c>
      <c r="C14" s="92" t="s">
        <v>16</v>
      </c>
      <c r="D14" s="92" t="s">
        <v>17</v>
      </c>
      <c r="E14" s="92" t="s">
        <v>7</v>
      </c>
      <c r="F14" s="92" t="s">
        <v>77</v>
      </c>
      <c r="G14" s="92" t="s">
        <v>1019</v>
      </c>
      <c r="H14" s="92" t="s">
        <v>30</v>
      </c>
      <c r="I14" s="92" t="s">
        <v>78</v>
      </c>
      <c r="J14" s="92" t="s">
        <v>32</v>
      </c>
      <c r="K14" s="92" t="s">
        <v>705</v>
      </c>
    </row>
    <row r="15" spans="1:11" x14ac:dyDescent="0.25">
      <c r="A15" s="92">
        <v>66</v>
      </c>
      <c r="B15" s="92" t="s">
        <v>460</v>
      </c>
      <c r="C15" s="92" t="s">
        <v>461</v>
      </c>
      <c r="D15" s="92" t="s">
        <v>462</v>
      </c>
      <c r="E15" s="92" t="s">
        <v>1</v>
      </c>
      <c r="F15" s="92" t="s">
        <v>463</v>
      </c>
      <c r="G15" s="92" t="s">
        <v>1019</v>
      </c>
      <c r="H15" s="92" t="s">
        <v>30</v>
      </c>
      <c r="I15" s="92" t="s">
        <v>464</v>
      </c>
      <c r="J15" s="92" t="s">
        <v>32</v>
      </c>
      <c r="K15" s="92" t="s">
        <v>711</v>
      </c>
    </row>
    <row r="16" spans="1:11" x14ac:dyDescent="0.25">
      <c r="A16" s="92">
        <v>67</v>
      </c>
      <c r="B16" s="92" t="s">
        <v>165</v>
      </c>
      <c r="C16" s="92" t="s">
        <v>166</v>
      </c>
      <c r="D16" s="92" t="s">
        <v>27</v>
      </c>
      <c r="E16" s="92" t="s">
        <v>28</v>
      </c>
      <c r="F16" s="92" t="s">
        <v>167</v>
      </c>
      <c r="G16" s="92" t="s">
        <v>1019</v>
      </c>
      <c r="H16" s="92" t="s">
        <v>30</v>
      </c>
      <c r="I16" s="92" t="s">
        <v>168</v>
      </c>
      <c r="J16" s="92" t="s">
        <v>32</v>
      </c>
      <c r="K16" s="92" t="s">
        <v>712</v>
      </c>
    </row>
    <row r="17" spans="1:11" x14ac:dyDescent="0.25">
      <c r="A17" s="92">
        <v>68</v>
      </c>
      <c r="B17" s="92" t="s">
        <v>25</v>
      </c>
      <c r="C17" s="92" t="s">
        <v>26</v>
      </c>
      <c r="D17" s="92" t="s">
        <v>27</v>
      </c>
      <c r="E17" s="92" t="s">
        <v>28</v>
      </c>
      <c r="F17" s="92" t="s">
        <v>29</v>
      </c>
      <c r="G17" s="92" t="s">
        <v>1019</v>
      </c>
      <c r="H17" s="92" t="s">
        <v>30</v>
      </c>
      <c r="I17" s="92" t="s">
        <v>31</v>
      </c>
      <c r="J17" s="92" t="s">
        <v>32</v>
      </c>
      <c r="K17" s="92" t="s">
        <v>714</v>
      </c>
    </row>
    <row r="18" spans="1:11" x14ac:dyDescent="0.25">
      <c r="A18" s="92">
        <v>80</v>
      </c>
      <c r="B18" s="92" t="s">
        <v>467</v>
      </c>
      <c r="C18" s="92" t="s">
        <v>468</v>
      </c>
      <c r="D18" s="92" t="s">
        <v>0</v>
      </c>
      <c r="E18" s="92" t="s">
        <v>1</v>
      </c>
      <c r="F18" s="92" t="s">
        <v>477</v>
      </c>
      <c r="G18" s="92" t="s">
        <v>1019</v>
      </c>
      <c r="H18" s="92" t="s">
        <v>30</v>
      </c>
      <c r="I18" s="92" t="s">
        <v>478</v>
      </c>
      <c r="J18" s="92" t="s">
        <v>32</v>
      </c>
      <c r="K18" s="92" t="s">
        <v>740</v>
      </c>
    </row>
    <row r="19" spans="1:11" x14ac:dyDescent="0.25">
      <c r="A19" s="92">
        <v>37</v>
      </c>
      <c r="B19" s="92" t="s">
        <v>49</v>
      </c>
      <c r="C19" s="92" t="s">
        <v>97</v>
      </c>
      <c r="D19" s="92" t="s">
        <v>66</v>
      </c>
      <c r="E19" s="92" t="s">
        <v>1</v>
      </c>
      <c r="F19" s="92" t="s">
        <v>391</v>
      </c>
      <c r="G19" s="92" t="s">
        <v>1019</v>
      </c>
      <c r="H19" s="92" t="s">
        <v>294</v>
      </c>
      <c r="I19" s="92" t="s">
        <v>392</v>
      </c>
      <c r="J19" s="92" t="s">
        <v>289</v>
      </c>
      <c r="K19" s="92" t="s">
        <v>921</v>
      </c>
    </row>
    <row r="20" spans="1:11" x14ac:dyDescent="0.25">
      <c r="A20" s="92">
        <v>39</v>
      </c>
      <c r="B20" s="92" t="s">
        <v>845</v>
      </c>
      <c r="C20" s="92" t="s">
        <v>846</v>
      </c>
      <c r="D20" s="92" t="s">
        <v>27</v>
      </c>
      <c r="E20" s="92" t="s">
        <v>28</v>
      </c>
      <c r="F20" s="92" t="s">
        <v>847</v>
      </c>
      <c r="G20" s="92" t="s">
        <v>1019</v>
      </c>
      <c r="H20" s="92" t="s">
        <v>294</v>
      </c>
      <c r="I20" s="92" t="s">
        <v>848</v>
      </c>
      <c r="J20" s="92" t="s">
        <v>289</v>
      </c>
      <c r="K20" s="92" t="s">
        <v>849</v>
      </c>
    </row>
    <row r="21" spans="1:11" x14ac:dyDescent="0.25">
      <c r="A21" s="92">
        <v>41</v>
      </c>
      <c r="B21" s="92" t="s">
        <v>530</v>
      </c>
      <c r="C21" s="92" t="s">
        <v>531</v>
      </c>
      <c r="D21" s="92" t="s">
        <v>36</v>
      </c>
      <c r="E21" s="92" t="s">
        <v>1</v>
      </c>
      <c r="F21" s="92" t="s">
        <v>532</v>
      </c>
      <c r="G21" s="92" t="s">
        <v>1019</v>
      </c>
      <c r="H21" s="92" t="s">
        <v>294</v>
      </c>
      <c r="I21" s="92" t="s">
        <v>533</v>
      </c>
      <c r="J21" s="92" t="s">
        <v>516</v>
      </c>
      <c r="K21" s="92" t="s">
        <v>764</v>
      </c>
    </row>
    <row r="22" spans="1:11" x14ac:dyDescent="0.25">
      <c r="A22" s="92">
        <v>42</v>
      </c>
      <c r="B22" s="92" t="s">
        <v>651</v>
      </c>
      <c r="C22" s="92" t="s">
        <v>652</v>
      </c>
      <c r="D22" s="92" t="s">
        <v>653</v>
      </c>
      <c r="E22" s="92" t="s">
        <v>1</v>
      </c>
      <c r="F22" s="92" t="s">
        <v>654</v>
      </c>
      <c r="G22" s="92" t="s">
        <v>1019</v>
      </c>
      <c r="H22" s="92" t="s">
        <v>294</v>
      </c>
      <c r="I22" s="92" t="s">
        <v>655</v>
      </c>
      <c r="J22" s="92" t="s">
        <v>289</v>
      </c>
      <c r="K22" s="92" t="s">
        <v>656</v>
      </c>
    </row>
    <row r="23" spans="1:11" x14ac:dyDescent="0.25">
      <c r="A23" s="92">
        <v>45</v>
      </c>
      <c r="B23" s="92" t="s">
        <v>608</v>
      </c>
      <c r="C23" s="92" t="s">
        <v>378</v>
      </c>
      <c r="D23" s="92" t="s">
        <v>27</v>
      </c>
      <c r="E23" s="92" t="s">
        <v>28</v>
      </c>
      <c r="F23" s="92" t="s">
        <v>609</v>
      </c>
      <c r="G23" s="92" t="s">
        <v>1019</v>
      </c>
      <c r="H23" s="92" t="s">
        <v>294</v>
      </c>
      <c r="I23" s="92" t="s">
        <v>610</v>
      </c>
      <c r="J23" s="92" t="s">
        <v>289</v>
      </c>
      <c r="K23" s="92" t="s">
        <v>663</v>
      </c>
    </row>
    <row r="24" spans="1:11" x14ac:dyDescent="0.25">
      <c r="A24" s="92">
        <v>49</v>
      </c>
      <c r="B24" s="92"/>
      <c r="C24" s="92"/>
      <c r="D24" s="92"/>
      <c r="E24" s="92"/>
      <c r="F24" s="92" t="s">
        <v>540</v>
      </c>
      <c r="G24" s="92" t="s">
        <v>1019</v>
      </c>
      <c r="H24" s="92" t="s">
        <v>294</v>
      </c>
      <c r="I24" s="92" t="s">
        <v>541</v>
      </c>
      <c r="J24" s="92" t="s">
        <v>289</v>
      </c>
      <c r="K24" s="92" t="s">
        <v>677</v>
      </c>
    </row>
    <row r="25" spans="1:11" x14ac:dyDescent="0.25">
      <c r="A25" s="92">
        <v>50</v>
      </c>
      <c r="B25" s="92" t="s">
        <v>291</v>
      </c>
      <c r="C25" s="92" t="s">
        <v>292</v>
      </c>
      <c r="D25" s="92" t="s">
        <v>0</v>
      </c>
      <c r="E25" s="92" t="s">
        <v>1</v>
      </c>
      <c r="F25" s="92" t="s">
        <v>293</v>
      </c>
      <c r="G25" s="92" t="s">
        <v>1019</v>
      </c>
      <c r="H25" s="92" t="s">
        <v>294</v>
      </c>
      <c r="I25" s="92" t="s">
        <v>295</v>
      </c>
      <c r="J25" s="92" t="s">
        <v>289</v>
      </c>
      <c r="K25" s="92" t="s">
        <v>679</v>
      </c>
    </row>
    <row r="26" spans="1:11" x14ac:dyDescent="0.25">
      <c r="A26" s="92">
        <v>51</v>
      </c>
      <c r="B26" s="92" t="s">
        <v>297</v>
      </c>
      <c r="C26" s="92" t="s">
        <v>255</v>
      </c>
      <c r="D26" s="92" t="s">
        <v>0</v>
      </c>
      <c r="E26" s="92" t="s">
        <v>1</v>
      </c>
      <c r="F26" s="92" t="s">
        <v>298</v>
      </c>
      <c r="G26" s="92" t="s">
        <v>1019</v>
      </c>
      <c r="H26" s="92" t="s">
        <v>294</v>
      </c>
      <c r="I26" s="92" t="s">
        <v>299</v>
      </c>
      <c r="J26" s="92" t="s">
        <v>289</v>
      </c>
      <c r="K26" s="92" t="s">
        <v>680</v>
      </c>
    </row>
    <row r="27" spans="1:11" x14ac:dyDescent="0.25">
      <c r="A27" s="92">
        <v>52</v>
      </c>
      <c r="B27" s="92" t="s">
        <v>311</v>
      </c>
      <c r="C27" s="92" t="s">
        <v>312</v>
      </c>
      <c r="D27" s="92" t="s">
        <v>313</v>
      </c>
      <c r="E27" s="92" t="s">
        <v>43</v>
      </c>
      <c r="F27" s="92" t="s">
        <v>314</v>
      </c>
      <c r="G27" s="92" t="s">
        <v>1019</v>
      </c>
      <c r="H27" s="92" t="s">
        <v>294</v>
      </c>
      <c r="I27" s="92" t="s">
        <v>315</v>
      </c>
      <c r="J27" s="92" t="s">
        <v>289</v>
      </c>
      <c r="K27" s="92" t="s">
        <v>683</v>
      </c>
    </row>
    <row r="28" spans="1:11" x14ac:dyDescent="0.25">
      <c r="A28" s="92">
        <v>56</v>
      </c>
      <c r="B28" s="92" t="s">
        <v>355</v>
      </c>
      <c r="C28" s="92" t="s">
        <v>356</v>
      </c>
      <c r="D28" s="92" t="s">
        <v>0</v>
      </c>
      <c r="E28" s="92" t="s">
        <v>1</v>
      </c>
      <c r="F28" s="92" t="s">
        <v>357</v>
      </c>
      <c r="G28" s="92" t="s">
        <v>1019</v>
      </c>
      <c r="H28" s="92" t="s">
        <v>294</v>
      </c>
      <c r="I28" s="92" t="s">
        <v>358</v>
      </c>
      <c r="J28" s="92" t="s">
        <v>289</v>
      </c>
      <c r="K28" s="92" t="s">
        <v>690</v>
      </c>
    </row>
    <row r="29" spans="1:11" x14ac:dyDescent="0.25">
      <c r="A29" s="92">
        <v>61</v>
      </c>
      <c r="B29" s="92" t="s">
        <v>262</v>
      </c>
      <c r="C29" s="92" t="s">
        <v>399</v>
      </c>
      <c r="D29" s="92" t="s">
        <v>0</v>
      </c>
      <c r="E29" s="92" t="s">
        <v>1</v>
      </c>
      <c r="F29" s="92" t="s">
        <v>400</v>
      </c>
      <c r="G29" s="92" t="s">
        <v>1019</v>
      </c>
      <c r="H29" s="92" t="s">
        <v>294</v>
      </c>
      <c r="I29" s="92" t="s">
        <v>401</v>
      </c>
      <c r="J29" s="92" t="s">
        <v>289</v>
      </c>
      <c r="K29" s="92" t="s">
        <v>700</v>
      </c>
    </row>
    <row r="30" spans="1:11" x14ac:dyDescent="0.25">
      <c r="A30" s="92">
        <v>63</v>
      </c>
      <c r="B30" s="92" t="s">
        <v>431</v>
      </c>
      <c r="C30" s="92" t="s">
        <v>172</v>
      </c>
      <c r="D30" s="92" t="s">
        <v>432</v>
      </c>
      <c r="E30" s="92" t="s">
        <v>28</v>
      </c>
      <c r="F30" s="92" t="s">
        <v>433</v>
      </c>
      <c r="G30" s="92" t="s">
        <v>1019</v>
      </c>
      <c r="H30" s="92" t="s">
        <v>294</v>
      </c>
      <c r="I30" s="92" t="s">
        <v>434</v>
      </c>
      <c r="J30" s="92" t="s">
        <v>289</v>
      </c>
      <c r="K30" s="92" t="s">
        <v>704</v>
      </c>
    </row>
    <row r="31" spans="1:11" x14ac:dyDescent="0.25">
      <c r="A31" s="92">
        <v>35</v>
      </c>
      <c r="B31" s="92" t="s">
        <v>322</v>
      </c>
      <c r="C31" s="92" t="s">
        <v>323</v>
      </c>
      <c r="D31" s="92" t="s">
        <v>66</v>
      </c>
      <c r="E31" s="92" t="s">
        <v>1</v>
      </c>
      <c r="F31" s="92" t="s">
        <v>324</v>
      </c>
      <c r="G31" s="92" t="s">
        <v>1019</v>
      </c>
      <c r="H31" s="92" t="s">
        <v>287</v>
      </c>
      <c r="I31" s="92" t="s">
        <v>325</v>
      </c>
      <c r="J31" s="92" t="s">
        <v>289</v>
      </c>
      <c r="K31" s="92" t="s">
        <v>956</v>
      </c>
    </row>
    <row r="32" spans="1:11" x14ac:dyDescent="0.25">
      <c r="A32" s="92">
        <v>44</v>
      </c>
      <c r="B32" s="92" t="s">
        <v>425</v>
      </c>
      <c r="C32" s="92" t="s">
        <v>426</v>
      </c>
      <c r="D32" s="92" t="s">
        <v>427</v>
      </c>
      <c r="E32" s="92" t="s">
        <v>28</v>
      </c>
      <c r="F32" s="92" t="s">
        <v>428</v>
      </c>
      <c r="G32" s="92" t="s">
        <v>1019</v>
      </c>
      <c r="H32" s="92" t="s">
        <v>287</v>
      </c>
      <c r="I32" s="92" t="s">
        <v>429</v>
      </c>
      <c r="J32" s="92" t="s">
        <v>289</v>
      </c>
      <c r="K32" s="92" t="s">
        <v>659</v>
      </c>
    </row>
    <row r="33" spans="1:11" x14ac:dyDescent="0.25">
      <c r="A33" s="92">
        <v>46</v>
      </c>
      <c r="B33" s="92"/>
      <c r="C33" s="92"/>
      <c r="D33" s="92"/>
      <c r="E33" s="92"/>
      <c r="F33" s="92" t="s">
        <v>572</v>
      </c>
      <c r="G33" s="92" t="s">
        <v>1019</v>
      </c>
      <c r="H33" s="92" t="s">
        <v>287</v>
      </c>
      <c r="I33" s="92" t="s">
        <v>573</v>
      </c>
      <c r="J33" s="92" t="s">
        <v>289</v>
      </c>
      <c r="K33" s="92" t="s">
        <v>665</v>
      </c>
    </row>
    <row r="34" spans="1:11" x14ac:dyDescent="0.25">
      <c r="A34" s="92">
        <v>48</v>
      </c>
      <c r="B34" s="92" t="s">
        <v>566</v>
      </c>
      <c r="C34" s="92" t="s">
        <v>556</v>
      </c>
      <c r="D34" s="92" t="s">
        <v>0</v>
      </c>
      <c r="E34" s="92" t="s">
        <v>1</v>
      </c>
      <c r="F34" s="92" t="s">
        <v>557</v>
      </c>
      <c r="G34" s="92" t="s">
        <v>1019</v>
      </c>
      <c r="H34" s="92" t="s">
        <v>287</v>
      </c>
      <c r="I34" s="92" t="s">
        <v>558</v>
      </c>
      <c r="J34" s="92" t="s">
        <v>289</v>
      </c>
      <c r="K34" s="92" t="s">
        <v>673</v>
      </c>
    </row>
    <row r="35" spans="1:11" x14ac:dyDescent="0.25">
      <c r="A35" s="92">
        <v>53</v>
      </c>
      <c r="B35" s="92" t="s">
        <v>317</v>
      </c>
      <c r="C35" s="92" t="s">
        <v>279</v>
      </c>
      <c r="D35" s="92" t="s">
        <v>318</v>
      </c>
      <c r="E35" s="92" t="s">
        <v>28</v>
      </c>
      <c r="F35" s="92" t="s">
        <v>319</v>
      </c>
      <c r="G35" s="92" t="s">
        <v>1019</v>
      </c>
      <c r="H35" s="92" t="s">
        <v>287</v>
      </c>
      <c r="I35" s="92" t="s">
        <v>320</v>
      </c>
      <c r="J35" s="92" t="s">
        <v>289</v>
      </c>
      <c r="K35" s="92" t="s">
        <v>758</v>
      </c>
    </row>
    <row r="36" spans="1:11" x14ac:dyDescent="0.25">
      <c r="A36" s="92">
        <v>62</v>
      </c>
      <c r="B36" s="92" t="s">
        <v>403</v>
      </c>
      <c r="C36" s="92" t="s">
        <v>60</v>
      </c>
      <c r="D36" s="92" t="s">
        <v>27</v>
      </c>
      <c r="E36" s="92" t="s">
        <v>28</v>
      </c>
      <c r="F36" s="92" t="s">
        <v>404</v>
      </c>
      <c r="G36" s="92" t="s">
        <v>1019</v>
      </c>
      <c r="H36" s="92" t="s">
        <v>287</v>
      </c>
      <c r="I36" s="92" t="s">
        <v>405</v>
      </c>
      <c r="J36" s="92" t="s">
        <v>289</v>
      </c>
      <c r="K36" s="92" t="s">
        <v>701</v>
      </c>
    </row>
    <row r="37" spans="1:11" x14ac:dyDescent="0.25">
      <c r="A37" s="92">
        <v>6</v>
      </c>
      <c r="B37" s="92" t="s">
        <v>117</v>
      </c>
      <c r="C37" s="92" t="s">
        <v>1210</v>
      </c>
      <c r="D37" s="92" t="s">
        <v>648</v>
      </c>
      <c r="E37" s="92" t="s">
        <v>1</v>
      </c>
      <c r="F37" s="92" t="s">
        <v>1211</v>
      </c>
      <c r="G37" s="92" t="s">
        <v>1019</v>
      </c>
      <c r="H37" s="92" t="s">
        <v>3</v>
      </c>
      <c r="I37" s="92" t="s">
        <v>1212</v>
      </c>
      <c r="J37" s="92" t="s">
        <v>53</v>
      </c>
      <c r="K37" s="92" t="s">
        <v>1213</v>
      </c>
    </row>
    <row r="38" spans="1:11" x14ac:dyDescent="0.25">
      <c r="A38" s="92">
        <v>8</v>
      </c>
      <c r="B38" s="92" t="s">
        <v>116</v>
      </c>
      <c r="C38" s="92" t="s">
        <v>117</v>
      </c>
      <c r="D38" s="92" t="s">
        <v>648</v>
      </c>
      <c r="E38" s="92" t="s">
        <v>1</v>
      </c>
      <c r="F38" s="92" t="s">
        <v>118</v>
      </c>
      <c r="G38" s="92" t="s">
        <v>1019</v>
      </c>
      <c r="H38" s="92" t="s">
        <v>3</v>
      </c>
      <c r="I38" s="92" t="s">
        <v>119</v>
      </c>
      <c r="J38" s="92" t="s">
        <v>53</v>
      </c>
      <c r="K38" s="92" t="s">
        <v>1167</v>
      </c>
    </row>
    <row r="39" spans="1:11" x14ac:dyDescent="0.25">
      <c r="A39" s="92">
        <v>24</v>
      </c>
      <c r="B39" s="92" t="s">
        <v>50</v>
      </c>
      <c r="C39" s="92" t="s">
        <v>51</v>
      </c>
      <c r="D39" s="92" t="s">
        <v>52</v>
      </c>
      <c r="E39" s="92" t="s">
        <v>43</v>
      </c>
      <c r="F39" s="92" t="s">
        <v>246</v>
      </c>
      <c r="G39" s="92" t="s">
        <v>1019</v>
      </c>
      <c r="H39" s="92" t="s">
        <v>3</v>
      </c>
      <c r="I39" s="92" t="s">
        <v>247</v>
      </c>
      <c r="J39" s="92" t="s">
        <v>125</v>
      </c>
      <c r="K39" s="92" t="s">
        <v>1127</v>
      </c>
    </row>
    <row r="40" spans="1:11" x14ac:dyDescent="0.25">
      <c r="A40" s="92">
        <v>26</v>
      </c>
      <c r="B40" s="92" t="s">
        <v>262</v>
      </c>
      <c r="C40" s="92" t="s">
        <v>263</v>
      </c>
      <c r="D40" s="92" t="s">
        <v>264</v>
      </c>
      <c r="E40" s="92" t="s">
        <v>1</v>
      </c>
      <c r="F40" s="92" t="s">
        <v>265</v>
      </c>
      <c r="G40" s="92" t="s">
        <v>1019</v>
      </c>
      <c r="H40" s="92" t="s">
        <v>3</v>
      </c>
      <c r="I40" s="92" t="s">
        <v>266</v>
      </c>
      <c r="J40" s="92" t="s">
        <v>53</v>
      </c>
      <c r="K40" s="92" t="s">
        <v>1057</v>
      </c>
    </row>
    <row r="41" spans="1:11" x14ac:dyDescent="0.25">
      <c r="A41" s="92">
        <v>28</v>
      </c>
      <c r="B41" s="92" t="s">
        <v>273</v>
      </c>
      <c r="C41" s="92" t="s">
        <v>274</v>
      </c>
      <c r="D41" s="92" t="s">
        <v>0</v>
      </c>
      <c r="E41" s="92" t="s">
        <v>1</v>
      </c>
      <c r="F41" s="92" t="s">
        <v>275</v>
      </c>
      <c r="G41" s="92" t="s">
        <v>1019</v>
      </c>
      <c r="H41" s="92" t="s">
        <v>3</v>
      </c>
      <c r="I41" s="92" t="s">
        <v>276</v>
      </c>
      <c r="J41" s="92" t="s">
        <v>53</v>
      </c>
      <c r="K41" s="92" t="s">
        <v>1069</v>
      </c>
    </row>
    <row r="42" spans="1:11" x14ac:dyDescent="0.25">
      <c r="A42" s="92">
        <v>29</v>
      </c>
      <c r="B42" s="92" t="s">
        <v>102</v>
      </c>
      <c r="C42" s="92" t="s">
        <v>141</v>
      </c>
      <c r="D42" s="92" t="s">
        <v>42</v>
      </c>
      <c r="E42" s="92" t="s">
        <v>43</v>
      </c>
      <c r="F42" s="92" t="s">
        <v>142</v>
      </c>
      <c r="G42" s="92" t="s">
        <v>1019</v>
      </c>
      <c r="H42" s="92" t="s">
        <v>3</v>
      </c>
      <c r="I42" s="92" t="s">
        <v>143</v>
      </c>
      <c r="J42" s="92" t="s">
        <v>53</v>
      </c>
      <c r="K42" s="92" t="s">
        <v>1070</v>
      </c>
    </row>
    <row r="43" spans="1:11" x14ac:dyDescent="0.25">
      <c r="A43" s="92">
        <v>30</v>
      </c>
      <c r="B43" s="92" t="s">
        <v>145</v>
      </c>
      <c r="C43" s="92" t="s">
        <v>97</v>
      </c>
      <c r="D43" s="92" t="s">
        <v>1046</v>
      </c>
      <c r="E43" s="92" t="s">
        <v>1</v>
      </c>
      <c r="F43" s="92" t="s">
        <v>147</v>
      </c>
      <c r="G43" s="92" t="s">
        <v>1019</v>
      </c>
      <c r="H43" s="92" t="s">
        <v>3</v>
      </c>
      <c r="I43" s="92" t="s">
        <v>148</v>
      </c>
      <c r="J43" s="92" t="s">
        <v>53</v>
      </c>
      <c r="K43" s="92" t="s">
        <v>1047</v>
      </c>
    </row>
    <row r="44" spans="1:11" x14ac:dyDescent="0.25">
      <c r="A44" s="92">
        <v>32</v>
      </c>
      <c r="B44" s="92" t="s">
        <v>982</v>
      </c>
      <c r="C44" s="92" t="s">
        <v>292</v>
      </c>
      <c r="D44" s="92" t="s">
        <v>462</v>
      </c>
      <c r="E44" s="92" t="s">
        <v>1</v>
      </c>
      <c r="F44" s="92" t="s">
        <v>422</v>
      </c>
      <c r="G44" s="92" t="s">
        <v>1019</v>
      </c>
      <c r="H44" s="92" t="s">
        <v>3</v>
      </c>
      <c r="I44" s="92" t="s">
        <v>423</v>
      </c>
      <c r="J44" s="92" t="s">
        <v>2</v>
      </c>
      <c r="K44" s="92" t="s">
        <v>983</v>
      </c>
    </row>
    <row r="45" spans="1:11" x14ac:dyDescent="0.25">
      <c r="A45" s="92">
        <v>34</v>
      </c>
      <c r="B45" s="92" t="s">
        <v>242</v>
      </c>
      <c r="C45" s="92" t="s">
        <v>243</v>
      </c>
      <c r="D45" s="92" t="s">
        <v>957</v>
      </c>
      <c r="E45" s="92" t="s">
        <v>43</v>
      </c>
      <c r="F45" s="92" t="s">
        <v>244</v>
      </c>
      <c r="G45" s="92" t="s">
        <v>1019</v>
      </c>
      <c r="H45" s="92" t="s">
        <v>3</v>
      </c>
      <c r="I45" s="92" t="s">
        <v>245</v>
      </c>
      <c r="J45" s="92" t="s">
        <v>125</v>
      </c>
      <c r="K45" s="92" t="s">
        <v>958</v>
      </c>
    </row>
    <row r="46" spans="1:11" x14ac:dyDescent="0.25">
      <c r="A46" s="92">
        <v>38</v>
      </c>
      <c r="B46" s="92" t="s">
        <v>361</v>
      </c>
      <c r="C46" s="92" t="s">
        <v>362</v>
      </c>
      <c r="D46" s="92" t="s">
        <v>0</v>
      </c>
      <c r="E46" s="92" t="s">
        <v>1</v>
      </c>
      <c r="F46" s="92" t="s">
        <v>886</v>
      </c>
      <c r="G46" s="92" t="s">
        <v>1019</v>
      </c>
      <c r="H46" s="92" t="s">
        <v>3</v>
      </c>
      <c r="I46" s="92" t="s">
        <v>861</v>
      </c>
      <c r="J46" s="92" t="s">
        <v>516</v>
      </c>
      <c r="K46" s="92" t="s">
        <v>896</v>
      </c>
    </row>
    <row r="47" spans="1:11" x14ac:dyDescent="0.25">
      <c r="A47" s="92">
        <v>57</v>
      </c>
      <c r="B47" s="92" t="s">
        <v>238</v>
      </c>
      <c r="C47" s="92" t="s">
        <v>239</v>
      </c>
      <c r="D47" s="92" t="s">
        <v>0</v>
      </c>
      <c r="E47" s="92" t="s">
        <v>1</v>
      </c>
      <c r="F47" s="92" t="s">
        <v>240</v>
      </c>
      <c r="G47" s="92" t="s">
        <v>1019</v>
      </c>
      <c r="H47" s="92" t="s">
        <v>3</v>
      </c>
      <c r="I47" s="92" t="s">
        <v>241</v>
      </c>
      <c r="J47" s="92" t="s">
        <v>53</v>
      </c>
      <c r="K47" s="92" t="s">
        <v>691</v>
      </c>
    </row>
    <row r="48" spans="1:11" x14ac:dyDescent="0.25">
      <c r="A48" s="92">
        <v>60</v>
      </c>
      <c r="B48" s="92" t="s">
        <v>137</v>
      </c>
      <c r="C48" s="92" t="s">
        <v>138</v>
      </c>
      <c r="D48" s="92" t="s">
        <v>0</v>
      </c>
      <c r="E48" s="92" t="s">
        <v>1</v>
      </c>
      <c r="F48" s="92" t="s">
        <v>139</v>
      </c>
      <c r="G48" s="92" t="s">
        <v>1019</v>
      </c>
      <c r="H48" s="92" t="s">
        <v>3</v>
      </c>
      <c r="I48" s="92" t="s">
        <v>140</v>
      </c>
      <c r="J48" s="92" t="s">
        <v>53</v>
      </c>
      <c r="K48" s="92" t="s">
        <v>699</v>
      </c>
    </row>
    <row r="49" spans="1:11" x14ac:dyDescent="0.25">
      <c r="A49" s="92">
        <v>72</v>
      </c>
      <c r="B49" s="92" t="s">
        <v>110</v>
      </c>
      <c r="C49" s="92" t="s">
        <v>111</v>
      </c>
      <c r="D49" s="92" t="s">
        <v>112</v>
      </c>
      <c r="E49" s="92" t="s">
        <v>43</v>
      </c>
      <c r="F49" s="92" t="s">
        <v>113</v>
      </c>
      <c r="G49" s="92" t="s">
        <v>1019</v>
      </c>
      <c r="H49" s="92" t="s">
        <v>3</v>
      </c>
      <c r="I49" s="92" t="s">
        <v>114</v>
      </c>
      <c r="J49" s="92" t="s">
        <v>53</v>
      </c>
      <c r="K49" s="92" t="s">
        <v>727</v>
      </c>
    </row>
    <row r="50" spans="1:11" x14ac:dyDescent="0.25">
      <c r="A50" s="92">
        <v>73</v>
      </c>
      <c r="B50" s="92" t="s">
        <v>120</v>
      </c>
      <c r="C50" s="92" t="s">
        <v>121</v>
      </c>
      <c r="D50" s="92" t="s">
        <v>122</v>
      </c>
      <c r="E50" s="92" t="s">
        <v>43</v>
      </c>
      <c r="F50" s="92" t="s">
        <v>123</v>
      </c>
      <c r="G50" s="92" t="s">
        <v>1019</v>
      </c>
      <c r="H50" s="92" t="s">
        <v>3</v>
      </c>
      <c r="I50" s="92" t="s">
        <v>124</v>
      </c>
      <c r="J50" s="92" t="s">
        <v>125</v>
      </c>
      <c r="K50" s="92" t="s">
        <v>728</v>
      </c>
    </row>
    <row r="51" spans="1:11" x14ac:dyDescent="0.25">
      <c r="A51" s="92">
        <v>82</v>
      </c>
      <c r="B51" s="92" t="s">
        <v>206</v>
      </c>
      <c r="C51" s="92" t="s">
        <v>207</v>
      </c>
      <c r="D51" s="92" t="s">
        <v>173</v>
      </c>
      <c r="E51" s="92" t="s">
        <v>43</v>
      </c>
      <c r="F51" s="92" t="s">
        <v>208</v>
      </c>
      <c r="G51" s="92" t="s">
        <v>1019</v>
      </c>
      <c r="H51" s="92" t="s">
        <v>3</v>
      </c>
      <c r="I51" s="92" t="s">
        <v>209</v>
      </c>
      <c r="J51" s="92" t="s">
        <v>53</v>
      </c>
      <c r="K51" s="92" t="s">
        <v>745</v>
      </c>
    </row>
    <row r="52" spans="1:11" x14ac:dyDescent="0.25">
      <c r="A52" s="92">
        <v>83</v>
      </c>
      <c r="B52" s="92" t="s">
        <v>224</v>
      </c>
      <c r="C52" s="92" t="s">
        <v>225</v>
      </c>
      <c r="D52" s="92" t="s">
        <v>0</v>
      </c>
      <c r="E52" s="92" t="s">
        <v>1</v>
      </c>
      <c r="F52" s="92" t="s">
        <v>226</v>
      </c>
      <c r="G52" s="92" t="s">
        <v>1019</v>
      </c>
      <c r="H52" s="92" t="s">
        <v>3</v>
      </c>
      <c r="I52" s="92" t="s">
        <v>227</v>
      </c>
      <c r="J52" s="92" t="s">
        <v>53</v>
      </c>
      <c r="K52" s="92" t="s">
        <v>748</v>
      </c>
    </row>
    <row r="53" spans="1:11" x14ac:dyDescent="0.25">
      <c r="A53" s="92">
        <v>84</v>
      </c>
      <c r="B53" s="92" t="s">
        <v>54</v>
      </c>
      <c r="C53" s="92" t="s">
        <v>55</v>
      </c>
      <c r="D53" s="92" t="s">
        <v>0</v>
      </c>
      <c r="E53" s="92" t="s">
        <v>1</v>
      </c>
      <c r="F53" s="92" t="s">
        <v>229</v>
      </c>
      <c r="G53" s="92" t="s">
        <v>1019</v>
      </c>
      <c r="H53" s="92" t="s">
        <v>3</v>
      </c>
      <c r="I53" s="92" t="s">
        <v>230</v>
      </c>
      <c r="J53" s="92" t="s">
        <v>53</v>
      </c>
      <c r="K53" s="92" t="s">
        <v>749</v>
      </c>
    </row>
    <row r="54" spans="1:11" x14ac:dyDescent="0.25">
      <c r="A54" s="92">
        <v>86</v>
      </c>
      <c r="B54" s="92" t="s">
        <v>268</v>
      </c>
      <c r="C54" s="92" t="s">
        <v>269</v>
      </c>
      <c r="D54" s="92" t="s">
        <v>66</v>
      </c>
      <c r="E54" s="92" t="s">
        <v>1</v>
      </c>
      <c r="F54" s="92" t="s">
        <v>270</v>
      </c>
      <c r="G54" s="92" t="s">
        <v>1019</v>
      </c>
      <c r="H54" s="92" t="s">
        <v>3</v>
      </c>
      <c r="I54" s="92" t="s">
        <v>271</v>
      </c>
      <c r="J54" s="92" t="s">
        <v>53</v>
      </c>
      <c r="K54" s="92" t="s">
        <v>754</v>
      </c>
    </row>
    <row r="55" spans="1:11" x14ac:dyDescent="0.25">
      <c r="A55" s="92">
        <v>87</v>
      </c>
      <c r="B55" s="92" t="s">
        <v>278</v>
      </c>
      <c r="C55" s="92" t="s">
        <v>279</v>
      </c>
      <c r="D55" s="92" t="s">
        <v>66</v>
      </c>
      <c r="E55" s="92" t="s">
        <v>1</v>
      </c>
      <c r="F55" s="92" t="s">
        <v>280</v>
      </c>
      <c r="G55" s="92" t="s">
        <v>1019</v>
      </c>
      <c r="H55" s="92" t="s">
        <v>3</v>
      </c>
      <c r="I55" s="92" t="s">
        <v>281</v>
      </c>
      <c r="J55" s="92" t="s">
        <v>53</v>
      </c>
      <c r="K55" s="92" t="s">
        <v>756</v>
      </c>
    </row>
    <row r="56" spans="1:11" x14ac:dyDescent="0.25">
      <c r="A56" s="92">
        <v>47</v>
      </c>
      <c r="B56" s="92" t="s">
        <v>590</v>
      </c>
      <c r="C56" s="92" t="s">
        <v>591</v>
      </c>
      <c r="D56" s="92" t="s">
        <v>592</v>
      </c>
      <c r="E56" s="92" t="s">
        <v>43</v>
      </c>
      <c r="F56" s="92" t="s">
        <v>593</v>
      </c>
      <c r="G56" s="92" t="s">
        <v>1131</v>
      </c>
      <c r="H56" s="92" t="s">
        <v>30</v>
      </c>
      <c r="I56" s="92" t="s">
        <v>594</v>
      </c>
      <c r="J56" s="92" t="s">
        <v>32</v>
      </c>
      <c r="K56" s="92" t="s">
        <v>669</v>
      </c>
    </row>
    <row r="57" spans="1:11" x14ac:dyDescent="0.25">
      <c r="A57" s="92">
        <v>25</v>
      </c>
      <c r="B57" s="92" t="s">
        <v>1072</v>
      </c>
      <c r="C57" s="92" t="s">
        <v>1073</v>
      </c>
      <c r="D57" s="92" t="s">
        <v>122</v>
      </c>
      <c r="E57" s="92" t="s">
        <v>43</v>
      </c>
      <c r="F57" s="92" t="s">
        <v>221</v>
      </c>
      <c r="G57" s="92" t="s">
        <v>1131</v>
      </c>
      <c r="H57" s="92" t="s">
        <v>3</v>
      </c>
      <c r="I57" s="92" t="s">
        <v>222</v>
      </c>
      <c r="J57" s="92" t="s">
        <v>53</v>
      </c>
      <c r="K57" s="92" t="s">
        <v>1074</v>
      </c>
    </row>
    <row r="58" spans="1:11" s="57" customFormat="1" x14ac:dyDescent="0.25">
      <c r="A58" s="57">
        <v>1</v>
      </c>
      <c r="B58" s="57" t="s">
        <v>1215</v>
      </c>
      <c r="C58" s="57" t="s">
        <v>1216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1217</v>
      </c>
    </row>
    <row r="59" spans="1:11" x14ac:dyDescent="0.25">
      <c r="A59" s="92">
        <v>78</v>
      </c>
      <c r="B59" s="92" t="s">
        <v>174</v>
      </c>
      <c r="C59" s="92" t="s">
        <v>175</v>
      </c>
      <c r="D59" s="92" t="s">
        <v>0</v>
      </c>
      <c r="E59" s="92" t="s">
        <v>1</v>
      </c>
      <c r="F59" s="92" t="s">
        <v>472</v>
      </c>
      <c r="G59" s="92" t="s">
        <v>1050</v>
      </c>
      <c r="H59" s="92" t="s">
        <v>473</v>
      </c>
      <c r="I59" s="92" t="s">
        <v>474</v>
      </c>
      <c r="J59" s="92" t="s">
        <v>475</v>
      </c>
      <c r="K59" s="92" t="s">
        <v>737</v>
      </c>
    </row>
    <row r="60" spans="1:11" x14ac:dyDescent="0.25">
      <c r="A60" s="92">
        <v>81</v>
      </c>
      <c r="B60" s="92" t="s">
        <v>54</v>
      </c>
      <c r="C60" s="92" t="s">
        <v>55</v>
      </c>
      <c r="D60" s="92" t="s">
        <v>0</v>
      </c>
      <c r="E60" s="92" t="s">
        <v>1</v>
      </c>
      <c r="F60" s="92" t="s">
        <v>480</v>
      </c>
      <c r="G60" s="92" t="s">
        <v>1050</v>
      </c>
      <c r="H60" s="92" t="s">
        <v>473</v>
      </c>
      <c r="I60" s="92" t="s">
        <v>481</v>
      </c>
      <c r="J60" s="92" t="s">
        <v>475</v>
      </c>
      <c r="K60" s="92" t="s">
        <v>744</v>
      </c>
    </row>
    <row r="61" spans="1:11" s="57" customFormat="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r="62" spans="1:11" s="57" customFormat="1" x14ac:dyDescent="0.25">
      <c r="A62" s="57">
        <v>5</v>
      </c>
      <c r="B62" s="57" t="s">
        <v>1194</v>
      </c>
      <c r="C62" s="57" t="s">
        <v>1195</v>
      </c>
      <c r="D62" s="57" t="s">
        <v>1196</v>
      </c>
      <c r="E62" s="57" t="s">
        <v>28</v>
      </c>
      <c r="F62" s="57" t="s">
        <v>1197</v>
      </c>
      <c r="G62" s="57" t="s">
        <v>960</v>
      </c>
      <c r="H62" s="57" t="s">
        <v>1013</v>
      </c>
      <c r="I62" s="57" t="s">
        <v>1198</v>
      </c>
      <c r="J62" s="57" t="s">
        <v>960</v>
      </c>
      <c r="K62" s="57" t="s">
        <v>1214</v>
      </c>
    </row>
    <row r="63" spans="1:11" s="57" customFormat="1" x14ac:dyDescent="0.25">
      <c r="A63" s="57">
        <v>76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s="57" customFormat="1" x14ac:dyDescent="0.25">
      <c r="A64" s="57">
        <v>77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2">
        <v>4</v>
      </c>
      <c r="B65" s="92" t="s">
        <v>530</v>
      </c>
      <c r="C65" s="92" t="s">
        <v>531</v>
      </c>
      <c r="D65" s="92" t="s">
        <v>36</v>
      </c>
      <c r="E65" s="92" t="s">
        <v>1</v>
      </c>
      <c r="F65" s="92" t="s">
        <v>1082</v>
      </c>
      <c r="G65" s="92" t="s">
        <v>1136</v>
      </c>
      <c r="H65" s="92" t="s">
        <v>1013</v>
      </c>
      <c r="I65" s="92" t="s">
        <v>1083</v>
      </c>
      <c r="J65" s="92" t="s">
        <v>960</v>
      </c>
      <c r="K65" s="92" t="s">
        <v>1222</v>
      </c>
    </row>
    <row r="66" spans="1:11" x14ac:dyDescent="0.25">
      <c r="A66" s="92">
        <v>7</v>
      </c>
      <c r="B66" s="92" t="s">
        <v>262</v>
      </c>
      <c r="C66" s="92" t="s">
        <v>399</v>
      </c>
      <c r="D66" s="92" t="s">
        <v>0</v>
      </c>
      <c r="E66" s="92" t="s">
        <v>1</v>
      </c>
      <c r="F66" s="92" t="s">
        <v>1103</v>
      </c>
      <c r="G66" s="92" t="s">
        <v>1136</v>
      </c>
      <c r="H66" s="92" t="s">
        <v>1013</v>
      </c>
      <c r="I66" s="92" t="s">
        <v>1104</v>
      </c>
      <c r="J66" s="92" t="s">
        <v>960</v>
      </c>
      <c r="K66" s="92" t="s">
        <v>1206</v>
      </c>
    </row>
    <row r="67" spans="1:11" x14ac:dyDescent="0.25">
      <c r="A67" s="92">
        <v>9</v>
      </c>
      <c r="B67" s="92" t="s">
        <v>196</v>
      </c>
      <c r="C67" s="92" t="s">
        <v>104</v>
      </c>
      <c r="D67" s="92" t="s">
        <v>197</v>
      </c>
      <c r="E67" s="92" t="s">
        <v>198</v>
      </c>
      <c r="F67" s="92" t="s">
        <v>1168</v>
      </c>
      <c r="G67" s="92" t="s">
        <v>1136</v>
      </c>
      <c r="H67" s="92" t="s">
        <v>1013</v>
      </c>
      <c r="I67" s="92" t="s">
        <v>1169</v>
      </c>
      <c r="J67" s="92" t="s">
        <v>960</v>
      </c>
      <c r="K67" s="92" t="s">
        <v>1170</v>
      </c>
    </row>
    <row r="68" spans="1:11" x14ac:dyDescent="0.25">
      <c r="A68" s="92">
        <v>10</v>
      </c>
      <c r="B68" s="92" t="s">
        <v>1171</v>
      </c>
      <c r="C68" s="92" t="s">
        <v>1172</v>
      </c>
      <c r="D68" s="92" t="s">
        <v>0</v>
      </c>
      <c r="E68" s="92" t="s">
        <v>1</v>
      </c>
      <c r="F68" s="92" t="s">
        <v>1173</v>
      </c>
      <c r="G68" s="92" t="s">
        <v>1136</v>
      </c>
      <c r="H68" s="92" t="s">
        <v>1013</v>
      </c>
      <c r="I68" s="92" t="s">
        <v>1174</v>
      </c>
      <c r="J68" s="92" t="s">
        <v>960</v>
      </c>
      <c r="K68" s="92" t="s">
        <v>1175</v>
      </c>
    </row>
    <row r="69" spans="1:11" x14ac:dyDescent="0.25">
      <c r="A69" s="92">
        <v>11</v>
      </c>
      <c r="B69" s="92" t="s">
        <v>1176</v>
      </c>
      <c r="C69" s="92" t="s">
        <v>1177</v>
      </c>
      <c r="D69" s="92" t="s">
        <v>173</v>
      </c>
      <c r="E69" s="92" t="s">
        <v>43</v>
      </c>
      <c r="F69" s="92" t="s">
        <v>1178</v>
      </c>
      <c r="G69" s="92" t="s">
        <v>1136</v>
      </c>
      <c r="H69" s="92" t="s">
        <v>1013</v>
      </c>
      <c r="I69" s="92" t="s">
        <v>1179</v>
      </c>
      <c r="J69" s="92" t="s">
        <v>960</v>
      </c>
      <c r="K69" s="92" t="s">
        <v>1180</v>
      </c>
    </row>
    <row r="70" spans="1:11" x14ac:dyDescent="0.25">
      <c r="A70" s="92">
        <v>12</v>
      </c>
      <c r="B70" s="92" t="s">
        <v>1181</v>
      </c>
      <c r="C70" s="92" t="s">
        <v>1182</v>
      </c>
      <c r="D70" s="92" t="s">
        <v>1183</v>
      </c>
      <c r="E70" s="92" t="s">
        <v>48</v>
      </c>
      <c r="F70" s="92" t="s">
        <v>1184</v>
      </c>
      <c r="G70" s="92" t="s">
        <v>1136</v>
      </c>
      <c r="H70" s="92" t="s">
        <v>1013</v>
      </c>
      <c r="I70" s="92" t="s">
        <v>1185</v>
      </c>
      <c r="J70" s="92" t="s">
        <v>960</v>
      </c>
      <c r="K70" s="92" t="s">
        <v>1186</v>
      </c>
    </row>
    <row r="71" spans="1:11" x14ac:dyDescent="0.25">
      <c r="A71" s="92">
        <v>13</v>
      </c>
      <c r="B71" s="92" t="s">
        <v>1187</v>
      </c>
      <c r="C71" s="92" t="s">
        <v>1188</v>
      </c>
      <c r="D71" s="92" t="s">
        <v>1189</v>
      </c>
      <c r="E71" s="92" t="s">
        <v>43</v>
      </c>
      <c r="F71" s="92" t="s">
        <v>1190</v>
      </c>
      <c r="G71" s="92" t="s">
        <v>1136</v>
      </c>
      <c r="H71" s="92" t="s">
        <v>1013</v>
      </c>
      <c r="I71" s="92" t="s">
        <v>1191</v>
      </c>
      <c r="J71" s="92" t="s">
        <v>960</v>
      </c>
      <c r="K71" s="92" t="s">
        <v>1192</v>
      </c>
    </row>
    <row r="72" spans="1:11" x14ac:dyDescent="0.25">
      <c r="A72" s="92">
        <v>14</v>
      </c>
      <c r="B72" s="92" t="s">
        <v>262</v>
      </c>
      <c r="C72" s="92" t="s">
        <v>1141</v>
      </c>
      <c r="D72" s="92" t="s">
        <v>1142</v>
      </c>
      <c r="E72" s="92" t="s">
        <v>1</v>
      </c>
      <c r="F72" s="92" t="s">
        <v>1143</v>
      </c>
      <c r="G72" s="92" t="s">
        <v>1136</v>
      </c>
      <c r="H72" s="92" t="s">
        <v>1013</v>
      </c>
      <c r="I72" s="92" t="s">
        <v>1144</v>
      </c>
      <c r="J72" s="92" t="s">
        <v>960</v>
      </c>
      <c r="K72" s="92" t="s">
        <v>1145</v>
      </c>
    </row>
    <row r="73" spans="1:11" x14ac:dyDescent="0.25">
      <c r="A73" s="92">
        <v>15</v>
      </c>
      <c r="B73" s="92" t="s">
        <v>1146</v>
      </c>
      <c r="C73" s="92" t="s">
        <v>1147</v>
      </c>
      <c r="D73" s="92" t="s">
        <v>1142</v>
      </c>
      <c r="E73" s="92" t="s">
        <v>1</v>
      </c>
      <c r="F73" s="92" t="s">
        <v>1148</v>
      </c>
      <c r="G73" s="92" t="s">
        <v>1136</v>
      </c>
      <c r="H73" s="92" t="s">
        <v>1013</v>
      </c>
      <c r="I73" s="92" t="s">
        <v>1149</v>
      </c>
      <c r="J73" s="92" t="s">
        <v>960</v>
      </c>
      <c r="K73" s="92" t="s">
        <v>1150</v>
      </c>
    </row>
    <row r="74" spans="1:11" x14ac:dyDescent="0.25">
      <c r="A74" s="92">
        <v>16</v>
      </c>
      <c r="B74" s="92" t="s">
        <v>1151</v>
      </c>
      <c r="C74" s="92" t="s">
        <v>1152</v>
      </c>
      <c r="D74" s="92" t="s">
        <v>1153</v>
      </c>
      <c r="E74" s="92" t="s">
        <v>48</v>
      </c>
      <c r="F74" s="92" t="s">
        <v>1154</v>
      </c>
      <c r="G74" s="92" t="s">
        <v>1136</v>
      </c>
      <c r="H74" s="92" t="s">
        <v>1013</v>
      </c>
      <c r="I74" s="92" t="s">
        <v>1155</v>
      </c>
      <c r="J74" s="92" t="s">
        <v>960</v>
      </c>
      <c r="K74" s="92" t="s">
        <v>1156</v>
      </c>
    </row>
    <row r="75" spans="1:11" x14ac:dyDescent="0.25">
      <c r="A75" s="92">
        <v>17</v>
      </c>
      <c r="B75" s="92" t="s">
        <v>530</v>
      </c>
      <c r="C75" s="92" t="s">
        <v>531</v>
      </c>
      <c r="D75" s="92" t="s">
        <v>36</v>
      </c>
      <c r="E75" s="92" t="s">
        <v>1</v>
      </c>
      <c r="F75" s="92" t="s">
        <v>1158</v>
      </c>
      <c r="G75" s="92" t="s">
        <v>1136</v>
      </c>
      <c r="H75" s="92" t="s">
        <v>1013</v>
      </c>
      <c r="I75" s="92" t="s">
        <v>1159</v>
      </c>
      <c r="J75" s="92" t="s">
        <v>960</v>
      </c>
      <c r="K75" s="92" t="s">
        <v>1160</v>
      </c>
    </row>
    <row r="76" spans="1:11" x14ac:dyDescent="0.25">
      <c r="A76" s="92">
        <v>18</v>
      </c>
      <c r="B76" s="92" t="s">
        <v>50</v>
      </c>
      <c r="C76" s="92" t="s">
        <v>51</v>
      </c>
      <c r="D76" s="92" t="s">
        <v>52</v>
      </c>
      <c r="E76" s="92" t="s">
        <v>43</v>
      </c>
      <c r="F76" s="92" t="s">
        <v>1085</v>
      </c>
      <c r="G76" s="92" t="s">
        <v>1136</v>
      </c>
      <c r="H76" s="92" t="s">
        <v>1013</v>
      </c>
      <c r="I76" s="92" t="s">
        <v>1086</v>
      </c>
      <c r="J76" s="92" t="s">
        <v>960</v>
      </c>
      <c r="K76" s="92" t="s">
        <v>1087</v>
      </c>
    </row>
    <row r="77" spans="1:11" x14ac:dyDescent="0.25">
      <c r="A77" s="92">
        <v>19</v>
      </c>
      <c r="B77" s="92" t="s">
        <v>1094</v>
      </c>
      <c r="C77" s="92" t="s">
        <v>1095</v>
      </c>
      <c r="D77" s="92" t="s">
        <v>173</v>
      </c>
      <c r="E77" s="92" t="s">
        <v>43</v>
      </c>
      <c r="F77" s="92" t="s">
        <v>1096</v>
      </c>
      <c r="G77" s="92" t="s">
        <v>1136</v>
      </c>
      <c r="H77" s="92" t="s">
        <v>1013</v>
      </c>
      <c r="I77" s="92" t="s">
        <v>1097</v>
      </c>
      <c r="J77" s="92" t="s">
        <v>960</v>
      </c>
      <c r="K77" s="92" t="s">
        <v>1098</v>
      </c>
    </row>
    <row r="78" spans="1:11" x14ac:dyDescent="0.25">
      <c r="A78" s="92">
        <v>20</v>
      </c>
      <c r="B78" s="92" t="s">
        <v>196</v>
      </c>
      <c r="C78" s="92" t="s">
        <v>104</v>
      </c>
      <c r="D78" s="92" t="s">
        <v>197</v>
      </c>
      <c r="E78" s="92" t="s">
        <v>198</v>
      </c>
      <c r="F78" s="92" t="s">
        <v>1107</v>
      </c>
      <c r="G78" s="92" t="s">
        <v>1136</v>
      </c>
      <c r="H78" s="92" t="s">
        <v>1013</v>
      </c>
      <c r="I78" s="92" t="s">
        <v>1108</v>
      </c>
      <c r="J78" s="92" t="s">
        <v>960</v>
      </c>
      <c r="K78" s="92" t="s">
        <v>1109</v>
      </c>
    </row>
    <row r="79" spans="1:11" x14ac:dyDescent="0.25">
      <c r="A79" s="92">
        <v>21</v>
      </c>
      <c r="B79" s="92" t="s">
        <v>1110</v>
      </c>
      <c r="C79" s="92" t="s">
        <v>408</v>
      </c>
      <c r="D79" s="92" t="s">
        <v>1111</v>
      </c>
      <c r="E79" s="92" t="s">
        <v>912</v>
      </c>
      <c r="F79" s="92" t="s">
        <v>1112</v>
      </c>
      <c r="G79" s="92" t="s">
        <v>1136</v>
      </c>
      <c r="H79" s="92" t="s">
        <v>1013</v>
      </c>
      <c r="I79" s="92" t="s">
        <v>1113</v>
      </c>
      <c r="J79" s="92" t="s">
        <v>960</v>
      </c>
      <c r="K79" s="92" t="s">
        <v>1114</v>
      </c>
    </row>
    <row r="80" spans="1:11" x14ac:dyDescent="0.25">
      <c r="A80" s="92">
        <v>22</v>
      </c>
      <c r="B80" s="92" t="s">
        <v>1115</v>
      </c>
      <c r="C80" s="92" t="s">
        <v>1116</v>
      </c>
      <c r="D80" s="92" t="s">
        <v>1117</v>
      </c>
      <c r="E80" s="92" t="s">
        <v>1</v>
      </c>
      <c r="F80" s="92" t="s">
        <v>1118</v>
      </c>
      <c r="G80" s="92" t="s">
        <v>1136</v>
      </c>
      <c r="H80" s="92" t="s">
        <v>1013</v>
      </c>
      <c r="I80" s="92" t="s">
        <v>1119</v>
      </c>
      <c r="J80" s="92" t="s">
        <v>960</v>
      </c>
      <c r="K80" s="92" t="s">
        <v>1120</v>
      </c>
    </row>
    <row r="81" spans="1:11" x14ac:dyDescent="0.25">
      <c r="A81" s="92">
        <v>23</v>
      </c>
      <c r="B81" s="92" t="s">
        <v>803</v>
      </c>
      <c r="C81" s="92" t="s">
        <v>804</v>
      </c>
      <c r="D81" s="92" t="s">
        <v>17</v>
      </c>
      <c r="E81" s="92" t="s">
        <v>7</v>
      </c>
      <c r="F81" s="92" t="s">
        <v>1121</v>
      </c>
      <c r="G81" s="92" t="s">
        <v>1136</v>
      </c>
      <c r="H81" s="92" t="s">
        <v>1013</v>
      </c>
      <c r="I81" s="92" t="s">
        <v>1122</v>
      </c>
      <c r="J81" s="92" t="s">
        <v>960</v>
      </c>
      <c r="K81" s="92" t="s">
        <v>1123</v>
      </c>
    </row>
    <row r="82" spans="1:11" x14ac:dyDescent="0.25">
      <c r="A82" s="92">
        <v>31</v>
      </c>
      <c r="B82" s="92" t="s">
        <v>803</v>
      </c>
      <c r="C82" s="92" t="s">
        <v>804</v>
      </c>
      <c r="D82" s="92" t="s">
        <v>17</v>
      </c>
      <c r="E82" s="92" t="s">
        <v>7</v>
      </c>
      <c r="F82" s="92" t="s">
        <v>805</v>
      </c>
      <c r="G82" s="92" t="s">
        <v>1136</v>
      </c>
      <c r="H82" s="92" t="s">
        <v>5</v>
      </c>
      <c r="I82" s="92" t="s">
        <v>806</v>
      </c>
      <c r="J82" s="92" t="s">
        <v>6</v>
      </c>
      <c r="K82" s="92" t="s">
        <v>996</v>
      </c>
    </row>
    <row r="83" spans="1:11" x14ac:dyDescent="0.25">
      <c r="A83" s="92">
        <v>54</v>
      </c>
      <c r="B83" s="92" t="s">
        <v>15</v>
      </c>
      <c r="C83" s="92" t="s">
        <v>16</v>
      </c>
      <c r="D83" s="92" t="s">
        <v>17</v>
      </c>
      <c r="E83" s="92" t="s">
        <v>7</v>
      </c>
      <c r="F83" s="92" t="s">
        <v>18</v>
      </c>
      <c r="G83" s="92" t="s">
        <v>1136</v>
      </c>
      <c r="H83" s="92" t="s">
        <v>5</v>
      </c>
      <c r="I83" s="92" t="s">
        <v>19</v>
      </c>
      <c r="J83" s="92" t="s">
        <v>6</v>
      </c>
      <c r="K83" s="92" t="s">
        <v>685</v>
      </c>
    </row>
    <row r="84" spans="1:11" x14ac:dyDescent="0.25">
      <c r="A84" s="92">
        <v>65</v>
      </c>
      <c r="B84" s="92" t="s">
        <v>443</v>
      </c>
      <c r="C84" s="92" t="s">
        <v>444</v>
      </c>
      <c r="D84" s="92" t="s">
        <v>0</v>
      </c>
      <c r="E84" s="92" t="s">
        <v>1</v>
      </c>
      <c r="F84" s="92" t="s">
        <v>445</v>
      </c>
      <c r="G84" s="92" t="s">
        <v>1136</v>
      </c>
      <c r="H84" s="92" t="s">
        <v>5</v>
      </c>
      <c r="I84" s="92" t="s">
        <v>446</v>
      </c>
      <c r="J84" s="92" t="s">
        <v>6</v>
      </c>
      <c r="K84" s="92" t="s">
        <v>708</v>
      </c>
    </row>
    <row r="85" spans="1:11" x14ac:dyDescent="0.25">
      <c r="A85" s="92">
        <v>69</v>
      </c>
      <c r="B85" s="92" t="s">
        <v>54</v>
      </c>
      <c r="C85" s="92" t="s">
        <v>55</v>
      </c>
      <c r="D85" s="92" t="s">
        <v>0</v>
      </c>
      <c r="E85" s="92" t="s">
        <v>1</v>
      </c>
      <c r="F85" s="92" t="s">
        <v>56</v>
      </c>
      <c r="G85" s="92" t="s">
        <v>1136</v>
      </c>
      <c r="H85" s="92" t="s">
        <v>5</v>
      </c>
      <c r="I85" s="92" t="s">
        <v>57</v>
      </c>
      <c r="J85" s="92" t="s">
        <v>6</v>
      </c>
      <c r="K85" s="92" t="s">
        <v>717</v>
      </c>
    </row>
    <row r="86" spans="1:11" x14ac:dyDescent="0.25">
      <c r="A86" s="92">
        <v>70</v>
      </c>
      <c r="B86" s="92" t="s">
        <v>467</v>
      </c>
      <c r="C86" s="92" t="s">
        <v>468</v>
      </c>
      <c r="D86" s="92" t="s">
        <v>0</v>
      </c>
      <c r="E86" s="92" t="s">
        <v>1</v>
      </c>
      <c r="F86" s="92" t="s">
        <v>469</v>
      </c>
      <c r="G86" s="92" t="s">
        <v>1136</v>
      </c>
      <c r="H86" s="92" t="s">
        <v>5</v>
      </c>
      <c r="I86" s="92" t="s">
        <v>470</v>
      </c>
      <c r="J86" s="92" t="s">
        <v>6</v>
      </c>
      <c r="K86" s="92" t="s">
        <v>720</v>
      </c>
    </row>
    <row r="87" spans="1:11" x14ac:dyDescent="0.25">
      <c r="A87" s="92">
        <v>71</v>
      </c>
      <c r="B87" s="92" t="s">
        <v>50</v>
      </c>
      <c r="C87" s="92" t="s">
        <v>51</v>
      </c>
      <c r="D87" s="92" t="s">
        <v>52</v>
      </c>
      <c r="E87" s="92" t="s">
        <v>43</v>
      </c>
      <c r="F87" s="92" t="s">
        <v>94</v>
      </c>
      <c r="G87" s="92" t="s">
        <v>1136</v>
      </c>
      <c r="H87" s="92" t="s">
        <v>5</v>
      </c>
      <c r="I87" s="92" t="s">
        <v>95</v>
      </c>
      <c r="J87" s="92" t="s">
        <v>6</v>
      </c>
      <c r="K87" s="92" t="s">
        <v>724</v>
      </c>
    </row>
    <row r="88" spans="1:11" x14ac:dyDescent="0.25">
      <c r="A88" s="92">
        <v>79</v>
      </c>
      <c r="B88" s="92" t="s">
        <v>179</v>
      </c>
      <c r="C88" s="92" t="s">
        <v>180</v>
      </c>
      <c r="D88" s="92" t="s">
        <v>181</v>
      </c>
      <c r="E88" s="92" t="s">
        <v>43</v>
      </c>
      <c r="F88" s="92" t="s">
        <v>182</v>
      </c>
      <c r="G88" s="92" t="s">
        <v>1136</v>
      </c>
      <c r="H88" s="92" t="s">
        <v>8</v>
      </c>
      <c r="I88" s="92" t="s">
        <v>183</v>
      </c>
      <c r="J88" s="92" t="s">
        <v>9</v>
      </c>
      <c r="K88" s="92" t="s">
        <v>738</v>
      </c>
    </row>
  </sheetData>
  <sortState ref="A2:K88">
    <sortCondition ref="G2:G88"/>
    <sortCondition ref="H2:H88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M18" sqref="M18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37</v>
      </c>
      <c r="B2" s="91" t="s">
        <v>453</v>
      </c>
      <c r="C2" s="91" t="s">
        <v>454</v>
      </c>
      <c r="D2" s="91" t="s">
        <v>455</v>
      </c>
      <c r="E2" s="91" t="s">
        <v>456</v>
      </c>
      <c r="F2" s="91" t="s">
        <v>457</v>
      </c>
      <c r="G2" s="91" t="s">
        <v>666</v>
      </c>
      <c r="H2" s="91" t="s">
        <v>30</v>
      </c>
      <c r="I2" s="91" t="s">
        <v>458</v>
      </c>
      <c r="J2" s="91" t="s">
        <v>32</v>
      </c>
      <c r="K2" s="91" t="s">
        <v>763</v>
      </c>
    </row>
    <row r="3" spans="1:11" x14ac:dyDescent="0.25">
      <c r="A3">
        <v>70</v>
      </c>
      <c r="B3" s="91" t="s">
        <v>131</v>
      </c>
      <c r="C3" s="91" t="s">
        <v>132</v>
      </c>
      <c r="D3" s="91" t="s">
        <v>133</v>
      </c>
      <c r="E3" s="91" t="s">
        <v>28</v>
      </c>
      <c r="F3" s="91" t="s">
        <v>134</v>
      </c>
      <c r="G3" s="91" t="s">
        <v>666</v>
      </c>
      <c r="H3" s="91" t="s">
        <v>30</v>
      </c>
      <c r="I3" s="91" t="s">
        <v>135</v>
      </c>
      <c r="J3" s="91" t="s">
        <v>32</v>
      </c>
      <c r="K3" s="91" t="s">
        <v>731</v>
      </c>
    </row>
    <row r="4" spans="1:11" x14ac:dyDescent="0.25">
      <c r="A4">
        <v>71</v>
      </c>
      <c r="B4" s="91" t="s">
        <v>54</v>
      </c>
      <c r="C4" s="91" t="s">
        <v>55</v>
      </c>
      <c r="D4" s="91" t="s">
        <v>0</v>
      </c>
      <c r="E4" s="91" t="s">
        <v>1</v>
      </c>
      <c r="F4" s="91" t="s">
        <v>156</v>
      </c>
      <c r="G4" s="91" t="s">
        <v>666</v>
      </c>
      <c r="H4" s="91" t="s">
        <v>157</v>
      </c>
      <c r="I4" s="91" t="s">
        <v>158</v>
      </c>
      <c r="J4" s="91" t="s">
        <v>159</v>
      </c>
      <c r="K4" s="91" t="s">
        <v>734</v>
      </c>
    </row>
    <row r="5" spans="1:11" x14ac:dyDescent="0.25">
      <c r="A5" s="91">
        <v>28</v>
      </c>
      <c r="B5" s="91" t="s">
        <v>830</v>
      </c>
      <c r="C5" s="91" t="s">
        <v>624</v>
      </c>
      <c r="D5" s="91" t="s">
        <v>625</v>
      </c>
      <c r="E5" s="91" t="s">
        <v>48</v>
      </c>
      <c r="F5" s="91" t="s">
        <v>626</v>
      </c>
      <c r="G5" s="91" t="s">
        <v>666</v>
      </c>
      <c r="H5" s="91" t="s">
        <v>294</v>
      </c>
      <c r="I5" s="91" t="s">
        <v>627</v>
      </c>
      <c r="J5" s="91" t="s">
        <v>289</v>
      </c>
      <c r="K5" s="91" t="s">
        <v>987</v>
      </c>
    </row>
    <row r="6" spans="1:11" x14ac:dyDescent="0.25">
      <c r="A6" s="91">
        <v>40</v>
      </c>
      <c r="B6" s="91" t="s">
        <v>407</v>
      </c>
      <c r="C6" s="91" t="s">
        <v>408</v>
      </c>
      <c r="D6" s="91" t="s">
        <v>618</v>
      </c>
      <c r="E6" s="91" t="s">
        <v>619</v>
      </c>
      <c r="F6" s="91" t="s">
        <v>620</v>
      </c>
      <c r="G6" s="91" t="s">
        <v>666</v>
      </c>
      <c r="H6" s="91" t="s">
        <v>294</v>
      </c>
      <c r="I6" s="91" t="s">
        <v>621</v>
      </c>
      <c r="J6" s="91" t="s">
        <v>289</v>
      </c>
      <c r="K6" s="91" t="s">
        <v>658</v>
      </c>
    </row>
    <row r="7" spans="1:11" x14ac:dyDescent="0.25">
      <c r="A7" s="91">
        <v>54</v>
      </c>
      <c r="B7" s="91" t="s">
        <v>377</v>
      </c>
      <c r="C7" s="91" t="s">
        <v>378</v>
      </c>
      <c r="D7" s="91" t="s">
        <v>256</v>
      </c>
      <c r="E7" s="91" t="s">
        <v>1</v>
      </c>
      <c r="F7" s="91" t="s">
        <v>379</v>
      </c>
      <c r="G7" s="91" t="s">
        <v>666</v>
      </c>
      <c r="H7" s="91" t="s">
        <v>294</v>
      </c>
      <c r="I7" s="91" t="s">
        <v>380</v>
      </c>
      <c r="J7" s="91" t="s">
        <v>289</v>
      </c>
      <c r="K7" s="91" t="s">
        <v>695</v>
      </c>
    </row>
    <row r="8" spans="1:11" x14ac:dyDescent="0.25">
      <c r="A8" s="91">
        <v>52</v>
      </c>
      <c r="B8" s="91" t="s">
        <v>333</v>
      </c>
      <c r="C8" s="91" t="s">
        <v>334</v>
      </c>
      <c r="D8" s="91" t="s">
        <v>335</v>
      </c>
      <c r="E8" s="91" t="s">
        <v>48</v>
      </c>
      <c r="F8" s="91" t="s">
        <v>336</v>
      </c>
      <c r="G8" s="91" t="s">
        <v>666</v>
      </c>
      <c r="H8" s="91" t="s">
        <v>287</v>
      </c>
      <c r="I8" s="91" t="s">
        <v>337</v>
      </c>
      <c r="J8" s="91" t="s">
        <v>289</v>
      </c>
      <c r="K8" s="91" t="s">
        <v>686</v>
      </c>
    </row>
    <row r="9" spans="1:11" x14ac:dyDescent="0.25">
      <c r="A9" s="91">
        <v>55</v>
      </c>
      <c r="B9" s="91" t="s">
        <v>387</v>
      </c>
      <c r="C9" s="91" t="s">
        <v>279</v>
      </c>
      <c r="D9" s="91" t="s">
        <v>351</v>
      </c>
      <c r="E9" s="91" t="s">
        <v>48</v>
      </c>
      <c r="F9" s="91" t="s">
        <v>388</v>
      </c>
      <c r="G9" s="91" t="s">
        <v>666</v>
      </c>
      <c r="H9" s="91" t="s">
        <v>287</v>
      </c>
      <c r="I9" s="91" t="s">
        <v>389</v>
      </c>
      <c r="J9" s="91" t="s">
        <v>289</v>
      </c>
      <c r="K9" s="91" t="s">
        <v>696</v>
      </c>
    </row>
    <row r="10" spans="1:11" x14ac:dyDescent="0.25">
      <c r="A10" s="91">
        <v>33</v>
      </c>
      <c r="B10" s="91" t="s">
        <v>567</v>
      </c>
      <c r="C10" s="91" t="s">
        <v>561</v>
      </c>
      <c r="D10" s="91" t="s">
        <v>0</v>
      </c>
      <c r="E10" s="91" t="s">
        <v>1</v>
      </c>
      <c r="F10" s="91" t="s">
        <v>61</v>
      </c>
      <c r="G10" s="91" t="s">
        <v>666</v>
      </c>
      <c r="H10" s="91" t="s">
        <v>3</v>
      </c>
      <c r="I10" s="91" t="s">
        <v>62</v>
      </c>
      <c r="J10" s="91" t="s">
        <v>53</v>
      </c>
      <c r="K10" s="91" t="s">
        <v>919</v>
      </c>
    </row>
    <row r="11" spans="1:11" x14ac:dyDescent="0.25">
      <c r="A11" s="91">
        <v>82</v>
      </c>
      <c r="B11" s="91" t="s">
        <v>232</v>
      </c>
      <c r="C11" s="91" t="s">
        <v>233</v>
      </c>
      <c r="D11" s="91" t="s">
        <v>234</v>
      </c>
      <c r="E11" s="91" t="s">
        <v>1</v>
      </c>
      <c r="F11" s="91" t="s">
        <v>235</v>
      </c>
      <c r="G11" s="91" t="s">
        <v>666</v>
      </c>
      <c r="H11" s="91" t="s">
        <v>3</v>
      </c>
      <c r="I11" s="91" t="s">
        <v>236</v>
      </c>
      <c r="J11" s="91" t="s">
        <v>53</v>
      </c>
      <c r="K11" s="91" t="s">
        <v>750</v>
      </c>
    </row>
    <row r="12" spans="1:11" x14ac:dyDescent="0.25">
      <c r="A12" s="91">
        <v>21</v>
      </c>
      <c r="B12" s="91" t="s">
        <v>190</v>
      </c>
      <c r="C12" s="91" t="s">
        <v>191</v>
      </c>
      <c r="D12" s="91" t="s">
        <v>192</v>
      </c>
      <c r="E12" s="91" t="s">
        <v>28</v>
      </c>
      <c r="F12" s="91" t="s">
        <v>193</v>
      </c>
      <c r="G12" s="91" t="s">
        <v>1019</v>
      </c>
      <c r="H12" s="91" t="s">
        <v>30</v>
      </c>
      <c r="I12" s="91" t="s">
        <v>194</v>
      </c>
      <c r="J12" s="91" t="s">
        <v>32</v>
      </c>
      <c r="K12" s="91" t="s">
        <v>1081</v>
      </c>
    </row>
    <row r="13" spans="1:11" x14ac:dyDescent="0.25">
      <c r="A13" s="91">
        <v>23</v>
      </c>
      <c r="B13" s="91" t="s">
        <v>71</v>
      </c>
      <c r="C13" s="91" t="s">
        <v>72</v>
      </c>
      <c r="D13" s="91" t="s">
        <v>73</v>
      </c>
      <c r="E13" s="91" t="s">
        <v>28</v>
      </c>
      <c r="F13" s="91" t="s">
        <v>74</v>
      </c>
      <c r="G13" s="91" t="s">
        <v>1019</v>
      </c>
      <c r="H13" s="91" t="s">
        <v>30</v>
      </c>
      <c r="I13" s="91" t="s">
        <v>75</v>
      </c>
      <c r="J13" s="91" t="s">
        <v>32</v>
      </c>
      <c r="K13" s="91" t="s">
        <v>1058</v>
      </c>
    </row>
    <row r="14" spans="1:11" x14ac:dyDescent="0.25">
      <c r="A14" s="91">
        <v>30</v>
      </c>
      <c r="B14" s="91" t="s">
        <v>64</v>
      </c>
      <c r="C14" s="91" t="s">
        <v>65</v>
      </c>
      <c r="D14" s="91" t="s">
        <v>66</v>
      </c>
      <c r="E14" s="91" t="s">
        <v>1</v>
      </c>
      <c r="F14" s="91" t="s">
        <v>67</v>
      </c>
      <c r="G14" s="91" t="s">
        <v>1019</v>
      </c>
      <c r="H14" s="91" t="s">
        <v>30</v>
      </c>
      <c r="I14" s="91" t="s">
        <v>68</v>
      </c>
      <c r="J14" s="91" t="s">
        <v>32</v>
      </c>
      <c r="K14" s="91" t="s">
        <v>959</v>
      </c>
    </row>
    <row r="15" spans="1:11" x14ac:dyDescent="0.25">
      <c r="A15" s="91">
        <v>60</v>
      </c>
      <c r="B15" s="91" t="s">
        <v>15</v>
      </c>
      <c r="C15" s="91" t="s">
        <v>16</v>
      </c>
      <c r="D15" s="91" t="s">
        <v>17</v>
      </c>
      <c r="E15" s="91" t="s">
        <v>7</v>
      </c>
      <c r="F15" s="91" t="s">
        <v>77</v>
      </c>
      <c r="G15" s="91" t="s">
        <v>1019</v>
      </c>
      <c r="H15" s="91" t="s">
        <v>30</v>
      </c>
      <c r="I15" s="91" t="s">
        <v>78</v>
      </c>
      <c r="J15" s="91" t="s">
        <v>32</v>
      </c>
      <c r="K15" s="91" t="s">
        <v>705</v>
      </c>
    </row>
    <row r="16" spans="1:11" x14ac:dyDescent="0.25">
      <c r="A16" s="91">
        <v>62</v>
      </c>
      <c r="B16" s="91" t="s">
        <v>460</v>
      </c>
      <c r="C16" s="91" t="s">
        <v>461</v>
      </c>
      <c r="D16" s="91" t="s">
        <v>462</v>
      </c>
      <c r="E16" s="91" t="s">
        <v>1</v>
      </c>
      <c r="F16" s="91" t="s">
        <v>463</v>
      </c>
      <c r="G16" s="91" t="s">
        <v>1019</v>
      </c>
      <c r="H16" s="91" t="s">
        <v>30</v>
      </c>
      <c r="I16" s="91" t="s">
        <v>464</v>
      </c>
      <c r="J16" s="91" t="s">
        <v>32</v>
      </c>
      <c r="K16" s="91" t="s">
        <v>711</v>
      </c>
    </row>
    <row r="17" spans="1:11" x14ac:dyDescent="0.25">
      <c r="A17" s="91">
        <v>63</v>
      </c>
      <c r="B17" s="91" t="s">
        <v>165</v>
      </c>
      <c r="C17" s="91" t="s">
        <v>166</v>
      </c>
      <c r="D17" s="91" t="s">
        <v>27</v>
      </c>
      <c r="E17" s="91" t="s">
        <v>28</v>
      </c>
      <c r="F17" s="91" t="s">
        <v>167</v>
      </c>
      <c r="G17" s="91" t="s">
        <v>1019</v>
      </c>
      <c r="H17" s="91" t="s">
        <v>30</v>
      </c>
      <c r="I17" s="91" t="s">
        <v>168</v>
      </c>
      <c r="J17" s="91" t="s">
        <v>32</v>
      </c>
      <c r="K17" s="91" t="s">
        <v>712</v>
      </c>
    </row>
    <row r="18" spans="1:11" x14ac:dyDescent="0.25">
      <c r="A18" s="91">
        <v>64</v>
      </c>
      <c r="B18" s="91" t="s">
        <v>25</v>
      </c>
      <c r="C18" s="91" t="s">
        <v>26</v>
      </c>
      <c r="D18" s="91" t="s">
        <v>27</v>
      </c>
      <c r="E18" s="91" t="s">
        <v>28</v>
      </c>
      <c r="F18" s="91" t="s">
        <v>29</v>
      </c>
      <c r="G18" s="91" t="s">
        <v>1019</v>
      </c>
      <c r="H18" s="91" t="s">
        <v>30</v>
      </c>
      <c r="I18" s="91" t="s">
        <v>31</v>
      </c>
      <c r="J18" s="91" t="s">
        <v>32</v>
      </c>
      <c r="K18" s="91" t="s">
        <v>714</v>
      </c>
    </row>
    <row r="19" spans="1:11" x14ac:dyDescent="0.25">
      <c r="A19" s="91">
        <v>77</v>
      </c>
      <c r="B19" s="91" t="s">
        <v>467</v>
      </c>
      <c r="C19" s="91" t="s">
        <v>468</v>
      </c>
      <c r="D19" s="91" t="s">
        <v>0</v>
      </c>
      <c r="E19" s="91" t="s">
        <v>1</v>
      </c>
      <c r="F19" s="91" t="s">
        <v>477</v>
      </c>
      <c r="G19" s="91" t="s">
        <v>1019</v>
      </c>
      <c r="H19" s="91" t="s">
        <v>30</v>
      </c>
      <c r="I19" s="91" t="s">
        <v>478</v>
      </c>
      <c r="J19" s="91" t="s">
        <v>32</v>
      </c>
      <c r="K19" s="91" t="s">
        <v>740</v>
      </c>
    </row>
    <row r="20" spans="1:11" x14ac:dyDescent="0.25">
      <c r="A20" s="91">
        <v>34</v>
      </c>
      <c r="B20" s="91" t="s">
        <v>49</v>
      </c>
      <c r="C20" s="91" t="s">
        <v>97</v>
      </c>
      <c r="D20" s="91" t="s">
        <v>66</v>
      </c>
      <c r="E20" s="91" t="s">
        <v>1</v>
      </c>
      <c r="F20" s="91" t="s">
        <v>391</v>
      </c>
      <c r="G20" s="91" t="s">
        <v>1019</v>
      </c>
      <c r="H20" s="91" t="s">
        <v>294</v>
      </c>
      <c r="I20" s="91" t="s">
        <v>392</v>
      </c>
      <c r="J20" s="91" t="s">
        <v>289</v>
      </c>
      <c r="K20" s="91" t="s">
        <v>921</v>
      </c>
    </row>
    <row r="21" spans="1:11" x14ac:dyDescent="0.25">
      <c r="A21" s="91">
        <v>36</v>
      </c>
      <c r="B21" s="91" t="s">
        <v>845</v>
      </c>
      <c r="C21" s="91" t="s">
        <v>846</v>
      </c>
      <c r="D21" s="91" t="s">
        <v>27</v>
      </c>
      <c r="E21" s="91" t="s">
        <v>28</v>
      </c>
      <c r="F21" s="91" t="s">
        <v>847</v>
      </c>
      <c r="G21" s="91" t="s">
        <v>1019</v>
      </c>
      <c r="H21" s="91" t="s">
        <v>294</v>
      </c>
      <c r="I21" s="91" t="s">
        <v>848</v>
      </c>
      <c r="J21" s="91" t="s">
        <v>289</v>
      </c>
      <c r="K21" s="91" t="s">
        <v>849</v>
      </c>
    </row>
    <row r="22" spans="1:11" x14ac:dyDescent="0.25">
      <c r="A22" s="91">
        <v>38</v>
      </c>
      <c r="B22" s="91" t="s">
        <v>530</v>
      </c>
      <c r="C22" s="91" t="s">
        <v>531</v>
      </c>
      <c r="D22" s="91" t="s">
        <v>36</v>
      </c>
      <c r="E22" s="91" t="s">
        <v>1</v>
      </c>
      <c r="F22" s="91" t="s">
        <v>532</v>
      </c>
      <c r="G22" s="91" t="s">
        <v>1019</v>
      </c>
      <c r="H22" s="91" t="s">
        <v>294</v>
      </c>
      <c r="I22" s="91" t="s">
        <v>533</v>
      </c>
      <c r="J22" s="91" t="s">
        <v>516</v>
      </c>
      <c r="K22" s="91" t="s">
        <v>764</v>
      </c>
    </row>
    <row r="23" spans="1:11" x14ac:dyDescent="0.25">
      <c r="A23" s="91">
        <v>39</v>
      </c>
      <c r="B23" s="91" t="s">
        <v>651</v>
      </c>
      <c r="C23" s="91" t="s">
        <v>652</v>
      </c>
      <c r="D23" s="91" t="s">
        <v>653</v>
      </c>
      <c r="E23" s="91" t="s">
        <v>1</v>
      </c>
      <c r="F23" s="91" t="s">
        <v>654</v>
      </c>
      <c r="G23" s="91" t="s">
        <v>1019</v>
      </c>
      <c r="H23" s="91" t="s">
        <v>294</v>
      </c>
      <c r="I23" s="91" t="s">
        <v>655</v>
      </c>
      <c r="J23" s="91" t="s">
        <v>289</v>
      </c>
      <c r="K23" s="91" t="s">
        <v>656</v>
      </c>
    </row>
    <row r="24" spans="1:11" x14ac:dyDescent="0.25">
      <c r="A24" s="91">
        <v>42</v>
      </c>
      <c r="B24" s="91" t="s">
        <v>608</v>
      </c>
      <c r="C24" s="91" t="s">
        <v>378</v>
      </c>
      <c r="D24" s="91" t="s">
        <v>27</v>
      </c>
      <c r="E24" s="91" t="s">
        <v>28</v>
      </c>
      <c r="F24" s="91" t="s">
        <v>609</v>
      </c>
      <c r="G24" s="91" t="s">
        <v>1019</v>
      </c>
      <c r="H24" s="91" t="s">
        <v>294</v>
      </c>
      <c r="I24" s="91" t="s">
        <v>610</v>
      </c>
      <c r="J24" s="91" t="s">
        <v>289</v>
      </c>
      <c r="K24" s="91" t="s">
        <v>663</v>
      </c>
    </row>
    <row r="25" spans="1:11" x14ac:dyDescent="0.25">
      <c r="A25" s="91">
        <v>46</v>
      </c>
      <c r="B25" s="91"/>
      <c r="C25" s="91"/>
      <c r="D25" s="91"/>
      <c r="E25" s="91"/>
      <c r="F25" s="91" t="s">
        <v>540</v>
      </c>
      <c r="G25" s="91" t="s">
        <v>1019</v>
      </c>
      <c r="H25" s="91" t="s">
        <v>294</v>
      </c>
      <c r="I25" s="91" t="s">
        <v>541</v>
      </c>
      <c r="J25" s="91" t="s">
        <v>289</v>
      </c>
      <c r="K25" s="91" t="s">
        <v>677</v>
      </c>
    </row>
    <row r="26" spans="1:11" x14ac:dyDescent="0.25">
      <c r="A26" s="91">
        <v>47</v>
      </c>
      <c r="B26" s="91" t="s">
        <v>291</v>
      </c>
      <c r="C26" s="91" t="s">
        <v>292</v>
      </c>
      <c r="D26" s="91" t="s">
        <v>0</v>
      </c>
      <c r="E26" s="91" t="s">
        <v>1</v>
      </c>
      <c r="F26" s="91" t="s">
        <v>293</v>
      </c>
      <c r="G26" s="91" t="s">
        <v>1019</v>
      </c>
      <c r="H26" s="91" t="s">
        <v>294</v>
      </c>
      <c r="I26" s="91" t="s">
        <v>295</v>
      </c>
      <c r="J26" s="91" t="s">
        <v>289</v>
      </c>
      <c r="K26" s="91" t="s">
        <v>679</v>
      </c>
    </row>
    <row r="27" spans="1:11" x14ac:dyDescent="0.25">
      <c r="A27" s="91">
        <v>48</v>
      </c>
      <c r="B27" s="91" t="s">
        <v>297</v>
      </c>
      <c r="C27" s="91" t="s">
        <v>255</v>
      </c>
      <c r="D27" s="91" t="s">
        <v>0</v>
      </c>
      <c r="E27" s="91" t="s">
        <v>1</v>
      </c>
      <c r="F27" s="91" t="s">
        <v>298</v>
      </c>
      <c r="G27" s="91" t="s">
        <v>1019</v>
      </c>
      <c r="H27" s="91" t="s">
        <v>294</v>
      </c>
      <c r="I27" s="91" t="s">
        <v>299</v>
      </c>
      <c r="J27" s="91" t="s">
        <v>289</v>
      </c>
      <c r="K27" s="91" t="s">
        <v>680</v>
      </c>
    </row>
    <row r="28" spans="1:11" x14ac:dyDescent="0.25">
      <c r="A28" s="91">
        <v>49</v>
      </c>
      <c r="B28" s="91" t="s">
        <v>311</v>
      </c>
      <c r="C28" s="91" t="s">
        <v>312</v>
      </c>
      <c r="D28" s="91" t="s">
        <v>313</v>
      </c>
      <c r="E28" s="91" t="s">
        <v>43</v>
      </c>
      <c r="F28" s="91" t="s">
        <v>314</v>
      </c>
      <c r="G28" s="91" t="s">
        <v>1019</v>
      </c>
      <c r="H28" s="91" t="s">
        <v>294</v>
      </c>
      <c r="I28" s="91" t="s">
        <v>315</v>
      </c>
      <c r="J28" s="91" t="s">
        <v>289</v>
      </c>
      <c r="K28" s="91" t="s">
        <v>683</v>
      </c>
    </row>
    <row r="29" spans="1:11" x14ac:dyDescent="0.25">
      <c r="A29" s="91">
        <v>57</v>
      </c>
      <c r="B29" s="91" t="s">
        <v>262</v>
      </c>
      <c r="C29" s="91" t="s">
        <v>399</v>
      </c>
      <c r="D29" s="91" t="s">
        <v>0</v>
      </c>
      <c r="E29" s="91" t="s">
        <v>1</v>
      </c>
      <c r="F29" s="91" t="s">
        <v>400</v>
      </c>
      <c r="G29" s="91" t="s">
        <v>1019</v>
      </c>
      <c r="H29" s="91" t="s">
        <v>294</v>
      </c>
      <c r="I29" s="91" t="s">
        <v>401</v>
      </c>
      <c r="J29" s="91" t="s">
        <v>289</v>
      </c>
      <c r="K29" s="91" t="s">
        <v>700</v>
      </c>
    </row>
    <row r="30" spans="1:11" x14ac:dyDescent="0.25">
      <c r="A30" s="91">
        <v>59</v>
      </c>
      <c r="B30" s="91" t="s">
        <v>431</v>
      </c>
      <c r="C30" s="91" t="s">
        <v>172</v>
      </c>
      <c r="D30" s="91" t="s">
        <v>432</v>
      </c>
      <c r="E30" s="91" t="s">
        <v>28</v>
      </c>
      <c r="F30" s="91" t="s">
        <v>433</v>
      </c>
      <c r="G30" s="91" t="s">
        <v>1019</v>
      </c>
      <c r="H30" s="91" t="s">
        <v>294</v>
      </c>
      <c r="I30" s="91" t="s">
        <v>434</v>
      </c>
      <c r="J30" s="91" t="s">
        <v>289</v>
      </c>
      <c r="K30" s="91" t="s">
        <v>704</v>
      </c>
    </row>
    <row r="31" spans="1:11" x14ac:dyDescent="0.25">
      <c r="A31" s="91">
        <v>32</v>
      </c>
      <c r="B31" s="91" t="s">
        <v>322</v>
      </c>
      <c r="C31" s="91" t="s">
        <v>323</v>
      </c>
      <c r="D31" s="91" t="s">
        <v>66</v>
      </c>
      <c r="E31" s="91" t="s">
        <v>1</v>
      </c>
      <c r="F31" s="91" t="s">
        <v>324</v>
      </c>
      <c r="G31" s="91" t="s">
        <v>1019</v>
      </c>
      <c r="H31" s="91" t="s">
        <v>287</v>
      </c>
      <c r="I31" s="91" t="s">
        <v>325</v>
      </c>
      <c r="J31" s="91" t="s">
        <v>289</v>
      </c>
      <c r="K31" s="91" t="s">
        <v>956</v>
      </c>
    </row>
    <row r="32" spans="1:11" x14ac:dyDescent="0.25">
      <c r="A32" s="91">
        <v>41</v>
      </c>
      <c r="B32" s="91" t="s">
        <v>425</v>
      </c>
      <c r="C32" s="91" t="s">
        <v>426</v>
      </c>
      <c r="D32" s="91" t="s">
        <v>427</v>
      </c>
      <c r="E32" s="91" t="s">
        <v>28</v>
      </c>
      <c r="F32" s="91" t="s">
        <v>428</v>
      </c>
      <c r="G32" s="91" t="s">
        <v>1019</v>
      </c>
      <c r="H32" s="91" t="s">
        <v>287</v>
      </c>
      <c r="I32" s="91" t="s">
        <v>429</v>
      </c>
      <c r="J32" s="91" t="s">
        <v>289</v>
      </c>
      <c r="K32" s="91" t="s">
        <v>659</v>
      </c>
    </row>
    <row r="33" spans="1:11" x14ac:dyDescent="0.25">
      <c r="A33" s="91">
        <v>43</v>
      </c>
      <c r="B33" s="91"/>
      <c r="C33" s="91"/>
      <c r="D33" s="91"/>
      <c r="E33" s="91"/>
      <c r="F33" s="91" t="s">
        <v>572</v>
      </c>
      <c r="G33" s="91" t="s">
        <v>1019</v>
      </c>
      <c r="H33" s="91" t="s">
        <v>287</v>
      </c>
      <c r="I33" s="91" t="s">
        <v>573</v>
      </c>
      <c r="J33" s="91" t="s">
        <v>289</v>
      </c>
      <c r="K33" s="91" t="s">
        <v>665</v>
      </c>
    </row>
    <row r="34" spans="1:11" x14ac:dyDescent="0.25">
      <c r="A34" s="91">
        <v>45</v>
      </c>
      <c r="B34" s="91" t="s">
        <v>566</v>
      </c>
      <c r="C34" s="91" t="s">
        <v>556</v>
      </c>
      <c r="D34" s="91" t="s">
        <v>0</v>
      </c>
      <c r="E34" s="91" t="s">
        <v>1</v>
      </c>
      <c r="F34" s="91" t="s">
        <v>557</v>
      </c>
      <c r="G34" s="91" t="s">
        <v>1019</v>
      </c>
      <c r="H34" s="91" t="s">
        <v>287</v>
      </c>
      <c r="I34" s="91" t="s">
        <v>558</v>
      </c>
      <c r="J34" s="91" t="s">
        <v>289</v>
      </c>
      <c r="K34" s="91" t="s">
        <v>673</v>
      </c>
    </row>
    <row r="35" spans="1:11" x14ac:dyDescent="0.25">
      <c r="A35" s="91">
        <v>50</v>
      </c>
      <c r="B35" s="91" t="s">
        <v>317</v>
      </c>
      <c r="C35" s="91" t="s">
        <v>279</v>
      </c>
      <c r="D35" s="91" t="s">
        <v>318</v>
      </c>
      <c r="E35" s="91" t="s">
        <v>28</v>
      </c>
      <c r="F35" s="91" t="s">
        <v>319</v>
      </c>
      <c r="G35" s="91" t="s">
        <v>1019</v>
      </c>
      <c r="H35" s="91" t="s">
        <v>287</v>
      </c>
      <c r="I35" s="91" t="s">
        <v>320</v>
      </c>
      <c r="J35" s="91" t="s">
        <v>289</v>
      </c>
      <c r="K35" s="91" t="s">
        <v>758</v>
      </c>
    </row>
    <row r="36" spans="1:11" x14ac:dyDescent="0.25">
      <c r="A36" s="91">
        <v>58</v>
      </c>
      <c r="B36" s="91" t="s">
        <v>403</v>
      </c>
      <c r="C36" s="91" t="s">
        <v>60</v>
      </c>
      <c r="D36" s="91" t="s">
        <v>27</v>
      </c>
      <c r="E36" s="91" t="s">
        <v>28</v>
      </c>
      <c r="F36" s="91" t="s">
        <v>404</v>
      </c>
      <c r="G36" s="91" t="s">
        <v>1019</v>
      </c>
      <c r="H36" s="91" t="s">
        <v>287</v>
      </c>
      <c r="I36" s="91" t="s">
        <v>405</v>
      </c>
      <c r="J36" s="91" t="s">
        <v>289</v>
      </c>
      <c r="K36" s="91" t="s">
        <v>701</v>
      </c>
    </row>
    <row r="37" spans="1:11" x14ac:dyDescent="0.25">
      <c r="A37" s="91">
        <v>3</v>
      </c>
      <c r="B37" s="91" t="s">
        <v>117</v>
      </c>
      <c r="C37" s="91" t="s">
        <v>1210</v>
      </c>
      <c r="D37" s="91" t="s">
        <v>648</v>
      </c>
      <c r="E37" s="91" t="s">
        <v>1</v>
      </c>
      <c r="F37" s="91" t="s">
        <v>1211</v>
      </c>
      <c r="G37" s="91" t="s">
        <v>1019</v>
      </c>
      <c r="H37" s="91" t="s">
        <v>3</v>
      </c>
      <c r="I37" s="91" t="s">
        <v>1212</v>
      </c>
      <c r="J37" s="91" t="s">
        <v>53</v>
      </c>
      <c r="K37" s="91" t="s">
        <v>1213</v>
      </c>
    </row>
    <row r="38" spans="1:11" x14ac:dyDescent="0.25">
      <c r="A38" s="91">
        <v>6</v>
      </c>
      <c r="B38" s="91" t="s">
        <v>116</v>
      </c>
      <c r="C38" s="91" t="s">
        <v>117</v>
      </c>
      <c r="D38" s="91" t="s">
        <v>648</v>
      </c>
      <c r="E38" s="91" t="s">
        <v>1</v>
      </c>
      <c r="F38" s="91" t="s">
        <v>118</v>
      </c>
      <c r="G38" s="91" t="s">
        <v>1019</v>
      </c>
      <c r="H38" s="91" t="s">
        <v>3</v>
      </c>
      <c r="I38" s="91" t="s">
        <v>119</v>
      </c>
      <c r="J38" s="91" t="s">
        <v>53</v>
      </c>
      <c r="K38" s="91" t="s">
        <v>1167</v>
      </c>
    </row>
    <row r="39" spans="1:11" x14ac:dyDescent="0.25">
      <c r="A39" s="91">
        <v>19</v>
      </c>
      <c r="B39" s="91" t="s">
        <v>50</v>
      </c>
      <c r="C39" s="91" t="s">
        <v>51</v>
      </c>
      <c r="D39" s="91" t="s">
        <v>52</v>
      </c>
      <c r="E39" s="91" t="s">
        <v>43</v>
      </c>
      <c r="F39" s="91" t="s">
        <v>246</v>
      </c>
      <c r="G39" s="91" t="s">
        <v>1019</v>
      </c>
      <c r="H39" s="91" t="s">
        <v>3</v>
      </c>
      <c r="I39" s="91" t="s">
        <v>247</v>
      </c>
      <c r="J39" s="91" t="s">
        <v>125</v>
      </c>
      <c r="K39" s="91" t="s">
        <v>1127</v>
      </c>
    </row>
    <row r="40" spans="1:11" x14ac:dyDescent="0.25">
      <c r="A40" s="91">
        <v>22</v>
      </c>
      <c r="B40" s="91" t="s">
        <v>262</v>
      </c>
      <c r="C40" s="91" t="s">
        <v>263</v>
      </c>
      <c r="D40" s="91" t="s">
        <v>264</v>
      </c>
      <c r="E40" s="91" t="s">
        <v>1</v>
      </c>
      <c r="F40" s="91" t="s">
        <v>265</v>
      </c>
      <c r="G40" s="91" t="s">
        <v>1019</v>
      </c>
      <c r="H40" s="91" t="s">
        <v>3</v>
      </c>
      <c r="I40" s="91" t="s">
        <v>266</v>
      </c>
      <c r="J40" s="91" t="s">
        <v>53</v>
      </c>
      <c r="K40" s="91" t="s">
        <v>1057</v>
      </c>
    </row>
    <row r="41" spans="1:11" x14ac:dyDescent="0.25">
      <c r="A41" s="91">
        <v>24</v>
      </c>
      <c r="B41" s="91" t="s">
        <v>273</v>
      </c>
      <c r="C41" s="91" t="s">
        <v>274</v>
      </c>
      <c r="D41" s="91" t="s">
        <v>0</v>
      </c>
      <c r="E41" s="91" t="s">
        <v>1</v>
      </c>
      <c r="F41" s="91" t="s">
        <v>275</v>
      </c>
      <c r="G41" s="91" t="s">
        <v>1019</v>
      </c>
      <c r="H41" s="91" t="s">
        <v>3</v>
      </c>
      <c r="I41" s="91" t="s">
        <v>276</v>
      </c>
      <c r="J41" s="91" t="s">
        <v>53</v>
      </c>
      <c r="K41" s="91" t="s">
        <v>1069</v>
      </c>
    </row>
    <row r="42" spans="1:11" x14ac:dyDescent="0.25">
      <c r="A42" s="91">
        <v>25</v>
      </c>
      <c r="B42" s="91" t="s">
        <v>102</v>
      </c>
      <c r="C42" s="91" t="s">
        <v>141</v>
      </c>
      <c r="D42" s="91" t="s">
        <v>42</v>
      </c>
      <c r="E42" s="91" t="s">
        <v>43</v>
      </c>
      <c r="F42" s="91" t="s">
        <v>142</v>
      </c>
      <c r="G42" s="91" t="s">
        <v>1019</v>
      </c>
      <c r="H42" s="91" t="s">
        <v>3</v>
      </c>
      <c r="I42" s="91" t="s">
        <v>143</v>
      </c>
      <c r="J42" s="91" t="s">
        <v>53</v>
      </c>
      <c r="K42" s="91" t="s">
        <v>1070</v>
      </c>
    </row>
    <row r="43" spans="1:11" x14ac:dyDescent="0.25">
      <c r="A43" s="91">
        <v>26</v>
      </c>
      <c r="B43" s="91" t="s">
        <v>145</v>
      </c>
      <c r="C43" s="91" t="s">
        <v>97</v>
      </c>
      <c r="D43" s="91" t="s">
        <v>1046</v>
      </c>
      <c r="E43" s="91" t="s">
        <v>1</v>
      </c>
      <c r="F43" s="91" t="s">
        <v>147</v>
      </c>
      <c r="G43" s="91" t="s">
        <v>1019</v>
      </c>
      <c r="H43" s="91" t="s">
        <v>3</v>
      </c>
      <c r="I43" s="91" t="s">
        <v>148</v>
      </c>
      <c r="J43" s="91" t="s">
        <v>53</v>
      </c>
      <c r="K43" s="91" t="s">
        <v>1047</v>
      </c>
    </row>
    <row r="44" spans="1:11" x14ac:dyDescent="0.25">
      <c r="A44" s="91">
        <v>29</v>
      </c>
      <c r="B44" s="91" t="s">
        <v>982</v>
      </c>
      <c r="C44" s="91" t="s">
        <v>292</v>
      </c>
      <c r="D44" s="91" t="s">
        <v>462</v>
      </c>
      <c r="E44" s="91" t="s">
        <v>1</v>
      </c>
      <c r="F44" s="91" t="s">
        <v>422</v>
      </c>
      <c r="G44" s="91" t="s">
        <v>1019</v>
      </c>
      <c r="H44" s="91" t="s">
        <v>3</v>
      </c>
      <c r="I44" s="91" t="s">
        <v>423</v>
      </c>
      <c r="J44" s="91" t="s">
        <v>2</v>
      </c>
      <c r="K44" s="91" t="s">
        <v>983</v>
      </c>
    </row>
    <row r="45" spans="1:11" x14ac:dyDescent="0.25">
      <c r="A45" s="91">
        <v>31</v>
      </c>
      <c r="B45" s="91" t="s">
        <v>242</v>
      </c>
      <c r="C45" s="91" t="s">
        <v>243</v>
      </c>
      <c r="D45" s="91" t="s">
        <v>957</v>
      </c>
      <c r="E45" s="91" t="s">
        <v>43</v>
      </c>
      <c r="F45" s="91" t="s">
        <v>244</v>
      </c>
      <c r="G45" s="91" t="s">
        <v>1019</v>
      </c>
      <c r="H45" s="91" t="s">
        <v>3</v>
      </c>
      <c r="I45" s="91" t="s">
        <v>245</v>
      </c>
      <c r="J45" s="91" t="s">
        <v>125</v>
      </c>
      <c r="K45" s="91" t="s">
        <v>958</v>
      </c>
    </row>
    <row r="46" spans="1:11" x14ac:dyDescent="0.25">
      <c r="A46" s="91">
        <v>35</v>
      </c>
      <c r="B46" s="91" t="s">
        <v>361</v>
      </c>
      <c r="C46" s="91" t="s">
        <v>362</v>
      </c>
      <c r="D46" s="91" t="s">
        <v>0</v>
      </c>
      <c r="E46" s="91" t="s">
        <v>1</v>
      </c>
      <c r="F46" s="91" t="s">
        <v>886</v>
      </c>
      <c r="G46" s="91" t="s">
        <v>1019</v>
      </c>
      <c r="H46" s="91" t="s">
        <v>3</v>
      </c>
      <c r="I46" s="91" t="s">
        <v>861</v>
      </c>
      <c r="J46" s="91" t="s">
        <v>516</v>
      </c>
      <c r="K46" s="91" t="s">
        <v>896</v>
      </c>
    </row>
    <row r="47" spans="1:11" x14ac:dyDescent="0.25">
      <c r="A47" s="91">
        <v>53</v>
      </c>
      <c r="B47" s="91" t="s">
        <v>238</v>
      </c>
      <c r="C47" s="91" t="s">
        <v>239</v>
      </c>
      <c r="D47" s="91" t="s">
        <v>0</v>
      </c>
      <c r="E47" s="91" t="s">
        <v>1</v>
      </c>
      <c r="F47" s="91" t="s">
        <v>240</v>
      </c>
      <c r="G47" s="91" t="s">
        <v>1019</v>
      </c>
      <c r="H47" s="91" t="s">
        <v>3</v>
      </c>
      <c r="I47" s="91" t="s">
        <v>241</v>
      </c>
      <c r="J47" s="91" t="s">
        <v>53</v>
      </c>
      <c r="K47" s="91" t="s">
        <v>691</v>
      </c>
    </row>
    <row r="48" spans="1:11" x14ac:dyDescent="0.25">
      <c r="A48" s="91">
        <v>56</v>
      </c>
      <c r="B48" s="91" t="s">
        <v>137</v>
      </c>
      <c r="C48" s="91" t="s">
        <v>138</v>
      </c>
      <c r="D48" s="91" t="s">
        <v>0</v>
      </c>
      <c r="E48" s="91" t="s">
        <v>1</v>
      </c>
      <c r="F48" s="91" t="s">
        <v>139</v>
      </c>
      <c r="G48" s="91" t="s">
        <v>1019</v>
      </c>
      <c r="H48" s="91" t="s">
        <v>3</v>
      </c>
      <c r="I48" s="91" t="s">
        <v>140</v>
      </c>
      <c r="J48" s="91" t="s">
        <v>53</v>
      </c>
      <c r="K48" s="91" t="s">
        <v>699</v>
      </c>
    </row>
    <row r="49" spans="1:11" x14ac:dyDescent="0.25">
      <c r="A49" s="91">
        <v>68</v>
      </c>
      <c r="B49" s="91" t="s">
        <v>110</v>
      </c>
      <c r="C49" s="91" t="s">
        <v>111</v>
      </c>
      <c r="D49" s="91" t="s">
        <v>112</v>
      </c>
      <c r="E49" s="91" t="s">
        <v>43</v>
      </c>
      <c r="F49" s="91" t="s">
        <v>113</v>
      </c>
      <c r="G49" s="91" t="s">
        <v>1019</v>
      </c>
      <c r="H49" s="91" t="s">
        <v>3</v>
      </c>
      <c r="I49" s="91" t="s">
        <v>114</v>
      </c>
      <c r="J49" s="91" t="s">
        <v>53</v>
      </c>
      <c r="K49" s="91" t="s">
        <v>727</v>
      </c>
    </row>
    <row r="50" spans="1:11" x14ac:dyDescent="0.25">
      <c r="A50" s="91">
        <v>69</v>
      </c>
      <c r="B50" s="91" t="s">
        <v>120</v>
      </c>
      <c r="C50" s="91" t="s">
        <v>121</v>
      </c>
      <c r="D50" s="91" t="s">
        <v>122</v>
      </c>
      <c r="E50" s="91" t="s">
        <v>43</v>
      </c>
      <c r="F50" s="91" t="s">
        <v>123</v>
      </c>
      <c r="G50" s="91" t="s">
        <v>1019</v>
      </c>
      <c r="H50" s="91" t="s">
        <v>3</v>
      </c>
      <c r="I50" s="91" t="s">
        <v>124</v>
      </c>
      <c r="J50" s="91" t="s">
        <v>125</v>
      </c>
      <c r="K50" s="91" t="s">
        <v>728</v>
      </c>
    </row>
    <row r="51" spans="1:11" x14ac:dyDescent="0.25">
      <c r="A51" s="91">
        <v>79</v>
      </c>
      <c r="B51" s="91" t="s">
        <v>206</v>
      </c>
      <c r="C51" s="91" t="s">
        <v>207</v>
      </c>
      <c r="D51" s="91" t="s">
        <v>173</v>
      </c>
      <c r="E51" s="91" t="s">
        <v>43</v>
      </c>
      <c r="F51" s="91" t="s">
        <v>208</v>
      </c>
      <c r="G51" s="91" t="s">
        <v>1019</v>
      </c>
      <c r="H51" s="91" t="s">
        <v>3</v>
      </c>
      <c r="I51" s="91" t="s">
        <v>209</v>
      </c>
      <c r="J51" s="91" t="s">
        <v>53</v>
      </c>
      <c r="K51" s="91" t="s">
        <v>745</v>
      </c>
    </row>
    <row r="52" spans="1:11" x14ac:dyDescent="0.25">
      <c r="A52" s="91">
        <v>80</v>
      </c>
      <c r="B52" s="91" t="s">
        <v>224</v>
      </c>
      <c r="C52" s="91" t="s">
        <v>225</v>
      </c>
      <c r="D52" s="91" t="s">
        <v>0</v>
      </c>
      <c r="E52" s="91" t="s">
        <v>1</v>
      </c>
      <c r="F52" s="91" t="s">
        <v>226</v>
      </c>
      <c r="G52" s="91" t="s">
        <v>1019</v>
      </c>
      <c r="H52" s="91" t="s">
        <v>3</v>
      </c>
      <c r="I52" s="91" t="s">
        <v>227</v>
      </c>
      <c r="J52" s="91" t="s">
        <v>53</v>
      </c>
      <c r="K52" s="91" t="s">
        <v>748</v>
      </c>
    </row>
    <row r="53" spans="1:11" x14ac:dyDescent="0.25">
      <c r="A53" s="91">
        <v>81</v>
      </c>
      <c r="B53" s="91" t="s">
        <v>54</v>
      </c>
      <c r="C53" s="91" t="s">
        <v>55</v>
      </c>
      <c r="D53" s="91" t="s">
        <v>0</v>
      </c>
      <c r="E53" s="91" t="s">
        <v>1</v>
      </c>
      <c r="F53" s="91" t="s">
        <v>229</v>
      </c>
      <c r="G53" s="91" t="s">
        <v>1019</v>
      </c>
      <c r="H53" s="91" t="s">
        <v>3</v>
      </c>
      <c r="I53" s="91" t="s">
        <v>230</v>
      </c>
      <c r="J53" s="91" t="s">
        <v>53</v>
      </c>
      <c r="K53" s="91" t="s">
        <v>749</v>
      </c>
    </row>
    <row r="54" spans="1:11" x14ac:dyDescent="0.25">
      <c r="A54" s="91">
        <v>83</v>
      </c>
      <c r="B54" s="91" t="s">
        <v>268</v>
      </c>
      <c r="C54" s="91" t="s">
        <v>269</v>
      </c>
      <c r="D54" s="91" t="s">
        <v>66</v>
      </c>
      <c r="E54" s="91" t="s">
        <v>1</v>
      </c>
      <c r="F54" s="91" t="s">
        <v>270</v>
      </c>
      <c r="G54" s="91" t="s">
        <v>1019</v>
      </c>
      <c r="H54" s="91" t="s">
        <v>3</v>
      </c>
      <c r="I54" s="91" t="s">
        <v>271</v>
      </c>
      <c r="J54" s="91" t="s">
        <v>53</v>
      </c>
      <c r="K54" s="91" t="s">
        <v>754</v>
      </c>
    </row>
    <row r="55" spans="1:11" x14ac:dyDescent="0.25">
      <c r="A55" s="91">
        <v>84</v>
      </c>
      <c r="B55" s="91" t="s">
        <v>278</v>
      </c>
      <c r="C55" s="91" t="s">
        <v>279</v>
      </c>
      <c r="D55" s="91" t="s">
        <v>66</v>
      </c>
      <c r="E55" s="91" t="s">
        <v>1</v>
      </c>
      <c r="F55" s="91" t="s">
        <v>280</v>
      </c>
      <c r="G55" s="91" t="s">
        <v>1019</v>
      </c>
      <c r="H55" s="91" t="s">
        <v>3</v>
      </c>
      <c r="I55" s="91" t="s">
        <v>281</v>
      </c>
      <c r="J55" s="91" t="s">
        <v>53</v>
      </c>
      <c r="K55" s="91" t="s">
        <v>756</v>
      </c>
    </row>
    <row r="56" spans="1:11" x14ac:dyDescent="0.25">
      <c r="A56" s="91">
        <v>44</v>
      </c>
      <c r="B56" s="91" t="s">
        <v>590</v>
      </c>
      <c r="C56" s="91" t="s">
        <v>591</v>
      </c>
      <c r="D56" s="91" t="s">
        <v>592</v>
      </c>
      <c r="E56" s="91" t="s">
        <v>43</v>
      </c>
      <c r="F56" s="91" t="s">
        <v>593</v>
      </c>
      <c r="G56" s="91" t="s">
        <v>1131</v>
      </c>
      <c r="H56" s="91" t="s">
        <v>30</v>
      </c>
      <c r="I56" s="91" t="s">
        <v>594</v>
      </c>
      <c r="J56" s="91" t="s">
        <v>32</v>
      </c>
      <c r="K56" s="91" t="s">
        <v>669</v>
      </c>
    </row>
    <row r="57" spans="1:11" x14ac:dyDescent="0.25">
      <c r="A57" s="91">
        <v>20</v>
      </c>
      <c r="B57" s="91" t="s">
        <v>1072</v>
      </c>
      <c r="C57" s="91" t="s">
        <v>1073</v>
      </c>
      <c r="D57" s="91" t="s">
        <v>122</v>
      </c>
      <c r="E57" s="91" t="s">
        <v>43</v>
      </c>
      <c r="F57" s="91" t="s">
        <v>221</v>
      </c>
      <c r="G57" s="91" t="s">
        <v>1131</v>
      </c>
      <c r="H57" s="91" t="s">
        <v>3</v>
      </c>
      <c r="I57" s="91" t="s">
        <v>222</v>
      </c>
      <c r="J57" s="91" t="s">
        <v>53</v>
      </c>
      <c r="K57" s="91" t="s">
        <v>1074</v>
      </c>
    </row>
    <row r="58" spans="1:11" x14ac:dyDescent="0.25">
      <c r="A58" s="57">
        <v>5</v>
      </c>
      <c r="B58" s="57" t="s">
        <v>467</v>
      </c>
      <c r="C58" s="57" t="s">
        <v>468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1202</v>
      </c>
    </row>
    <row r="59" spans="1:11" x14ac:dyDescent="0.25">
      <c r="A59" s="91">
        <v>75</v>
      </c>
      <c r="B59" s="91" t="s">
        <v>174</v>
      </c>
      <c r="C59" s="91" t="s">
        <v>175</v>
      </c>
      <c r="D59" s="91" t="s">
        <v>0</v>
      </c>
      <c r="E59" s="91" t="s">
        <v>1</v>
      </c>
      <c r="F59" s="91" t="s">
        <v>472</v>
      </c>
      <c r="G59" s="91" t="s">
        <v>1050</v>
      </c>
      <c r="H59" s="91" t="s">
        <v>473</v>
      </c>
      <c r="I59" s="91" t="s">
        <v>474</v>
      </c>
      <c r="J59" s="91" t="s">
        <v>475</v>
      </c>
      <c r="K59" s="91" t="s">
        <v>737</v>
      </c>
    </row>
    <row r="60" spans="1:11" x14ac:dyDescent="0.25">
      <c r="A60" s="91">
        <v>78</v>
      </c>
      <c r="B60" s="91" t="s">
        <v>54</v>
      </c>
      <c r="C60" s="91" t="s">
        <v>55</v>
      </c>
      <c r="D60" s="91" t="s">
        <v>0</v>
      </c>
      <c r="E60" s="91" t="s">
        <v>1</v>
      </c>
      <c r="F60" s="91" t="s">
        <v>480</v>
      </c>
      <c r="G60" s="91" t="s">
        <v>1050</v>
      </c>
      <c r="H60" s="91" t="s">
        <v>473</v>
      </c>
      <c r="I60" s="91" t="s">
        <v>481</v>
      </c>
      <c r="J60" s="91" t="s">
        <v>475</v>
      </c>
      <c r="K60" s="91" t="s">
        <v>744</v>
      </c>
    </row>
    <row r="61" spans="1:11" x14ac:dyDescent="0.25">
      <c r="A61" s="57">
        <v>1</v>
      </c>
      <c r="B61" s="57" t="s">
        <v>1194</v>
      </c>
      <c r="C61" s="57" t="s">
        <v>1195</v>
      </c>
      <c r="D61" s="57" t="s">
        <v>1196</v>
      </c>
      <c r="E61" s="57" t="s">
        <v>28</v>
      </c>
      <c r="F61" s="57" t="s">
        <v>1197</v>
      </c>
      <c r="G61" s="57" t="s">
        <v>960</v>
      </c>
      <c r="H61" s="57" t="s">
        <v>1013</v>
      </c>
      <c r="I61" s="57" t="s">
        <v>1198</v>
      </c>
      <c r="J61" s="57" t="s">
        <v>960</v>
      </c>
      <c r="K61" s="57" t="s">
        <v>1214</v>
      </c>
    </row>
    <row r="62" spans="1:11" x14ac:dyDescent="0.25">
      <c r="A62" s="57">
        <v>2</v>
      </c>
      <c r="B62" s="57" t="s">
        <v>15</v>
      </c>
      <c r="C62" s="57" t="s">
        <v>16</v>
      </c>
      <c r="D62" s="57" t="s">
        <v>17</v>
      </c>
      <c r="E62" s="57" t="s">
        <v>7</v>
      </c>
      <c r="F62" s="57" t="s">
        <v>1207</v>
      </c>
      <c r="G62" s="57" t="s">
        <v>960</v>
      </c>
      <c r="H62" s="57" t="s">
        <v>1013</v>
      </c>
      <c r="I62" s="57" t="s">
        <v>1208</v>
      </c>
      <c r="J62" s="57" t="s">
        <v>960</v>
      </c>
      <c r="K62" s="57" t="s">
        <v>1209</v>
      </c>
    </row>
    <row r="63" spans="1:11" x14ac:dyDescent="0.25">
      <c r="A63" s="57">
        <v>72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x14ac:dyDescent="0.25">
      <c r="A64" s="57">
        <v>73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57">
        <v>74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91">
        <v>4</v>
      </c>
      <c r="B66" s="91" t="s">
        <v>262</v>
      </c>
      <c r="C66" s="91" t="s">
        <v>399</v>
      </c>
      <c r="D66" s="91" t="s">
        <v>0</v>
      </c>
      <c r="E66" s="91" t="s">
        <v>1</v>
      </c>
      <c r="F66" s="91" t="s">
        <v>1103</v>
      </c>
      <c r="G66" s="91" t="s">
        <v>1136</v>
      </c>
      <c r="H66" s="91" t="s">
        <v>1013</v>
      </c>
      <c r="I66" s="91" t="s">
        <v>1104</v>
      </c>
      <c r="J66" s="91" t="s">
        <v>960</v>
      </c>
      <c r="K66" s="91" t="s">
        <v>1206</v>
      </c>
    </row>
    <row r="67" spans="1:11" x14ac:dyDescent="0.25">
      <c r="A67" s="91">
        <v>7</v>
      </c>
      <c r="B67" s="91" t="s">
        <v>196</v>
      </c>
      <c r="C67" s="91" t="s">
        <v>104</v>
      </c>
      <c r="D67" s="91" t="s">
        <v>197</v>
      </c>
      <c r="E67" s="91" t="s">
        <v>198</v>
      </c>
      <c r="F67" s="91" t="s">
        <v>1168</v>
      </c>
      <c r="G67" s="91" t="s">
        <v>1136</v>
      </c>
      <c r="H67" s="91" t="s">
        <v>1013</v>
      </c>
      <c r="I67" s="91" t="s">
        <v>1169</v>
      </c>
      <c r="J67" s="91" t="s">
        <v>960</v>
      </c>
      <c r="K67" s="91" t="s">
        <v>1170</v>
      </c>
    </row>
    <row r="68" spans="1:11" x14ac:dyDescent="0.25">
      <c r="A68" s="91">
        <v>8</v>
      </c>
      <c r="B68" s="91" t="s">
        <v>1176</v>
      </c>
      <c r="C68" s="91" t="s">
        <v>1177</v>
      </c>
      <c r="D68" s="91" t="s">
        <v>173</v>
      </c>
      <c r="E68" s="91" t="s">
        <v>43</v>
      </c>
      <c r="F68" s="91" t="s">
        <v>1178</v>
      </c>
      <c r="G68" s="91" t="s">
        <v>1136</v>
      </c>
      <c r="H68" s="91" t="s">
        <v>1013</v>
      </c>
      <c r="I68" s="91" t="s">
        <v>1179</v>
      </c>
      <c r="J68" s="91" t="s">
        <v>960</v>
      </c>
      <c r="K68" s="91" t="s">
        <v>1180</v>
      </c>
    </row>
    <row r="69" spans="1:11" x14ac:dyDescent="0.25">
      <c r="A69" s="91">
        <v>9</v>
      </c>
      <c r="B69" s="91" t="s">
        <v>1181</v>
      </c>
      <c r="C69" s="91" t="s">
        <v>1182</v>
      </c>
      <c r="D69" s="91" t="s">
        <v>1183</v>
      </c>
      <c r="E69" s="91" t="s">
        <v>48</v>
      </c>
      <c r="F69" s="91" t="s">
        <v>1184</v>
      </c>
      <c r="G69" s="91" t="s">
        <v>1136</v>
      </c>
      <c r="H69" s="91" t="s">
        <v>1013</v>
      </c>
      <c r="I69" s="91" t="s">
        <v>1185</v>
      </c>
      <c r="J69" s="91" t="s">
        <v>960</v>
      </c>
      <c r="K69" s="91" t="s">
        <v>1186</v>
      </c>
    </row>
    <row r="70" spans="1:11" x14ac:dyDescent="0.25">
      <c r="A70" s="91">
        <v>10</v>
      </c>
      <c r="B70" s="91" t="s">
        <v>1187</v>
      </c>
      <c r="C70" s="91" t="s">
        <v>1188</v>
      </c>
      <c r="D70" s="91" t="s">
        <v>1189</v>
      </c>
      <c r="E70" s="91" t="s">
        <v>43</v>
      </c>
      <c r="F70" s="91" t="s">
        <v>1190</v>
      </c>
      <c r="G70" s="91" t="s">
        <v>1136</v>
      </c>
      <c r="H70" s="91" t="s">
        <v>1013</v>
      </c>
      <c r="I70" s="91" t="s">
        <v>1191</v>
      </c>
      <c r="J70" s="91" t="s">
        <v>960</v>
      </c>
      <c r="K70" s="91" t="s">
        <v>1192</v>
      </c>
    </row>
    <row r="71" spans="1:11" x14ac:dyDescent="0.25">
      <c r="A71" s="91">
        <v>11</v>
      </c>
      <c r="B71" s="91" t="s">
        <v>64</v>
      </c>
      <c r="C71" s="91" t="s">
        <v>65</v>
      </c>
      <c r="D71" s="91" t="s">
        <v>66</v>
      </c>
      <c r="E71" s="91" t="s">
        <v>1</v>
      </c>
      <c r="F71" s="91" t="s">
        <v>1133</v>
      </c>
      <c r="G71" s="91" t="s">
        <v>1136</v>
      </c>
      <c r="H71" s="91" t="s">
        <v>1013</v>
      </c>
      <c r="I71" s="91" t="s">
        <v>1134</v>
      </c>
      <c r="J71" s="91" t="s">
        <v>960</v>
      </c>
      <c r="K71" s="91" t="s">
        <v>1135</v>
      </c>
    </row>
    <row r="72" spans="1:11" x14ac:dyDescent="0.25">
      <c r="A72" s="91">
        <v>12</v>
      </c>
      <c r="B72" s="91" t="s">
        <v>262</v>
      </c>
      <c r="C72" s="91" t="s">
        <v>1141</v>
      </c>
      <c r="D72" s="91" t="s">
        <v>1142</v>
      </c>
      <c r="E72" s="91" t="s">
        <v>1</v>
      </c>
      <c r="F72" s="91" t="s">
        <v>1143</v>
      </c>
      <c r="G72" s="91" t="s">
        <v>1136</v>
      </c>
      <c r="H72" s="91" t="s">
        <v>1013</v>
      </c>
      <c r="I72" s="91" t="s">
        <v>1144</v>
      </c>
      <c r="J72" s="91" t="s">
        <v>960</v>
      </c>
      <c r="K72" s="91" t="s">
        <v>1145</v>
      </c>
    </row>
    <row r="73" spans="1:11" x14ac:dyDescent="0.25">
      <c r="A73" s="91">
        <v>13</v>
      </c>
      <c r="B73" s="91" t="s">
        <v>1146</v>
      </c>
      <c r="C73" s="91" t="s">
        <v>1147</v>
      </c>
      <c r="D73" s="91" t="s">
        <v>1142</v>
      </c>
      <c r="E73" s="91" t="s">
        <v>1</v>
      </c>
      <c r="F73" s="91" t="s">
        <v>1148</v>
      </c>
      <c r="G73" s="91" t="s">
        <v>1136</v>
      </c>
      <c r="H73" s="91" t="s">
        <v>1013</v>
      </c>
      <c r="I73" s="91" t="s">
        <v>1149</v>
      </c>
      <c r="J73" s="91" t="s">
        <v>960</v>
      </c>
      <c r="K73" s="91" t="s">
        <v>1150</v>
      </c>
    </row>
    <row r="74" spans="1:11" x14ac:dyDescent="0.25">
      <c r="A74" s="91">
        <v>14</v>
      </c>
      <c r="B74" s="91" t="s">
        <v>1151</v>
      </c>
      <c r="C74" s="91" t="s">
        <v>1152</v>
      </c>
      <c r="D74" s="91" t="s">
        <v>1153</v>
      </c>
      <c r="E74" s="91" t="s">
        <v>48</v>
      </c>
      <c r="F74" s="91" t="s">
        <v>1154</v>
      </c>
      <c r="G74" s="91" t="s">
        <v>1136</v>
      </c>
      <c r="H74" s="91" t="s">
        <v>1013</v>
      </c>
      <c r="I74" s="91" t="s">
        <v>1155</v>
      </c>
      <c r="J74" s="91" t="s">
        <v>960</v>
      </c>
      <c r="K74" s="91" t="s">
        <v>1156</v>
      </c>
    </row>
    <row r="75" spans="1:11" x14ac:dyDescent="0.25">
      <c r="A75" s="91">
        <v>15</v>
      </c>
      <c r="B75" s="91" t="s">
        <v>530</v>
      </c>
      <c r="C75" s="91" t="s">
        <v>531</v>
      </c>
      <c r="D75" s="91" t="s">
        <v>36</v>
      </c>
      <c r="E75" s="91" t="s">
        <v>1</v>
      </c>
      <c r="F75" s="91" t="s">
        <v>1158</v>
      </c>
      <c r="G75" s="91" t="s">
        <v>1136</v>
      </c>
      <c r="H75" s="91" t="s">
        <v>1013</v>
      </c>
      <c r="I75" s="91" t="s">
        <v>1159</v>
      </c>
      <c r="J75" s="91" t="s">
        <v>960</v>
      </c>
      <c r="K75" s="91" t="s">
        <v>1160</v>
      </c>
    </row>
    <row r="76" spans="1:11" x14ac:dyDescent="0.25">
      <c r="A76" s="91">
        <v>16</v>
      </c>
      <c r="B76" s="91" t="s">
        <v>50</v>
      </c>
      <c r="C76" s="91" t="s">
        <v>51</v>
      </c>
      <c r="D76" s="91" t="s">
        <v>52</v>
      </c>
      <c r="E76" s="91" t="s">
        <v>43</v>
      </c>
      <c r="F76" s="91" t="s">
        <v>1085</v>
      </c>
      <c r="G76" s="91" t="s">
        <v>1136</v>
      </c>
      <c r="H76" s="91" t="s">
        <v>1013</v>
      </c>
      <c r="I76" s="91" t="s">
        <v>1086</v>
      </c>
      <c r="J76" s="91" t="s">
        <v>960</v>
      </c>
      <c r="K76" s="91" t="s">
        <v>1087</v>
      </c>
    </row>
    <row r="77" spans="1:11" x14ac:dyDescent="0.25">
      <c r="A77" s="91">
        <v>17</v>
      </c>
      <c r="B77" s="91" t="s">
        <v>1110</v>
      </c>
      <c r="C77" s="91" t="s">
        <v>408</v>
      </c>
      <c r="D77" s="91" t="s">
        <v>1111</v>
      </c>
      <c r="E77" s="91" t="s">
        <v>912</v>
      </c>
      <c r="F77" s="91" t="s">
        <v>1112</v>
      </c>
      <c r="G77" s="91" t="s">
        <v>1136</v>
      </c>
      <c r="H77" s="91" t="s">
        <v>1013</v>
      </c>
      <c r="I77" s="91" t="s">
        <v>1113</v>
      </c>
      <c r="J77" s="91" t="s">
        <v>960</v>
      </c>
      <c r="K77" s="91" t="s">
        <v>1114</v>
      </c>
    </row>
    <row r="78" spans="1:11" x14ac:dyDescent="0.25">
      <c r="A78" s="91">
        <v>18</v>
      </c>
      <c r="B78" s="91" t="s">
        <v>1115</v>
      </c>
      <c r="C78" s="91" t="s">
        <v>1116</v>
      </c>
      <c r="D78" s="91" t="s">
        <v>1117</v>
      </c>
      <c r="E78" s="91" t="s">
        <v>1</v>
      </c>
      <c r="F78" s="91" t="s">
        <v>1118</v>
      </c>
      <c r="G78" s="91" t="s">
        <v>1136</v>
      </c>
      <c r="H78" s="91" t="s">
        <v>1013</v>
      </c>
      <c r="I78" s="91" t="s">
        <v>1119</v>
      </c>
      <c r="J78" s="91" t="s">
        <v>960</v>
      </c>
      <c r="K78" s="91" t="s">
        <v>1120</v>
      </c>
    </row>
    <row r="79" spans="1:11" x14ac:dyDescent="0.25">
      <c r="A79" s="91">
        <v>27</v>
      </c>
      <c r="B79" s="91" t="s">
        <v>803</v>
      </c>
      <c r="C79" s="91" t="s">
        <v>804</v>
      </c>
      <c r="D79" s="91" t="s">
        <v>17</v>
      </c>
      <c r="E79" s="91" t="s">
        <v>7</v>
      </c>
      <c r="F79" s="91" t="s">
        <v>805</v>
      </c>
      <c r="G79" s="91" t="s">
        <v>1136</v>
      </c>
      <c r="H79" s="91" t="s">
        <v>5</v>
      </c>
      <c r="I79" s="91" t="s">
        <v>806</v>
      </c>
      <c r="J79" s="91" t="s">
        <v>6</v>
      </c>
      <c r="K79" s="91" t="s">
        <v>996</v>
      </c>
    </row>
    <row r="80" spans="1:11" x14ac:dyDescent="0.25">
      <c r="A80" s="91">
        <v>51</v>
      </c>
      <c r="B80" s="91" t="s">
        <v>15</v>
      </c>
      <c r="C80" s="91" t="s">
        <v>16</v>
      </c>
      <c r="D80" s="91" t="s">
        <v>17</v>
      </c>
      <c r="E80" s="91" t="s">
        <v>7</v>
      </c>
      <c r="F80" s="91" t="s">
        <v>18</v>
      </c>
      <c r="G80" s="91" t="s">
        <v>1136</v>
      </c>
      <c r="H80" s="91" t="s">
        <v>5</v>
      </c>
      <c r="I80" s="91" t="s">
        <v>19</v>
      </c>
      <c r="J80" s="91" t="s">
        <v>6</v>
      </c>
      <c r="K80" s="91" t="s">
        <v>685</v>
      </c>
    </row>
    <row r="81" spans="1:11" x14ac:dyDescent="0.25">
      <c r="A81" s="91">
        <v>61</v>
      </c>
      <c r="B81" s="91" t="s">
        <v>443</v>
      </c>
      <c r="C81" s="91" t="s">
        <v>444</v>
      </c>
      <c r="D81" s="91" t="s">
        <v>0</v>
      </c>
      <c r="E81" s="91" t="s">
        <v>1</v>
      </c>
      <c r="F81" s="91" t="s">
        <v>445</v>
      </c>
      <c r="G81" s="91" t="s">
        <v>1136</v>
      </c>
      <c r="H81" s="91" t="s">
        <v>5</v>
      </c>
      <c r="I81" s="91" t="s">
        <v>446</v>
      </c>
      <c r="J81" s="91" t="s">
        <v>6</v>
      </c>
      <c r="K81" s="91" t="s">
        <v>708</v>
      </c>
    </row>
    <row r="82" spans="1:11" x14ac:dyDescent="0.25">
      <c r="A82" s="91">
        <v>65</v>
      </c>
      <c r="B82" s="91" t="s">
        <v>54</v>
      </c>
      <c r="C82" s="91" t="s">
        <v>55</v>
      </c>
      <c r="D82" s="91" t="s">
        <v>0</v>
      </c>
      <c r="E82" s="91" t="s">
        <v>1</v>
      </c>
      <c r="F82" s="91" t="s">
        <v>56</v>
      </c>
      <c r="G82" s="91" t="s">
        <v>1136</v>
      </c>
      <c r="H82" s="91" t="s">
        <v>5</v>
      </c>
      <c r="I82" s="91" t="s">
        <v>57</v>
      </c>
      <c r="J82" s="91" t="s">
        <v>6</v>
      </c>
      <c r="K82" s="91" t="s">
        <v>717</v>
      </c>
    </row>
    <row r="83" spans="1:11" x14ac:dyDescent="0.25">
      <c r="A83" s="91">
        <v>66</v>
      </c>
      <c r="B83" s="91" t="s">
        <v>467</v>
      </c>
      <c r="C83" s="91" t="s">
        <v>468</v>
      </c>
      <c r="D83" s="91" t="s">
        <v>0</v>
      </c>
      <c r="E83" s="91" t="s">
        <v>1</v>
      </c>
      <c r="F83" s="91" t="s">
        <v>469</v>
      </c>
      <c r="G83" s="91" t="s">
        <v>1136</v>
      </c>
      <c r="H83" s="91" t="s">
        <v>5</v>
      </c>
      <c r="I83" s="91" t="s">
        <v>470</v>
      </c>
      <c r="J83" s="91" t="s">
        <v>6</v>
      </c>
      <c r="K83" s="91" t="s">
        <v>720</v>
      </c>
    </row>
    <row r="84" spans="1:11" x14ac:dyDescent="0.25">
      <c r="A84" s="91">
        <v>67</v>
      </c>
      <c r="B84" s="91" t="s">
        <v>50</v>
      </c>
      <c r="C84" s="91" t="s">
        <v>51</v>
      </c>
      <c r="D84" s="91" t="s">
        <v>52</v>
      </c>
      <c r="E84" s="91" t="s">
        <v>43</v>
      </c>
      <c r="F84" s="91" t="s">
        <v>94</v>
      </c>
      <c r="G84" s="91" t="s">
        <v>1136</v>
      </c>
      <c r="H84" s="91" t="s">
        <v>5</v>
      </c>
      <c r="I84" s="91" t="s">
        <v>95</v>
      </c>
      <c r="J84" s="91" t="s">
        <v>6</v>
      </c>
      <c r="K84" s="91" t="s">
        <v>724</v>
      </c>
    </row>
    <row r="85" spans="1:11" x14ac:dyDescent="0.25">
      <c r="A85" s="91">
        <v>76</v>
      </c>
      <c r="B85" s="91" t="s">
        <v>179</v>
      </c>
      <c r="C85" s="91" t="s">
        <v>180</v>
      </c>
      <c r="D85" s="91" t="s">
        <v>181</v>
      </c>
      <c r="E85" s="91" t="s">
        <v>43</v>
      </c>
      <c r="F85" s="91" t="s">
        <v>182</v>
      </c>
      <c r="G85" s="91" t="s">
        <v>1136</v>
      </c>
      <c r="H85" s="91" t="s">
        <v>8</v>
      </c>
      <c r="I85" s="91" t="s">
        <v>183</v>
      </c>
      <c r="J85" s="91" t="s">
        <v>9</v>
      </c>
      <c r="K85" s="91" t="s">
        <v>738</v>
      </c>
    </row>
  </sheetData>
  <sortState ref="A2:K85">
    <sortCondition ref="G2:G85"/>
    <sortCondition ref="H2:H85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42</v>
      </c>
      <c r="B2" s="90" t="s">
        <v>453</v>
      </c>
      <c r="C2" s="90" t="s">
        <v>454</v>
      </c>
      <c r="D2" s="90" t="s">
        <v>455</v>
      </c>
      <c r="E2" s="90" t="s">
        <v>456</v>
      </c>
      <c r="F2" s="90" t="s">
        <v>457</v>
      </c>
      <c r="G2" s="90" t="s">
        <v>666</v>
      </c>
      <c r="H2" s="90" t="s">
        <v>30</v>
      </c>
      <c r="I2" s="90" t="s">
        <v>458</v>
      </c>
      <c r="J2" s="90" t="s">
        <v>32</v>
      </c>
      <c r="K2" s="90" t="s">
        <v>763</v>
      </c>
    </row>
    <row r="3" spans="1:11" x14ac:dyDescent="0.25">
      <c r="A3">
        <v>75</v>
      </c>
      <c r="B3" s="90" t="s">
        <v>131</v>
      </c>
      <c r="C3" s="90" t="s">
        <v>132</v>
      </c>
      <c r="D3" s="90" t="s">
        <v>133</v>
      </c>
      <c r="E3" s="90" t="s">
        <v>28</v>
      </c>
      <c r="F3" s="90" t="s">
        <v>134</v>
      </c>
      <c r="G3" s="90" t="s">
        <v>666</v>
      </c>
      <c r="H3" s="90" t="s">
        <v>30</v>
      </c>
      <c r="I3" s="90" t="s">
        <v>135</v>
      </c>
      <c r="J3" s="90" t="s">
        <v>32</v>
      </c>
      <c r="K3" s="90" t="s">
        <v>731</v>
      </c>
    </row>
    <row r="4" spans="1:11" x14ac:dyDescent="0.25">
      <c r="A4">
        <v>76</v>
      </c>
      <c r="B4" s="90" t="s">
        <v>54</v>
      </c>
      <c r="C4" s="90" t="s">
        <v>55</v>
      </c>
      <c r="D4" s="90" t="s">
        <v>0</v>
      </c>
      <c r="E4" s="90" t="s">
        <v>1</v>
      </c>
      <c r="F4" s="90" t="s">
        <v>156</v>
      </c>
      <c r="G4" s="90" t="s">
        <v>666</v>
      </c>
      <c r="H4" s="90" t="s">
        <v>157</v>
      </c>
      <c r="I4" s="90" t="s">
        <v>158</v>
      </c>
      <c r="J4" s="90" t="s">
        <v>159</v>
      </c>
      <c r="K4" s="90" t="s">
        <v>734</v>
      </c>
    </row>
    <row r="5" spans="1:11" x14ac:dyDescent="0.25">
      <c r="A5" s="90">
        <v>32</v>
      </c>
      <c r="B5" s="90" t="s">
        <v>830</v>
      </c>
      <c r="C5" s="90" t="s">
        <v>624</v>
      </c>
      <c r="D5" s="90" t="s">
        <v>625</v>
      </c>
      <c r="E5" s="90" t="s">
        <v>48</v>
      </c>
      <c r="F5" s="90" t="s">
        <v>626</v>
      </c>
      <c r="G5" s="90" t="s">
        <v>666</v>
      </c>
      <c r="H5" s="90" t="s">
        <v>294</v>
      </c>
      <c r="I5" s="90" t="s">
        <v>627</v>
      </c>
      <c r="J5" s="90" t="s">
        <v>289</v>
      </c>
      <c r="K5" s="90" t="s">
        <v>987</v>
      </c>
    </row>
    <row r="6" spans="1:11" x14ac:dyDescent="0.25">
      <c r="A6" s="90">
        <v>45</v>
      </c>
      <c r="B6" s="90" t="s">
        <v>407</v>
      </c>
      <c r="C6" s="90" t="s">
        <v>408</v>
      </c>
      <c r="D6" s="90" t="s">
        <v>618</v>
      </c>
      <c r="E6" s="90" t="s">
        <v>619</v>
      </c>
      <c r="F6" s="90" t="s">
        <v>620</v>
      </c>
      <c r="G6" s="90" t="s">
        <v>666</v>
      </c>
      <c r="H6" s="90" t="s">
        <v>294</v>
      </c>
      <c r="I6" s="90" t="s">
        <v>621</v>
      </c>
      <c r="J6" s="90" t="s">
        <v>289</v>
      </c>
      <c r="K6" s="90" t="s">
        <v>658</v>
      </c>
    </row>
    <row r="7" spans="1:11" x14ac:dyDescent="0.25">
      <c r="A7" s="90">
        <v>60</v>
      </c>
      <c r="B7" s="90" t="s">
        <v>377</v>
      </c>
      <c r="C7" s="90" t="s">
        <v>378</v>
      </c>
      <c r="D7" s="90" t="s">
        <v>256</v>
      </c>
      <c r="E7" s="90" t="s">
        <v>1</v>
      </c>
      <c r="F7" s="90" t="s">
        <v>379</v>
      </c>
      <c r="G7" s="90" t="s">
        <v>666</v>
      </c>
      <c r="H7" s="90" t="s">
        <v>294</v>
      </c>
      <c r="I7" s="90" t="s">
        <v>380</v>
      </c>
      <c r="J7" s="90" t="s">
        <v>289</v>
      </c>
      <c r="K7" s="90" t="s">
        <v>695</v>
      </c>
    </row>
    <row r="8" spans="1:11" x14ac:dyDescent="0.25">
      <c r="A8" s="90">
        <v>57</v>
      </c>
      <c r="B8" s="90" t="s">
        <v>333</v>
      </c>
      <c r="C8" s="90" t="s">
        <v>334</v>
      </c>
      <c r="D8" s="90" t="s">
        <v>335</v>
      </c>
      <c r="E8" s="90" t="s">
        <v>48</v>
      </c>
      <c r="F8" s="90" t="s">
        <v>336</v>
      </c>
      <c r="G8" s="90" t="s">
        <v>666</v>
      </c>
      <c r="H8" s="90" t="s">
        <v>287</v>
      </c>
      <c r="I8" s="90" t="s">
        <v>337</v>
      </c>
      <c r="J8" s="90" t="s">
        <v>289</v>
      </c>
      <c r="K8" s="90" t="s">
        <v>686</v>
      </c>
    </row>
    <row r="9" spans="1:11" x14ac:dyDescent="0.25">
      <c r="A9" s="90">
        <v>61</v>
      </c>
      <c r="B9" s="90" t="s">
        <v>387</v>
      </c>
      <c r="C9" s="90" t="s">
        <v>279</v>
      </c>
      <c r="D9" s="90" t="s">
        <v>351</v>
      </c>
      <c r="E9" s="90" t="s">
        <v>48</v>
      </c>
      <c r="F9" s="90" t="s">
        <v>388</v>
      </c>
      <c r="G9" s="90" t="s">
        <v>666</v>
      </c>
      <c r="H9" s="90" t="s">
        <v>287</v>
      </c>
      <c r="I9" s="90" t="s">
        <v>389</v>
      </c>
      <c r="J9" s="90" t="s">
        <v>289</v>
      </c>
      <c r="K9" s="90" t="s">
        <v>696</v>
      </c>
    </row>
    <row r="10" spans="1:11" x14ac:dyDescent="0.25">
      <c r="A10" s="90">
        <v>37</v>
      </c>
      <c r="B10" s="90" t="s">
        <v>567</v>
      </c>
      <c r="C10" s="90" t="s">
        <v>561</v>
      </c>
      <c r="D10" s="90" t="s">
        <v>0</v>
      </c>
      <c r="E10" s="90" t="s">
        <v>1</v>
      </c>
      <c r="F10" s="90" t="s">
        <v>61</v>
      </c>
      <c r="G10" s="90" t="s">
        <v>666</v>
      </c>
      <c r="H10" s="90" t="s">
        <v>3</v>
      </c>
      <c r="I10" s="90" t="s">
        <v>62</v>
      </c>
      <c r="J10" s="90" t="s">
        <v>53</v>
      </c>
      <c r="K10" s="90" t="s">
        <v>919</v>
      </c>
    </row>
    <row r="11" spans="1:11" x14ac:dyDescent="0.25">
      <c r="A11" s="90">
        <v>88</v>
      </c>
      <c r="B11" s="90" t="s">
        <v>232</v>
      </c>
      <c r="C11" s="90" t="s">
        <v>233</v>
      </c>
      <c r="D11" s="90" t="s">
        <v>234</v>
      </c>
      <c r="E11" s="90" t="s">
        <v>1</v>
      </c>
      <c r="F11" s="90" t="s">
        <v>235</v>
      </c>
      <c r="G11" s="90" t="s">
        <v>666</v>
      </c>
      <c r="H11" s="90" t="s">
        <v>3</v>
      </c>
      <c r="I11" s="90" t="s">
        <v>236</v>
      </c>
      <c r="J11" s="90" t="s">
        <v>53</v>
      </c>
      <c r="K11" s="90" t="s">
        <v>750</v>
      </c>
    </row>
    <row r="12" spans="1:11" x14ac:dyDescent="0.25">
      <c r="A12" s="90">
        <v>24</v>
      </c>
      <c r="B12" s="90" t="s">
        <v>190</v>
      </c>
      <c r="C12" s="90" t="s">
        <v>191</v>
      </c>
      <c r="D12" s="90" t="s">
        <v>192</v>
      </c>
      <c r="E12" s="90" t="s">
        <v>28</v>
      </c>
      <c r="F12" s="90" t="s">
        <v>193</v>
      </c>
      <c r="G12" s="90" t="s">
        <v>1019</v>
      </c>
      <c r="H12" s="90" t="s">
        <v>30</v>
      </c>
      <c r="I12" s="90" t="s">
        <v>194</v>
      </c>
      <c r="J12" s="90" t="s">
        <v>32</v>
      </c>
      <c r="K12" s="90" t="s">
        <v>1081</v>
      </c>
    </row>
    <row r="13" spans="1:11" x14ac:dyDescent="0.25">
      <c r="A13" s="90">
        <v>26</v>
      </c>
      <c r="B13" s="90" t="s">
        <v>71</v>
      </c>
      <c r="C13" s="90" t="s">
        <v>72</v>
      </c>
      <c r="D13" s="90" t="s">
        <v>73</v>
      </c>
      <c r="E13" s="90" t="s">
        <v>28</v>
      </c>
      <c r="F13" s="90" t="s">
        <v>74</v>
      </c>
      <c r="G13" s="90" t="s">
        <v>1019</v>
      </c>
      <c r="H13" s="90" t="s">
        <v>30</v>
      </c>
      <c r="I13" s="90" t="s">
        <v>75</v>
      </c>
      <c r="J13" s="90" t="s">
        <v>32</v>
      </c>
      <c r="K13" s="90" t="s">
        <v>1058</v>
      </c>
    </row>
    <row r="14" spans="1:11" x14ac:dyDescent="0.25">
      <c r="A14" s="90">
        <v>34</v>
      </c>
      <c r="B14" s="90" t="s">
        <v>64</v>
      </c>
      <c r="C14" s="90" t="s">
        <v>65</v>
      </c>
      <c r="D14" s="90" t="s">
        <v>66</v>
      </c>
      <c r="E14" s="90" t="s">
        <v>1</v>
      </c>
      <c r="F14" s="90" t="s">
        <v>67</v>
      </c>
      <c r="G14" s="90" t="s">
        <v>1019</v>
      </c>
      <c r="H14" s="90" t="s">
        <v>30</v>
      </c>
      <c r="I14" s="90" t="s">
        <v>68</v>
      </c>
      <c r="J14" s="90" t="s">
        <v>32</v>
      </c>
      <c r="K14" s="90" t="s">
        <v>959</v>
      </c>
    </row>
    <row r="15" spans="1:11" x14ac:dyDescent="0.25">
      <c r="A15" s="90">
        <v>66</v>
      </c>
      <c r="B15" s="90" t="s">
        <v>15</v>
      </c>
      <c r="C15" s="90" t="s">
        <v>16</v>
      </c>
      <c r="D15" s="90" t="s">
        <v>17</v>
      </c>
      <c r="E15" s="90" t="s">
        <v>7</v>
      </c>
      <c r="F15" s="90" t="s">
        <v>77</v>
      </c>
      <c r="G15" s="90" t="s">
        <v>1019</v>
      </c>
      <c r="H15" s="90" t="s">
        <v>30</v>
      </c>
      <c r="I15" s="90" t="s">
        <v>78</v>
      </c>
      <c r="J15" s="90" t="s">
        <v>32</v>
      </c>
      <c r="K15" s="90" t="s">
        <v>705</v>
      </c>
    </row>
    <row r="16" spans="1:11" x14ac:dyDescent="0.25">
      <c r="A16" s="90">
        <v>68</v>
      </c>
      <c r="B16" s="90" t="s">
        <v>460</v>
      </c>
      <c r="C16" s="90" t="s">
        <v>461</v>
      </c>
      <c r="D16" s="90" t="s">
        <v>462</v>
      </c>
      <c r="E16" s="90" t="s">
        <v>1</v>
      </c>
      <c r="F16" s="90" t="s">
        <v>463</v>
      </c>
      <c r="G16" s="90" t="s">
        <v>1019</v>
      </c>
      <c r="H16" s="90" t="s">
        <v>30</v>
      </c>
      <c r="I16" s="90" t="s">
        <v>464</v>
      </c>
      <c r="J16" s="90" t="s">
        <v>32</v>
      </c>
      <c r="K16" s="90" t="s">
        <v>711</v>
      </c>
    </row>
    <row r="17" spans="1:11" x14ac:dyDescent="0.25">
      <c r="A17" s="90">
        <v>69</v>
      </c>
      <c r="B17" s="90" t="s">
        <v>165</v>
      </c>
      <c r="C17" s="90" t="s">
        <v>166</v>
      </c>
      <c r="D17" s="90" t="s">
        <v>27</v>
      </c>
      <c r="E17" s="90" t="s">
        <v>28</v>
      </c>
      <c r="F17" s="90" t="s">
        <v>167</v>
      </c>
      <c r="G17" s="90" t="s">
        <v>1019</v>
      </c>
      <c r="H17" s="90" t="s">
        <v>30</v>
      </c>
      <c r="I17" s="90" t="s">
        <v>168</v>
      </c>
      <c r="J17" s="90" t="s">
        <v>32</v>
      </c>
      <c r="K17" s="90" t="s">
        <v>712</v>
      </c>
    </row>
    <row r="18" spans="1:11" x14ac:dyDescent="0.25">
      <c r="A18" s="90">
        <v>70</v>
      </c>
      <c r="B18" s="90" t="s">
        <v>25</v>
      </c>
      <c r="C18" s="90" t="s">
        <v>26</v>
      </c>
      <c r="D18" s="90" t="s">
        <v>27</v>
      </c>
      <c r="E18" s="90" t="s">
        <v>28</v>
      </c>
      <c r="F18" s="90" t="s">
        <v>29</v>
      </c>
      <c r="G18" s="90" t="s">
        <v>1019</v>
      </c>
      <c r="H18" s="90" t="s">
        <v>30</v>
      </c>
      <c r="I18" s="90" t="s">
        <v>31</v>
      </c>
      <c r="J18" s="90" t="s">
        <v>32</v>
      </c>
      <c r="K18" s="90" t="s">
        <v>714</v>
      </c>
    </row>
    <row r="19" spans="1:11" x14ac:dyDescent="0.25">
      <c r="A19" s="90">
        <v>83</v>
      </c>
      <c r="B19" s="90" t="s">
        <v>467</v>
      </c>
      <c r="C19" s="90" t="s">
        <v>468</v>
      </c>
      <c r="D19" s="90" t="s">
        <v>0</v>
      </c>
      <c r="E19" s="90" t="s">
        <v>1</v>
      </c>
      <c r="F19" s="90" t="s">
        <v>477</v>
      </c>
      <c r="G19" s="90" t="s">
        <v>1019</v>
      </c>
      <c r="H19" s="90" t="s">
        <v>30</v>
      </c>
      <c r="I19" s="90" t="s">
        <v>478</v>
      </c>
      <c r="J19" s="90" t="s">
        <v>32</v>
      </c>
      <c r="K19" s="90" t="s">
        <v>740</v>
      </c>
    </row>
    <row r="20" spans="1:11" x14ac:dyDescent="0.25">
      <c r="A20" s="90">
        <v>38</v>
      </c>
      <c r="B20" s="90" t="s">
        <v>49</v>
      </c>
      <c r="C20" s="90" t="s">
        <v>97</v>
      </c>
      <c r="D20" s="90" t="s">
        <v>66</v>
      </c>
      <c r="E20" s="90" t="s">
        <v>1</v>
      </c>
      <c r="F20" s="90" t="s">
        <v>391</v>
      </c>
      <c r="G20" s="90" t="s">
        <v>1019</v>
      </c>
      <c r="H20" s="90" t="s">
        <v>294</v>
      </c>
      <c r="I20" s="90" t="s">
        <v>392</v>
      </c>
      <c r="J20" s="90" t="s">
        <v>289</v>
      </c>
      <c r="K20" s="90" t="s">
        <v>921</v>
      </c>
    </row>
    <row r="21" spans="1:11" x14ac:dyDescent="0.25">
      <c r="A21" s="90">
        <v>40</v>
      </c>
      <c r="B21" s="90" t="s">
        <v>845</v>
      </c>
      <c r="C21" s="90" t="s">
        <v>846</v>
      </c>
      <c r="D21" s="90" t="s">
        <v>27</v>
      </c>
      <c r="E21" s="90" t="s">
        <v>28</v>
      </c>
      <c r="F21" s="90" t="s">
        <v>847</v>
      </c>
      <c r="G21" s="90" t="s">
        <v>1019</v>
      </c>
      <c r="H21" s="90" t="s">
        <v>294</v>
      </c>
      <c r="I21" s="90" t="s">
        <v>848</v>
      </c>
      <c r="J21" s="90" t="s">
        <v>289</v>
      </c>
      <c r="K21" s="90" t="s">
        <v>849</v>
      </c>
    </row>
    <row r="22" spans="1:11" x14ac:dyDescent="0.25">
      <c r="A22" s="90">
        <v>43</v>
      </c>
      <c r="B22" s="90" t="s">
        <v>530</v>
      </c>
      <c r="C22" s="90" t="s">
        <v>531</v>
      </c>
      <c r="D22" s="90" t="s">
        <v>36</v>
      </c>
      <c r="E22" s="90" t="s">
        <v>1</v>
      </c>
      <c r="F22" s="90" t="s">
        <v>532</v>
      </c>
      <c r="G22" s="90" t="s">
        <v>1019</v>
      </c>
      <c r="H22" s="90" t="s">
        <v>294</v>
      </c>
      <c r="I22" s="90" t="s">
        <v>533</v>
      </c>
      <c r="J22" s="90" t="s">
        <v>516</v>
      </c>
      <c r="K22" s="90" t="s">
        <v>764</v>
      </c>
    </row>
    <row r="23" spans="1:11" x14ac:dyDescent="0.25">
      <c r="A23" s="90">
        <v>44</v>
      </c>
      <c r="B23" s="90" t="s">
        <v>651</v>
      </c>
      <c r="C23" s="90" t="s">
        <v>652</v>
      </c>
      <c r="D23" s="90" t="s">
        <v>653</v>
      </c>
      <c r="E23" s="90" t="s">
        <v>1</v>
      </c>
      <c r="F23" s="90" t="s">
        <v>654</v>
      </c>
      <c r="G23" s="90" t="s">
        <v>1019</v>
      </c>
      <c r="H23" s="90" t="s">
        <v>294</v>
      </c>
      <c r="I23" s="90" t="s">
        <v>655</v>
      </c>
      <c r="J23" s="90" t="s">
        <v>289</v>
      </c>
      <c r="K23" s="90" t="s">
        <v>656</v>
      </c>
    </row>
    <row r="24" spans="1:11" x14ac:dyDescent="0.25">
      <c r="A24" s="90">
        <v>47</v>
      </c>
      <c r="B24" s="90" t="s">
        <v>608</v>
      </c>
      <c r="C24" s="90" t="s">
        <v>378</v>
      </c>
      <c r="D24" s="90" t="s">
        <v>27</v>
      </c>
      <c r="E24" s="90" t="s">
        <v>28</v>
      </c>
      <c r="F24" s="90" t="s">
        <v>609</v>
      </c>
      <c r="G24" s="90" t="s">
        <v>1019</v>
      </c>
      <c r="H24" s="90" t="s">
        <v>294</v>
      </c>
      <c r="I24" s="90" t="s">
        <v>610</v>
      </c>
      <c r="J24" s="90" t="s">
        <v>289</v>
      </c>
      <c r="K24" s="90" t="s">
        <v>663</v>
      </c>
    </row>
    <row r="25" spans="1:11" x14ac:dyDescent="0.25">
      <c r="A25" s="90">
        <v>51</v>
      </c>
      <c r="B25" s="90"/>
      <c r="C25" s="90"/>
      <c r="D25" s="90"/>
      <c r="E25" s="90"/>
      <c r="F25" s="90" t="s">
        <v>540</v>
      </c>
      <c r="G25" s="90" t="s">
        <v>1019</v>
      </c>
      <c r="H25" s="90" t="s">
        <v>294</v>
      </c>
      <c r="I25" s="90" t="s">
        <v>541</v>
      </c>
      <c r="J25" s="90" t="s">
        <v>289</v>
      </c>
      <c r="K25" s="90" t="s">
        <v>677</v>
      </c>
    </row>
    <row r="26" spans="1:11" x14ac:dyDescent="0.25">
      <c r="A26" s="90">
        <v>52</v>
      </c>
      <c r="B26" s="90" t="s">
        <v>291</v>
      </c>
      <c r="C26" s="90" t="s">
        <v>292</v>
      </c>
      <c r="D26" s="90" t="s">
        <v>0</v>
      </c>
      <c r="E26" s="90" t="s">
        <v>1</v>
      </c>
      <c r="F26" s="90" t="s">
        <v>293</v>
      </c>
      <c r="G26" s="90" t="s">
        <v>1019</v>
      </c>
      <c r="H26" s="90" t="s">
        <v>294</v>
      </c>
      <c r="I26" s="90" t="s">
        <v>295</v>
      </c>
      <c r="J26" s="90" t="s">
        <v>289</v>
      </c>
      <c r="K26" s="90" t="s">
        <v>679</v>
      </c>
    </row>
    <row r="27" spans="1:11" x14ac:dyDescent="0.25">
      <c r="A27" s="90">
        <v>53</v>
      </c>
      <c r="B27" s="90" t="s">
        <v>297</v>
      </c>
      <c r="C27" s="90" t="s">
        <v>255</v>
      </c>
      <c r="D27" s="90" t="s">
        <v>0</v>
      </c>
      <c r="E27" s="90" t="s">
        <v>1</v>
      </c>
      <c r="F27" s="90" t="s">
        <v>298</v>
      </c>
      <c r="G27" s="90" t="s">
        <v>1019</v>
      </c>
      <c r="H27" s="90" t="s">
        <v>294</v>
      </c>
      <c r="I27" s="90" t="s">
        <v>299</v>
      </c>
      <c r="J27" s="90" t="s">
        <v>289</v>
      </c>
      <c r="K27" s="90" t="s">
        <v>680</v>
      </c>
    </row>
    <row r="28" spans="1:11" x14ac:dyDescent="0.25">
      <c r="A28" s="90">
        <v>54</v>
      </c>
      <c r="B28" s="90" t="s">
        <v>311</v>
      </c>
      <c r="C28" s="90" t="s">
        <v>312</v>
      </c>
      <c r="D28" s="90" t="s">
        <v>313</v>
      </c>
      <c r="E28" s="90" t="s">
        <v>43</v>
      </c>
      <c r="F28" s="90" t="s">
        <v>314</v>
      </c>
      <c r="G28" s="90" t="s">
        <v>1019</v>
      </c>
      <c r="H28" s="90" t="s">
        <v>294</v>
      </c>
      <c r="I28" s="90" t="s">
        <v>315</v>
      </c>
      <c r="J28" s="90" t="s">
        <v>289</v>
      </c>
      <c r="K28" s="90" t="s">
        <v>683</v>
      </c>
    </row>
    <row r="29" spans="1:11" x14ac:dyDescent="0.25">
      <c r="A29" s="90">
        <v>58</v>
      </c>
      <c r="B29" s="90" t="s">
        <v>355</v>
      </c>
      <c r="C29" s="90" t="s">
        <v>356</v>
      </c>
      <c r="D29" s="90" t="s">
        <v>0</v>
      </c>
      <c r="E29" s="90" t="s">
        <v>1</v>
      </c>
      <c r="F29" s="90" t="s">
        <v>357</v>
      </c>
      <c r="G29" s="90" t="s">
        <v>1019</v>
      </c>
      <c r="H29" s="90" t="s">
        <v>294</v>
      </c>
      <c r="I29" s="90" t="s">
        <v>358</v>
      </c>
      <c r="J29" s="90" t="s">
        <v>289</v>
      </c>
      <c r="K29" s="90" t="s">
        <v>690</v>
      </c>
    </row>
    <row r="30" spans="1:11" x14ac:dyDescent="0.25">
      <c r="A30" s="90">
        <v>63</v>
      </c>
      <c r="B30" s="90" t="s">
        <v>262</v>
      </c>
      <c r="C30" s="90" t="s">
        <v>399</v>
      </c>
      <c r="D30" s="90" t="s">
        <v>0</v>
      </c>
      <c r="E30" s="90" t="s">
        <v>1</v>
      </c>
      <c r="F30" s="90" t="s">
        <v>400</v>
      </c>
      <c r="G30" s="90" t="s">
        <v>1019</v>
      </c>
      <c r="H30" s="90" t="s">
        <v>294</v>
      </c>
      <c r="I30" s="90" t="s">
        <v>401</v>
      </c>
      <c r="J30" s="90" t="s">
        <v>289</v>
      </c>
      <c r="K30" s="90" t="s">
        <v>700</v>
      </c>
    </row>
    <row r="31" spans="1:11" x14ac:dyDescent="0.25">
      <c r="A31" s="90">
        <v>65</v>
      </c>
      <c r="B31" s="90" t="s">
        <v>431</v>
      </c>
      <c r="C31" s="90" t="s">
        <v>172</v>
      </c>
      <c r="D31" s="90" t="s">
        <v>432</v>
      </c>
      <c r="E31" s="90" t="s">
        <v>28</v>
      </c>
      <c r="F31" s="90" t="s">
        <v>433</v>
      </c>
      <c r="G31" s="90" t="s">
        <v>1019</v>
      </c>
      <c r="H31" s="90" t="s">
        <v>294</v>
      </c>
      <c r="I31" s="90" t="s">
        <v>434</v>
      </c>
      <c r="J31" s="90" t="s">
        <v>289</v>
      </c>
      <c r="K31" s="90" t="s">
        <v>704</v>
      </c>
    </row>
    <row r="32" spans="1:11" x14ac:dyDescent="0.25">
      <c r="A32" s="90">
        <v>36</v>
      </c>
      <c r="B32" s="90" t="s">
        <v>322</v>
      </c>
      <c r="C32" s="90" t="s">
        <v>323</v>
      </c>
      <c r="D32" s="90" t="s">
        <v>66</v>
      </c>
      <c r="E32" s="90" t="s">
        <v>1</v>
      </c>
      <c r="F32" s="90" t="s">
        <v>324</v>
      </c>
      <c r="G32" s="90" t="s">
        <v>1019</v>
      </c>
      <c r="H32" s="90" t="s">
        <v>287</v>
      </c>
      <c r="I32" s="90" t="s">
        <v>325</v>
      </c>
      <c r="J32" s="90" t="s">
        <v>289</v>
      </c>
      <c r="K32" s="90" t="s">
        <v>956</v>
      </c>
    </row>
    <row r="33" spans="1:11" x14ac:dyDescent="0.25">
      <c r="A33" s="90">
        <v>46</v>
      </c>
      <c r="B33" s="90" t="s">
        <v>425</v>
      </c>
      <c r="C33" s="90" t="s">
        <v>426</v>
      </c>
      <c r="D33" s="90" t="s">
        <v>427</v>
      </c>
      <c r="E33" s="90" t="s">
        <v>28</v>
      </c>
      <c r="F33" s="90" t="s">
        <v>428</v>
      </c>
      <c r="G33" s="90" t="s">
        <v>1019</v>
      </c>
      <c r="H33" s="90" t="s">
        <v>287</v>
      </c>
      <c r="I33" s="90" t="s">
        <v>429</v>
      </c>
      <c r="J33" s="90" t="s">
        <v>289</v>
      </c>
      <c r="K33" s="90" t="s">
        <v>659</v>
      </c>
    </row>
    <row r="34" spans="1:11" x14ac:dyDescent="0.25">
      <c r="A34" s="90">
        <v>48</v>
      </c>
      <c r="B34" s="90"/>
      <c r="C34" s="90"/>
      <c r="D34" s="90"/>
      <c r="E34" s="90"/>
      <c r="F34" s="90" t="s">
        <v>572</v>
      </c>
      <c r="G34" s="90" t="s">
        <v>1019</v>
      </c>
      <c r="H34" s="90" t="s">
        <v>287</v>
      </c>
      <c r="I34" s="90" t="s">
        <v>573</v>
      </c>
      <c r="J34" s="90" t="s">
        <v>289</v>
      </c>
      <c r="K34" s="90" t="s">
        <v>665</v>
      </c>
    </row>
    <row r="35" spans="1:11" x14ac:dyDescent="0.25">
      <c r="A35" s="90">
        <v>50</v>
      </c>
      <c r="B35" s="90" t="s">
        <v>566</v>
      </c>
      <c r="C35" s="90" t="s">
        <v>556</v>
      </c>
      <c r="D35" s="90" t="s">
        <v>0</v>
      </c>
      <c r="E35" s="90" t="s">
        <v>1</v>
      </c>
      <c r="F35" s="90" t="s">
        <v>557</v>
      </c>
      <c r="G35" s="90" t="s">
        <v>1019</v>
      </c>
      <c r="H35" s="90" t="s">
        <v>287</v>
      </c>
      <c r="I35" s="90" t="s">
        <v>558</v>
      </c>
      <c r="J35" s="90" t="s">
        <v>289</v>
      </c>
      <c r="K35" s="90" t="s">
        <v>673</v>
      </c>
    </row>
    <row r="36" spans="1:11" x14ac:dyDescent="0.25">
      <c r="A36" s="90">
        <v>55</v>
      </c>
      <c r="B36" s="90" t="s">
        <v>317</v>
      </c>
      <c r="C36" s="90" t="s">
        <v>279</v>
      </c>
      <c r="D36" s="90" t="s">
        <v>318</v>
      </c>
      <c r="E36" s="90" t="s">
        <v>28</v>
      </c>
      <c r="F36" s="90" t="s">
        <v>319</v>
      </c>
      <c r="G36" s="90" t="s">
        <v>1019</v>
      </c>
      <c r="H36" s="90" t="s">
        <v>287</v>
      </c>
      <c r="I36" s="90" t="s">
        <v>320</v>
      </c>
      <c r="J36" s="90" t="s">
        <v>289</v>
      </c>
      <c r="K36" s="90" t="s">
        <v>758</v>
      </c>
    </row>
    <row r="37" spans="1:11" x14ac:dyDescent="0.25">
      <c r="A37" s="90">
        <v>64</v>
      </c>
      <c r="B37" s="90" t="s">
        <v>403</v>
      </c>
      <c r="C37" s="90" t="s">
        <v>60</v>
      </c>
      <c r="D37" s="90" t="s">
        <v>27</v>
      </c>
      <c r="E37" s="90" t="s">
        <v>28</v>
      </c>
      <c r="F37" s="90" t="s">
        <v>404</v>
      </c>
      <c r="G37" s="90" t="s">
        <v>1019</v>
      </c>
      <c r="H37" s="90" t="s">
        <v>287</v>
      </c>
      <c r="I37" s="90" t="s">
        <v>405</v>
      </c>
      <c r="J37" s="90" t="s">
        <v>289</v>
      </c>
      <c r="K37" s="90" t="s">
        <v>701</v>
      </c>
    </row>
    <row r="38" spans="1:11" x14ac:dyDescent="0.25">
      <c r="A38" s="90">
        <v>2</v>
      </c>
      <c r="B38" s="90" t="s">
        <v>117</v>
      </c>
      <c r="C38" s="90" t="s">
        <v>1210</v>
      </c>
      <c r="D38" s="90" t="s">
        <v>648</v>
      </c>
      <c r="E38" s="90" t="s">
        <v>1</v>
      </c>
      <c r="F38" s="90" t="s">
        <v>1211</v>
      </c>
      <c r="G38" s="90" t="s">
        <v>1019</v>
      </c>
      <c r="H38" s="90" t="s">
        <v>3</v>
      </c>
      <c r="I38" s="90" t="s">
        <v>1212</v>
      </c>
      <c r="J38" s="90" t="s">
        <v>53</v>
      </c>
      <c r="K38" s="90" t="s">
        <v>1213</v>
      </c>
    </row>
    <row r="39" spans="1:11" x14ac:dyDescent="0.25">
      <c r="A39" s="90">
        <v>6</v>
      </c>
      <c r="B39" s="90" t="s">
        <v>116</v>
      </c>
      <c r="C39" s="90" t="s">
        <v>117</v>
      </c>
      <c r="D39" s="90" t="s">
        <v>648</v>
      </c>
      <c r="E39" s="90" t="s">
        <v>1</v>
      </c>
      <c r="F39" s="90" t="s">
        <v>118</v>
      </c>
      <c r="G39" s="90" t="s">
        <v>1019</v>
      </c>
      <c r="H39" s="90" t="s">
        <v>3</v>
      </c>
      <c r="I39" s="90" t="s">
        <v>119</v>
      </c>
      <c r="J39" s="90" t="s">
        <v>53</v>
      </c>
      <c r="K39" s="90" t="s">
        <v>1167</v>
      </c>
    </row>
    <row r="40" spans="1:11" x14ac:dyDescent="0.25">
      <c r="A40" s="90">
        <v>22</v>
      </c>
      <c r="B40" s="90" t="s">
        <v>50</v>
      </c>
      <c r="C40" s="90" t="s">
        <v>51</v>
      </c>
      <c r="D40" s="90" t="s">
        <v>52</v>
      </c>
      <c r="E40" s="90" t="s">
        <v>43</v>
      </c>
      <c r="F40" s="90" t="s">
        <v>246</v>
      </c>
      <c r="G40" s="90" t="s">
        <v>1019</v>
      </c>
      <c r="H40" s="90" t="s">
        <v>3</v>
      </c>
      <c r="I40" s="90" t="s">
        <v>247</v>
      </c>
      <c r="J40" s="90" t="s">
        <v>125</v>
      </c>
      <c r="K40" s="90" t="s">
        <v>1127</v>
      </c>
    </row>
    <row r="41" spans="1:11" x14ac:dyDescent="0.25">
      <c r="A41" s="90">
        <v>25</v>
      </c>
      <c r="B41" s="90" t="s">
        <v>262</v>
      </c>
      <c r="C41" s="90" t="s">
        <v>263</v>
      </c>
      <c r="D41" s="90" t="s">
        <v>264</v>
      </c>
      <c r="E41" s="90" t="s">
        <v>1</v>
      </c>
      <c r="F41" s="90" t="s">
        <v>265</v>
      </c>
      <c r="G41" s="90" t="s">
        <v>1019</v>
      </c>
      <c r="H41" s="90" t="s">
        <v>3</v>
      </c>
      <c r="I41" s="90" t="s">
        <v>266</v>
      </c>
      <c r="J41" s="90" t="s">
        <v>53</v>
      </c>
      <c r="K41" s="90" t="s">
        <v>1057</v>
      </c>
    </row>
    <row r="42" spans="1:11" x14ac:dyDescent="0.25">
      <c r="A42" s="90">
        <v>27</v>
      </c>
      <c r="B42" s="90" t="s">
        <v>273</v>
      </c>
      <c r="C42" s="90" t="s">
        <v>274</v>
      </c>
      <c r="D42" s="90" t="s">
        <v>0</v>
      </c>
      <c r="E42" s="90" t="s">
        <v>1</v>
      </c>
      <c r="F42" s="90" t="s">
        <v>275</v>
      </c>
      <c r="G42" s="90" t="s">
        <v>1019</v>
      </c>
      <c r="H42" s="90" t="s">
        <v>3</v>
      </c>
      <c r="I42" s="90" t="s">
        <v>276</v>
      </c>
      <c r="J42" s="90" t="s">
        <v>53</v>
      </c>
      <c r="K42" s="90" t="s">
        <v>1069</v>
      </c>
    </row>
    <row r="43" spans="1:11" x14ac:dyDescent="0.25">
      <c r="A43" s="90">
        <v>28</v>
      </c>
      <c r="B43" s="90" t="s">
        <v>102</v>
      </c>
      <c r="C43" s="90" t="s">
        <v>141</v>
      </c>
      <c r="D43" s="90" t="s">
        <v>42</v>
      </c>
      <c r="E43" s="90" t="s">
        <v>43</v>
      </c>
      <c r="F43" s="90" t="s">
        <v>142</v>
      </c>
      <c r="G43" s="90" t="s">
        <v>1019</v>
      </c>
      <c r="H43" s="90" t="s">
        <v>3</v>
      </c>
      <c r="I43" s="90" t="s">
        <v>143</v>
      </c>
      <c r="J43" s="90" t="s">
        <v>53</v>
      </c>
      <c r="K43" s="90" t="s">
        <v>1070</v>
      </c>
    </row>
    <row r="44" spans="1:11" x14ac:dyDescent="0.25">
      <c r="A44" s="90">
        <v>30</v>
      </c>
      <c r="B44" s="90" t="s">
        <v>145</v>
      </c>
      <c r="C44" s="90" t="s">
        <v>97</v>
      </c>
      <c r="D44" s="90" t="s">
        <v>1046</v>
      </c>
      <c r="E44" s="90" t="s">
        <v>1</v>
      </c>
      <c r="F44" s="90" t="s">
        <v>147</v>
      </c>
      <c r="G44" s="90" t="s">
        <v>1019</v>
      </c>
      <c r="H44" s="90" t="s">
        <v>3</v>
      </c>
      <c r="I44" s="90" t="s">
        <v>148</v>
      </c>
      <c r="J44" s="90" t="s">
        <v>53</v>
      </c>
      <c r="K44" s="90" t="s">
        <v>1047</v>
      </c>
    </row>
    <row r="45" spans="1:11" x14ac:dyDescent="0.25">
      <c r="A45" s="90">
        <v>33</v>
      </c>
      <c r="B45" s="90" t="s">
        <v>982</v>
      </c>
      <c r="C45" s="90" t="s">
        <v>292</v>
      </c>
      <c r="D45" s="90" t="s">
        <v>462</v>
      </c>
      <c r="E45" s="90" t="s">
        <v>1</v>
      </c>
      <c r="F45" s="90" t="s">
        <v>422</v>
      </c>
      <c r="G45" s="90" t="s">
        <v>1019</v>
      </c>
      <c r="H45" s="90" t="s">
        <v>3</v>
      </c>
      <c r="I45" s="90" t="s">
        <v>423</v>
      </c>
      <c r="J45" s="90" t="s">
        <v>2</v>
      </c>
      <c r="K45" s="90" t="s">
        <v>983</v>
      </c>
    </row>
    <row r="46" spans="1:11" x14ac:dyDescent="0.25">
      <c r="A46" s="90">
        <v>35</v>
      </c>
      <c r="B46" s="90" t="s">
        <v>242</v>
      </c>
      <c r="C46" s="90" t="s">
        <v>243</v>
      </c>
      <c r="D46" s="90" t="s">
        <v>957</v>
      </c>
      <c r="E46" s="90" t="s">
        <v>43</v>
      </c>
      <c r="F46" s="90" t="s">
        <v>244</v>
      </c>
      <c r="G46" s="90" t="s">
        <v>1019</v>
      </c>
      <c r="H46" s="90" t="s">
        <v>3</v>
      </c>
      <c r="I46" s="90" t="s">
        <v>245</v>
      </c>
      <c r="J46" s="90" t="s">
        <v>125</v>
      </c>
      <c r="K46" s="90" t="s">
        <v>958</v>
      </c>
    </row>
    <row r="47" spans="1:11" x14ac:dyDescent="0.25">
      <c r="A47" s="90">
        <v>39</v>
      </c>
      <c r="B47" s="90" t="s">
        <v>361</v>
      </c>
      <c r="C47" s="90" t="s">
        <v>362</v>
      </c>
      <c r="D47" s="90" t="s">
        <v>0</v>
      </c>
      <c r="E47" s="90" t="s">
        <v>1</v>
      </c>
      <c r="F47" s="90" t="s">
        <v>886</v>
      </c>
      <c r="G47" s="90" t="s">
        <v>1019</v>
      </c>
      <c r="H47" s="90" t="s">
        <v>3</v>
      </c>
      <c r="I47" s="90" t="s">
        <v>861</v>
      </c>
      <c r="J47" s="90" t="s">
        <v>516</v>
      </c>
      <c r="K47" s="90" t="s">
        <v>896</v>
      </c>
    </row>
    <row r="48" spans="1:11" x14ac:dyDescent="0.25">
      <c r="A48" s="90">
        <v>59</v>
      </c>
      <c r="B48" s="90" t="s">
        <v>238</v>
      </c>
      <c r="C48" s="90" t="s">
        <v>239</v>
      </c>
      <c r="D48" s="90" t="s">
        <v>0</v>
      </c>
      <c r="E48" s="90" t="s">
        <v>1</v>
      </c>
      <c r="F48" s="90" t="s">
        <v>240</v>
      </c>
      <c r="G48" s="90" t="s">
        <v>1019</v>
      </c>
      <c r="H48" s="90" t="s">
        <v>3</v>
      </c>
      <c r="I48" s="90" t="s">
        <v>241</v>
      </c>
      <c r="J48" s="90" t="s">
        <v>53</v>
      </c>
      <c r="K48" s="90" t="s">
        <v>691</v>
      </c>
    </row>
    <row r="49" spans="1:11" x14ac:dyDescent="0.25">
      <c r="A49" s="90">
        <v>62</v>
      </c>
      <c r="B49" s="90" t="s">
        <v>137</v>
      </c>
      <c r="C49" s="90" t="s">
        <v>138</v>
      </c>
      <c r="D49" s="90" t="s">
        <v>0</v>
      </c>
      <c r="E49" s="90" t="s">
        <v>1</v>
      </c>
      <c r="F49" s="90" t="s">
        <v>139</v>
      </c>
      <c r="G49" s="90" t="s">
        <v>1019</v>
      </c>
      <c r="H49" s="90" t="s">
        <v>3</v>
      </c>
      <c r="I49" s="90" t="s">
        <v>140</v>
      </c>
      <c r="J49" s="90" t="s">
        <v>53</v>
      </c>
      <c r="K49" s="90" t="s">
        <v>699</v>
      </c>
    </row>
    <row r="50" spans="1:11" x14ac:dyDescent="0.25">
      <c r="A50" s="90">
        <v>73</v>
      </c>
      <c r="B50" s="90" t="s">
        <v>110</v>
      </c>
      <c r="C50" s="90" t="s">
        <v>111</v>
      </c>
      <c r="D50" s="90" t="s">
        <v>112</v>
      </c>
      <c r="E50" s="90" t="s">
        <v>43</v>
      </c>
      <c r="F50" s="90" t="s">
        <v>113</v>
      </c>
      <c r="G50" s="90" t="s">
        <v>1019</v>
      </c>
      <c r="H50" s="90" t="s">
        <v>3</v>
      </c>
      <c r="I50" s="90" t="s">
        <v>114</v>
      </c>
      <c r="J50" s="90" t="s">
        <v>53</v>
      </c>
      <c r="K50" s="90" t="s">
        <v>727</v>
      </c>
    </row>
    <row r="51" spans="1:11" x14ac:dyDescent="0.25">
      <c r="A51" s="90">
        <v>74</v>
      </c>
      <c r="B51" s="90" t="s">
        <v>120</v>
      </c>
      <c r="C51" s="90" t="s">
        <v>121</v>
      </c>
      <c r="D51" s="90" t="s">
        <v>122</v>
      </c>
      <c r="E51" s="90" t="s">
        <v>43</v>
      </c>
      <c r="F51" s="90" t="s">
        <v>123</v>
      </c>
      <c r="G51" s="90" t="s">
        <v>1019</v>
      </c>
      <c r="H51" s="90" t="s">
        <v>3</v>
      </c>
      <c r="I51" s="90" t="s">
        <v>124</v>
      </c>
      <c r="J51" s="90" t="s">
        <v>125</v>
      </c>
      <c r="K51" s="90" t="s">
        <v>728</v>
      </c>
    </row>
    <row r="52" spans="1:11" x14ac:dyDescent="0.25">
      <c r="A52" s="90">
        <v>85</v>
      </c>
      <c r="B52" s="90" t="s">
        <v>206</v>
      </c>
      <c r="C52" s="90" t="s">
        <v>207</v>
      </c>
      <c r="D52" s="90" t="s">
        <v>173</v>
      </c>
      <c r="E52" s="90" t="s">
        <v>43</v>
      </c>
      <c r="F52" s="90" t="s">
        <v>208</v>
      </c>
      <c r="G52" s="90" t="s">
        <v>1019</v>
      </c>
      <c r="H52" s="90" t="s">
        <v>3</v>
      </c>
      <c r="I52" s="90" t="s">
        <v>209</v>
      </c>
      <c r="J52" s="90" t="s">
        <v>53</v>
      </c>
      <c r="K52" s="90" t="s">
        <v>745</v>
      </c>
    </row>
    <row r="53" spans="1:11" x14ac:dyDescent="0.25">
      <c r="A53" s="90">
        <v>86</v>
      </c>
      <c r="B53" s="90" t="s">
        <v>224</v>
      </c>
      <c r="C53" s="90" t="s">
        <v>225</v>
      </c>
      <c r="D53" s="90" t="s">
        <v>0</v>
      </c>
      <c r="E53" s="90" t="s">
        <v>1</v>
      </c>
      <c r="F53" s="90" t="s">
        <v>226</v>
      </c>
      <c r="G53" s="90" t="s">
        <v>1019</v>
      </c>
      <c r="H53" s="90" t="s">
        <v>3</v>
      </c>
      <c r="I53" s="90" t="s">
        <v>227</v>
      </c>
      <c r="J53" s="90" t="s">
        <v>53</v>
      </c>
      <c r="K53" s="90" t="s">
        <v>748</v>
      </c>
    </row>
    <row r="54" spans="1:11" x14ac:dyDescent="0.25">
      <c r="A54" s="90">
        <v>87</v>
      </c>
      <c r="B54" s="90" t="s">
        <v>54</v>
      </c>
      <c r="C54" s="90" t="s">
        <v>55</v>
      </c>
      <c r="D54" s="90" t="s">
        <v>0</v>
      </c>
      <c r="E54" s="90" t="s">
        <v>1</v>
      </c>
      <c r="F54" s="90" t="s">
        <v>229</v>
      </c>
      <c r="G54" s="90" t="s">
        <v>1019</v>
      </c>
      <c r="H54" s="90" t="s">
        <v>3</v>
      </c>
      <c r="I54" s="90" t="s">
        <v>230</v>
      </c>
      <c r="J54" s="90" t="s">
        <v>53</v>
      </c>
      <c r="K54" s="90" t="s">
        <v>749</v>
      </c>
    </row>
    <row r="55" spans="1:11" x14ac:dyDescent="0.25">
      <c r="A55" s="90">
        <v>89</v>
      </c>
      <c r="B55" s="90" t="s">
        <v>268</v>
      </c>
      <c r="C55" s="90" t="s">
        <v>269</v>
      </c>
      <c r="D55" s="90" t="s">
        <v>66</v>
      </c>
      <c r="E55" s="90" t="s">
        <v>1</v>
      </c>
      <c r="F55" s="90" t="s">
        <v>270</v>
      </c>
      <c r="G55" s="90" t="s">
        <v>1019</v>
      </c>
      <c r="H55" s="90" t="s">
        <v>3</v>
      </c>
      <c r="I55" s="90" t="s">
        <v>271</v>
      </c>
      <c r="J55" s="90" t="s">
        <v>53</v>
      </c>
      <c r="K55" s="90" t="s">
        <v>754</v>
      </c>
    </row>
    <row r="56" spans="1:11" x14ac:dyDescent="0.25">
      <c r="A56" s="90">
        <v>90</v>
      </c>
      <c r="B56" s="90" t="s">
        <v>278</v>
      </c>
      <c r="C56" s="90" t="s">
        <v>279</v>
      </c>
      <c r="D56" s="90" t="s">
        <v>66</v>
      </c>
      <c r="E56" s="90" t="s">
        <v>1</v>
      </c>
      <c r="F56" s="90" t="s">
        <v>280</v>
      </c>
      <c r="G56" s="90" t="s">
        <v>1019</v>
      </c>
      <c r="H56" s="90" t="s">
        <v>3</v>
      </c>
      <c r="I56" s="90" t="s">
        <v>281</v>
      </c>
      <c r="J56" s="90" t="s">
        <v>53</v>
      </c>
      <c r="K56" s="90" t="s">
        <v>756</v>
      </c>
    </row>
    <row r="57" spans="1:11" x14ac:dyDescent="0.25">
      <c r="A57" s="90">
        <v>49</v>
      </c>
      <c r="B57" s="90" t="s">
        <v>590</v>
      </c>
      <c r="C57" s="90" t="s">
        <v>591</v>
      </c>
      <c r="D57" s="90" t="s">
        <v>592</v>
      </c>
      <c r="E57" s="90" t="s">
        <v>43</v>
      </c>
      <c r="F57" s="90" t="s">
        <v>593</v>
      </c>
      <c r="G57" s="90" t="s">
        <v>1131</v>
      </c>
      <c r="H57" s="90" t="s">
        <v>30</v>
      </c>
      <c r="I57" s="90" t="s">
        <v>594</v>
      </c>
      <c r="J57" s="90" t="s">
        <v>32</v>
      </c>
      <c r="K57" s="90" t="s">
        <v>669</v>
      </c>
    </row>
    <row r="58" spans="1:11" x14ac:dyDescent="0.25">
      <c r="A58" s="90">
        <v>23</v>
      </c>
      <c r="B58" s="90" t="s">
        <v>1072</v>
      </c>
      <c r="C58" s="90" t="s">
        <v>1073</v>
      </c>
      <c r="D58" s="90" t="s">
        <v>122</v>
      </c>
      <c r="E58" s="90" t="s">
        <v>43</v>
      </c>
      <c r="F58" s="90" t="s">
        <v>221</v>
      </c>
      <c r="G58" s="90" t="s">
        <v>1131</v>
      </c>
      <c r="H58" s="90" t="s">
        <v>3</v>
      </c>
      <c r="I58" s="90" t="s">
        <v>222</v>
      </c>
      <c r="J58" s="90" t="s">
        <v>53</v>
      </c>
      <c r="K58" s="90" t="s">
        <v>1074</v>
      </c>
    </row>
    <row r="59" spans="1:11" x14ac:dyDescent="0.25">
      <c r="A59" s="57">
        <v>5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90">
        <v>29</v>
      </c>
      <c r="B60" s="90" t="s">
        <v>766</v>
      </c>
      <c r="C60" s="90" t="s">
        <v>767</v>
      </c>
      <c r="D60" s="90" t="s">
        <v>577</v>
      </c>
      <c r="E60" s="90" t="s">
        <v>7</v>
      </c>
      <c r="F60" s="90" t="s">
        <v>1040</v>
      </c>
      <c r="G60" s="90" t="s">
        <v>1050</v>
      </c>
      <c r="H60" s="90" t="s">
        <v>781</v>
      </c>
      <c r="I60" s="90" t="s">
        <v>1042</v>
      </c>
      <c r="J60" s="90" t="s">
        <v>1043</v>
      </c>
      <c r="K60" s="90" t="s">
        <v>1044</v>
      </c>
    </row>
    <row r="61" spans="1:11" x14ac:dyDescent="0.25">
      <c r="A61" s="90">
        <v>81</v>
      </c>
      <c r="B61" s="90" t="s">
        <v>174</v>
      </c>
      <c r="C61" s="90" t="s">
        <v>175</v>
      </c>
      <c r="D61" s="90" t="s">
        <v>0</v>
      </c>
      <c r="E61" s="90" t="s">
        <v>1</v>
      </c>
      <c r="F61" s="90" t="s">
        <v>472</v>
      </c>
      <c r="G61" s="90" t="s">
        <v>1050</v>
      </c>
      <c r="H61" s="90" t="s">
        <v>473</v>
      </c>
      <c r="I61" s="90" t="s">
        <v>474</v>
      </c>
      <c r="J61" s="90" t="s">
        <v>475</v>
      </c>
      <c r="K61" s="90" t="s">
        <v>737</v>
      </c>
    </row>
    <row r="62" spans="1:11" x14ac:dyDescent="0.25">
      <c r="A62" s="90">
        <v>84</v>
      </c>
      <c r="B62" s="90" t="s">
        <v>54</v>
      </c>
      <c r="C62" s="90" t="s">
        <v>55</v>
      </c>
      <c r="D62" s="90" t="s">
        <v>0</v>
      </c>
      <c r="E62" s="90" t="s">
        <v>1</v>
      </c>
      <c r="F62" s="90" t="s">
        <v>480</v>
      </c>
      <c r="G62" s="90" t="s">
        <v>1050</v>
      </c>
      <c r="H62" s="90" t="s">
        <v>473</v>
      </c>
      <c r="I62" s="90" t="s">
        <v>481</v>
      </c>
      <c r="J62" s="90" t="s">
        <v>475</v>
      </c>
      <c r="K62" s="90" t="s">
        <v>744</v>
      </c>
    </row>
    <row r="63" spans="1:11" x14ac:dyDescent="0.25">
      <c r="A63" s="57">
        <v>1</v>
      </c>
      <c r="B63" s="57" t="s">
        <v>15</v>
      </c>
      <c r="C63" s="57" t="s">
        <v>16</v>
      </c>
      <c r="D63" s="57" t="s">
        <v>17</v>
      </c>
      <c r="E63" s="57" t="s">
        <v>7</v>
      </c>
      <c r="F63" s="57" t="s">
        <v>1207</v>
      </c>
      <c r="G63" s="57" t="s">
        <v>960</v>
      </c>
      <c r="H63" s="57" t="s">
        <v>1013</v>
      </c>
      <c r="I63" s="57" t="s">
        <v>1208</v>
      </c>
      <c r="J63" s="57" t="s">
        <v>960</v>
      </c>
      <c r="K63" s="57" t="s">
        <v>1209</v>
      </c>
    </row>
    <row r="64" spans="1:11" x14ac:dyDescent="0.25">
      <c r="A64" s="57">
        <v>77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79</v>
      </c>
      <c r="B65" s="57" t="s">
        <v>882</v>
      </c>
      <c r="C65" s="57" t="s">
        <v>97</v>
      </c>
      <c r="D65" s="57" t="s">
        <v>173</v>
      </c>
      <c r="E65" s="57" t="s">
        <v>43</v>
      </c>
      <c r="F65" s="57" t="s">
        <v>883</v>
      </c>
      <c r="G65" s="57" t="s">
        <v>960</v>
      </c>
      <c r="H65" s="57" t="s">
        <v>8</v>
      </c>
      <c r="I65" s="57" t="s">
        <v>884</v>
      </c>
      <c r="J65" s="57" t="s">
        <v>9</v>
      </c>
      <c r="K65" s="57" t="s">
        <v>885</v>
      </c>
    </row>
    <row r="66" spans="1:11" x14ac:dyDescent="0.25">
      <c r="A66" s="57">
        <v>80</v>
      </c>
      <c r="B66" s="57" t="s">
        <v>174</v>
      </c>
      <c r="C66" s="57" t="s">
        <v>175</v>
      </c>
      <c r="D66" s="57" t="s">
        <v>0</v>
      </c>
      <c r="E66" s="57" t="s">
        <v>1</v>
      </c>
      <c r="F66" s="57" t="s">
        <v>176</v>
      </c>
      <c r="G66" s="57" t="s">
        <v>960</v>
      </c>
      <c r="H66" s="57" t="s">
        <v>8</v>
      </c>
      <c r="I66" s="57" t="s">
        <v>177</v>
      </c>
      <c r="J66" s="57" t="s">
        <v>9</v>
      </c>
      <c r="K66" s="57" t="s">
        <v>736</v>
      </c>
    </row>
    <row r="67" spans="1:11" x14ac:dyDescent="0.25">
      <c r="A67" s="90">
        <v>3</v>
      </c>
      <c r="B67" s="90" t="s">
        <v>262</v>
      </c>
      <c r="C67" s="90" t="s">
        <v>399</v>
      </c>
      <c r="D67" s="90" t="s">
        <v>0</v>
      </c>
      <c r="E67" s="90" t="s">
        <v>1</v>
      </c>
      <c r="F67" s="90" t="s">
        <v>1103</v>
      </c>
      <c r="G67" s="90" t="s">
        <v>1136</v>
      </c>
      <c r="H67" s="90" t="s">
        <v>1013</v>
      </c>
      <c r="I67" s="90" t="s">
        <v>1104</v>
      </c>
      <c r="J67" s="90" t="s">
        <v>960</v>
      </c>
      <c r="K67" s="90" t="s">
        <v>1206</v>
      </c>
    </row>
    <row r="68" spans="1:11" x14ac:dyDescent="0.25">
      <c r="A68" s="90">
        <v>4</v>
      </c>
      <c r="B68" s="90" t="s">
        <v>530</v>
      </c>
      <c r="C68" s="90" t="s">
        <v>531</v>
      </c>
      <c r="D68" s="90" t="s">
        <v>36</v>
      </c>
      <c r="E68" s="90" t="s">
        <v>1</v>
      </c>
      <c r="F68" s="90" t="s">
        <v>1082</v>
      </c>
      <c r="G68" s="90" t="s">
        <v>1136</v>
      </c>
      <c r="H68" s="90" t="s">
        <v>1013</v>
      </c>
      <c r="I68" s="90" t="s">
        <v>1083</v>
      </c>
      <c r="J68" s="90" t="s">
        <v>960</v>
      </c>
      <c r="K68" s="90" t="s">
        <v>1201</v>
      </c>
    </row>
    <row r="69" spans="1:11" x14ac:dyDescent="0.25">
      <c r="A69" s="90">
        <v>7</v>
      </c>
      <c r="B69" s="90" t="s">
        <v>196</v>
      </c>
      <c r="C69" s="90" t="s">
        <v>104</v>
      </c>
      <c r="D69" s="90" t="s">
        <v>197</v>
      </c>
      <c r="E69" s="90" t="s">
        <v>198</v>
      </c>
      <c r="F69" s="90" t="s">
        <v>1168</v>
      </c>
      <c r="G69" s="90" t="s">
        <v>1136</v>
      </c>
      <c r="H69" s="90" t="s">
        <v>1013</v>
      </c>
      <c r="I69" s="90" t="s">
        <v>1169</v>
      </c>
      <c r="J69" s="90" t="s">
        <v>960</v>
      </c>
      <c r="K69" s="90" t="s">
        <v>1170</v>
      </c>
    </row>
    <row r="70" spans="1:11" x14ac:dyDescent="0.25">
      <c r="A70" s="90">
        <v>8</v>
      </c>
      <c r="B70" s="90" t="s">
        <v>1176</v>
      </c>
      <c r="C70" s="90" t="s">
        <v>1177</v>
      </c>
      <c r="D70" s="90" t="s">
        <v>173</v>
      </c>
      <c r="E70" s="90" t="s">
        <v>43</v>
      </c>
      <c r="F70" s="90" t="s">
        <v>1178</v>
      </c>
      <c r="G70" s="90" t="s">
        <v>1136</v>
      </c>
      <c r="H70" s="90" t="s">
        <v>1013</v>
      </c>
      <c r="I70" s="90" t="s">
        <v>1179</v>
      </c>
      <c r="J70" s="90" t="s">
        <v>960</v>
      </c>
      <c r="K70" s="90" t="s">
        <v>1180</v>
      </c>
    </row>
    <row r="71" spans="1:11" x14ac:dyDescent="0.25">
      <c r="A71" s="90">
        <v>9</v>
      </c>
      <c r="B71" s="90" t="s">
        <v>1181</v>
      </c>
      <c r="C71" s="90" t="s">
        <v>1182</v>
      </c>
      <c r="D71" s="90" t="s">
        <v>1183</v>
      </c>
      <c r="E71" s="90" t="s">
        <v>48</v>
      </c>
      <c r="F71" s="90" t="s">
        <v>1184</v>
      </c>
      <c r="G71" s="90" t="s">
        <v>1136</v>
      </c>
      <c r="H71" s="90" t="s">
        <v>1013</v>
      </c>
      <c r="I71" s="90" t="s">
        <v>1185</v>
      </c>
      <c r="J71" s="90" t="s">
        <v>960</v>
      </c>
      <c r="K71" s="90" t="s">
        <v>1186</v>
      </c>
    </row>
    <row r="72" spans="1:11" x14ac:dyDescent="0.25">
      <c r="A72" s="90">
        <v>10</v>
      </c>
      <c r="B72" s="90" t="s">
        <v>1187</v>
      </c>
      <c r="C72" s="90" t="s">
        <v>1188</v>
      </c>
      <c r="D72" s="90" t="s">
        <v>1189</v>
      </c>
      <c r="E72" s="90" t="s">
        <v>43</v>
      </c>
      <c r="F72" s="90" t="s">
        <v>1190</v>
      </c>
      <c r="G72" s="90" t="s">
        <v>1136</v>
      </c>
      <c r="H72" s="90" t="s">
        <v>1013</v>
      </c>
      <c r="I72" s="90" t="s">
        <v>1191</v>
      </c>
      <c r="J72" s="90" t="s">
        <v>960</v>
      </c>
      <c r="K72" s="90" t="s">
        <v>1192</v>
      </c>
    </row>
    <row r="73" spans="1:11" x14ac:dyDescent="0.25">
      <c r="A73" s="90">
        <v>11</v>
      </c>
      <c r="B73" s="90" t="s">
        <v>64</v>
      </c>
      <c r="C73" s="90" t="s">
        <v>65</v>
      </c>
      <c r="D73" s="90" t="s">
        <v>66</v>
      </c>
      <c r="E73" s="90" t="s">
        <v>1</v>
      </c>
      <c r="F73" s="90" t="s">
        <v>1133</v>
      </c>
      <c r="G73" s="90" t="s">
        <v>1136</v>
      </c>
      <c r="H73" s="90" t="s">
        <v>1013</v>
      </c>
      <c r="I73" s="90" t="s">
        <v>1134</v>
      </c>
      <c r="J73" s="90" t="s">
        <v>960</v>
      </c>
      <c r="K73" s="90" t="s">
        <v>1135</v>
      </c>
    </row>
    <row r="74" spans="1:11" x14ac:dyDescent="0.25">
      <c r="A74" s="90">
        <v>12</v>
      </c>
      <c r="B74" s="90" t="s">
        <v>262</v>
      </c>
      <c r="C74" s="90" t="s">
        <v>1141</v>
      </c>
      <c r="D74" s="90" t="s">
        <v>1142</v>
      </c>
      <c r="E74" s="90" t="s">
        <v>1</v>
      </c>
      <c r="F74" s="90" t="s">
        <v>1143</v>
      </c>
      <c r="G74" s="90" t="s">
        <v>1136</v>
      </c>
      <c r="H74" s="90" t="s">
        <v>1013</v>
      </c>
      <c r="I74" s="90" t="s">
        <v>1144</v>
      </c>
      <c r="J74" s="90" t="s">
        <v>960</v>
      </c>
      <c r="K74" s="90" t="s">
        <v>1145</v>
      </c>
    </row>
    <row r="75" spans="1:11" x14ac:dyDescent="0.25">
      <c r="A75" s="90">
        <v>13</v>
      </c>
      <c r="B75" s="90" t="s">
        <v>1146</v>
      </c>
      <c r="C75" s="90" t="s">
        <v>1147</v>
      </c>
      <c r="D75" s="90" t="s">
        <v>1142</v>
      </c>
      <c r="E75" s="90" t="s">
        <v>1</v>
      </c>
      <c r="F75" s="90" t="s">
        <v>1148</v>
      </c>
      <c r="G75" s="90" t="s">
        <v>1136</v>
      </c>
      <c r="H75" s="90" t="s">
        <v>1013</v>
      </c>
      <c r="I75" s="90" t="s">
        <v>1149</v>
      </c>
      <c r="J75" s="90" t="s">
        <v>960</v>
      </c>
      <c r="K75" s="90" t="s">
        <v>1150</v>
      </c>
    </row>
    <row r="76" spans="1:11" x14ac:dyDescent="0.25">
      <c r="A76" s="90">
        <v>14</v>
      </c>
      <c r="B76" s="90" t="s">
        <v>1151</v>
      </c>
      <c r="C76" s="90" t="s">
        <v>1152</v>
      </c>
      <c r="D76" s="90" t="s">
        <v>1153</v>
      </c>
      <c r="E76" s="90" t="s">
        <v>48</v>
      </c>
      <c r="F76" s="90" t="s">
        <v>1154</v>
      </c>
      <c r="G76" s="90" t="s">
        <v>1136</v>
      </c>
      <c r="H76" s="90" t="s">
        <v>1013</v>
      </c>
      <c r="I76" s="90" t="s">
        <v>1155</v>
      </c>
      <c r="J76" s="90" t="s">
        <v>960</v>
      </c>
      <c r="K76" s="90" t="s">
        <v>1156</v>
      </c>
    </row>
    <row r="77" spans="1:11" x14ac:dyDescent="0.25">
      <c r="A77" s="90">
        <v>15</v>
      </c>
      <c r="B77" s="90" t="s">
        <v>530</v>
      </c>
      <c r="C77" s="90" t="s">
        <v>531</v>
      </c>
      <c r="D77" s="90" t="s">
        <v>36</v>
      </c>
      <c r="E77" s="90" t="s">
        <v>1</v>
      </c>
      <c r="F77" s="90" t="s">
        <v>1158</v>
      </c>
      <c r="G77" s="90" t="s">
        <v>1136</v>
      </c>
      <c r="H77" s="90" t="s">
        <v>1013</v>
      </c>
      <c r="I77" s="90" t="s">
        <v>1159</v>
      </c>
      <c r="J77" s="90" t="s">
        <v>960</v>
      </c>
      <c r="K77" s="90" t="s">
        <v>1160</v>
      </c>
    </row>
    <row r="78" spans="1:11" x14ac:dyDescent="0.25">
      <c r="A78" s="90">
        <v>16</v>
      </c>
      <c r="B78" s="90" t="s">
        <v>50</v>
      </c>
      <c r="C78" s="90" t="s">
        <v>51</v>
      </c>
      <c r="D78" s="90" t="s">
        <v>52</v>
      </c>
      <c r="E78" s="90" t="s">
        <v>43</v>
      </c>
      <c r="F78" s="90" t="s">
        <v>1085</v>
      </c>
      <c r="G78" s="90" t="s">
        <v>1136</v>
      </c>
      <c r="H78" s="90" t="s">
        <v>1013</v>
      </c>
      <c r="I78" s="90" t="s">
        <v>1086</v>
      </c>
      <c r="J78" s="90" t="s">
        <v>960</v>
      </c>
      <c r="K78" s="90" t="s">
        <v>1087</v>
      </c>
    </row>
    <row r="79" spans="1:11" x14ac:dyDescent="0.25">
      <c r="A79" s="90">
        <v>17</v>
      </c>
      <c r="B79" s="90" t="s">
        <v>1094</v>
      </c>
      <c r="C79" s="90" t="s">
        <v>1095</v>
      </c>
      <c r="D79" s="90" t="s">
        <v>173</v>
      </c>
      <c r="E79" s="90" t="s">
        <v>43</v>
      </c>
      <c r="F79" s="90" t="s">
        <v>1096</v>
      </c>
      <c r="G79" s="90" t="s">
        <v>1136</v>
      </c>
      <c r="H79" s="90" t="s">
        <v>1013</v>
      </c>
      <c r="I79" s="90" t="s">
        <v>1097</v>
      </c>
      <c r="J79" s="90" t="s">
        <v>960</v>
      </c>
      <c r="K79" s="90" t="s">
        <v>1098</v>
      </c>
    </row>
    <row r="80" spans="1:11" x14ac:dyDescent="0.25">
      <c r="A80" s="90">
        <v>18</v>
      </c>
      <c r="B80" s="90" t="s">
        <v>196</v>
      </c>
      <c r="C80" s="90" t="s">
        <v>104</v>
      </c>
      <c r="D80" s="90" t="s">
        <v>197</v>
      </c>
      <c r="E80" s="90" t="s">
        <v>198</v>
      </c>
      <c r="F80" s="90" t="s">
        <v>1107</v>
      </c>
      <c r="G80" s="90" t="s">
        <v>1136</v>
      </c>
      <c r="H80" s="90" t="s">
        <v>1013</v>
      </c>
      <c r="I80" s="90" t="s">
        <v>1108</v>
      </c>
      <c r="J80" s="90" t="s">
        <v>960</v>
      </c>
      <c r="K80" s="90" t="s">
        <v>1109</v>
      </c>
    </row>
    <row r="81" spans="1:11" x14ac:dyDescent="0.25">
      <c r="A81" s="90">
        <v>19</v>
      </c>
      <c r="B81" s="90" t="s">
        <v>1110</v>
      </c>
      <c r="C81" s="90" t="s">
        <v>408</v>
      </c>
      <c r="D81" s="90" t="s">
        <v>1111</v>
      </c>
      <c r="E81" s="90" t="s">
        <v>912</v>
      </c>
      <c r="F81" s="90" t="s">
        <v>1112</v>
      </c>
      <c r="G81" s="90" t="s">
        <v>1136</v>
      </c>
      <c r="H81" s="90" t="s">
        <v>1013</v>
      </c>
      <c r="I81" s="90" t="s">
        <v>1113</v>
      </c>
      <c r="J81" s="90" t="s">
        <v>960</v>
      </c>
      <c r="K81" s="90" t="s">
        <v>1114</v>
      </c>
    </row>
    <row r="82" spans="1:11" x14ac:dyDescent="0.25">
      <c r="A82" s="90">
        <v>20</v>
      </c>
      <c r="B82" s="90" t="s">
        <v>1115</v>
      </c>
      <c r="C82" s="90" t="s">
        <v>1116</v>
      </c>
      <c r="D82" s="90" t="s">
        <v>1117</v>
      </c>
      <c r="E82" s="90" t="s">
        <v>1</v>
      </c>
      <c r="F82" s="90" t="s">
        <v>1118</v>
      </c>
      <c r="G82" s="90" t="s">
        <v>1136</v>
      </c>
      <c r="H82" s="90" t="s">
        <v>1013</v>
      </c>
      <c r="I82" s="90" t="s">
        <v>1119</v>
      </c>
      <c r="J82" s="90" t="s">
        <v>960</v>
      </c>
      <c r="K82" s="90" t="s">
        <v>1120</v>
      </c>
    </row>
    <row r="83" spans="1:11" x14ac:dyDescent="0.25">
      <c r="A83" s="90">
        <v>21</v>
      </c>
      <c r="B83" s="90" t="s">
        <v>174</v>
      </c>
      <c r="C83" s="90" t="s">
        <v>175</v>
      </c>
      <c r="D83" s="90" t="s">
        <v>0</v>
      </c>
      <c r="E83" s="90" t="s">
        <v>1</v>
      </c>
      <c r="F83" s="90" t="s">
        <v>1124</v>
      </c>
      <c r="G83" s="90" t="s">
        <v>1136</v>
      </c>
      <c r="H83" s="90" t="s">
        <v>1013</v>
      </c>
      <c r="I83" s="90" t="s">
        <v>1125</v>
      </c>
      <c r="J83" s="90" t="s">
        <v>960</v>
      </c>
      <c r="K83" s="90" t="s">
        <v>1126</v>
      </c>
    </row>
    <row r="84" spans="1:11" x14ac:dyDescent="0.25">
      <c r="A84" s="90">
        <v>31</v>
      </c>
      <c r="B84" s="90" t="s">
        <v>803</v>
      </c>
      <c r="C84" s="90" t="s">
        <v>804</v>
      </c>
      <c r="D84" s="90" t="s">
        <v>17</v>
      </c>
      <c r="E84" s="90" t="s">
        <v>7</v>
      </c>
      <c r="F84" s="90" t="s">
        <v>805</v>
      </c>
      <c r="G84" s="90" t="s">
        <v>1136</v>
      </c>
      <c r="H84" s="90" t="s">
        <v>5</v>
      </c>
      <c r="I84" s="90" t="s">
        <v>806</v>
      </c>
      <c r="J84" s="90" t="s">
        <v>6</v>
      </c>
      <c r="K84" s="90" t="s">
        <v>996</v>
      </c>
    </row>
    <row r="85" spans="1:11" x14ac:dyDescent="0.25">
      <c r="A85" s="90">
        <v>56</v>
      </c>
      <c r="B85" s="90" t="s">
        <v>15</v>
      </c>
      <c r="C85" s="90" t="s">
        <v>16</v>
      </c>
      <c r="D85" s="90" t="s">
        <v>17</v>
      </c>
      <c r="E85" s="90" t="s">
        <v>7</v>
      </c>
      <c r="F85" s="90" t="s">
        <v>18</v>
      </c>
      <c r="G85" s="90" t="s">
        <v>1136</v>
      </c>
      <c r="H85" s="90" t="s">
        <v>5</v>
      </c>
      <c r="I85" s="90" t="s">
        <v>19</v>
      </c>
      <c r="J85" s="90" t="s">
        <v>6</v>
      </c>
      <c r="K85" s="90" t="s">
        <v>685</v>
      </c>
    </row>
    <row r="86" spans="1:11" x14ac:dyDescent="0.25">
      <c r="A86" s="90">
        <v>67</v>
      </c>
      <c r="B86" s="90" t="s">
        <v>443</v>
      </c>
      <c r="C86" s="90" t="s">
        <v>444</v>
      </c>
      <c r="D86" s="90" t="s">
        <v>0</v>
      </c>
      <c r="E86" s="90" t="s">
        <v>1</v>
      </c>
      <c r="F86" s="90" t="s">
        <v>445</v>
      </c>
      <c r="G86" s="90" t="s">
        <v>1136</v>
      </c>
      <c r="H86" s="90" t="s">
        <v>5</v>
      </c>
      <c r="I86" s="90" t="s">
        <v>446</v>
      </c>
      <c r="J86" s="90" t="s">
        <v>6</v>
      </c>
      <c r="K86" s="90" t="s">
        <v>708</v>
      </c>
    </row>
    <row r="87" spans="1:11" x14ac:dyDescent="0.25">
      <c r="A87" s="90">
        <v>71</v>
      </c>
      <c r="B87" s="90" t="s">
        <v>54</v>
      </c>
      <c r="C87" s="90" t="s">
        <v>55</v>
      </c>
      <c r="D87" s="90" t="s">
        <v>0</v>
      </c>
      <c r="E87" s="90" t="s">
        <v>1</v>
      </c>
      <c r="F87" s="90" t="s">
        <v>56</v>
      </c>
      <c r="G87" s="90" t="s">
        <v>1136</v>
      </c>
      <c r="H87" s="90" t="s">
        <v>5</v>
      </c>
      <c r="I87" s="90" t="s">
        <v>57</v>
      </c>
      <c r="J87" s="90" t="s">
        <v>6</v>
      </c>
      <c r="K87" s="90" t="s">
        <v>717</v>
      </c>
    </row>
    <row r="88" spans="1:11" x14ac:dyDescent="0.25">
      <c r="A88" s="90">
        <v>72</v>
      </c>
      <c r="B88" s="90" t="s">
        <v>50</v>
      </c>
      <c r="C88" s="90" t="s">
        <v>51</v>
      </c>
      <c r="D88" s="90" t="s">
        <v>52</v>
      </c>
      <c r="E88" s="90" t="s">
        <v>43</v>
      </c>
      <c r="F88" s="90" t="s">
        <v>94</v>
      </c>
      <c r="G88" s="90" t="s">
        <v>1136</v>
      </c>
      <c r="H88" s="90" t="s">
        <v>5</v>
      </c>
      <c r="I88" s="90" t="s">
        <v>95</v>
      </c>
      <c r="J88" s="90" t="s">
        <v>6</v>
      </c>
      <c r="K88" s="90" t="s">
        <v>724</v>
      </c>
    </row>
    <row r="89" spans="1:11" x14ac:dyDescent="0.25">
      <c r="A89" s="90">
        <v>41</v>
      </c>
      <c r="B89" s="90" t="s">
        <v>544</v>
      </c>
      <c r="C89" s="90" t="s">
        <v>545</v>
      </c>
      <c r="D89" s="90" t="s">
        <v>546</v>
      </c>
      <c r="E89" s="90" t="s">
        <v>1</v>
      </c>
      <c r="F89" s="90" t="s">
        <v>547</v>
      </c>
      <c r="G89" s="90" t="s">
        <v>1136</v>
      </c>
      <c r="H89" s="90" t="s">
        <v>8</v>
      </c>
      <c r="I89" s="90" t="s">
        <v>548</v>
      </c>
      <c r="J89" s="90" t="s">
        <v>9</v>
      </c>
      <c r="K89" s="90" t="s">
        <v>783</v>
      </c>
    </row>
    <row r="90" spans="1:11" x14ac:dyDescent="0.25">
      <c r="A90" s="90">
        <v>78</v>
      </c>
      <c r="B90" s="90" t="s">
        <v>101</v>
      </c>
      <c r="C90" s="90" t="s">
        <v>102</v>
      </c>
      <c r="D90" s="90" t="s">
        <v>103</v>
      </c>
      <c r="E90" s="90" t="s">
        <v>43</v>
      </c>
      <c r="F90" s="90" t="s">
        <v>169</v>
      </c>
      <c r="G90" s="90" t="s">
        <v>1136</v>
      </c>
      <c r="H90" s="90" t="s">
        <v>8</v>
      </c>
      <c r="I90" s="90" t="s">
        <v>170</v>
      </c>
      <c r="J90" s="90" t="s">
        <v>9</v>
      </c>
      <c r="K90" s="90" t="s">
        <v>735</v>
      </c>
    </row>
    <row r="91" spans="1:11" x14ac:dyDescent="0.25">
      <c r="A91" s="90">
        <v>82</v>
      </c>
      <c r="B91" s="90" t="s">
        <v>179</v>
      </c>
      <c r="C91" s="90" t="s">
        <v>180</v>
      </c>
      <c r="D91" s="90" t="s">
        <v>181</v>
      </c>
      <c r="E91" s="90" t="s">
        <v>43</v>
      </c>
      <c r="F91" s="90" t="s">
        <v>182</v>
      </c>
      <c r="G91" s="90" t="s">
        <v>1136</v>
      </c>
      <c r="H91" s="90" t="s">
        <v>8</v>
      </c>
      <c r="I91" s="90" t="s">
        <v>183</v>
      </c>
      <c r="J91" s="90" t="s">
        <v>9</v>
      </c>
      <c r="K91" s="90" t="s">
        <v>738</v>
      </c>
    </row>
  </sheetData>
  <sortState ref="A2:K91">
    <sortCondition ref="G2:G91"/>
    <sortCondition ref="H2:H9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9" t="s">
        <v>453</v>
      </c>
      <c r="C2" s="89" t="s">
        <v>454</v>
      </c>
      <c r="D2" s="89" t="s">
        <v>455</v>
      </c>
      <c r="E2" s="89" t="s">
        <v>456</v>
      </c>
      <c r="F2" s="89" t="s">
        <v>457</v>
      </c>
      <c r="G2" s="89" t="s">
        <v>666</v>
      </c>
      <c r="H2" s="89" t="s">
        <v>30</v>
      </c>
      <c r="I2" s="89" t="s">
        <v>458</v>
      </c>
      <c r="J2" s="89" t="s">
        <v>32</v>
      </c>
      <c r="K2" s="89" t="s">
        <v>763</v>
      </c>
    </row>
    <row r="3" spans="1:11" x14ac:dyDescent="0.25">
      <c r="A3">
        <v>74</v>
      </c>
      <c r="B3" s="89" t="s">
        <v>131</v>
      </c>
      <c r="C3" s="89" t="s">
        <v>132</v>
      </c>
      <c r="D3" s="89" t="s">
        <v>133</v>
      </c>
      <c r="E3" s="89" t="s">
        <v>28</v>
      </c>
      <c r="F3" s="89" t="s">
        <v>134</v>
      </c>
      <c r="G3" s="89" t="s">
        <v>666</v>
      </c>
      <c r="H3" s="89" t="s">
        <v>30</v>
      </c>
      <c r="I3" s="89" t="s">
        <v>135</v>
      </c>
      <c r="J3" s="89" t="s">
        <v>32</v>
      </c>
      <c r="K3" s="89" t="s">
        <v>731</v>
      </c>
    </row>
    <row r="4" spans="1:11" x14ac:dyDescent="0.25">
      <c r="A4">
        <v>75</v>
      </c>
      <c r="B4" s="89" t="s">
        <v>54</v>
      </c>
      <c r="C4" s="89" t="s">
        <v>55</v>
      </c>
      <c r="D4" s="89" t="s">
        <v>0</v>
      </c>
      <c r="E4" s="89" t="s">
        <v>1</v>
      </c>
      <c r="F4" s="89" t="s">
        <v>156</v>
      </c>
      <c r="G4" s="89" t="s">
        <v>666</v>
      </c>
      <c r="H4" s="89" t="s">
        <v>157</v>
      </c>
      <c r="I4" s="89" t="s">
        <v>158</v>
      </c>
      <c r="J4" s="89" t="s">
        <v>159</v>
      </c>
      <c r="K4" s="89" t="s">
        <v>734</v>
      </c>
    </row>
    <row r="5" spans="1:11" x14ac:dyDescent="0.25">
      <c r="A5" s="89">
        <v>30</v>
      </c>
      <c r="B5" s="89" t="s">
        <v>830</v>
      </c>
      <c r="C5" s="89" t="s">
        <v>624</v>
      </c>
      <c r="D5" s="89" t="s">
        <v>625</v>
      </c>
      <c r="E5" s="89" t="s">
        <v>48</v>
      </c>
      <c r="F5" s="89" t="s">
        <v>626</v>
      </c>
      <c r="G5" s="89" t="s">
        <v>666</v>
      </c>
      <c r="H5" s="89" t="s">
        <v>294</v>
      </c>
      <c r="I5" s="89" t="s">
        <v>627</v>
      </c>
      <c r="J5" s="89" t="s">
        <v>289</v>
      </c>
      <c r="K5" s="89" t="s">
        <v>987</v>
      </c>
    </row>
    <row r="6" spans="1:11" x14ac:dyDescent="0.25">
      <c r="A6" s="89">
        <v>43</v>
      </c>
      <c r="B6" s="89" t="s">
        <v>407</v>
      </c>
      <c r="C6" s="89" t="s">
        <v>408</v>
      </c>
      <c r="D6" s="89" t="s">
        <v>618</v>
      </c>
      <c r="E6" s="89" t="s">
        <v>619</v>
      </c>
      <c r="F6" s="89" t="s">
        <v>620</v>
      </c>
      <c r="G6" s="89" t="s">
        <v>666</v>
      </c>
      <c r="H6" s="89" t="s">
        <v>294</v>
      </c>
      <c r="I6" s="89" t="s">
        <v>621</v>
      </c>
      <c r="J6" s="89" t="s">
        <v>289</v>
      </c>
      <c r="K6" s="89" t="s">
        <v>658</v>
      </c>
    </row>
    <row r="7" spans="1:11" x14ac:dyDescent="0.25">
      <c r="A7" s="89">
        <v>59</v>
      </c>
      <c r="B7" s="89" t="s">
        <v>377</v>
      </c>
      <c r="C7" s="89" t="s">
        <v>378</v>
      </c>
      <c r="D7" s="89" t="s">
        <v>256</v>
      </c>
      <c r="E7" s="89" t="s">
        <v>1</v>
      </c>
      <c r="F7" s="89" t="s">
        <v>379</v>
      </c>
      <c r="G7" s="89" t="s">
        <v>666</v>
      </c>
      <c r="H7" s="89" t="s">
        <v>294</v>
      </c>
      <c r="I7" s="89" t="s">
        <v>380</v>
      </c>
      <c r="J7" s="89" t="s">
        <v>289</v>
      </c>
      <c r="K7" s="89" t="s">
        <v>695</v>
      </c>
    </row>
    <row r="8" spans="1:11" x14ac:dyDescent="0.25">
      <c r="A8" s="89">
        <v>55</v>
      </c>
      <c r="B8" s="89" t="s">
        <v>333</v>
      </c>
      <c r="C8" s="89" t="s">
        <v>334</v>
      </c>
      <c r="D8" s="89" t="s">
        <v>335</v>
      </c>
      <c r="E8" s="89" t="s">
        <v>48</v>
      </c>
      <c r="F8" s="89" t="s">
        <v>336</v>
      </c>
      <c r="G8" s="89" t="s">
        <v>666</v>
      </c>
      <c r="H8" s="89" t="s">
        <v>287</v>
      </c>
      <c r="I8" s="89" t="s">
        <v>337</v>
      </c>
      <c r="J8" s="89" t="s">
        <v>289</v>
      </c>
      <c r="K8" s="89" t="s">
        <v>686</v>
      </c>
    </row>
    <row r="9" spans="1:11" x14ac:dyDescent="0.25">
      <c r="A9" s="89">
        <v>60</v>
      </c>
      <c r="B9" s="89" t="s">
        <v>387</v>
      </c>
      <c r="C9" s="89" t="s">
        <v>279</v>
      </c>
      <c r="D9" s="89" t="s">
        <v>351</v>
      </c>
      <c r="E9" s="89" t="s">
        <v>48</v>
      </c>
      <c r="F9" s="89" t="s">
        <v>388</v>
      </c>
      <c r="G9" s="89" t="s">
        <v>666</v>
      </c>
      <c r="H9" s="89" t="s">
        <v>287</v>
      </c>
      <c r="I9" s="89" t="s">
        <v>389</v>
      </c>
      <c r="J9" s="89" t="s">
        <v>289</v>
      </c>
      <c r="K9" s="89" t="s">
        <v>696</v>
      </c>
    </row>
    <row r="10" spans="1:11" x14ac:dyDescent="0.25">
      <c r="A10" s="89">
        <v>35</v>
      </c>
      <c r="B10" s="89" t="s">
        <v>567</v>
      </c>
      <c r="C10" s="89" t="s">
        <v>561</v>
      </c>
      <c r="D10" s="89" t="s">
        <v>0</v>
      </c>
      <c r="E10" s="89" t="s">
        <v>1</v>
      </c>
      <c r="F10" s="89" t="s">
        <v>61</v>
      </c>
      <c r="G10" s="89" t="s">
        <v>666</v>
      </c>
      <c r="H10" s="89" t="s">
        <v>3</v>
      </c>
      <c r="I10" s="89" t="s">
        <v>62</v>
      </c>
      <c r="J10" s="89" t="s">
        <v>53</v>
      </c>
      <c r="K10" s="89" t="s">
        <v>919</v>
      </c>
    </row>
    <row r="11" spans="1:11" x14ac:dyDescent="0.25">
      <c r="A11" s="89">
        <v>87</v>
      </c>
      <c r="B11" s="89" t="s">
        <v>232</v>
      </c>
      <c r="C11" s="89" t="s">
        <v>233</v>
      </c>
      <c r="D11" s="89" t="s">
        <v>234</v>
      </c>
      <c r="E11" s="89" t="s">
        <v>1</v>
      </c>
      <c r="F11" s="89" t="s">
        <v>235</v>
      </c>
      <c r="G11" s="89" t="s">
        <v>666</v>
      </c>
      <c r="H11" s="89" t="s">
        <v>3</v>
      </c>
      <c r="I11" s="89" t="s">
        <v>236</v>
      </c>
      <c r="J11" s="89" t="s">
        <v>53</v>
      </c>
      <c r="K11" s="89" t="s">
        <v>750</v>
      </c>
    </row>
    <row r="12" spans="1:11" x14ac:dyDescent="0.25">
      <c r="A12" s="89">
        <v>23</v>
      </c>
      <c r="B12" s="89" t="s">
        <v>190</v>
      </c>
      <c r="C12" s="89" t="s">
        <v>191</v>
      </c>
      <c r="D12" s="89" t="s">
        <v>192</v>
      </c>
      <c r="E12" s="89" t="s">
        <v>28</v>
      </c>
      <c r="F12" s="89" t="s">
        <v>193</v>
      </c>
      <c r="G12" s="89" t="s">
        <v>1019</v>
      </c>
      <c r="H12" s="89" t="s">
        <v>30</v>
      </c>
      <c r="I12" s="89" t="s">
        <v>194</v>
      </c>
      <c r="J12" s="89" t="s">
        <v>32</v>
      </c>
      <c r="K12" s="89" t="s">
        <v>1081</v>
      </c>
    </row>
    <row r="13" spans="1:11" x14ac:dyDescent="0.25">
      <c r="A13" s="89">
        <v>25</v>
      </c>
      <c r="B13" s="89" t="s">
        <v>71</v>
      </c>
      <c r="C13" s="89" t="s">
        <v>72</v>
      </c>
      <c r="D13" s="89" t="s">
        <v>73</v>
      </c>
      <c r="E13" s="89" t="s">
        <v>28</v>
      </c>
      <c r="F13" s="89" t="s">
        <v>74</v>
      </c>
      <c r="G13" s="89" t="s">
        <v>1019</v>
      </c>
      <c r="H13" s="89" t="s">
        <v>30</v>
      </c>
      <c r="I13" s="89" t="s">
        <v>75</v>
      </c>
      <c r="J13" s="89" t="s">
        <v>32</v>
      </c>
      <c r="K13" s="89" t="s">
        <v>1058</v>
      </c>
    </row>
    <row r="14" spans="1:11" x14ac:dyDescent="0.25">
      <c r="A14" s="89">
        <v>32</v>
      </c>
      <c r="B14" s="89" t="s">
        <v>64</v>
      </c>
      <c r="C14" s="89" t="s">
        <v>65</v>
      </c>
      <c r="D14" s="89" t="s">
        <v>66</v>
      </c>
      <c r="E14" s="89" t="s">
        <v>1</v>
      </c>
      <c r="F14" s="89" t="s">
        <v>67</v>
      </c>
      <c r="G14" s="89" t="s">
        <v>1019</v>
      </c>
      <c r="H14" s="89" t="s">
        <v>30</v>
      </c>
      <c r="I14" s="89" t="s">
        <v>68</v>
      </c>
      <c r="J14" s="89" t="s">
        <v>32</v>
      </c>
      <c r="K14" s="89" t="s">
        <v>959</v>
      </c>
    </row>
    <row r="15" spans="1:11" x14ac:dyDescent="0.25">
      <c r="A15" s="89">
        <v>65</v>
      </c>
      <c r="B15" s="89" t="s">
        <v>15</v>
      </c>
      <c r="C15" s="89" t="s">
        <v>16</v>
      </c>
      <c r="D15" s="89" t="s">
        <v>17</v>
      </c>
      <c r="E15" s="89" t="s">
        <v>7</v>
      </c>
      <c r="F15" s="89" t="s">
        <v>77</v>
      </c>
      <c r="G15" s="89" t="s">
        <v>1019</v>
      </c>
      <c r="H15" s="89" t="s">
        <v>30</v>
      </c>
      <c r="I15" s="89" t="s">
        <v>78</v>
      </c>
      <c r="J15" s="89" t="s">
        <v>32</v>
      </c>
      <c r="K15" s="89" t="s">
        <v>705</v>
      </c>
    </row>
    <row r="16" spans="1:11" x14ac:dyDescent="0.25">
      <c r="A16" s="89">
        <v>67</v>
      </c>
      <c r="B16" s="89" t="s">
        <v>460</v>
      </c>
      <c r="C16" s="89" t="s">
        <v>461</v>
      </c>
      <c r="D16" s="89" t="s">
        <v>462</v>
      </c>
      <c r="E16" s="89" t="s">
        <v>1</v>
      </c>
      <c r="F16" s="89" t="s">
        <v>463</v>
      </c>
      <c r="G16" s="89" t="s">
        <v>1019</v>
      </c>
      <c r="H16" s="89" t="s">
        <v>30</v>
      </c>
      <c r="I16" s="89" t="s">
        <v>464</v>
      </c>
      <c r="J16" s="89" t="s">
        <v>32</v>
      </c>
      <c r="K16" s="89" t="s">
        <v>711</v>
      </c>
    </row>
    <row r="17" spans="1:11" x14ac:dyDescent="0.25">
      <c r="A17" s="89">
        <v>68</v>
      </c>
      <c r="B17" s="89" t="s">
        <v>165</v>
      </c>
      <c r="C17" s="89" t="s">
        <v>166</v>
      </c>
      <c r="D17" s="89" t="s">
        <v>27</v>
      </c>
      <c r="E17" s="89" t="s">
        <v>28</v>
      </c>
      <c r="F17" s="89" t="s">
        <v>167</v>
      </c>
      <c r="G17" s="89" t="s">
        <v>1019</v>
      </c>
      <c r="H17" s="89" t="s">
        <v>30</v>
      </c>
      <c r="I17" s="89" t="s">
        <v>168</v>
      </c>
      <c r="J17" s="89" t="s">
        <v>32</v>
      </c>
      <c r="K17" s="89" t="s">
        <v>712</v>
      </c>
    </row>
    <row r="18" spans="1:11" x14ac:dyDescent="0.25">
      <c r="A18" s="89">
        <v>69</v>
      </c>
      <c r="B18" s="89" t="s">
        <v>25</v>
      </c>
      <c r="C18" s="89" t="s">
        <v>26</v>
      </c>
      <c r="D18" s="89" t="s">
        <v>27</v>
      </c>
      <c r="E18" s="89" t="s">
        <v>28</v>
      </c>
      <c r="F18" s="89" t="s">
        <v>29</v>
      </c>
      <c r="G18" s="89" t="s">
        <v>1019</v>
      </c>
      <c r="H18" s="89" t="s">
        <v>30</v>
      </c>
      <c r="I18" s="89" t="s">
        <v>31</v>
      </c>
      <c r="J18" s="89" t="s">
        <v>32</v>
      </c>
      <c r="K18" s="89" t="s">
        <v>714</v>
      </c>
    </row>
    <row r="19" spans="1:11" x14ac:dyDescent="0.25">
      <c r="A19" s="89">
        <v>82</v>
      </c>
      <c r="B19" s="89" t="s">
        <v>467</v>
      </c>
      <c r="C19" s="89" t="s">
        <v>468</v>
      </c>
      <c r="D19" s="89" t="s">
        <v>0</v>
      </c>
      <c r="E19" s="89" t="s">
        <v>1</v>
      </c>
      <c r="F19" s="89" t="s">
        <v>477</v>
      </c>
      <c r="G19" s="89" t="s">
        <v>1019</v>
      </c>
      <c r="H19" s="89" t="s">
        <v>30</v>
      </c>
      <c r="I19" s="89" t="s">
        <v>478</v>
      </c>
      <c r="J19" s="89" t="s">
        <v>32</v>
      </c>
      <c r="K19" s="89" t="s">
        <v>740</v>
      </c>
    </row>
    <row r="20" spans="1:11" x14ac:dyDescent="0.25">
      <c r="A20" s="89">
        <v>36</v>
      </c>
      <c r="B20" s="89" t="s">
        <v>49</v>
      </c>
      <c r="C20" s="89" t="s">
        <v>97</v>
      </c>
      <c r="D20" s="89" t="s">
        <v>66</v>
      </c>
      <c r="E20" s="89" t="s">
        <v>1</v>
      </c>
      <c r="F20" s="89" t="s">
        <v>391</v>
      </c>
      <c r="G20" s="89" t="s">
        <v>1019</v>
      </c>
      <c r="H20" s="89" t="s">
        <v>294</v>
      </c>
      <c r="I20" s="89" t="s">
        <v>392</v>
      </c>
      <c r="J20" s="89" t="s">
        <v>289</v>
      </c>
      <c r="K20" s="89" t="s">
        <v>921</v>
      </c>
    </row>
    <row r="21" spans="1:11" x14ac:dyDescent="0.25">
      <c r="A21" s="89">
        <v>38</v>
      </c>
      <c r="B21" s="89" t="s">
        <v>845</v>
      </c>
      <c r="C21" s="89" t="s">
        <v>846</v>
      </c>
      <c r="D21" s="89" t="s">
        <v>27</v>
      </c>
      <c r="E21" s="89" t="s">
        <v>28</v>
      </c>
      <c r="F21" s="89" t="s">
        <v>847</v>
      </c>
      <c r="G21" s="89" t="s">
        <v>1019</v>
      </c>
      <c r="H21" s="89" t="s">
        <v>294</v>
      </c>
      <c r="I21" s="89" t="s">
        <v>848</v>
      </c>
      <c r="J21" s="89" t="s">
        <v>289</v>
      </c>
      <c r="K21" s="89" t="s">
        <v>849</v>
      </c>
    </row>
    <row r="22" spans="1:11" x14ac:dyDescent="0.25">
      <c r="A22" s="89">
        <v>41</v>
      </c>
      <c r="B22" s="89" t="s">
        <v>530</v>
      </c>
      <c r="C22" s="89" t="s">
        <v>531</v>
      </c>
      <c r="D22" s="89" t="s">
        <v>36</v>
      </c>
      <c r="E22" s="89" t="s">
        <v>1</v>
      </c>
      <c r="F22" s="89" t="s">
        <v>532</v>
      </c>
      <c r="G22" s="89" t="s">
        <v>1019</v>
      </c>
      <c r="H22" s="89" t="s">
        <v>294</v>
      </c>
      <c r="I22" s="89" t="s">
        <v>533</v>
      </c>
      <c r="J22" s="89" t="s">
        <v>516</v>
      </c>
      <c r="K22" s="89" t="s">
        <v>764</v>
      </c>
    </row>
    <row r="23" spans="1:11" x14ac:dyDescent="0.25">
      <c r="A23" s="89">
        <v>42</v>
      </c>
      <c r="B23" s="89" t="s">
        <v>651</v>
      </c>
      <c r="C23" s="89" t="s">
        <v>652</v>
      </c>
      <c r="D23" s="89" t="s">
        <v>653</v>
      </c>
      <c r="E23" s="89" t="s">
        <v>1</v>
      </c>
      <c r="F23" s="89" t="s">
        <v>654</v>
      </c>
      <c r="G23" s="89" t="s">
        <v>1019</v>
      </c>
      <c r="H23" s="89" t="s">
        <v>294</v>
      </c>
      <c r="I23" s="89" t="s">
        <v>655</v>
      </c>
      <c r="J23" s="89" t="s">
        <v>289</v>
      </c>
      <c r="K23" s="89" t="s">
        <v>656</v>
      </c>
    </row>
    <row r="24" spans="1:11" x14ac:dyDescent="0.25">
      <c r="A24" s="89">
        <v>45</v>
      </c>
      <c r="B24" s="89" t="s">
        <v>608</v>
      </c>
      <c r="C24" s="89" t="s">
        <v>378</v>
      </c>
      <c r="D24" s="89" t="s">
        <v>27</v>
      </c>
      <c r="E24" s="89" t="s">
        <v>28</v>
      </c>
      <c r="F24" s="89" t="s">
        <v>609</v>
      </c>
      <c r="G24" s="89" t="s">
        <v>1019</v>
      </c>
      <c r="H24" s="89" t="s">
        <v>294</v>
      </c>
      <c r="I24" s="89" t="s">
        <v>610</v>
      </c>
      <c r="J24" s="89" t="s">
        <v>289</v>
      </c>
      <c r="K24" s="89" t="s">
        <v>663</v>
      </c>
    </row>
    <row r="25" spans="1:11" x14ac:dyDescent="0.25">
      <c r="A25" s="89">
        <v>49</v>
      </c>
      <c r="B25" s="89"/>
      <c r="C25" s="89"/>
      <c r="D25" s="89"/>
      <c r="E25" s="89"/>
      <c r="F25" s="89" t="s">
        <v>540</v>
      </c>
      <c r="G25" s="89" t="s">
        <v>1019</v>
      </c>
      <c r="H25" s="89" t="s">
        <v>294</v>
      </c>
      <c r="I25" s="89" t="s">
        <v>541</v>
      </c>
      <c r="J25" s="89" t="s">
        <v>289</v>
      </c>
      <c r="K25" s="89" t="s">
        <v>677</v>
      </c>
    </row>
    <row r="26" spans="1:11" x14ac:dyDescent="0.25">
      <c r="A26" s="89">
        <v>50</v>
      </c>
      <c r="B26" s="89" t="s">
        <v>291</v>
      </c>
      <c r="C26" s="89" t="s">
        <v>292</v>
      </c>
      <c r="D26" s="89" t="s">
        <v>0</v>
      </c>
      <c r="E26" s="89" t="s">
        <v>1</v>
      </c>
      <c r="F26" s="89" t="s">
        <v>293</v>
      </c>
      <c r="G26" s="89" t="s">
        <v>1019</v>
      </c>
      <c r="H26" s="89" t="s">
        <v>294</v>
      </c>
      <c r="I26" s="89" t="s">
        <v>295</v>
      </c>
      <c r="J26" s="89" t="s">
        <v>289</v>
      </c>
      <c r="K26" s="89" t="s">
        <v>679</v>
      </c>
    </row>
    <row r="27" spans="1:11" x14ac:dyDescent="0.25">
      <c r="A27" s="89">
        <v>51</v>
      </c>
      <c r="B27" s="89" t="s">
        <v>297</v>
      </c>
      <c r="C27" s="89" t="s">
        <v>255</v>
      </c>
      <c r="D27" s="89" t="s">
        <v>0</v>
      </c>
      <c r="E27" s="89" t="s">
        <v>1</v>
      </c>
      <c r="F27" s="89" t="s">
        <v>298</v>
      </c>
      <c r="G27" s="89" t="s">
        <v>1019</v>
      </c>
      <c r="H27" s="89" t="s">
        <v>294</v>
      </c>
      <c r="I27" s="89" t="s">
        <v>299</v>
      </c>
      <c r="J27" s="89" t="s">
        <v>289</v>
      </c>
      <c r="K27" s="89" t="s">
        <v>680</v>
      </c>
    </row>
    <row r="28" spans="1:11" x14ac:dyDescent="0.25">
      <c r="A28" s="89">
        <v>52</v>
      </c>
      <c r="B28" s="89" t="s">
        <v>311</v>
      </c>
      <c r="C28" s="89" t="s">
        <v>312</v>
      </c>
      <c r="D28" s="89" t="s">
        <v>313</v>
      </c>
      <c r="E28" s="89" t="s">
        <v>43</v>
      </c>
      <c r="F28" s="89" t="s">
        <v>314</v>
      </c>
      <c r="G28" s="89" t="s">
        <v>1019</v>
      </c>
      <c r="H28" s="89" t="s">
        <v>294</v>
      </c>
      <c r="I28" s="89" t="s">
        <v>315</v>
      </c>
      <c r="J28" s="89" t="s">
        <v>289</v>
      </c>
      <c r="K28" s="89" t="s">
        <v>683</v>
      </c>
    </row>
    <row r="29" spans="1:11" x14ac:dyDescent="0.25">
      <c r="A29" s="89">
        <v>56</v>
      </c>
      <c r="B29" s="89" t="s">
        <v>355</v>
      </c>
      <c r="C29" s="89" t="s">
        <v>356</v>
      </c>
      <c r="D29" s="89" t="s">
        <v>0</v>
      </c>
      <c r="E29" s="89" t="s">
        <v>1</v>
      </c>
      <c r="F29" s="89" t="s">
        <v>357</v>
      </c>
      <c r="G29" s="89" t="s">
        <v>1019</v>
      </c>
      <c r="H29" s="89" t="s">
        <v>294</v>
      </c>
      <c r="I29" s="89" t="s">
        <v>358</v>
      </c>
      <c r="J29" s="89" t="s">
        <v>289</v>
      </c>
      <c r="K29" s="89" t="s">
        <v>690</v>
      </c>
    </row>
    <row r="30" spans="1:11" x14ac:dyDescent="0.25">
      <c r="A30" s="89">
        <v>58</v>
      </c>
      <c r="B30" s="89" t="s">
        <v>366</v>
      </c>
      <c r="C30" s="89" t="s">
        <v>367</v>
      </c>
      <c r="D30" s="89" t="s">
        <v>368</v>
      </c>
      <c r="E30" s="89" t="s">
        <v>43</v>
      </c>
      <c r="F30" s="89" t="s">
        <v>369</v>
      </c>
      <c r="G30" s="89" t="s">
        <v>1019</v>
      </c>
      <c r="H30" s="89" t="s">
        <v>294</v>
      </c>
      <c r="I30" s="89" t="s">
        <v>370</v>
      </c>
      <c r="J30" s="89" t="s">
        <v>289</v>
      </c>
      <c r="K30" s="89" t="s">
        <v>693</v>
      </c>
    </row>
    <row r="31" spans="1:11" x14ac:dyDescent="0.25">
      <c r="A31" s="89">
        <v>62</v>
      </c>
      <c r="B31" s="89" t="s">
        <v>262</v>
      </c>
      <c r="C31" s="89" t="s">
        <v>399</v>
      </c>
      <c r="D31" s="89" t="s">
        <v>0</v>
      </c>
      <c r="E31" s="89" t="s">
        <v>1</v>
      </c>
      <c r="F31" s="89" t="s">
        <v>400</v>
      </c>
      <c r="G31" s="89" t="s">
        <v>1019</v>
      </c>
      <c r="H31" s="89" t="s">
        <v>294</v>
      </c>
      <c r="I31" s="89" t="s">
        <v>401</v>
      </c>
      <c r="J31" s="89" t="s">
        <v>289</v>
      </c>
      <c r="K31" s="89" t="s">
        <v>700</v>
      </c>
    </row>
    <row r="32" spans="1:11" x14ac:dyDescent="0.25">
      <c r="A32" s="89">
        <v>64</v>
      </c>
      <c r="B32" s="89" t="s">
        <v>431</v>
      </c>
      <c r="C32" s="89" t="s">
        <v>172</v>
      </c>
      <c r="D32" s="89" t="s">
        <v>432</v>
      </c>
      <c r="E32" s="89" t="s">
        <v>28</v>
      </c>
      <c r="F32" s="89" t="s">
        <v>433</v>
      </c>
      <c r="G32" s="89" t="s">
        <v>1019</v>
      </c>
      <c r="H32" s="89" t="s">
        <v>294</v>
      </c>
      <c r="I32" s="89" t="s">
        <v>434</v>
      </c>
      <c r="J32" s="89" t="s">
        <v>289</v>
      </c>
      <c r="K32" s="89" t="s">
        <v>704</v>
      </c>
    </row>
    <row r="33" spans="1:11" x14ac:dyDescent="0.25">
      <c r="A33" s="89">
        <v>34</v>
      </c>
      <c r="B33" s="89" t="s">
        <v>322</v>
      </c>
      <c r="C33" s="89" t="s">
        <v>323</v>
      </c>
      <c r="D33" s="89" t="s">
        <v>66</v>
      </c>
      <c r="E33" s="89" t="s">
        <v>1</v>
      </c>
      <c r="F33" s="89" t="s">
        <v>324</v>
      </c>
      <c r="G33" s="89" t="s">
        <v>1019</v>
      </c>
      <c r="H33" s="89" t="s">
        <v>287</v>
      </c>
      <c r="I33" s="89" t="s">
        <v>325</v>
      </c>
      <c r="J33" s="89" t="s">
        <v>289</v>
      </c>
      <c r="K33" s="89" t="s">
        <v>956</v>
      </c>
    </row>
    <row r="34" spans="1:11" x14ac:dyDescent="0.25">
      <c r="A34" s="89">
        <v>44</v>
      </c>
      <c r="B34" s="89" t="s">
        <v>425</v>
      </c>
      <c r="C34" s="89" t="s">
        <v>426</v>
      </c>
      <c r="D34" s="89" t="s">
        <v>427</v>
      </c>
      <c r="E34" s="89" t="s">
        <v>28</v>
      </c>
      <c r="F34" s="89" t="s">
        <v>428</v>
      </c>
      <c r="G34" s="89" t="s">
        <v>1019</v>
      </c>
      <c r="H34" s="89" t="s">
        <v>287</v>
      </c>
      <c r="I34" s="89" t="s">
        <v>429</v>
      </c>
      <c r="J34" s="89" t="s">
        <v>289</v>
      </c>
      <c r="K34" s="89" t="s">
        <v>659</v>
      </c>
    </row>
    <row r="35" spans="1:11" x14ac:dyDescent="0.25">
      <c r="A35" s="89">
        <v>46</v>
      </c>
      <c r="B35" s="89"/>
      <c r="C35" s="89"/>
      <c r="D35" s="89"/>
      <c r="E35" s="89"/>
      <c r="F35" s="89" t="s">
        <v>572</v>
      </c>
      <c r="G35" s="89" t="s">
        <v>1019</v>
      </c>
      <c r="H35" s="89" t="s">
        <v>287</v>
      </c>
      <c r="I35" s="89" t="s">
        <v>573</v>
      </c>
      <c r="J35" s="89" t="s">
        <v>289</v>
      </c>
      <c r="K35" s="89" t="s">
        <v>665</v>
      </c>
    </row>
    <row r="36" spans="1:11" x14ac:dyDescent="0.25">
      <c r="A36" s="89">
        <v>48</v>
      </c>
      <c r="B36" s="89" t="s">
        <v>566</v>
      </c>
      <c r="C36" s="89" t="s">
        <v>556</v>
      </c>
      <c r="D36" s="89" t="s">
        <v>0</v>
      </c>
      <c r="E36" s="89" t="s">
        <v>1</v>
      </c>
      <c r="F36" s="89" t="s">
        <v>557</v>
      </c>
      <c r="G36" s="89" t="s">
        <v>1019</v>
      </c>
      <c r="H36" s="89" t="s">
        <v>287</v>
      </c>
      <c r="I36" s="89" t="s">
        <v>558</v>
      </c>
      <c r="J36" s="89" t="s">
        <v>289</v>
      </c>
      <c r="K36" s="89" t="s">
        <v>673</v>
      </c>
    </row>
    <row r="37" spans="1:11" x14ac:dyDescent="0.25">
      <c r="A37" s="89">
        <v>53</v>
      </c>
      <c r="B37" s="89" t="s">
        <v>317</v>
      </c>
      <c r="C37" s="89" t="s">
        <v>279</v>
      </c>
      <c r="D37" s="89" t="s">
        <v>318</v>
      </c>
      <c r="E37" s="89" t="s">
        <v>28</v>
      </c>
      <c r="F37" s="89" t="s">
        <v>319</v>
      </c>
      <c r="G37" s="89" t="s">
        <v>1019</v>
      </c>
      <c r="H37" s="89" t="s">
        <v>287</v>
      </c>
      <c r="I37" s="89" t="s">
        <v>320</v>
      </c>
      <c r="J37" s="89" t="s">
        <v>289</v>
      </c>
      <c r="K37" s="89" t="s">
        <v>758</v>
      </c>
    </row>
    <row r="38" spans="1:11" x14ac:dyDescent="0.25">
      <c r="A38" s="89">
        <v>63</v>
      </c>
      <c r="B38" s="89" t="s">
        <v>403</v>
      </c>
      <c r="C38" s="89" t="s">
        <v>60</v>
      </c>
      <c r="D38" s="89" t="s">
        <v>27</v>
      </c>
      <c r="E38" s="89" t="s">
        <v>28</v>
      </c>
      <c r="F38" s="89" t="s">
        <v>404</v>
      </c>
      <c r="G38" s="89" t="s">
        <v>1019</v>
      </c>
      <c r="H38" s="89" t="s">
        <v>287</v>
      </c>
      <c r="I38" s="89" t="s">
        <v>405</v>
      </c>
      <c r="J38" s="89" t="s">
        <v>289</v>
      </c>
      <c r="K38" s="89" t="s">
        <v>701</v>
      </c>
    </row>
    <row r="39" spans="1:11" x14ac:dyDescent="0.25">
      <c r="A39" s="89">
        <v>4</v>
      </c>
      <c r="B39" s="89" t="s">
        <v>116</v>
      </c>
      <c r="C39" s="89" t="s">
        <v>117</v>
      </c>
      <c r="D39" s="89" t="s">
        <v>648</v>
      </c>
      <c r="E39" s="89" t="s">
        <v>1</v>
      </c>
      <c r="F39" s="89" t="s">
        <v>118</v>
      </c>
      <c r="G39" s="89" t="s">
        <v>1019</v>
      </c>
      <c r="H39" s="89" t="s">
        <v>3</v>
      </c>
      <c r="I39" s="89" t="s">
        <v>119</v>
      </c>
      <c r="J39" s="89" t="s">
        <v>53</v>
      </c>
      <c r="K39" s="89" t="s">
        <v>1167</v>
      </c>
    </row>
    <row r="40" spans="1:11" x14ac:dyDescent="0.25">
      <c r="A40" s="89">
        <v>21</v>
      </c>
      <c r="B40" s="89" t="s">
        <v>50</v>
      </c>
      <c r="C40" s="89" t="s">
        <v>51</v>
      </c>
      <c r="D40" s="89" t="s">
        <v>52</v>
      </c>
      <c r="E40" s="89" t="s">
        <v>43</v>
      </c>
      <c r="F40" s="89" t="s">
        <v>246</v>
      </c>
      <c r="G40" s="89" t="s">
        <v>1019</v>
      </c>
      <c r="H40" s="89" t="s">
        <v>3</v>
      </c>
      <c r="I40" s="89" t="s">
        <v>247</v>
      </c>
      <c r="J40" s="89" t="s">
        <v>125</v>
      </c>
      <c r="K40" s="89" t="s">
        <v>1127</v>
      </c>
    </row>
    <row r="41" spans="1:11" x14ac:dyDescent="0.25">
      <c r="A41" s="89">
        <v>24</v>
      </c>
      <c r="B41" s="89" t="s">
        <v>262</v>
      </c>
      <c r="C41" s="89" t="s">
        <v>263</v>
      </c>
      <c r="D41" s="89" t="s">
        <v>264</v>
      </c>
      <c r="E41" s="89" t="s">
        <v>1</v>
      </c>
      <c r="F41" s="89" t="s">
        <v>265</v>
      </c>
      <c r="G41" s="89" t="s">
        <v>1019</v>
      </c>
      <c r="H41" s="89" t="s">
        <v>3</v>
      </c>
      <c r="I41" s="89" t="s">
        <v>266</v>
      </c>
      <c r="J41" s="89" t="s">
        <v>53</v>
      </c>
      <c r="K41" s="89" t="s">
        <v>1057</v>
      </c>
    </row>
    <row r="42" spans="1:11" x14ac:dyDescent="0.25">
      <c r="A42" s="89">
        <v>26</v>
      </c>
      <c r="B42" s="89" t="s">
        <v>273</v>
      </c>
      <c r="C42" s="89" t="s">
        <v>274</v>
      </c>
      <c r="D42" s="89" t="s">
        <v>0</v>
      </c>
      <c r="E42" s="89" t="s">
        <v>1</v>
      </c>
      <c r="F42" s="89" t="s">
        <v>275</v>
      </c>
      <c r="G42" s="89" t="s">
        <v>1019</v>
      </c>
      <c r="H42" s="89" t="s">
        <v>3</v>
      </c>
      <c r="I42" s="89" t="s">
        <v>276</v>
      </c>
      <c r="J42" s="89" t="s">
        <v>53</v>
      </c>
      <c r="K42" s="89" t="s">
        <v>1069</v>
      </c>
    </row>
    <row r="43" spans="1:11" x14ac:dyDescent="0.25">
      <c r="A43" s="89">
        <v>27</v>
      </c>
      <c r="B43" s="89" t="s">
        <v>102</v>
      </c>
      <c r="C43" s="89" t="s">
        <v>141</v>
      </c>
      <c r="D43" s="89" t="s">
        <v>42</v>
      </c>
      <c r="E43" s="89" t="s">
        <v>43</v>
      </c>
      <c r="F43" s="89" t="s">
        <v>142</v>
      </c>
      <c r="G43" s="89" t="s">
        <v>1019</v>
      </c>
      <c r="H43" s="89" t="s">
        <v>3</v>
      </c>
      <c r="I43" s="89" t="s">
        <v>143</v>
      </c>
      <c r="J43" s="89" t="s">
        <v>53</v>
      </c>
      <c r="K43" s="89" t="s">
        <v>1070</v>
      </c>
    </row>
    <row r="44" spans="1:11" x14ac:dyDescent="0.25">
      <c r="A44" s="89">
        <v>28</v>
      </c>
      <c r="B44" s="89" t="s">
        <v>145</v>
      </c>
      <c r="C44" s="89" t="s">
        <v>97</v>
      </c>
      <c r="D44" s="89" t="s">
        <v>1046</v>
      </c>
      <c r="E44" s="89" t="s">
        <v>1</v>
      </c>
      <c r="F44" s="89" t="s">
        <v>147</v>
      </c>
      <c r="G44" s="89" t="s">
        <v>1019</v>
      </c>
      <c r="H44" s="89" t="s">
        <v>3</v>
      </c>
      <c r="I44" s="89" t="s">
        <v>148</v>
      </c>
      <c r="J44" s="89" t="s">
        <v>53</v>
      </c>
      <c r="K44" s="89" t="s">
        <v>1047</v>
      </c>
    </row>
    <row r="45" spans="1:11" x14ac:dyDescent="0.25">
      <c r="A45" s="89">
        <v>31</v>
      </c>
      <c r="B45" s="89" t="s">
        <v>982</v>
      </c>
      <c r="C45" s="89" t="s">
        <v>292</v>
      </c>
      <c r="D45" s="89" t="s">
        <v>462</v>
      </c>
      <c r="E45" s="89" t="s">
        <v>1</v>
      </c>
      <c r="F45" s="89" t="s">
        <v>422</v>
      </c>
      <c r="G45" s="89" t="s">
        <v>1019</v>
      </c>
      <c r="H45" s="89" t="s">
        <v>3</v>
      </c>
      <c r="I45" s="89" t="s">
        <v>423</v>
      </c>
      <c r="J45" s="89" t="s">
        <v>2</v>
      </c>
      <c r="K45" s="89" t="s">
        <v>983</v>
      </c>
    </row>
    <row r="46" spans="1:11" x14ac:dyDescent="0.25">
      <c r="A46" s="89">
        <v>33</v>
      </c>
      <c r="B46" s="89" t="s">
        <v>242</v>
      </c>
      <c r="C46" s="89" t="s">
        <v>243</v>
      </c>
      <c r="D46" s="89" t="s">
        <v>957</v>
      </c>
      <c r="E46" s="89" t="s">
        <v>43</v>
      </c>
      <c r="F46" s="89" t="s">
        <v>244</v>
      </c>
      <c r="G46" s="89" t="s">
        <v>1019</v>
      </c>
      <c r="H46" s="89" t="s">
        <v>3</v>
      </c>
      <c r="I46" s="89" t="s">
        <v>245</v>
      </c>
      <c r="J46" s="89" t="s">
        <v>125</v>
      </c>
      <c r="K46" s="89" t="s">
        <v>958</v>
      </c>
    </row>
    <row r="47" spans="1:11" x14ac:dyDescent="0.25">
      <c r="A47" s="89">
        <v>37</v>
      </c>
      <c r="B47" s="89" t="s">
        <v>361</v>
      </c>
      <c r="C47" s="89" t="s">
        <v>362</v>
      </c>
      <c r="D47" s="89" t="s">
        <v>0</v>
      </c>
      <c r="E47" s="89" t="s">
        <v>1</v>
      </c>
      <c r="F47" s="89" t="s">
        <v>886</v>
      </c>
      <c r="G47" s="89" t="s">
        <v>1019</v>
      </c>
      <c r="H47" s="89" t="s">
        <v>3</v>
      </c>
      <c r="I47" s="89" t="s">
        <v>861</v>
      </c>
      <c r="J47" s="89" t="s">
        <v>516</v>
      </c>
      <c r="K47" s="89" t="s">
        <v>896</v>
      </c>
    </row>
    <row r="48" spans="1:11" x14ac:dyDescent="0.25">
      <c r="A48" s="89">
        <v>57</v>
      </c>
      <c r="B48" s="89" t="s">
        <v>238</v>
      </c>
      <c r="C48" s="89" t="s">
        <v>239</v>
      </c>
      <c r="D48" s="89" t="s">
        <v>0</v>
      </c>
      <c r="E48" s="89" t="s">
        <v>1</v>
      </c>
      <c r="F48" s="89" t="s">
        <v>240</v>
      </c>
      <c r="G48" s="89" t="s">
        <v>1019</v>
      </c>
      <c r="H48" s="89" t="s">
        <v>3</v>
      </c>
      <c r="I48" s="89" t="s">
        <v>241</v>
      </c>
      <c r="J48" s="89" t="s">
        <v>53</v>
      </c>
      <c r="K48" s="89" t="s">
        <v>691</v>
      </c>
    </row>
    <row r="49" spans="1:11" x14ac:dyDescent="0.25">
      <c r="A49" s="89">
        <v>61</v>
      </c>
      <c r="B49" s="89" t="s">
        <v>137</v>
      </c>
      <c r="C49" s="89" t="s">
        <v>138</v>
      </c>
      <c r="D49" s="89" t="s">
        <v>0</v>
      </c>
      <c r="E49" s="89" t="s">
        <v>1</v>
      </c>
      <c r="F49" s="89" t="s">
        <v>139</v>
      </c>
      <c r="G49" s="89" t="s">
        <v>1019</v>
      </c>
      <c r="H49" s="89" t="s">
        <v>3</v>
      </c>
      <c r="I49" s="89" t="s">
        <v>140</v>
      </c>
      <c r="J49" s="89" t="s">
        <v>53</v>
      </c>
      <c r="K49" s="89" t="s">
        <v>699</v>
      </c>
    </row>
    <row r="50" spans="1:11" x14ac:dyDescent="0.25">
      <c r="A50" s="89">
        <v>72</v>
      </c>
      <c r="B50" s="89" t="s">
        <v>110</v>
      </c>
      <c r="C50" s="89" t="s">
        <v>111</v>
      </c>
      <c r="D50" s="89" t="s">
        <v>112</v>
      </c>
      <c r="E50" s="89" t="s">
        <v>43</v>
      </c>
      <c r="F50" s="89" t="s">
        <v>113</v>
      </c>
      <c r="G50" s="89" t="s">
        <v>1019</v>
      </c>
      <c r="H50" s="89" t="s">
        <v>3</v>
      </c>
      <c r="I50" s="89" t="s">
        <v>114</v>
      </c>
      <c r="J50" s="89" t="s">
        <v>53</v>
      </c>
      <c r="K50" s="89" t="s">
        <v>727</v>
      </c>
    </row>
    <row r="51" spans="1:11" x14ac:dyDescent="0.25">
      <c r="A51" s="89">
        <v>73</v>
      </c>
      <c r="B51" s="89" t="s">
        <v>120</v>
      </c>
      <c r="C51" s="89" t="s">
        <v>121</v>
      </c>
      <c r="D51" s="89" t="s">
        <v>122</v>
      </c>
      <c r="E51" s="89" t="s">
        <v>43</v>
      </c>
      <c r="F51" s="89" t="s">
        <v>123</v>
      </c>
      <c r="G51" s="89" t="s">
        <v>1019</v>
      </c>
      <c r="H51" s="89" t="s">
        <v>3</v>
      </c>
      <c r="I51" s="89" t="s">
        <v>124</v>
      </c>
      <c r="J51" s="89" t="s">
        <v>125</v>
      </c>
      <c r="K51" s="89" t="s">
        <v>728</v>
      </c>
    </row>
    <row r="52" spans="1:11" x14ac:dyDescent="0.25">
      <c r="A52" s="89">
        <v>84</v>
      </c>
      <c r="B52" s="89" t="s">
        <v>206</v>
      </c>
      <c r="C52" s="89" t="s">
        <v>207</v>
      </c>
      <c r="D52" s="89" t="s">
        <v>173</v>
      </c>
      <c r="E52" s="89" t="s">
        <v>43</v>
      </c>
      <c r="F52" s="89" t="s">
        <v>208</v>
      </c>
      <c r="G52" s="89" t="s">
        <v>1019</v>
      </c>
      <c r="H52" s="89" t="s">
        <v>3</v>
      </c>
      <c r="I52" s="89" t="s">
        <v>209</v>
      </c>
      <c r="J52" s="89" t="s">
        <v>53</v>
      </c>
      <c r="K52" s="89" t="s">
        <v>745</v>
      </c>
    </row>
    <row r="53" spans="1:11" x14ac:dyDescent="0.25">
      <c r="A53" s="89">
        <v>85</v>
      </c>
      <c r="B53" s="89" t="s">
        <v>224</v>
      </c>
      <c r="C53" s="89" t="s">
        <v>225</v>
      </c>
      <c r="D53" s="89" t="s">
        <v>0</v>
      </c>
      <c r="E53" s="89" t="s">
        <v>1</v>
      </c>
      <c r="F53" s="89" t="s">
        <v>226</v>
      </c>
      <c r="G53" s="89" t="s">
        <v>1019</v>
      </c>
      <c r="H53" s="89" t="s">
        <v>3</v>
      </c>
      <c r="I53" s="89" t="s">
        <v>227</v>
      </c>
      <c r="J53" s="89" t="s">
        <v>53</v>
      </c>
      <c r="K53" s="89" t="s">
        <v>748</v>
      </c>
    </row>
    <row r="54" spans="1:11" x14ac:dyDescent="0.25">
      <c r="A54" s="89">
        <v>86</v>
      </c>
      <c r="B54" s="89" t="s">
        <v>54</v>
      </c>
      <c r="C54" s="89" t="s">
        <v>55</v>
      </c>
      <c r="D54" s="89" t="s">
        <v>0</v>
      </c>
      <c r="E54" s="89" t="s">
        <v>1</v>
      </c>
      <c r="F54" s="89" t="s">
        <v>229</v>
      </c>
      <c r="G54" s="89" t="s">
        <v>1019</v>
      </c>
      <c r="H54" s="89" t="s">
        <v>3</v>
      </c>
      <c r="I54" s="89" t="s">
        <v>230</v>
      </c>
      <c r="J54" s="89" t="s">
        <v>53</v>
      </c>
      <c r="K54" s="89" t="s">
        <v>749</v>
      </c>
    </row>
    <row r="55" spans="1:11" x14ac:dyDescent="0.25">
      <c r="A55" s="89">
        <v>88</v>
      </c>
      <c r="B55" s="89" t="s">
        <v>268</v>
      </c>
      <c r="C55" s="89" t="s">
        <v>269</v>
      </c>
      <c r="D55" s="89" t="s">
        <v>66</v>
      </c>
      <c r="E55" s="89" t="s">
        <v>1</v>
      </c>
      <c r="F55" s="89" t="s">
        <v>270</v>
      </c>
      <c r="G55" s="89" t="s">
        <v>1019</v>
      </c>
      <c r="H55" s="89" t="s">
        <v>3</v>
      </c>
      <c r="I55" s="89" t="s">
        <v>271</v>
      </c>
      <c r="J55" s="89" t="s">
        <v>53</v>
      </c>
      <c r="K55" s="89" t="s">
        <v>754</v>
      </c>
    </row>
    <row r="56" spans="1:11" x14ac:dyDescent="0.25">
      <c r="A56" s="89">
        <v>89</v>
      </c>
      <c r="B56" s="89" t="s">
        <v>278</v>
      </c>
      <c r="C56" s="89" t="s">
        <v>279</v>
      </c>
      <c r="D56" s="89" t="s">
        <v>66</v>
      </c>
      <c r="E56" s="89" t="s">
        <v>1</v>
      </c>
      <c r="F56" s="89" t="s">
        <v>280</v>
      </c>
      <c r="G56" s="89" t="s">
        <v>1019</v>
      </c>
      <c r="H56" s="89" t="s">
        <v>3</v>
      </c>
      <c r="I56" s="89" t="s">
        <v>281</v>
      </c>
      <c r="J56" s="89" t="s">
        <v>53</v>
      </c>
      <c r="K56" s="89" t="s">
        <v>756</v>
      </c>
    </row>
    <row r="57" spans="1:11" x14ac:dyDescent="0.25">
      <c r="A57" s="89">
        <v>47</v>
      </c>
      <c r="B57" s="89" t="s">
        <v>590</v>
      </c>
      <c r="C57" s="89" t="s">
        <v>591</v>
      </c>
      <c r="D57" s="89" t="s">
        <v>592</v>
      </c>
      <c r="E57" s="89" t="s">
        <v>43</v>
      </c>
      <c r="F57" s="89" t="s">
        <v>593</v>
      </c>
      <c r="G57" s="89" t="s">
        <v>1131</v>
      </c>
      <c r="H57" s="89" t="s">
        <v>30</v>
      </c>
      <c r="I57" s="89" t="s">
        <v>594</v>
      </c>
      <c r="J57" s="89" t="s">
        <v>32</v>
      </c>
      <c r="K57" s="89" t="s">
        <v>669</v>
      </c>
    </row>
    <row r="58" spans="1:11" x14ac:dyDescent="0.25">
      <c r="A58" s="89">
        <v>22</v>
      </c>
      <c r="B58" s="89" t="s">
        <v>1072</v>
      </c>
      <c r="C58" s="89" t="s">
        <v>1073</v>
      </c>
      <c r="D58" s="89" t="s">
        <v>122</v>
      </c>
      <c r="E58" s="89" t="s">
        <v>43</v>
      </c>
      <c r="F58" s="89" t="s">
        <v>221</v>
      </c>
      <c r="G58" s="89" t="s">
        <v>1131</v>
      </c>
      <c r="H58" s="89" t="s">
        <v>3</v>
      </c>
      <c r="I58" s="89" t="s">
        <v>222</v>
      </c>
      <c r="J58" s="89" t="s">
        <v>53</v>
      </c>
      <c r="K58" s="89" t="s">
        <v>1074</v>
      </c>
    </row>
    <row r="59" spans="1:11" x14ac:dyDescent="0.25">
      <c r="A59" s="57">
        <v>3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89">
        <v>80</v>
      </c>
      <c r="B60" s="89" t="s">
        <v>174</v>
      </c>
      <c r="C60" s="89" t="s">
        <v>175</v>
      </c>
      <c r="D60" s="89" t="s">
        <v>0</v>
      </c>
      <c r="E60" s="89" t="s">
        <v>1</v>
      </c>
      <c r="F60" s="89" t="s">
        <v>472</v>
      </c>
      <c r="G60" s="89" t="s">
        <v>1050</v>
      </c>
      <c r="H60" s="89" t="s">
        <v>473</v>
      </c>
      <c r="I60" s="89" t="s">
        <v>474</v>
      </c>
      <c r="J60" s="89" t="s">
        <v>475</v>
      </c>
      <c r="K60" s="89" t="s">
        <v>737</v>
      </c>
    </row>
    <row r="61" spans="1:11" x14ac:dyDescent="0.25">
      <c r="A61" s="89">
        <v>83</v>
      </c>
      <c r="B61" s="89" t="s">
        <v>54</v>
      </c>
      <c r="C61" s="89" t="s">
        <v>55</v>
      </c>
      <c r="D61" s="89" t="s">
        <v>0</v>
      </c>
      <c r="E61" s="89" t="s">
        <v>1</v>
      </c>
      <c r="F61" s="89" t="s">
        <v>480</v>
      </c>
      <c r="G61" s="89" t="s">
        <v>1050</v>
      </c>
      <c r="H61" s="89" t="s">
        <v>473</v>
      </c>
      <c r="I61" s="89" t="s">
        <v>481</v>
      </c>
      <c r="J61" s="89" t="s">
        <v>475</v>
      </c>
      <c r="K61" s="89" t="s">
        <v>744</v>
      </c>
    </row>
    <row r="62" spans="1:11" x14ac:dyDescent="0.25">
      <c r="A62" s="57">
        <v>77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x14ac:dyDescent="0.25">
      <c r="A63" s="57">
        <v>79</v>
      </c>
      <c r="B63" s="57" t="s">
        <v>174</v>
      </c>
      <c r="C63" s="57" t="s">
        <v>175</v>
      </c>
      <c r="D63" s="57" t="s">
        <v>0</v>
      </c>
      <c r="E63" s="57" t="s">
        <v>1</v>
      </c>
      <c r="F63" s="57" t="s">
        <v>176</v>
      </c>
      <c r="G63" s="57" t="s">
        <v>960</v>
      </c>
      <c r="H63" s="57" t="s">
        <v>8</v>
      </c>
      <c r="I63" s="57" t="s">
        <v>177</v>
      </c>
      <c r="J63" s="57" t="s">
        <v>9</v>
      </c>
      <c r="K63" s="57" t="s">
        <v>736</v>
      </c>
    </row>
    <row r="64" spans="1:11" x14ac:dyDescent="0.25">
      <c r="A64" s="89">
        <v>1</v>
      </c>
      <c r="B64" s="89" t="s">
        <v>262</v>
      </c>
      <c r="C64" s="89" t="s">
        <v>399</v>
      </c>
      <c r="D64" s="89" t="s">
        <v>0</v>
      </c>
      <c r="E64" s="89" t="s">
        <v>1</v>
      </c>
      <c r="F64" s="89" t="s">
        <v>1103</v>
      </c>
      <c r="G64" s="89" t="s">
        <v>1136</v>
      </c>
      <c r="H64" s="89" t="s">
        <v>1013</v>
      </c>
      <c r="I64" s="89" t="s">
        <v>1104</v>
      </c>
      <c r="J64" s="89" t="s">
        <v>960</v>
      </c>
      <c r="K64" s="89" t="s">
        <v>1206</v>
      </c>
    </row>
    <row r="65" spans="1:11" x14ac:dyDescent="0.25">
      <c r="A65" s="89">
        <v>2</v>
      </c>
      <c r="B65" s="89" t="s">
        <v>530</v>
      </c>
      <c r="C65" s="89" t="s">
        <v>531</v>
      </c>
      <c r="D65" s="89" t="s">
        <v>36</v>
      </c>
      <c r="E65" s="89" t="s">
        <v>1</v>
      </c>
      <c r="F65" s="89" t="s">
        <v>1082</v>
      </c>
      <c r="G65" s="89" t="s">
        <v>1136</v>
      </c>
      <c r="H65" s="89" t="s">
        <v>1013</v>
      </c>
      <c r="I65" s="89" t="s">
        <v>1083</v>
      </c>
      <c r="J65" s="89" t="s">
        <v>960</v>
      </c>
      <c r="K65" s="89" t="s">
        <v>1201</v>
      </c>
    </row>
    <row r="66" spans="1:11" x14ac:dyDescent="0.25">
      <c r="A66" s="89">
        <v>5</v>
      </c>
      <c r="B66" s="89" t="s">
        <v>196</v>
      </c>
      <c r="C66" s="89" t="s">
        <v>104</v>
      </c>
      <c r="D66" s="89" t="s">
        <v>197</v>
      </c>
      <c r="E66" s="89" t="s">
        <v>198</v>
      </c>
      <c r="F66" s="89" t="s">
        <v>1168</v>
      </c>
      <c r="G66" s="89" t="s">
        <v>1136</v>
      </c>
      <c r="H66" s="89" t="s">
        <v>1013</v>
      </c>
      <c r="I66" s="89" t="s">
        <v>1169</v>
      </c>
      <c r="J66" s="89" t="s">
        <v>960</v>
      </c>
      <c r="K66" s="89" t="s">
        <v>1170</v>
      </c>
    </row>
    <row r="67" spans="1:11" x14ac:dyDescent="0.25">
      <c r="A67" s="89">
        <v>6</v>
      </c>
      <c r="B67" s="89" t="s">
        <v>1176</v>
      </c>
      <c r="C67" s="89" t="s">
        <v>1177</v>
      </c>
      <c r="D67" s="89" t="s">
        <v>173</v>
      </c>
      <c r="E67" s="89" t="s">
        <v>43</v>
      </c>
      <c r="F67" s="89" t="s">
        <v>1178</v>
      </c>
      <c r="G67" s="89" t="s">
        <v>1136</v>
      </c>
      <c r="H67" s="89" t="s">
        <v>1013</v>
      </c>
      <c r="I67" s="89" t="s">
        <v>1179</v>
      </c>
      <c r="J67" s="89" t="s">
        <v>960</v>
      </c>
      <c r="K67" s="89" t="s">
        <v>1180</v>
      </c>
    </row>
    <row r="68" spans="1:11" x14ac:dyDescent="0.25">
      <c r="A68" s="89">
        <v>7</v>
      </c>
      <c r="B68" s="89" t="s">
        <v>1181</v>
      </c>
      <c r="C68" s="89" t="s">
        <v>1182</v>
      </c>
      <c r="D68" s="89" t="s">
        <v>1183</v>
      </c>
      <c r="E68" s="89" t="s">
        <v>48</v>
      </c>
      <c r="F68" s="89" t="s">
        <v>1184</v>
      </c>
      <c r="G68" s="89" t="s">
        <v>1136</v>
      </c>
      <c r="H68" s="89" t="s">
        <v>1013</v>
      </c>
      <c r="I68" s="89" t="s">
        <v>1185</v>
      </c>
      <c r="J68" s="89" t="s">
        <v>960</v>
      </c>
      <c r="K68" s="89" t="s">
        <v>1186</v>
      </c>
    </row>
    <row r="69" spans="1:11" x14ac:dyDescent="0.25">
      <c r="A69" s="89">
        <v>8</v>
      </c>
      <c r="B69" s="89" t="s">
        <v>1187</v>
      </c>
      <c r="C69" s="89" t="s">
        <v>1188</v>
      </c>
      <c r="D69" s="89" t="s">
        <v>1189</v>
      </c>
      <c r="E69" s="89" t="s">
        <v>43</v>
      </c>
      <c r="F69" s="89" t="s">
        <v>1190</v>
      </c>
      <c r="G69" s="89" t="s">
        <v>1136</v>
      </c>
      <c r="H69" s="89" t="s">
        <v>1013</v>
      </c>
      <c r="I69" s="89" t="s">
        <v>1191</v>
      </c>
      <c r="J69" s="89" t="s">
        <v>960</v>
      </c>
      <c r="K69" s="89" t="s">
        <v>1192</v>
      </c>
    </row>
    <row r="70" spans="1:11" x14ac:dyDescent="0.25">
      <c r="A70" s="89">
        <v>9</v>
      </c>
      <c r="B70" s="89" t="s">
        <v>64</v>
      </c>
      <c r="C70" s="89" t="s">
        <v>65</v>
      </c>
      <c r="D70" s="89" t="s">
        <v>66</v>
      </c>
      <c r="E70" s="89" t="s">
        <v>1</v>
      </c>
      <c r="F70" s="89" t="s">
        <v>1133</v>
      </c>
      <c r="G70" s="89" t="s">
        <v>1136</v>
      </c>
      <c r="H70" s="89" t="s">
        <v>1013</v>
      </c>
      <c r="I70" s="89" t="s">
        <v>1134</v>
      </c>
      <c r="J70" s="89" t="s">
        <v>960</v>
      </c>
      <c r="K70" s="89" t="s">
        <v>1135</v>
      </c>
    </row>
    <row r="71" spans="1:11" x14ac:dyDescent="0.25">
      <c r="A71" s="89">
        <v>11</v>
      </c>
      <c r="B71" s="89" t="s">
        <v>262</v>
      </c>
      <c r="C71" s="89" t="s">
        <v>1141</v>
      </c>
      <c r="D71" s="89" t="s">
        <v>1142</v>
      </c>
      <c r="E71" s="89" t="s">
        <v>1</v>
      </c>
      <c r="F71" s="89" t="s">
        <v>1143</v>
      </c>
      <c r="G71" s="89" t="s">
        <v>1136</v>
      </c>
      <c r="H71" s="89" t="s">
        <v>1013</v>
      </c>
      <c r="I71" s="89" t="s">
        <v>1144</v>
      </c>
      <c r="J71" s="89" t="s">
        <v>960</v>
      </c>
      <c r="K71" s="89" t="s">
        <v>1145</v>
      </c>
    </row>
    <row r="72" spans="1:11" x14ac:dyDescent="0.25">
      <c r="A72" s="89">
        <v>12</v>
      </c>
      <c r="B72" s="89" t="s">
        <v>1146</v>
      </c>
      <c r="C72" s="89" t="s">
        <v>1147</v>
      </c>
      <c r="D72" s="89" t="s">
        <v>1142</v>
      </c>
      <c r="E72" s="89" t="s">
        <v>1</v>
      </c>
      <c r="F72" s="89" t="s">
        <v>1148</v>
      </c>
      <c r="G72" s="89" t="s">
        <v>1136</v>
      </c>
      <c r="H72" s="89" t="s">
        <v>1013</v>
      </c>
      <c r="I72" s="89" t="s">
        <v>1149</v>
      </c>
      <c r="J72" s="89" t="s">
        <v>960</v>
      </c>
      <c r="K72" s="89" t="s">
        <v>1150</v>
      </c>
    </row>
    <row r="73" spans="1:11" x14ac:dyDescent="0.25">
      <c r="A73" s="89">
        <v>13</v>
      </c>
      <c r="B73" s="89" t="s">
        <v>1151</v>
      </c>
      <c r="C73" s="89" t="s">
        <v>1152</v>
      </c>
      <c r="D73" s="89" t="s">
        <v>1153</v>
      </c>
      <c r="E73" s="89" t="s">
        <v>48</v>
      </c>
      <c r="F73" s="89" t="s">
        <v>1154</v>
      </c>
      <c r="G73" s="89" t="s">
        <v>1136</v>
      </c>
      <c r="H73" s="89" t="s">
        <v>1013</v>
      </c>
      <c r="I73" s="89" t="s">
        <v>1155</v>
      </c>
      <c r="J73" s="89" t="s">
        <v>960</v>
      </c>
      <c r="K73" s="89" t="s">
        <v>1156</v>
      </c>
    </row>
    <row r="74" spans="1:11" x14ac:dyDescent="0.25">
      <c r="A74" s="89">
        <v>14</v>
      </c>
      <c r="B74" s="89" t="s">
        <v>530</v>
      </c>
      <c r="C74" s="89" t="s">
        <v>531</v>
      </c>
      <c r="D74" s="89" t="s">
        <v>36</v>
      </c>
      <c r="E74" s="89" t="s">
        <v>1</v>
      </c>
      <c r="F74" s="89" t="s">
        <v>1158</v>
      </c>
      <c r="G74" s="89" t="s">
        <v>1136</v>
      </c>
      <c r="H74" s="89" t="s">
        <v>1013</v>
      </c>
      <c r="I74" s="89" t="s">
        <v>1159</v>
      </c>
      <c r="J74" s="89" t="s">
        <v>960</v>
      </c>
      <c r="K74" s="89" t="s">
        <v>1160</v>
      </c>
    </row>
    <row r="75" spans="1:11" x14ac:dyDescent="0.25">
      <c r="A75" s="89">
        <v>15</v>
      </c>
      <c r="B75" s="89" t="s">
        <v>50</v>
      </c>
      <c r="C75" s="89" t="s">
        <v>51</v>
      </c>
      <c r="D75" s="89" t="s">
        <v>52</v>
      </c>
      <c r="E75" s="89" t="s">
        <v>43</v>
      </c>
      <c r="F75" s="89" t="s">
        <v>1085</v>
      </c>
      <c r="G75" s="89" t="s">
        <v>1136</v>
      </c>
      <c r="H75" s="89" t="s">
        <v>1013</v>
      </c>
      <c r="I75" s="89" t="s">
        <v>1086</v>
      </c>
      <c r="J75" s="89" t="s">
        <v>960</v>
      </c>
      <c r="K75" s="89" t="s">
        <v>1087</v>
      </c>
    </row>
    <row r="76" spans="1:11" x14ac:dyDescent="0.25">
      <c r="A76" s="89">
        <v>16</v>
      </c>
      <c r="B76" s="89" t="s">
        <v>1094</v>
      </c>
      <c r="C76" s="89" t="s">
        <v>1095</v>
      </c>
      <c r="D76" s="89" t="s">
        <v>173</v>
      </c>
      <c r="E76" s="89" t="s">
        <v>43</v>
      </c>
      <c r="F76" s="89" t="s">
        <v>1096</v>
      </c>
      <c r="G76" s="89" t="s">
        <v>1136</v>
      </c>
      <c r="H76" s="89" t="s">
        <v>1013</v>
      </c>
      <c r="I76" s="89" t="s">
        <v>1097</v>
      </c>
      <c r="J76" s="89" t="s">
        <v>960</v>
      </c>
      <c r="K76" s="89" t="s">
        <v>1098</v>
      </c>
    </row>
    <row r="77" spans="1:11" x14ac:dyDescent="0.25">
      <c r="A77" s="89">
        <v>17</v>
      </c>
      <c r="B77" s="89" t="s">
        <v>196</v>
      </c>
      <c r="C77" s="89" t="s">
        <v>104</v>
      </c>
      <c r="D77" s="89" t="s">
        <v>197</v>
      </c>
      <c r="E77" s="89" t="s">
        <v>198</v>
      </c>
      <c r="F77" s="89" t="s">
        <v>1107</v>
      </c>
      <c r="G77" s="89" t="s">
        <v>1136</v>
      </c>
      <c r="H77" s="89" t="s">
        <v>1013</v>
      </c>
      <c r="I77" s="89" t="s">
        <v>1108</v>
      </c>
      <c r="J77" s="89" t="s">
        <v>960</v>
      </c>
      <c r="K77" s="89" t="s">
        <v>1109</v>
      </c>
    </row>
    <row r="78" spans="1:11" x14ac:dyDescent="0.25">
      <c r="A78" s="89">
        <v>18</v>
      </c>
      <c r="B78" s="89" t="s">
        <v>1110</v>
      </c>
      <c r="C78" s="89" t="s">
        <v>408</v>
      </c>
      <c r="D78" s="89" t="s">
        <v>1111</v>
      </c>
      <c r="E78" s="89" t="s">
        <v>912</v>
      </c>
      <c r="F78" s="89" t="s">
        <v>1112</v>
      </c>
      <c r="G78" s="89" t="s">
        <v>1136</v>
      </c>
      <c r="H78" s="89" t="s">
        <v>1013</v>
      </c>
      <c r="I78" s="89" t="s">
        <v>1113</v>
      </c>
      <c r="J78" s="89" t="s">
        <v>960</v>
      </c>
      <c r="K78" s="89" t="s">
        <v>1114</v>
      </c>
    </row>
    <row r="79" spans="1:11" x14ac:dyDescent="0.25">
      <c r="A79" s="89">
        <v>19</v>
      </c>
      <c r="B79" s="89" t="s">
        <v>1115</v>
      </c>
      <c r="C79" s="89" t="s">
        <v>1116</v>
      </c>
      <c r="D79" s="89" t="s">
        <v>1117</v>
      </c>
      <c r="E79" s="89" t="s">
        <v>1</v>
      </c>
      <c r="F79" s="89" t="s">
        <v>1118</v>
      </c>
      <c r="G79" s="89" t="s">
        <v>1136</v>
      </c>
      <c r="H79" s="89" t="s">
        <v>1013</v>
      </c>
      <c r="I79" s="89" t="s">
        <v>1119</v>
      </c>
      <c r="J79" s="89" t="s">
        <v>960</v>
      </c>
      <c r="K79" s="89" t="s">
        <v>1120</v>
      </c>
    </row>
    <row r="80" spans="1:11" x14ac:dyDescent="0.25">
      <c r="A80" s="89">
        <v>20</v>
      </c>
      <c r="B80" s="89" t="s">
        <v>174</v>
      </c>
      <c r="C80" s="89" t="s">
        <v>175</v>
      </c>
      <c r="D80" s="89" t="s">
        <v>0</v>
      </c>
      <c r="E80" s="89" t="s">
        <v>1</v>
      </c>
      <c r="F80" s="89" t="s">
        <v>1124</v>
      </c>
      <c r="G80" s="89" t="s">
        <v>1136</v>
      </c>
      <c r="H80" s="89" t="s">
        <v>1013</v>
      </c>
      <c r="I80" s="89" t="s">
        <v>1125</v>
      </c>
      <c r="J80" s="89" t="s">
        <v>960</v>
      </c>
      <c r="K80" s="89" t="s">
        <v>1126</v>
      </c>
    </row>
    <row r="81" spans="1:11" x14ac:dyDescent="0.25">
      <c r="A81" s="89">
        <v>10</v>
      </c>
      <c r="B81" s="89" t="s">
        <v>262</v>
      </c>
      <c r="C81" s="89" t="s">
        <v>421</v>
      </c>
      <c r="D81" s="89" t="s">
        <v>0</v>
      </c>
      <c r="E81" s="89" t="s">
        <v>1</v>
      </c>
      <c r="F81" s="89" t="s">
        <v>1138</v>
      </c>
      <c r="G81" s="89" t="s">
        <v>1136</v>
      </c>
      <c r="H81" s="89" t="s">
        <v>5</v>
      </c>
      <c r="I81" s="89" t="s">
        <v>1139</v>
      </c>
      <c r="J81" s="89" t="s">
        <v>960</v>
      </c>
      <c r="K81" s="89" t="s">
        <v>1140</v>
      </c>
    </row>
    <row r="82" spans="1:11" x14ac:dyDescent="0.25">
      <c r="A82" s="89">
        <v>29</v>
      </c>
      <c r="B82" s="89" t="s">
        <v>803</v>
      </c>
      <c r="C82" s="89" t="s">
        <v>804</v>
      </c>
      <c r="D82" s="89" t="s">
        <v>17</v>
      </c>
      <c r="E82" s="89" t="s">
        <v>7</v>
      </c>
      <c r="F82" s="89" t="s">
        <v>805</v>
      </c>
      <c r="G82" s="89" t="s">
        <v>1136</v>
      </c>
      <c r="H82" s="89" t="s">
        <v>5</v>
      </c>
      <c r="I82" s="89" t="s">
        <v>806</v>
      </c>
      <c r="J82" s="89" t="s">
        <v>6</v>
      </c>
      <c r="K82" s="89" t="s">
        <v>996</v>
      </c>
    </row>
    <row r="83" spans="1:11" x14ac:dyDescent="0.25">
      <c r="A83" s="89">
        <v>54</v>
      </c>
      <c r="B83" s="89" t="s">
        <v>15</v>
      </c>
      <c r="C83" s="89" t="s">
        <v>16</v>
      </c>
      <c r="D83" s="89" t="s">
        <v>17</v>
      </c>
      <c r="E83" s="89" t="s">
        <v>7</v>
      </c>
      <c r="F83" s="89" t="s">
        <v>18</v>
      </c>
      <c r="G83" s="89" t="s">
        <v>1136</v>
      </c>
      <c r="H83" s="89" t="s">
        <v>5</v>
      </c>
      <c r="I83" s="89" t="s">
        <v>19</v>
      </c>
      <c r="J83" s="89" t="s">
        <v>6</v>
      </c>
      <c r="K83" s="89" t="s">
        <v>685</v>
      </c>
    </row>
    <row r="84" spans="1:11" x14ac:dyDescent="0.25">
      <c r="A84" s="89">
        <v>66</v>
      </c>
      <c r="B84" s="89" t="s">
        <v>443</v>
      </c>
      <c r="C84" s="89" t="s">
        <v>444</v>
      </c>
      <c r="D84" s="89" t="s">
        <v>0</v>
      </c>
      <c r="E84" s="89" t="s">
        <v>1</v>
      </c>
      <c r="F84" s="89" t="s">
        <v>445</v>
      </c>
      <c r="G84" s="89" t="s">
        <v>1136</v>
      </c>
      <c r="H84" s="89" t="s">
        <v>5</v>
      </c>
      <c r="I84" s="89" t="s">
        <v>446</v>
      </c>
      <c r="J84" s="89" t="s">
        <v>6</v>
      </c>
      <c r="K84" s="89" t="s">
        <v>708</v>
      </c>
    </row>
    <row r="85" spans="1:11" x14ac:dyDescent="0.25">
      <c r="A85" s="89">
        <v>70</v>
      </c>
      <c r="B85" s="89" t="s">
        <v>54</v>
      </c>
      <c r="C85" s="89" t="s">
        <v>55</v>
      </c>
      <c r="D85" s="89" t="s">
        <v>0</v>
      </c>
      <c r="E85" s="89" t="s">
        <v>1</v>
      </c>
      <c r="F85" s="89" t="s">
        <v>56</v>
      </c>
      <c r="G85" s="89" t="s">
        <v>1136</v>
      </c>
      <c r="H85" s="89" t="s">
        <v>5</v>
      </c>
      <c r="I85" s="89" t="s">
        <v>57</v>
      </c>
      <c r="J85" s="89" t="s">
        <v>6</v>
      </c>
      <c r="K85" s="89" t="s">
        <v>717</v>
      </c>
    </row>
    <row r="86" spans="1:11" x14ac:dyDescent="0.25">
      <c r="A86" s="89">
        <v>71</v>
      </c>
      <c r="B86" s="89" t="s">
        <v>50</v>
      </c>
      <c r="C86" s="89" t="s">
        <v>51</v>
      </c>
      <c r="D86" s="89" t="s">
        <v>52</v>
      </c>
      <c r="E86" s="89" t="s">
        <v>43</v>
      </c>
      <c r="F86" s="89" t="s">
        <v>94</v>
      </c>
      <c r="G86" s="89" t="s">
        <v>1136</v>
      </c>
      <c r="H86" s="89" t="s">
        <v>5</v>
      </c>
      <c r="I86" s="89" t="s">
        <v>95</v>
      </c>
      <c r="J86" s="89" t="s">
        <v>6</v>
      </c>
      <c r="K86" s="89" t="s">
        <v>724</v>
      </c>
    </row>
    <row r="87" spans="1:11" x14ac:dyDescent="0.25">
      <c r="A87" s="89">
        <v>39</v>
      </c>
      <c r="B87" s="89" t="s">
        <v>544</v>
      </c>
      <c r="C87" s="89" t="s">
        <v>545</v>
      </c>
      <c r="D87" s="89" t="s">
        <v>546</v>
      </c>
      <c r="E87" s="89" t="s">
        <v>1</v>
      </c>
      <c r="F87" s="89" t="s">
        <v>547</v>
      </c>
      <c r="G87" s="89" t="s">
        <v>1136</v>
      </c>
      <c r="H87" s="89" t="s">
        <v>8</v>
      </c>
      <c r="I87" s="89" t="s">
        <v>548</v>
      </c>
      <c r="J87" s="89" t="s">
        <v>9</v>
      </c>
      <c r="K87" s="89" t="s">
        <v>783</v>
      </c>
    </row>
    <row r="88" spans="1:11" x14ac:dyDescent="0.25">
      <c r="A88" s="89">
        <v>76</v>
      </c>
      <c r="B88" s="89" t="s">
        <v>875</v>
      </c>
      <c r="C88" s="89" t="s">
        <v>876</v>
      </c>
      <c r="D88" s="89" t="s">
        <v>877</v>
      </c>
      <c r="E88" s="89" t="s">
        <v>878</v>
      </c>
      <c r="F88" s="89" t="s">
        <v>879</v>
      </c>
      <c r="G88" s="89" t="s">
        <v>1136</v>
      </c>
      <c r="H88" s="89" t="s">
        <v>8</v>
      </c>
      <c r="I88" s="89" t="s">
        <v>880</v>
      </c>
      <c r="J88" s="89" t="s">
        <v>9</v>
      </c>
      <c r="K88" s="89" t="s">
        <v>881</v>
      </c>
    </row>
    <row r="89" spans="1:11" x14ac:dyDescent="0.25">
      <c r="A89" s="89">
        <v>78</v>
      </c>
      <c r="B89" s="89" t="s">
        <v>101</v>
      </c>
      <c r="C89" s="89" t="s">
        <v>102</v>
      </c>
      <c r="D89" s="89" t="s">
        <v>103</v>
      </c>
      <c r="E89" s="89" t="s">
        <v>43</v>
      </c>
      <c r="F89" s="89" t="s">
        <v>169</v>
      </c>
      <c r="G89" s="89" t="s">
        <v>1136</v>
      </c>
      <c r="H89" s="89" t="s">
        <v>8</v>
      </c>
      <c r="I89" s="89" t="s">
        <v>170</v>
      </c>
      <c r="J89" s="89" t="s">
        <v>9</v>
      </c>
      <c r="K89" s="89" t="s">
        <v>735</v>
      </c>
    </row>
    <row r="90" spans="1:11" x14ac:dyDescent="0.25">
      <c r="A90" s="89">
        <v>81</v>
      </c>
      <c r="B90" s="89" t="s">
        <v>179</v>
      </c>
      <c r="C90" s="89" t="s">
        <v>180</v>
      </c>
      <c r="D90" s="89" t="s">
        <v>181</v>
      </c>
      <c r="E90" s="89" t="s">
        <v>43</v>
      </c>
      <c r="F90" s="89" t="s">
        <v>182</v>
      </c>
      <c r="G90" s="89" t="s">
        <v>1136</v>
      </c>
      <c r="H90" s="89" t="s">
        <v>8</v>
      </c>
      <c r="I90" s="89" t="s">
        <v>183</v>
      </c>
      <c r="J90" s="89" t="s">
        <v>9</v>
      </c>
      <c r="K90" s="89" t="s">
        <v>738</v>
      </c>
    </row>
  </sheetData>
  <sortState ref="A2:K90">
    <sortCondition ref="G2:G90"/>
    <sortCondition ref="H2:H90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88" t="s">
        <v>453</v>
      </c>
      <c r="C2" s="88" t="s">
        <v>454</v>
      </c>
      <c r="D2" s="88" t="s">
        <v>455</v>
      </c>
      <c r="E2" s="88" t="s">
        <v>456</v>
      </c>
      <c r="F2" s="88" t="s">
        <v>457</v>
      </c>
      <c r="G2" s="88" t="s">
        <v>666</v>
      </c>
      <c r="H2" s="88" t="s">
        <v>30</v>
      </c>
      <c r="I2" s="88" t="s">
        <v>458</v>
      </c>
      <c r="J2" s="88" t="s">
        <v>32</v>
      </c>
      <c r="K2" s="88" t="s">
        <v>763</v>
      </c>
    </row>
    <row r="3" spans="1:11" x14ac:dyDescent="0.25">
      <c r="A3">
        <v>75</v>
      </c>
      <c r="B3" s="88" t="s">
        <v>131</v>
      </c>
      <c r="C3" s="88" t="s">
        <v>132</v>
      </c>
      <c r="D3" s="88" t="s">
        <v>133</v>
      </c>
      <c r="E3" s="88" t="s">
        <v>28</v>
      </c>
      <c r="F3" s="88" t="s">
        <v>134</v>
      </c>
      <c r="G3" s="88" t="s">
        <v>666</v>
      </c>
      <c r="H3" s="88" t="s">
        <v>30</v>
      </c>
      <c r="I3" s="88" t="s">
        <v>135</v>
      </c>
      <c r="J3" s="88" t="s">
        <v>32</v>
      </c>
      <c r="K3" s="88" t="s">
        <v>731</v>
      </c>
    </row>
    <row r="4" spans="1:11" x14ac:dyDescent="0.25">
      <c r="A4">
        <v>76</v>
      </c>
      <c r="B4" s="88" t="s">
        <v>54</v>
      </c>
      <c r="C4" s="88" t="s">
        <v>55</v>
      </c>
      <c r="D4" s="88" t="s">
        <v>0</v>
      </c>
      <c r="E4" s="88" t="s">
        <v>1</v>
      </c>
      <c r="F4" s="88" t="s">
        <v>156</v>
      </c>
      <c r="G4" s="88" t="s">
        <v>666</v>
      </c>
      <c r="H4" s="88" t="s">
        <v>157</v>
      </c>
      <c r="I4" s="88" t="s">
        <v>158</v>
      </c>
      <c r="J4" s="88" t="s">
        <v>159</v>
      </c>
      <c r="K4" s="88" t="s">
        <v>734</v>
      </c>
    </row>
    <row r="5" spans="1:11" x14ac:dyDescent="0.25">
      <c r="A5" s="88">
        <v>31</v>
      </c>
      <c r="B5" s="88" t="s">
        <v>830</v>
      </c>
      <c r="C5" s="88" t="s">
        <v>624</v>
      </c>
      <c r="D5" s="88" t="s">
        <v>625</v>
      </c>
      <c r="E5" s="88" t="s">
        <v>48</v>
      </c>
      <c r="F5" s="88" t="s">
        <v>626</v>
      </c>
      <c r="G5" s="88" t="s">
        <v>666</v>
      </c>
      <c r="H5" s="88" t="s">
        <v>294</v>
      </c>
      <c r="I5" s="88" t="s">
        <v>627</v>
      </c>
      <c r="J5" s="88" t="s">
        <v>289</v>
      </c>
      <c r="K5" s="88" t="s">
        <v>987</v>
      </c>
    </row>
    <row r="6" spans="1:11" x14ac:dyDescent="0.25">
      <c r="A6" s="88">
        <v>44</v>
      </c>
      <c r="B6" s="88" t="s">
        <v>407</v>
      </c>
      <c r="C6" s="88" t="s">
        <v>408</v>
      </c>
      <c r="D6" s="88" t="s">
        <v>618</v>
      </c>
      <c r="E6" s="88" t="s">
        <v>619</v>
      </c>
      <c r="F6" s="88" t="s">
        <v>620</v>
      </c>
      <c r="G6" s="88" t="s">
        <v>666</v>
      </c>
      <c r="H6" s="88" t="s">
        <v>294</v>
      </c>
      <c r="I6" s="88" t="s">
        <v>621</v>
      </c>
      <c r="J6" s="88" t="s">
        <v>289</v>
      </c>
      <c r="K6" s="88" t="s">
        <v>658</v>
      </c>
    </row>
    <row r="7" spans="1:11" x14ac:dyDescent="0.25">
      <c r="A7" s="88">
        <v>60</v>
      </c>
      <c r="B7" s="88" t="s">
        <v>377</v>
      </c>
      <c r="C7" s="88" t="s">
        <v>378</v>
      </c>
      <c r="D7" s="88" t="s">
        <v>256</v>
      </c>
      <c r="E7" s="88" t="s">
        <v>1</v>
      </c>
      <c r="F7" s="88" t="s">
        <v>379</v>
      </c>
      <c r="G7" s="88" t="s">
        <v>666</v>
      </c>
      <c r="H7" s="88" t="s">
        <v>294</v>
      </c>
      <c r="I7" s="88" t="s">
        <v>380</v>
      </c>
      <c r="J7" s="88" t="s">
        <v>289</v>
      </c>
      <c r="K7" s="88" t="s">
        <v>695</v>
      </c>
    </row>
    <row r="8" spans="1:11" x14ac:dyDescent="0.25">
      <c r="A8" s="88">
        <v>56</v>
      </c>
      <c r="B8" s="88" t="s">
        <v>333</v>
      </c>
      <c r="C8" s="88" t="s">
        <v>334</v>
      </c>
      <c r="D8" s="88" t="s">
        <v>335</v>
      </c>
      <c r="E8" s="88" t="s">
        <v>48</v>
      </c>
      <c r="F8" s="88" t="s">
        <v>336</v>
      </c>
      <c r="G8" s="88" t="s">
        <v>666</v>
      </c>
      <c r="H8" s="88" t="s">
        <v>287</v>
      </c>
      <c r="I8" s="88" t="s">
        <v>337</v>
      </c>
      <c r="J8" s="88" t="s">
        <v>289</v>
      </c>
      <c r="K8" s="88" t="s">
        <v>686</v>
      </c>
    </row>
    <row r="9" spans="1:11" x14ac:dyDescent="0.25">
      <c r="A9" s="88">
        <v>61</v>
      </c>
      <c r="B9" s="88" t="s">
        <v>387</v>
      </c>
      <c r="C9" s="88" t="s">
        <v>279</v>
      </c>
      <c r="D9" s="88" t="s">
        <v>351</v>
      </c>
      <c r="E9" s="88" t="s">
        <v>48</v>
      </c>
      <c r="F9" s="88" t="s">
        <v>388</v>
      </c>
      <c r="G9" s="88" t="s">
        <v>666</v>
      </c>
      <c r="H9" s="88" t="s">
        <v>287</v>
      </c>
      <c r="I9" s="88" t="s">
        <v>389</v>
      </c>
      <c r="J9" s="88" t="s">
        <v>289</v>
      </c>
      <c r="K9" s="88" t="s">
        <v>696</v>
      </c>
    </row>
    <row r="10" spans="1:11" x14ac:dyDescent="0.25">
      <c r="A10" s="88">
        <v>36</v>
      </c>
      <c r="B10" s="88" t="s">
        <v>567</v>
      </c>
      <c r="C10" s="88" t="s">
        <v>561</v>
      </c>
      <c r="D10" s="88" t="s">
        <v>0</v>
      </c>
      <c r="E10" s="88" t="s">
        <v>1</v>
      </c>
      <c r="F10" s="88" t="s">
        <v>61</v>
      </c>
      <c r="G10" s="88" t="s">
        <v>666</v>
      </c>
      <c r="H10" s="88" t="s">
        <v>3</v>
      </c>
      <c r="I10" s="88" t="s">
        <v>62</v>
      </c>
      <c r="J10" s="88" t="s">
        <v>53</v>
      </c>
      <c r="K10" s="88" t="s">
        <v>919</v>
      </c>
    </row>
    <row r="11" spans="1:11" x14ac:dyDescent="0.25">
      <c r="A11" s="88">
        <v>88</v>
      </c>
      <c r="B11" s="88" t="s">
        <v>232</v>
      </c>
      <c r="C11" s="88" t="s">
        <v>233</v>
      </c>
      <c r="D11" s="88" t="s">
        <v>234</v>
      </c>
      <c r="E11" s="88" t="s">
        <v>1</v>
      </c>
      <c r="F11" s="88" t="s">
        <v>235</v>
      </c>
      <c r="G11" s="88" t="s">
        <v>666</v>
      </c>
      <c r="H11" s="88" t="s">
        <v>3</v>
      </c>
      <c r="I11" s="88" t="s">
        <v>236</v>
      </c>
      <c r="J11" s="88" t="s">
        <v>53</v>
      </c>
      <c r="K11" s="88" t="s">
        <v>750</v>
      </c>
    </row>
    <row r="12" spans="1:11" x14ac:dyDescent="0.25">
      <c r="A12" s="88">
        <v>23</v>
      </c>
      <c r="B12" s="88" t="s">
        <v>190</v>
      </c>
      <c r="C12" s="88" t="s">
        <v>191</v>
      </c>
      <c r="D12" s="88" t="s">
        <v>192</v>
      </c>
      <c r="E12" s="88" t="s">
        <v>28</v>
      </c>
      <c r="F12" s="88" t="s">
        <v>193</v>
      </c>
      <c r="G12" s="88" t="s">
        <v>1019</v>
      </c>
      <c r="H12" s="88" t="s">
        <v>30</v>
      </c>
      <c r="I12" s="88" t="s">
        <v>194</v>
      </c>
      <c r="J12" s="88" t="s">
        <v>32</v>
      </c>
      <c r="K12" s="88" t="s">
        <v>1081</v>
      </c>
    </row>
    <row r="13" spans="1:11" x14ac:dyDescent="0.25">
      <c r="A13" s="88">
        <v>25</v>
      </c>
      <c r="B13" s="88" t="s">
        <v>71</v>
      </c>
      <c r="C13" s="88" t="s">
        <v>72</v>
      </c>
      <c r="D13" s="88" t="s">
        <v>73</v>
      </c>
      <c r="E13" s="88" t="s">
        <v>28</v>
      </c>
      <c r="F13" s="88" t="s">
        <v>74</v>
      </c>
      <c r="G13" s="88" t="s">
        <v>1019</v>
      </c>
      <c r="H13" s="88" t="s">
        <v>30</v>
      </c>
      <c r="I13" s="88" t="s">
        <v>75</v>
      </c>
      <c r="J13" s="88" t="s">
        <v>32</v>
      </c>
      <c r="K13" s="88" t="s">
        <v>1058</v>
      </c>
    </row>
    <row r="14" spans="1:11" x14ac:dyDescent="0.25">
      <c r="A14" s="88">
        <v>33</v>
      </c>
      <c r="B14" s="88" t="s">
        <v>64</v>
      </c>
      <c r="C14" s="88" t="s">
        <v>65</v>
      </c>
      <c r="D14" s="88" t="s">
        <v>66</v>
      </c>
      <c r="E14" s="88" t="s">
        <v>1</v>
      </c>
      <c r="F14" s="88" t="s">
        <v>67</v>
      </c>
      <c r="G14" s="88" t="s">
        <v>1019</v>
      </c>
      <c r="H14" s="88" t="s">
        <v>30</v>
      </c>
      <c r="I14" s="88" t="s">
        <v>68</v>
      </c>
      <c r="J14" s="88" t="s">
        <v>32</v>
      </c>
      <c r="K14" s="88" t="s">
        <v>959</v>
      </c>
    </row>
    <row r="15" spans="1:11" x14ac:dyDescent="0.25">
      <c r="A15" s="88">
        <v>66</v>
      </c>
      <c r="B15" s="88" t="s">
        <v>15</v>
      </c>
      <c r="C15" s="88" t="s">
        <v>16</v>
      </c>
      <c r="D15" s="88" t="s">
        <v>17</v>
      </c>
      <c r="E15" s="88" t="s">
        <v>7</v>
      </c>
      <c r="F15" s="88" t="s">
        <v>77</v>
      </c>
      <c r="G15" s="88" t="s">
        <v>1019</v>
      </c>
      <c r="H15" s="88" t="s">
        <v>30</v>
      </c>
      <c r="I15" s="88" t="s">
        <v>78</v>
      </c>
      <c r="J15" s="88" t="s">
        <v>32</v>
      </c>
      <c r="K15" s="88" t="s">
        <v>705</v>
      </c>
    </row>
    <row r="16" spans="1:11" x14ac:dyDescent="0.25">
      <c r="A16" s="88">
        <v>68</v>
      </c>
      <c r="B16" s="88" t="s">
        <v>460</v>
      </c>
      <c r="C16" s="88" t="s">
        <v>461</v>
      </c>
      <c r="D16" s="88" t="s">
        <v>462</v>
      </c>
      <c r="E16" s="88" t="s">
        <v>1</v>
      </c>
      <c r="F16" s="88" t="s">
        <v>463</v>
      </c>
      <c r="G16" s="88" t="s">
        <v>1019</v>
      </c>
      <c r="H16" s="88" t="s">
        <v>30</v>
      </c>
      <c r="I16" s="88" t="s">
        <v>464</v>
      </c>
      <c r="J16" s="88" t="s">
        <v>32</v>
      </c>
      <c r="K16" s="88" t="s">
        <v>711</v>
      </c>
    </row>
    <row r="17" spans="1:11" x14ac:dyDescent="0.25">
      <c r="A17" s="88">
        <v>69</v>
      </c>
      <c r="B17" s="88" t="s">
        <v>165</v>
      </c>
      <c r="C17" s="88" t="s">
        <v>166</v>
      </c>
      <c r="D17" s="88" t="s">
        <v>27</v>
      </c>
      <c r="E17" s="88" t="s">
        <v>28</v>
      </c>
      <c r="F17" s="88" t="s">
        <v>167</v>
      </c>
      <c r="G17" s="88" t="s">
        <v>1019</v>
      </c>
      <c r="H17" s="88" t="s">
        <v>30</v>
      </c>
      <c r="I17" s="88" t="s">
        <v>168</v>
      </c>
      <c r="J17" s="88" t="s">
        <v>32</v>
      </c>
      <c r="K17" s="88" t="s">
        <v>712</v>
      </c>
    </row>
    <row r="18" spans="1:11" x14ac:dyDescent="0.25">
      <c r="A18" s="88">
        <v>70</v>
      </c>
      <c r="B18" s="88" t="s">
        <v>25</v>
      </c>
      <c r="C18" s="88" t="s">
        <v>26</v>
      </c>
      <c r="D18" s="88" t="s">
        <v>27</v>
      </c>
      <c r="E18" s="88" t="s">
        <v>28</v>
      </c>
      <c r="F18" s="88" t="s">
        <v>29</v>
      </c>
      <c r="G18" s="88" t="s">
        <v>1019</v>
      </c>
      <c r="H18" s="88" t="s">
        <v>30</v>
      </c>
      <c r="I18" s="88" t="s">
        <v>31</v>
      </c>
      <c r="J18" s="88" t="s">
        <v>32</v>
      </c>
      <c r="K18" s="88" t="s">
        <v>714</v>
      </c>
    </row>
    <row r="19" spans="1:11" x14ac:dyDescent="0.25">
      <c r="A19" s="88">
        <v>83</v>
      </c>
      <c r="B19" s="88" t="s">
        <v>467</v>
      </c>
      <c r="C19" s="88" t="s">
        <v>468</v>
      </c>
      <c r="D19" s="88" t="s">
        <v>0</v>
      </c>
      <c r="E19" s="88" t="s">
        <v>1</v>
      </c>
      <c r="F19" s="88" t="s">
        <v>477</v>
      </c>
      <c r="G19" s="88" t="s">
        <v>1019</v>
      </c>
      <c r="H19" s="88" t="s">
        <v>30</v>
      </c>
      <c r="I19" s="88" t="s">
        <v>478</v>
      </c>
      <c r="J19" s="88" t="s">
        <v>32</v>
      </c>
      <c r="K19" s="88" t="s">
        <v>740</v>
      </c>
    </row>
    <row r="20" spans="1:11" x14ac:dyDescent="0.25">
      <c r="A20" s="88">
        <v>37</v>
      </c>
      <c r="B20" s="88" t="s">
        <v>49</v>
      </c>
      <c r="C20" s="88" t="s">
        <v>97</v>
      </c>
      <c r="D20" s="88" t="s">
        <v>66</v>
      </c>
      <c r="E20" s="88" t="s">
        <v>1</v>
      </c>
      <c r="F20" s="88" t="s">
        <v>391</v>
      </c>
      <c r="G20" s="88" t="s">
        <v>1019</v>
      </c>
      <c r="H20" s="88" t="s">
        <v>294</v>
      </c>
      <c r="I20" s="88" t="s">
        <v>392</v>
      </c>
      <c r="J20" s="88" t="s">
        <v>289</v>
      </c>
      <c r="K20" s="88" t="s">
        <v>921</v>
      </c>
    </row>
    <row r="21" spans="1:11" x14ac:dyDescent="0.25">
      <c r="A21" s="88">
        <v>39</v>
      </c>
      <c r="B21" s="88" t="s">
        <v>845</v>
      </c>
      <c r="C21" s="88" t="s">
        <v>846</v>
      </c>
      <c r="D21" s="88" t="s">
        <v>27</v>
      </c>
      <c r="E21" s="88" t="s">
        <v>28</v>
      </c>
      <c r="F21" s="88" t="s">
        <v>847</v>
      </c>
      <c r="G21" s="88" t="s">
        <v>1019</v>
      </c>
      <c r="H21" s="88" t="s">
        <v>294</v>
      </c>
      <c r="I21" s="88" t="s">
        <v>848</v>
      </c>
      <c r="J21" s="88" t="s">
        <v>289</v>
      </c>
      <c r="K21" s="88" t="s">
        <v>849</v>
      </c>
    </row>
    <row r="22" spans="1:11" x14ac:dyDescent="0.25">
      <c r="A22" s="88">
        <v>42</v>
      </c>
      <c r="B22" s="88" t="s">
        <v>530</v>
      </c>
      <c r="C22" s="88" t="s">
        <v>531</v>
      </c>
      <c r="D22" s="88" t="s">
        <v>36</v>
      </c>
      <c r="E22" s="88" t="s">
        <v>1</v>
      </c>
      <c r="F22" s="88" t="s">
        <v>532</v>
      </c>
      <c r="G22" s="88" t="s">
        <v>1019</v>
      </c>
      <c r="H22" s="88" t="s">
        <v>294</v>
      </c>
      <c r="I22" s="88" t="s">
        <v>533</v>
      </c>
      <c r="J22" s="88" t="s">
        <v>516</v>
      </c>
      <c r="K22" s="88" t="s">
        <v>764</v>
      </c>
    </row>
    <row r="23" spans="1:11" x14ac:dyDescent="0.25">
      <c r="A23" s="88">
        <v>43</v>
      </c>
      <c r="B23" s="88" t="s">
        <v>651</v>
      </c>
      <c r="C23" s="88" t="s">
        <v>652</v>
      </c>
      <c r="D23" s="88" t="s">
        <v>653</v>
      </c>
      <c r="E23" s="88" t="s">
        <v>1</v>
      </c>
      <c r="F23" s="88" t="s">
        <v>654</v>
      </c>
      <c r="G23" s="88" t="s">
        <v>1019</v>
      </c>
      <c r="H23" s="88" t="s">
        <v>294</v>
      </c>
      <c r="I23" s="88" t="s">
        <v>655</v>
      </c>
      <c r="J23" s="88" t="s">
        <v>289</v>
      </c>
      <c r="K23" s="88" t="s">
        <v>656</v>
      </c>
    </row>
    <row r="24" spans="1:11" x14ac:dyDescent="0.25">
      <c r="A24" s="88">
        <v>46</v>
      </c>
      <c r="B24" s="88" t="s">
        <v>608</v>
      </c>
      <c r="C24" s="88" t="s">
        <v>378</v>
      </c>
      <c r="D24" s="88" t="s">
        <v>27</v>
      </c>
      <c r="E24" s="88" t="s">
        <v>28</v>
      </c>
      <c r="F24" s="88" t="s">
        <v>609</v>
      </c>
      <c r="G24" s="88" t="s">
        <v>1019</v>
      </c>
      <c r="H24" s="88" t="s">
        <v>294</v>
      </c>
      <c r="I24" s="88" t="s">
        <v>610</v>
      </c>
      <c r="J24" s="88" t="s">
        <v>289</v>
      </c>
      <c r="K24" s="88" t="s">
        <v>663</v>
      </c>
    </row>
    <row r="25" spans="1:11" x14ac:dyDescent="0.25">
      <c r="A25" s="88">
        <v>50</v>
      </c>
      <c r="B25" s="88"/>
      <c r="C25" s="88"/>
      <c r="D25" s="88"/>
      <c r="E25" s="88"/>
      <c r="F25" s="88" t="s">
        <v>540</v>
      </c>
      <c r="G25" s="88" t="s">
        <v>1019</v>
      </c>
      <c r="H25" s="88" t="s">
        <v>294</v>
      </c>
      <c r="I25" s="88" t="s">
        <v>541</v>
      </c>
      <c r="J25" s="88" t="s">
        <v>289</v>
      </c>
      <c r="K25" s="88" t="s">
        <v>677</v>
      </c>
    </row>
    <row r="26" spans="1:11" x14ac:dyDescent="0.25">
      <c r="A26" s="88">
        <v>51</v>
      </c>
      <c r="B26" s="88" t="s">
        <v>291</v>
      </c>
      <c r="C26" s="88" t="s">
        <v>292</v>
      </c>
      <c r="D26" s="88" t="s">
        <v>0</v>
      </c>
      <c r="E26" s="88" t="s">
        <v>1</v>
      </c>
      <c r="F26" s="88" t="s">
        <v>293</v>
      </c>
      <c r="G26" s="88" t="s">
        <v>1019</v>
      </c>
      <c r="H26" s="88" t="s">
        <v>294</v>
      </c>
      <c r="I26" s="88" t="s">
        <v>295</v>
      </c>
      <c r="J26" s="88" t="s">
        <v>289</v>
      </c>
      <c r="K26" s="88" t="s">
        <v>679</v>
      </c>
    </row>
    <row r="27" spans="1:11" x14ac:dyDescent="0.25">
      <c r="A27" s="88">
        <v>52</v>
      </c>
      <c r="B27" s="88" t="s">
        <v>297</v>
      </c>
      <c r="C27" s="88" t="s">
        <v>255</v>
      </c>
      <c r="D27" s="88" t="s">
        <v>0</v>
      </c>
      <c r="E27" s="88" t="s">
        <v>1</v>
      </c>
      <c r="F27" s="88" t="s">
        <v>298</v>
      </c>
      <c r="G27" s="88" t="s">
        <v>1019</v>
      </c>
      <c r="H27" s="88" t="s">
        <v>294</v>
      </c>
      <c r="I27" s="88" t="s">
        <v>299</v>
      </c>
      <c r="J27" s="88" t="s">
        <v>289</v>
      </c>
      <c r="K27" s="88" t="s">
        <v>680</v>
      </c>
    </row>
    <row r="28" spans="1:11" x14ac:dyDescent="0.25">
      <c r="A28" s="88">
        <v>53</v>
      </c>
      <c r="B28" s="88" t="s">
        <v>311</v>
      </c>
      <c r="C28" s="88" t="s">
        <v>312</v>
      </c>
      <c r="D28" s="88" t="s">
        <v>313</v>
      </c>
      <c r="E28" s="88" t="s">
        <v>43</v>
      </c>
      <c r="F28" s="88" t="s">
        <v>314</v>
      </c>
      <c r="G28" s="88" t="s">
        <v>1019</v>
      </c>
      <c r="H28" s="88" t="s">
        <v>294</v>
      </c>
      <c r="I28" s="88" t="s">
        <v>315</v>
      </c>
      <c r="J28" s="88" t="s">
        <v>289</v>
      </c>
      <c r="K28" s="88" t="s">
        <v>683</v>
      </c>
    </row>
    <row r="29" spans="1:11" x14ac:dyDescent="0.25">
      <c r="A29" s="88">
        <v>57</v>
      </c>
      <c r="B29" s="88" t="s">
        <v>355</v>
      </c>
      <c r="C29" s="88" t="s">
        <v>356</v>
      </c>
      <c r="D29" s="88" t="s">
        <v>0</v>
      </c>
      <c r="E29" s="88" t="s">
        <v>1</v>
      </c>
      <c r="F29" s="88" t="s">
        <v>357</v>
      </c>
      <c r="G29" s="88" t="s">
        <v>1019</v>
      </c>
      <c r="H29" s="88" t="s">
        <v>294</v>
      </c>
      <c r="I29" s="88" t="s">
        <v>358</v>
      </c>
      <c r="J29" s="88" t="s">
        <v>289</v>
      </c>
      <c r="K29" s="88" t="s">
        <v>690</v>
      </c>
    </row>
    <row r="30" spans="1:11" x14ac:dyDescent="0.25">
      <c r="A30" s="88">
        <v>59</v>
      </c>
      <c r="B30" s="88" t="s">
        <v>366</v>
      </c>
      <c r="C30" s="88" t="s">
        <v>367</v>
      </c>
      <c r="D30" s="88" t="s">
        <v>368</v>
      </c>
      <c r="E30" s="88" t="s">
        <v>43</v>
      </c>
      <c r="F30" s="88" t="s">
        <v>369</v>
      </c>
      <c r="G30" s="88" t="s">
        <v>1019</v>
      </c>
      <c r="H30" s="88" t="s">
        <v>294</v>
      </c>
      <c r="I30" s="88" t="s">
        <v>370</v>
      </c>
      <c r="J30" s="88" t="s">
        <v>289</v>
      </c>
      <c r="K30" s="88" t="s">
        <v>693</v>
      </c>
    </row>
    <row r="31" spans="1:11" x14ac:dyDescent="0.25">
      <c r="A31" s="88">
        <v>63</v>
      </c>
      <c r="B31" s="88" t="s">
        <v>262</v>
      </c>
      <c r="C31" s="88" t="s">
        <v>399</v>
      </c>
      <c r="D31" s="88" t="s">
        <v>0</v>
      </c>
      <c r="E31" s="88" t="s">
        <v>1</v>
      </c>
      <c r="F31" s="88" t="s">
        <v>400</v>
      </c>
      <c r="G31" s="88" t="s">
        <v>1019</v>
      </c>
      <c r="H31" s="88" t="s">
        <v>294</v>
      </c>
      <c r="I31" s="88" t="s">
        <v>401</v>
      </c>
      <c r="J31" s="88" t="s">
        <v>289</v>
      </c>
      <c r="K31" s="88" t="s">
        <v>700</v>
      </c>
    </row>
    <row r="32" spans="1:11" x14ac:dyDescent="0.25">
      <c r="A32" s="88">
        <v>65</v>
      </c>
      <c r="B32" s="88" t="s">
        <v>431</v>
      </c>
      <c r="C32" s="88" t="s">
        <v>172</v>
      </c>
      <c r="D32" s="88" t="s">
        <v>432</v>
      </c>
      <c r="E32" s="88" t="s">
        <v>28</v>
      </c>
      <c r="F32" s="88" t="s">
        <v>433</v>
      </c>
      <c r="G32" s="88" t="s">
        <v>1019</v>
      </c>
      <c r="H32" s="88" t="s">
        <v>294</v>
      </c>
      <c r="I32" s="88" t="s">
        <v>434</v>
      </c>
      <c r="J32" s="88" t="s">
        <v>289</v>
      </c>
      <c r="K32" s="88" t="s">
        <v>704</v>
      </c>
    </row>
    <row r="33" spans="1:11" x14ac:dyDescent="0.25">
      <c r="A33" s="88">
        <v>3</v>
      </c>
      <c r="B33" s="88" t="s">
        <v>345</v>
      </c>
      <c r="C33" s="88" t="s">
        <v>346</v>
      </c>
      <c r="D33" s="88" t="s">
        <v>17</v>
      </c>
      <c r="E33" s="88" t="s">
        <v>7</v>
      </c>
      <c r="F33" s="88" t="s">
        <v>347</v>
      </c>
      <c r="G33" s="88" t="s">
        <v>1019</v>
      </c>
      <c r="H33" s="88" t="s">
        <v>287</v>
      </c>
      <c r="I33" s="88" t="s">
        <v>348</v>
      </c>
      <c r="J33" s="88" t="s">
        <v>289</v>
      </c>
      <c r="K33" s="88" t="s">
        <v>1193</v>
      </c>
    </row>
    <row r="34" spans="1:11" x14ac:dyDescent="0.25">
      <c r="A34" s="88">
        <v>35</v>
      </c>
      <c r="B34" s="88" t="s">
        <v>322</v>
      </c>
      <c r="C34" s="88" t="s">
        <v>323</v>
      </c>
      <c r="D34" s="88" t="s">
        <v>66</v>
      </c>
      <c r="E34" s="88" t="s">
        <v>1</v>
      </c>
      <c r="F34" s="88" t="s">
        <v>324</v>
      </c>
      <c r="G34" s="88" t="s">
        <v>1019</v>
      </c>
      <c r="H34" s="88" t="s">
        <v>287</v>
      </c>
      <c r="I34" s="88" t="s">
        <v>325</v>
      </c>
      <c r="J34" s="88" t="s">
        <v>289</v>
      </c>
      <c r="K34" s="88" t="s">
        <v>956</v>
      </c>
    </row>
    <row r="35" spans="1:11" x14ac:dyDescent="0.25">
      <c r="A35" s="88">
        <v>45</v>
      </c>
      <c r="B35" s="88" t="s">
        <v>425</v>
      </c>
      <c r="C35" s="88" t="s">
        <v>426</v>
      </c>
      <c r="D35" s="88" t="s">
        <v>427</v>
      </c>
      <c r="E35" s="88" t="s">
        <v>28</v>
      </c>
      <c r="F35" s="88" t="s">
        <v>428</v>
      </c>
      <c r="G35" s="88" t="s">
        <v>1019</v>
      </c>
      <c r="H35" s="88" t="s">
        <v>287</v>
      </c>
      <c r="I35" s="88" t="s">
        <v>429</v>
      </c>
      <c r="J35" s="88" t="s">
        <v>289</v>
      </c>
      <c r="K35" s="88" t="s">
        <v>659</v>
      </c>
    </row>
    <row r="36" spans="1:11" x14ac:dyDescent="0.25">
      <c r="A36" s="88">
        <v>47</v>
      </c>
      <c r="B36" s="88"/>
      <c r="C36" s="88"/>
      <c r="D36" s="88"/>
      <c r="E36" s="88"/>
      <c r="F36" s="88" t="s">
        <v>572</v>
      </c>
      <c r="G36" s="88" t="s">
        <v>1019</v>
      </c>
      <c r="H36" s="88" t="s">
        <v>287</v>
      </c>
      <c r="I36" s="88" t="s">
        <v>573</v>
      </c>
      <c r="J36" s="88" t="s">
        <v>289</v>
      </c>
      <c r="K36" s="88" t="s">
        <v>665</v>
      </c>
    </row>
    <row r="37" spans="1:11" x14ac:dyDescent="0.25">
      <c r="A37" s="88">
        <v>49</v>
      </c>
      <c r="B37" s="88" t="s">
        <v>566</v>
      </c>
      <c r="C37" s="88" t="s">
        <v>556</v>
      </c>
      <c r="D37" s="88" t="s">
        <v>0</v>
      </c>
      <c r="E37" s="88" t="s">
        <v>1</v>
      </c>
      <c r="F37" s="88" t="s">
        <v>557</v>
      </c>
      <c r="G37" s="88" t="s">
        <v>1019</v>
      </c>
      <c r="H37" s="88" t="s">
        <v>287</v>
      </c>
      <c r="I37" s="88" t="s">
        <v>558</v>
      </c>
      <c r="J37" s="88" t="s">
        <v>289</v>
      </c>
      <c r="K37" s="88" t="s">
        <v>673</v>
      </c>
    </row>
    <row r="38" spans="1:11" x14ac:dyDescent="0.25">
      <c r="A38" s="88">
        <v>54</v>
      </c>
      <c r="B38" s="88" t="s">
        <v>317</v>
      </c>
      <c r="C38" s="88" t="s">
        <v>279</v>
      </c>
      <c r="D38" s="88" t="s">
        <v>318</v>
      </c>
      <c r="E38" s="88" t="s">
        <v>28</v>
      </c>
      <c r="F38" s="88" t="s">
        <v>319</v>
      </c>
      <c r="G38" s="88" t="s">
        <v>1019</v>
      </c>
      <c r="H38" s="88" t="s">
        <v>287</v>
      </c>
      <c r="I38" s="88" t="s">
        <v>320</v>
      </c>
      <c r="J38" s="88" t="s">
        <v>289</v>
      </c>
      <c r="K38" s="88" t="s">
        <v>758</v>
      </c>
    </row>
    <row r="39" spans="1:11" x14ac:dyDescent="0.25">
      <c r="A39" s="88">
        <v>64</v>
      </c>
      <c r="B39" s="88" t="s">
        <v>403</v>
      </c>
      <c r="C39" s="88" t="s">
        <v>60</v>
      </c>
      <c r="D39" s="88" t="s">
        <v>27</v>
      </c>
      <c r="E39" s="88" t="s">
        <v>28</v>
      </c>
      <c r="F39" s="88" t="s">
        <v>404</v>
      </c>
      <c r="G39" s="88" t="s">
        <v>1019</v>
      </c>
      <c r="H39" s="88" t="s">
        <v>287</v>
      </c>
      <c r="I39" s="88" t="s">
        <v>405</v>
      </c>
      <c r="J39" s="88" t="s">
        <v>289</v>
      </c>
      <c r="K39" s="88" t="s">
        <v>701</v>
      </c>
    </row>
    <row r="40" spans="1:11" x14ac:dyDescent="0.25">
      <c r="A40" s="88">
        <v>4</v>
      </c>
      <c r="B40" s="88" t="s">
        <v>116</v>
      </c>
      <c r="C40" s="88" t="s">
        <v>117</v>
      </c>
      <c r="D40" s="88" t="s">
        <v>648</v>
      </c>
      <c r="E40" s="88" t="s">
        <v>1</v>
      </c>
      <c r="F40" s="88" t="s">
        <v>118</v>
      </c>
      <c r="G40" s="88" t="s">
        <v>1019</v>
      </c>
      <c r="H40" s="88" t="s">
        <v>3</v>
      </c>
      <c r="I40" s="88" t="s">
        <v>119</v>
      </c>
      <c r="J40" s="88" t="s">
        <v>53</v>
      </c>
      <c r="K40" s="88" t="s">
        <v>1167</v>
      </c>
    </row>
    <row r="41" spans="1:11" x14ac:dyDescent="0.25">
      <c r="A41" s="88">
        <v>21</v>
      </c>
      <c r="B41" s="88" t="s">
        <v>50</v>
      </c>
      <c r="C41" s="88" t="s">
        <v>51</v>
      </c>
      <c r="D41" s="88" t="s">
        <v>52</v>
      </c>
      <c r="E41" s="88" t="s">
        <v>43</v>
      </c>
      <c r="F41" s="88" t="s">
        <v>246</v>
      </c>
      <c r="G41" s="88" t="s">
        <v>1019</v>
      </c>
      <c r="H41" s="88" t="s">
        <v>3</v>
      </c>
      <c r="I41" s="88" t="s">
        <v>247</v>
      </c>
      <c r="J41" s="88" t="s">
        <v>125</v>
      </c>
      <c r="K41" s="88" t="s">
        <v>1127</v>
      </c>
    </row>
    <row r="42" spans="1:11" x14ac:dyDescent="0.25">
      <c r="A42" s="88">
        <v>24</v>
      </c>
      <c r="B42" s="88" t="s">
        <v>262</v>
      </c>
      <c r="C42" s="88" t="s">
        <v>263</v>
      </c>
      <c r="D42" s="88" t="s">
        <v>264</v>
      </c>
      <c r="E42" s="88" t="s">
        <v>1</v>
      </c>
      <c r="F42" s="88" t="s">
        <v>265</v>
      </c>
      <c r="G42" s="88" t="s">
        <v>1019</v>
      </c>
      <c r="H42" s="88" t="s">
        <v>3</v>
      </c>
      <c r="I42" s="88" t="s">
        <v>266</v>
      </c>
      <c r="J42" s="88" t="s">
        <v>53</v>
      </c>
      <c r="K42" s="88" t="s">
        <v>1057</v>
      </c>
    </row>
    <row r="43" spans="1:11" x14ac:dyDescent="0.25">
      <c r="A43" s="88">
        <v>26</v>
      </c>
      <c r="B43" s="88" t="s">
        <v>273</v>
      </c>
      <c r="C43" s="88" t="s">
        <v>274</v>
      </c>
      <c r="D43" s="88" t="s">
        <v>0</v>
      </c>
      <c r="E43" s="88" t="s">
        <v>1</v>
      </c>
      <c r="F43" s="88" t="s">
        <v>275</v>
      </c>
      <c r="G43" s="88" t="s">
        <v>1019</v>
      </c>
      <c r="H43" s="88" t="s">
        <v>3</v>
      </c>
      <c r="I43" s="88" t="s">
        <v>276</v>
      </c>
      <c r="J43" s="88" t="s">
        <v>53</v>
      </c>
      <c r="K43" s="88" t="s">
        <v>1069</v>
      </c>
    </row>
    <row r="44" spans="1:11" x14ac:dyDescent="0.25">
      <c r="A44" s="88">
        <v>27</v>
      </c>
      <c r="B44" s="88" t="s">
        <v>102</v>
      </c>
      <c r="C44" s="88" t="s">
        <v>141</v>
      </c>
      <c r="D44" s="88" t="s">
        <v>42</v>
      </c>
      <c r="E44" s="88" t="s">
        <v>43</v>
      </c>
      <c r="F44" s="88" t="s">
        <v>142</v>
      </c>
      <c r="G44" s="88" t="s">
        <v>1019</v>
      </c>
      <c r="H44" s="88" t="s">
        <v>3</v>
      </c>
      <c r="I44" s="88" t="s">
        <v>143</v>
      </c>
      <c r="J44" s="88" t="s">
        <v>53</v>
      </c>
      <c r="K44" s="88" t="s">
        <v>1070</v>
      </c>
    </row>
    <row r="45" spans="1:11" x14ac:dyDescent="0.25">
      <c r="A45" s="88">
        <v>29</v>
      </c>
      <c r="B45" s="88" t="s">
        <v>145</v>
      </c>
      <c r="C45" s="88" t="s">
        <v>97</v>
      </c>
      <c r="D45" s="88" t="s">
        <v>1046</v>
      </c>
      <c r="E45" s="88" t="s">
        <v>1</v>
      </c>
      <c r="F45" s="88" t="s">
        <v>147</v>
      </c>
      <c r="G45" s="88" t="s">
        <v>1019</v>
      </c>
      <c r="H45" s="88" t="s">
        <v>3</v>
      </c>
      <c r="I45" s="88" t="s">
        <v>148</v>
      </c>
      <c r="J45" s="88" t="s">
        <v>53</v>
      </c>
      <c r="K45" s="88" t="s">
        <v>1047</v>
      </c>
    </row>
    <row r="46" spans="1:11" x14ac:dyDescent="0.25">
      <c r="A46" s="88">
        <v>32</v>
      </c>
      <c r="B46" s="88" t="s">
        <v>982</v>
      </c>
      <c r="C46" s="88" t="s">
        <v>292</v>
      </c>
      <c r="D46" s="88" t="s">
        <v>462</v>
      </c>
      <c r="E46" s="88" t="s">
        <v>1</v>
      </c>
      <c r="F46" s="88" t="s">
        <v>422</v>
      </c>
      <c r="G46" s="88" t="s">
        <v>1019</v>
      </c>
      <c r="H46" s="88" t="s">
        <v>3</v>
      </c>
      <c r="I46" s="88" t="s">
        <v>423</v>
      </c>
      <c r="J46" s="88" t="s">
        <v>2</v>
      </c>
      <c r="K46" s="88" t="s">
        <v>983</v>
      </c>
    </row>
    <row r="47" spans="1:11" x14ac:dyDescent="0.25">
      <c r="A47" s="88">
        <v>34</v>
      </c>
      <c r="B47" s="88" t="s">
        <v>242</v>
      </c>
      <c r="C47" s="88" t="s">
        <v>243</v>
      </c>
      <c r="D47" s="88" t="s">
        <v>957</v>
      </c>
      <c r="E47" s="88" t="s">
        <v>43</v>
      </c>
      <c r="F47" s="88" t="s">
        <v>244</v>
      </c>
      <c r="G47" s="88" t="s">
        <v>1019</v>
      </c>
      <c r="H47" s="88" t="s">
        <v>3</v>
      </c>
      <c r="I47" s="88" t="s">
        <v>245</v>
      </c>
      <c r="J47" s="88" t="s">
        <v>125</v>
      </c>
      <c r="K47" s="88" t="s">
        <v>958</v>
      </c>
    </row>
    <row r="48" spans="1:11" x14ac:dyDescent="0.25">
      <c r="A48" s="88">
        <v>38</v>
      </c>
      <c r="B48" s="88" t="s">
        <v>361</v>
      </c>
      <c r="C48" s="88" t="s">
        <v>362</v>
      </c>
      <c r="D48" s="88" t="s">
        <v>0</v>
      </c>
      <c r="E48" s="88" t="s">
        <v>1</v>
      </c>
      <c r="F48" s="88" t="s">
        <v>886</v>
      </c>
      <c r="G48" s="88" t="s">
        <v>1019</v>
      </c>
      <c r="H48" s="88" t="s">
        <v>3</v>
      </c>
      <c r="I48" s="88" t="s">
        <v>861</v>
      </c>
      <c r="J48" s="88" t="s">
        <v>516</v>
      </c>
      <c r="K48" s="88" t="s">
        <v>896</v>
      </c>
    </row>
    <row r="49" spans="1:11" x14ac:dyDescent="0.25">
      <c r="A49" s="88">
        <v>58</v>
      </c>
      <c r="B49" s="88" t="s">
        <v>238</v>
      </c>
      <c r="C49" s="88" t="s">
        <v>239</v>
      </c>
      <c r="D49" s="88" t="s">
        <v>0</v>
      </c>
      <c r="E49" s="88" t="s">
        <v>1</v>
      </c>
      <c r="F49" s="88" t="s">
        <v>240</v>
      </c>
      <c r="G49" s="88" t="s">
        <v>1019</v>
      </c>
      <c r="H49" s="88" t="s">
        <v>3</v>
      </c>
      <c r="I49" s="88" t="s">
        <v>241</v>
      </c>
      <c r="J49" s="88" t="s">
        <v>53</v>
      </c>
      <c r="K49" s="88" t="s">
        <v>691</v>
      </c>
    </row>
    <row r="50" spans="1:11" x14ac:dyDescent="0.25">
      <c r="A50" s="88">
        <v>62</v>
      </c>
      <c r="B50" s="88" t="s">
        <v>137</v>
      </c>
      <c r="C50" s="88" t="s">
        <v>138</v>
      </c>
      <c r="D50" s="88" t="s">
        <v>0</v>
      </c>
      <c r="E50" s="88" t="s">
        <v>1</v>
      </c>
      <c r="F50" s="88" t="s">
        <v>139</v>
      </c>
      <c r="G50" s="88" t="s">
        <v>1019</v>
      </c>
      <c r="H50" s="88" t="s">
        <v>3</v>
      </c>
      <c r="I50" s="88" t="s">
        <v>140</v>
      </c>
      <c r="J50" s="88" t="s">
        <v>53</v>
      </c>
      <c r="K50" s="88" t="s">
        <v>699</v>
      </c>
    </row>
    <row r="51" spans="1:11" x14ac:dyDescent="0.25">
      <c r="A51" s="88">
        <v>73</v>
      </c>
      <c r="B51" s="88" t="s">
        <v>110</v>
      </c>
      <c r="C51" s="88" t="s">
        <v>111</v>
      </c>
      <c r="D51" s="88" t="s">
        <v>112</v>
      </c>
      <c r="E51" s="88" t="s">
        <v>43</v>
      </c>
      <c r="F51" s="88" t="s">
        <v>113</v>
      </c>
      <c r="G51" s="88" t="s">
        <v>1019</v>
      </c>
      <c r="H51" s="88" t="s">
        <v>3</v>
      </c>
      <c r="I51" s="88" t="s">
        <v>114</v>
      </c>
      <c r="J51" s="88" t="s">
        <v>53</v>
      </c>
      <c r="K51" s="88" t="s">
        <v>727</v>
      </c>
    </row>
    <row r="52" spans="1:11" x14ac:dyDescent="0.25">
      <c r="A52" s="88">
        <v>74</v>
      </c>
      <c r="B52" s="88" t="s">
        <v>120</v>
      </c>
      <c r="C52" s="88" t="s">
        <v>121</v>
      </c>
      <c r="D52" s="88" t="s">
        <v>122</v>
      </c>
      <c r="E52" s="88" t="s">
        <v>43</v>
      </c>
      <c r="F52" s="88" t="s">
        <v>123</v>
      </c>
      <c r="G52" s="88" t="s">
        <v>1019</v>
      </c>
      <c r="H52" s="88" t="s">
        <v>3</v>
      </c>
      <c r="I52" s="88" t="s">
        <v>124</v>
      </c>
      <c r="J52" s="88" t="s">
        <v>125</v>
      </c>
      <c r="K52" s="88" t="s">
        <v>728</v>
      </c>
    </row>
    <row r="53" spans="1:11" x14ac:dyDescent="0.25">
      <c r="A53" s="88">
        <v>85</v>
      </c>
      <c r="B53" s="88" t="s">
        <v>206</v>
      </c>
      <c r="C53" s="88" t="s">
        <v>207</v>
      </c>
      <c r="D53" s="88" t="s">
        <v>173</v>
      </c>
      <c r="E53" s="88" t="s">
        <v>43</v>
      </c>
      <c r="F53" s="88" t="s">
        <v>208</v>
      </c>
      <c r="G53" s="88" t="s">
        <v>1019</v>
      </c>
      <c r="H53" s="88" t="s">
        <v>3</v>
      </c>
      <c r="I53" s="88" t="s">
        <v>209</v>
      </c>
      <c r="J53" s="88" t="s">
        <v>53</v>
      </c>
      <c r="K53" s="88" t="s">
        <v>745</v>
      </c>
    </row>
    <row r="54" spans="1:11" x14ac:dyDescent="0.25">
      <c r="A54" s="88">
        <v>86</v>
      </c>
      <c r="B54" s="88" t="s">
        <v>224</v>
      </c>
      <c r="C54" s="88" t="s">
        <v>225</v>
      </c>
      <c r="D54" s="88" t="s">
        <v>0</v>
      </c>
      <c r="E54" s="88" t="s">
        <v>1</v>
      </c>
      <c r="F54" s="88" t="s">
        <v>226</v>
      </c>
      <c r="G54" s="88" t="s">
        <v>1019</v>
      </c>
      <c r="H54" s="88" t="s">
        <v>3</v>
      </c>
      <c r="I54" s="88" t="s">
        <v>227</v>
      </c>
      <c r="J54" s="88" t="s">
        <v>53</v>
      </c>
      <c r="K54" s="88" t="s">
        <v>748</v>
      </c>
    </row>
    <row r="55" spans="1:11" x14ac:dyDescent="0.25">
      <c r="A55" s="88">
        <v>87</v>
      </c>
      <c r="B55" s="88" t="s">
        <v>54</v>
      </c>
      <c r="C55" s="88" t="s">
        <v>55</v>
      </c>
      <c r="D55" s="88" t="s">
        <v>0</v>
      </c>
      <c r="E55" s="88" t="s">
        <v>1</v>
      </c>
      <c r="F55" s="88" t="s">
        <v>229</v>
      </c>
      <c r="G55" s="88" t="s">
        <v>1019</v>
      </c>
      <c r="H55" s="88" t="s">
        <v>3</v>
      </c>
      <c r="I55" s="88" t="s">
        <v>230</v>
      </c>
      <c r="J55" s="88" t="s">
        <v>53</v>
      </c>
      <c r="K55" s="88" t="s">
        <v>749</v>
      </c>
    </row>
    <row r="56" spans="1:11" x14ac:dyDescent="0.25">
      <c r="A56" s="88">
        <v>89</v>
      </c>
      <c r="B56" s="88" t="s">
        <v>268</v>
      </c>
      <c r="C56" s="88" t="s">
        <v>269</v>
      </c>
      <c r="D56" s="88" t="s">
        <v>66</v>
      </c>
      <c r="E56" s="88" t="s">
        <v>1</v>
      </c>
      <c r="F56" s="88" t="s">
        <v>270</v>
      </c>
      <c r="G56" s="88" t="s">
        <v>1019</v>
      </c>
      <c r="H56" s="88" t="s">
        <v>3</v>
      </c>
      <c r="I56" s="88" t="s">
        <v>271</v>
      </c>
      <c r="J56" s="88" t="s">
        <v>53</v>
      </c>
      <c r="K56" s="88" t="s">
        <v>754</v>
      </c>
    </row>
    <row r="57" spans="1:11" x14ac:dyDescent="0.25">
      <c r="A57" s="88">
        <v>90</v>
      </c>
      <c r="B57" s="88" t="s">
        <v>278</v>
      </c>
      <c r="C57" s="88" t="s">
        <v>279</v>
      </c>
      <c r="D57" s="88" t="s">
        <v>66</v>
      </c>
      <c r="E57" s="88" t="s">
        <v>1</v>
      </c>
      <c r="F57" s="88" t="s">
        <v>280</v>
      </c>
      <c r="G57" s="88" t="s">
        <v>1019</v>
      </c>
      <c r="H57" s="88" t="s">
        <v>3</v>
      </c>
      <c r="I57" s="88" t="s">
        <v>281</v>
      </c>
      <c r="J57" s="88" t="s">
        <v>53</v>
      </c>
      <c r="K57" s="88" t="s">
        <v>756</v>
      </c>
    </row>
    <row r="58" spans="1:11" x14ac:dyDescent="0.25">
      <c r="A58" s="88">
        <v>48</v>
      </c>
      <c r="B58" s="88" t="s">
        <v>590</v>
      </c>
      <c r="C58" s="88" t="s">
        <v>591</v>
      </c>
      <c r="D58" s="88" t="s">
        <v>592</v>
      </c>
      <c r="E58" s="88" t="s">
        <v>43</v>
      </c>
      <c r="F58" s="88" t="s">
        <v>593</v>
      </c>
      <c r="G58" s="88" t="s">
        <v>1131</v>
      </c>
      <c r="H58" s="88" t="s">
        <v>30</v>
      </c>
      <c r="I58" s="88" t="s">
        <v>594</v>
      </c>
      <c r="J58" s="88" t="s">
        <v>32</v>
      </c>
      <c r="K58" s="88" t="s">
        <v>669</v>
      </c>
    </row>
    <row r="59" spans="1:11" x14ac:dyDescent="0.25">
      <c r="A59" s="88">
        <v>22</v>
      </c>
      <c r="B59" s="88" t="s">
        <v>1072</v>
      </c>
      <c r="C59" s="88" t="s">
        <v>1073</v>
      </c>
      <c r="D59" s="88" t="s">
        <v>122</v>
      </c>
      <c r="E59" s="88" t="s">
        <v>43</v>
      </c>
      <c r="F59" s="88" t="s">
        <v>221</v>
      </c>
      <c r="G59" s="88" t="s">
        <v>1131</v>
      </c>
      <c r="H59" s="88" t="s">
        <v>3</v>
      </c>
      <c r="I59" s="88" t="s">
        <v>222</v>
      </c>
      <c r="J59" s="88" t="s">
        <v>53</v>
      </c>
      <c r="K59" s="88" t="s">
        <v>1074</v>
      </c>
    </row>
    <row r="60" spans="1:11" x14ac:dyDescent="0.25">
      <c r="A60" s="57">
        <v>2</v>
      </c>
      <c r="B60" s="57" t="s">
        <v>467</v>
      </c>
      <c r="C60" s="57" t="s">
        <v>468</v>
      </c>
      <c r="D60" s="57" t="s">
        <v>0</v>
      </c>
      <c r="E60" s="57" t="s">
        <v>1</v>
      </c>
      <c r="F60" s="57" t="s">
        <v>773</v>
      </c>
      <c r="G60" s="57" t="s">
        <v>543</v>
      </c>
      <c r="H60" s="57" t="s">
        <v>473</v>
      </c>
      <c r="I60" s="57" t="s">
        <v>774</v>
      </c>
      <c r="J60" s="57" t="s">
        <v>475</v>
      </c>
      <c r="K60" s="57" t="s">
        <v>1202</v>
      </c>
    </row>
    <row r="61" spans="1:11" x14ac:dyDescent="0.25">
      <c r="A61" s="88">
        <v>28</v>
      </c>
      <c r="B61" s="88" t="s">
        <v>766</v>
      </c>
      <c r="C61" s="88" t="s">
        <v>767</v>
      </c>
      <c r="D61" s="88" t="s">
        <v>577</v>
      </c>
      <c r="E61" s="88" t="s">
        <v>7</v>
      </c>
      <c r="F61" s="88" t="s">
        <v>1040</v>
      </c>
      <c r="G61" s="88" t="s">
        <v>1050</v>
      </c>
      <c r="H61" s="88" t="s">
        <v>781</v>
      </c>
      <c r="I61" s="88" t="s">
        <v>1042</v>
      </c>
      <c r="J61" s="88" t="s">
        <v>1043</v>
      </c>
      <c r="K61" s="88" t="s">
        <v>1044</v>
      </c>
    </row>
    <row r="62" spans="1:11" x14ac:dyDescent="0.25">
      <c r="A62" s="88">
        <v>81</v>
      </c>
      <c r="B62" s="88" t="s">
        <v>174</v>
      </c>
      <c r="C62" s="88" t="s">
        <v>175</v>
      </c>
      <c r="D62" s="88" t="s">
        <v>0</v>
      </c>
      <c r="E62" s="88" t="s">
        <v>1</v>
      </c>
      <c r="F62" s="88" t="s">
        <v>472</v>
      </c>
      <c r="G62" s="88" t="s">
        <v>1050</v>
      </c>
      <c r="H62" s="88" t="s">
        <v>473</v>
      </c>
      <c r="I62" s="88" t="s">
        <v>474</v>
      </c>
      <c r="J62" s="88" t="s">
        <v>475</v>
      </c>
      <c r="K62" s="88" t="s">
        <v>737</v>
      </c>
    </row>
    <row r="63" spans="1:11" x14ac:dyDescent="0.25">
      <c r="A63" s="88">
        <v>84</v>
      </c>
      <c r="B63" s="88" t="s">
        <v>54</v>
      </c>
      <c r="C63" s="88" t="s">
        <v>55</v>
      </c>
      <c r="D63" s="88" t="s">
        <v>0</v>
      </c>
      <c r="E63" s="88" t="s">
        <v>1</v>
      </c>
      <c r="F63" s="88" t="s">
        <v>480</v>
      </c>
      <c r="G63" s="88" t="s">
        <v>1050</v>
      </c>
      <c r="H63" s="88" t="s">
        <v>473</v>
      </c>
      <c r="I63" s="88" t="s">
        <v>481</v>
      </c>
      <c r="J63" s="88" t="s">
        <v>475</v>
      </c>
      <c r="K63" s="88" t="s">
        <v>744</v>
      </c>
    </row>
    <row r="64" spans="1:11" x14ac:dyDescent="0.25">
      <c r="A64" s="57">
        <v>78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80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88">
        <v>1</v>
      </c>
      <c r="B66" s="88" t="s">
        <v>530</v>
      </c>
      <c r="C66" s="88" t="s">
        <v>531</v>
      </c>
      <c r="D66" s="88" t="s">
        <v>36</v>
      </c>
      <c r="E66" s="88" t="s">
        <v>1</v>
      </c>
      <c r="F66" s="88" t="s">
        <v>1082</v>
      </c>
      <c r="G66" s="88" t="s">
        <v>1136</v>
      </c>
      <c r="H66" s="88" t="s">
        <v>1013</v>
      </c>
      <c r="I66" s="88" t="s">
        <v>1083</v>
      </c>
      <c r="J66" s="88" t="s">
        <v>960</v>
      </c>
      <c r="K66" s="88" t="s">
        <v>1201</v>
      </c>
    </row>
    <row r="67" spans="1:11" x14ac:dyDescent="0.25">
      <c r="A67" s="88">
        <v>5</v>
      </c>
      <c r="B67" s="88" t="s">
        <v>196</v>
      </c>
      <c r="C67" s="88" t="s">
        <v>104</v>
      </c>
      <c r="D67" s="88" t="s">
        <v>197</v>
      </c>
      <c r="E67" s="88" t="s">
        <v>198</v>
      </c>
      <c r="F67" s="88" t="s">
        <v>1168</v>
      </c>
      <c r="G67" s="88" t="s">
        <v>1136</v>
      </c>
      <c r="H67" s="88" t="s">
        <v>1013</v>
      </c>
      <c r="I67" s="88" t="s">
        <v>1169</v>
      </c>
      <c r="J67" s="88" t="s">
        <v>960</v>
      </c>
      <c r="K67" s="88" t="s">
        <v>1170</v>
      </c>
    </row>
    <row r="68" spans="1:11" x14ac:dyDescent="0.25">
      <c r="A68" s="88">
        <v>6</v>
      </c>
      <c r="B68" s="88" t="s">
        <v>1176</v>
      </c>
      <c r="C68" s="88" t="s">
        <v>1177</v>
      </c>
      <c r="D68" s="88" t="s">
        <v>173</v>
      </c>
      <c r="E68" s="88" t="s">
        <v>43</v>
      </c>
      <c r="F68" s="88" t="s">
        <v>1178</v>
      </c>
      <c r="G68" s="88" t="s">
        <v>1136</v>
      </c>
      <c r="H68" s="88" t="s">
        <v>1013</v>
      </c>
      <c r="I68" s="88" t="s">
        <v>1179</v>
      </c>
      <c r="J68" s="88" t="s">
        <v>960</v>
      </c>
      <c r="K68" s="88" t="s">
        <v>1180</v>
      </c>
    </row>
    <row r="69" spans="1:11" x14ac:dyDescent="0.25">
      <c r="A69" s="88">
        <v>7</v>
      </c>
      <c r="B69" s="88" t="s">
        <v>1181</v>
      </c>
      <c r="C69" s="88" t="s">
        <v>1182</v>
      </c>
      <c r="D69" s="88" t="s">
        <v>1183</v>
      </c>
      <c r="E69" s="88" t="s">
        <v>48</v>
      </c>
      <c r="F69" s="88" t="s">
        <v>1184</v>
      </c>
      <c r="G69" s="88" t="s">
        <v>1136</v>
      </c>
      <c r="H69" s="88" t="s">
        <v>1013</v>
      </c>
      <c r="I69" s="88" t="s">
        <v>1185</v>
      </c>
      <c r="J69" s="88" t="s">
        <v>960</v>
      </c>
      <c r="K69" s="88" t="s">
        <v>1186</v>
      </c>
    </row>
    <row r="70" spans="1:11" x14ac:dyDescent="0.25">
      <c r="A70" s="88">
        <v>8</v>
      </c>
      <c r="B70" s="88" t="s">
        <v>1187</v>
      </c>
      <c r="C70" s="88" t="s">
        <v>1188</v>
      </c>
      <c r="D70" s="88" t="s">
        <v>1189</v>
      </c>
      <c r="E70" s="88" t="s">
        <v>43</v>
      </c>
      <c r="F70" s="88" t="s">
        <v>1190</v>
      </c>
      <c r="G70" s="88" t="s">
        <v>1136</v>
      </c>
      <c r="H70" s="88" t="s">
        <v>1013</v>
      </c>
      <c r="I70" s="88" t="s">
        <v>1191</v>
      </c>
      <c r="J70" s="88" t="s">
        <v>960</v>
      </c>
      <c r="K70" s="88" t="s">
        <v>1192</v>
      </c>
    </row>
    <row r="71" spans="1:11" x14ac:dyDescent="0.25">
      <c r="A71" s="88">
        <v>9</v>
      </c>
      <c r="B71" s="88" t="s">
        <v>64</v>
      </c>
      <c r="C71" s="88" t="s">
        <v>65</v>
      </c>
      <c r="D71" s="88" t="s">
        <v>66</v>
      </c>
      <c r="E71" s="88" t="s">
        <v>1</v>
      </c>
      <c r="F71" s="88" t="s">
        <v>1133</v>
      </c>
      <c r="G71" s="88" t="s">
        <v>1136</v>
      </c>
      <c r="H71" s="88" t="s">
        <v>1013</v>
      </c>
      <c r="I71" s="88" t="s">
        <v>1134</v>
      </c>
      <c r="J71" s="88" t="s">
        <v>960</v>
      </c>
      <c r="K71" s="88" t="s">
        <v>1135</v>
      </c>
    </row>
    <row r="72" spans="1:11" x14ac:dyDescent="0.25">
      <c r="A72" s="88">
        <v>10</v>
      </c>
      <c r="B72" s="88" t="s">
        <v>262</v>
      </c>
      <c r="C72" s="88" t="s">
        <v>1141</v>
      </c>
      <c r="D72" s="88" t="s">
        <v>1142</v>
      </c>
      <c r="E72" s="88" t="s">
        <v>1</v>
      </c>
      <c r="F72" s="88" t="s">
        <v>1143</v>
      </c>
      <c r="G72" s="88" t="s">
        <v>1136</v>
      </c>
      <c r="H72" s="88" t="s">
        <v>1013</v>
      </c>
      <c r="I72" s="88" t="s">
        <v>1144</v>
      </c>
      <c r="J72" s="88" t="s">
        <v>960</v>
      </c>
      <c r="K72" s="88" t="s">
        <v>1145</v>
      </c>
    </row>
    <row r="73" spans="1:11" x14ac:dyDescent="0.25">
      <c r="A73" s="88">
        <v>11</v>
      </c>
      <c r="B73" s="88" t="s">
        <v>1146</v>
      </c>
      <c r="C73" s="88" t="s">
        <v>1147</v>
      </c>
      <c r="D73" s="88" t="s">
        <v>1142</v>
      </c>
      <c r="E73" s="88" t="s">
        <v>1</v>
      </c>
      <c r="F73" s="88" t="s">
        <v>1148</v>
      </c>
      <c r="G73" s="88" t="s">
        <v>1136</v>
      </c>
      <c r="H73" s="88" t="s">
        <v>1013</v>
      </c>
      <c r="I73" s="88" t="s">
        <v>1149</v>
      </c>
      <c r="J73" s="88" t="s">
        <v>960</v>
      </c>
      <c r="K73" s="88" t="s">
        <v>1150</v>
      </c>
    </row>
    <row r="74" spans="1:11" x14ac:dyDescent="0.25">
      <c r="A74" s="88">
        <v>12</v>
      </c>
      <c r="B74" s="88" t="s">
        <v>1151</v>
      </c>
      <c r="C74" s="88" t="s">
        <v>1152</v>
      </c>
      <c r="D74" s="88" t="s">
        <v>1153</v>
      </c>
      <c r="E74" s="88" t="s">
        <v>48</v>
      </c>
      <c r="F74" s="88" t="s">
        <v>1154</v>
      </c>
      <c r="G74" s="88" t="s">
        <v>1136</v>
      </c>
      <c r="H74" s="88" t="s">
        <v>1013</v>
      </c>
      <c r="I74" s="88" t="s">
        <v>1155</v>
      </c>
      <c r="J74" s="88" t="s">
        <v>960</v>
      </c>
      <c r="K74" s="88" t="s">
        <v>1156</v>
      </c>
    </row>
    <row r="75" spans="1:11" x14ac:dyDescent="0.25">
      <c r="A75" s="88">
        <v>13</v>
      </c>
      <c r="B75" s="88" t="s">
        <v>530</v>
      </c>
      <c r="C75" s="88" t="s">
        <v>531</v>
      </c>
      <c r="D75" s="88" t="s">
        <v>36</v>
      </c>
      <c r="E75" s="88" t="s">
        <v>1</v>
      </c>
      <c r="F75" s="88" t="s">
        <v>1158</v>
      </c>
      <c r="G75" s="88" t="s">
        <v>1136</v>
      </c>
      <c r="H75" s="88" t="s">
        <v>1013</v>
      </c>
      <c r="I75" s="88" t="s">
        <v>1159</v>
      </c>
      <c r="J75" s="88" t="s">
        <v>960</v>
      </c>
      <c r="K75" s="88" t="s">
        <v>1160</v>
      </c>
    </row>
    <row r="76" spans="1:11" x14ac:dyDescent="0.25">
      <c r="A76" s="88">
        <v>14</v>
      </c>
      <c r="B76" s="88" t="s">
        <v>50</v>
      </c>
      <c r="C76" s="88" t="s">
        <v>51</v>
      </c>
      <c r="D76" s="88" t="s">
        <v>52</v>
      </c>
      <c r="E76" s="88" t="s">
        <v>43</v>
      </c>
      <c r="F76" s="88" t="s">
        <v>1085</v>
      </c>
      <c r="G76" s="88" t="s">
        <v>1136</v>
      </c>
      <c r="H76" s="88" t="s">
        <v>1013</v>
      </c>
      <c r="I76" s="88" t="s">
        <v>1086</v>
      </c>
      <c r="J76" s="88" t="s">
        <v>960</v>
      </c>
      <c r="K76" s="88" t="s">
        <v>1087</v>
      </c>
    </row>
    <row r="77" spans="1:11" x14ac:dyDescent="0.25">
      <c r="A77" s="88">
        <v>15</v>
      </c>
      <c r="B77" s="88" t="s">
        <v>1094</v>
      </c>
      <c r="C77" s="88" t="s">
        <v>1095</v>
      </c>
      <c r="D77" s="88" t="s">
        <v>173</v>
      </c>
      <c r="E77" s="88" t="s">
        <v>43</v>
      </c>
      <c r="F77" s="88" t="s">
        <v>1096</v>
      </c>
      <c r="G77" s="88" t="s">
        <v>1136</v>
      </c>
      <c r="H77" s="88" t="s">
        <v>1013</v>
      </c>
      <c r="I77" s="88" t="s">
        <v>1097</v>
      </c>
      <c r="J77" s="88" t="s">
        <v>960</v>
      </c>
      <c r="K77" s="88" t="s">
        <v>1098</v>
      </c>
    </row>
    <row r="78" spans="1:11" x14ac:dyDescent="0.25">
      <c r="A78" s="88">
        <v>16</v>
      </c>
      <c r="B78" s="88" t="s">
        <v>262</v>
      </c>
      <c r="C78" s="88" t="s">
        <v>399</v>
      </c>
      <c r="D78" s="88" t="s">
        <v>0</v>
      </c>
      <c r="E78" s="88" t="s">
        <v>1</v>
      </c>
      <c r="F78" s="88" t="s">
        <v>1103</v>
      </c>
      <c r="G78" s="88" t="s">
        <v>1136</v>
      </c>
      <c r="H78" s="88" t="s">
        <v>1013</v>
      </c>
      <c r="I78" s="88" t="s">
        <v>1104</v>
      </c>
      <c r="J78" s="88" t="s">
        <v>960</v>
      </c>
      <c r="K78" s="88" t="s">
        <v>1105</v>
      </c>
    </row>
    <row r="79" spans="1:11" x14ac:dyDescent="0.25">
      <c r="A79" s="88">
        <v>17</v>
      </c>
      <c r="B79" s="88" t="s">
        <v>196</v>
      </c>
      <c r="C79" s="88" t="s">
        <v>104</v>
      </c>
      <c r="D79" s="88" t="s">
        <v>197</v>
      </c>
      <c r="E79" s="88" t="s">
        <v>198</v>
      </c>
      <c r="F79" s="88" t="s">
        <v>1107</v>
      </c>
      <c r="G79" s="88" t="s">
        <v>1136</v>
      </c>
      <c r="H79" s="88" t="s">
        <v>1013</v>
      </c>
      <c r="I79" s="88" t="s">
        <v>1108</v>
      </c>
      <c r="J79" s="88" t="s">
        <v>960</v>
      </c>
      <c r="K79" s="88" t="s">
        <v>1109</v>
      </c>
    </row>
    <row r="80" spans="1:11" x14ac:dyDescent="0.25">
      <c r="A80" s="88">
        <v>18</v>
      </c>
      <c r="B80" s="88" t="s">
        <v>1110</v>
      </c>
      <c r="C80" s="88" t="s">
        <v>408</v>
      </c>
      <c r="D80" s="88" t="s">
        <v>1111</v>
      </c>
      <c r="E80" s="88" t="s">
        <v>912</v>
      </c>
      <c r="F80" s="88" t="s">
        <v>1112</v>
      </c>
      <c r="G80" s="88" t="s">
        <v>1136</v>
      </c>
      <c r="H80" s="88" t="s">
        <v>1013</v>
      </c>
      <c r="I80" s="88" t="s">
        <v>1113</v>
      </c>
      <c r="J80" s="88" t="s">
        <v>960</v>
      </c>
      <c r="K80" s="88" t="s">
        <v>1114</v>
      </c>
    </row>
    <row r="81" spans="1:11" x14ac:dyDescent="0.25">
      <c r="A81" s="88">
        <v>19</v>
      </c>
      <c r="B81" s="88" t="s">
        <v>1115</v>
      </c>
      <c r="C81" s="88" t="s">
        <v>1116</v>
      </c>
      <c r="D81" s="88" t="s">
        <v>1117</v>
      </c>
      <c r="E81" s="88" t="s">
        <v>1</v>
      </c>
      <c r="F81" s="88" t="s">
        <v>1118</v>
      </c>
      <c r="G81" s="88" t="s">
        <v>1136</v>
      </c>
      <c r="H81" s="88" t="s">
        <v>1013</v>
      </c>
      <c r="I81" s="88" t="s">
        <v>1119</v>
      </c>
      <c r="J81" s="88" t="s">
        <v>960</v>
      </c>
      <c r="K81" s="88" t="s">
        <v>1120</v>
      </c>
    </row>
    <row r="82" spans="1:11" x14ac:dyDescent="0.25">
      <c r="A82" s="88">
        <v>20</v>
      </c>
      <c r="B82" s="88" t="s">
        <v>174</v>
      </c>
      <c r="C82" s="88" t="s">
        <v>175</v>
      </c>
      <c r="D82" s="88" t="s">
        <v>0</v>
      </c>
      <c r="E82" s="88" t="s">
        <v>1</v>
      </c>
      <c r="F82" s="88" t="s">
        <v>1124</v>
      </c>
      <c r="G82" s="88" t="s">
        <v>1136</v>
      </c>
      <c r="H82" s="88" t="s">
        <v>1013</v>
      </c>
      <c r="I82" s="88" t="s">
        <v>1125</v>
      </c>
      <c r="J82" s="88" t="s">
        <v>960</v>
      </c>
      <c r="K82" s="88" t="s">
        <v>1126</v>
      </c>
    </row>
    <row r="83" spans="1:11" x14ac:dyDescent="0.25">
      <c r="A83" s="88">
        <v>30</v>
      </c>
      <c r="B83" s="88" t="s">
        <v>803</v>
      </c>
      <c r="C83" s="88" t="s">
        <v>804</v>
      </c>
      <c r="D83" s="88" t="s">
        <v>17</v>
      </c>
      <c r="E83" s="88" t="s">
        <v>7</v>
      </c>
      <c r="F83" s="88" t="s">
        <v>805</v>
      </c>
      <c r="G83" s="88" t="s">
        <v>1136</v>
      </c>
      <c r="H83" s="88" t="s">
        <v>5</v>
      </c>
      <c r="I83" s="88" t="s">
        <v>806</v>
      </c>
      <c r="J83" s="88" t="s">
        <v>6</v>
      </c>
      <c r="K83" s="88" t="s">
        <v>996</v>
      </c>
    </row>
    <row r="84" spans="1:11" x14ac:dyDescent="0.25">
      <c r="A84" s="88">
        <v>55</v>
      </c>
      <c r="B84" s="88" t="s">
        <v>15</v>
      </c>
      <c r="C84" s="88" t="s">
        <v>16</v>
      </c>
      <c r="D84" s="88" t="s">
        <v>17</v>
      </c>
      <c r="E84" s="88" t="s">
        <v>7</v>
      </c>
      <c r="F84" s="88" t="s">
        <v>18</v>
      </c>
      <c r="G84" s="88" t="s">
        <v>1136</v>
      </c>
      <c r="H84" s="88" t="s">
        <v>5</v>
      </c>
      <c r="I84" s="88" t="s">
        <v>19</v>
      </c>
      <c r="J84" s="88" t="s">
        <v>6</v>
      </c>
      <c r="K84" s="88" t="s">
        <v>685</v>
      </c>
    </row>
    <row r="85" spans="1:11" x14ac:dyDescent="0.25">
      <c r="A85" s="88">
        <v>67</v>
      </c>
      <c r="B85" s="88" t="s">
        <v>443</v>
      </c>
      <c r="C85" s="88" t="s">
        <v>444</v>
      </c>
      <c r="D85" s="88" t="s">
        <v>0</v>
      </c>
      <c r="E85" s="88" t="s">
        <v>1</v>
      </c>
      <c r="F85" s="88" t="s">
        <v>445</v>
      </c>
      <c r="G85" s="88" t="s">
        <v>1136</v>
      </c>
      <c r="H85" s="88" t="s">
        <v>5</v>
      </c>
      <c r="I85" s="88" t="s">
        <v>446</v>
      </c>
      <c r="J85" s="88" t="s">
        <v>6</v>
      </c>
      <c r="K85" s="88" t="s">
        <v>708</v>
      </c>
    </row>
    <row r="86" spans="1:11" x14ac:dyDescent="0.25">
      <c r="A86" s="88">
        <v>71</v>
      </c>
      <c r="B86" s="88" t="s">
        <v>54</v>
      </c>
      <c r="C86" s="88" t="s">
        <v>55</v>
      </c>
      <c r="D86" s="88" t="s">
        <v>0</v>
      </c>
      <c r="E86" s="88" t="s">
        <v>1</v>
      </c>
      <c r="F86" s="88" t="s">
        <v>56</v>
      </c>
      <c r="G86" s="88" t="s">
        <v>1136</v>
      </c>
      <c r="H86" s="88" t="s">
        <v>5</v>
      </c>
      <c r="I86" s="88" t="s">
        <v>57</v>
      </c>
      <c r="J86" s="88" t="s">
        <v>6</v>
      </c>
      <c r="K86" s="88" t="s">
        <v>717</v>
      </c>
    </row>
    <row r="87" spans="1:11" x14ac:dyDescent="0.25">
      <c r="A87" s="88">
        <v>72</v>
      </c>
      <c r="B87" s="88" t="s">
        <v>50</v>
      </c>
      <c r="C87" s="88" t="s">
        <v>51</v>
      </c>
      <c r="D87" s="88" t="s">
        <v>52</v>
      </c>
      <c r="E87" s="88" t="s">
        <v>43</v>
      </c>
      <c r="F87" s="88" t="s">
        <v>94</v>
      </c>
      <c r="G87" s="88" t="s">
        <v>1136</v>
      </c>
      <c r="H87" s="88" t="s">
        <v>5</v>
      </c>
      <c r="I87" s="88" t="s">
        <v>95</v>
      </c>
      <c r="J87" s="88" t="s">
        <v>6</v>
      </c>
      <c r="K87" s="88" t="s">
        <v>724</v>
      </c>
    </row>
    <row r="88" spans="1:11" x14ac:dyDescent="0.25">
      <c r="A88" s="88">
        <v>40</v>
      </c>
      <c r="B88" s="88" t="s">
        <v>544</v>
      </c>
      <c r="C88" s="88" t="s">
        <v>545</v>
      </c>
      <c r="D88" s="88" t="s">
        <v>546</v>
      </c>
      <c r="E88" s="88" t="s">
        <v>1</v>
      </c>
      <c r="F88" s="88" t="s">
        <v>547</v>
      </c>
      <c r="G88" s="88" t="s">
        <v>1136</v>
      </c>
      <c r="H88" s="88" t="s">
        <v>8</v>
      </c>
      <c r="I88" s="88" t="s">
        <v>548</v>
      </c>
      <c r="J88" s="88" t="s">
        <v>9</v>
      </c>
      <c r="K88" s="88" t="s">
        <v>783</v>
      </c>
    </row>
    <row r="89" spans="1:11" x14ac:dyDescent="0.25">
      <c r="A89" s="88">
        <v>77</v>
      </c>
      <c r="B89" s="88" t="s">
        <v>875</v>
      </c>
      <c r="C89" s="88" t="s">
        <v>876</v>
      </c>
      <c r="D89" s="88" t="s">
        <v>877</v>
      </c>
      <c r="E89" s="88" t="s">
        <v>878</v>
      </c>
      <c r="F89" s="88" t="s">
        <v>879</v>
      </c>
      <c r="G89" s="88" t="s">
        <v>1136</v>
      </c>
      <c r="H89" s="88" t="s">
        <v>8</v>
      </c>
      <c r="I89" s="88" t="s">
        <v>880</v>
      </c>
      <c r="J89" s="88" t="s">
        <v>9</v>
      </c>
      <c r="K89" s="88" t="s">
        <v>881</v>
      </c>
    </row>
    <row r="90" spans="1:11" x14ac:dyDescent="0.25">
      <c r="A90" s="88">
        <v>79</v>
      </c>
      <c r="B90" s="88" t="s">
        <v>101</v>
      </c>
      <c r="C90" s="88" t="s">
        <v>102</v>
      </c>
      <c r="D90" s="88" t="s">
        <v>103</v>
      </c>
      <c r="E90" s="88" t="s">
        <v>43</v>
      </c>
      <c r="F90" s="88" t="s">
        <v>169</v>
      </c>
      <c r="G90" s="88" t="s">
        <v>1136</v>
      </c>
      <c r="H90" s="88" t="s">
        <v>8</v>
      </c>
      <c r="I90" s="88" t="s">
        <v>170</v>
      </c>
      <c r="J90" s="88" t="s">
        <v>9</v>
      </c>
      <c r="K90" s="88" t="s">
        <v>735</v>
      </c>
    </row>
    <row r="91" spans="1:11" x14ac:dyDescent="0.25">
      <c r="A91" s="88">
        <v>82</v>
      </c>
      <c r="B91" s="88" t="s">
        <v>179</v>
      </c>
      <c r="C91" s="88" t="s">
        <v>180</v>
      </c>
      <c r="D91" s="88" t="s">
        <v>181</v>
      </c>
      <c r="E91" s="88" t="s">
        <v>43</v>
      </c>
      <c r="F91" s="88" t="s">
        <v>182</v>
      </c>
      <c r="G91" s="88" t="s">
        <v>1136</v>
      </c>
      <c r="H91" s="88" t="s">
        <v>8</v>
      </c>
      <c r="I91" s="88" t="s">
        <v>183</v>
      </c>
      <c r="J91" s="88" t="s">
        <v>9</v>
      </c>
      <c r="K91" s="88" t="s">
        <v>738</v>
      </c>
    </row>
  </sheetData>
  <sortState ref="A2:K91">
    <sortCondition ref="G2:G91"/>
    <sortCondition ref="H2:H9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49"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0" t="s">
        <v>453</v>
      </c>
      <c r="C2" s="80" t="s">
        <v>454</v>
      </c>
      <c r="D2" s="80" t="s">
        <v>455</v>
      </c>
      <c r="E2" s="80" t="s">
        <v>456</v>
      </c>
      <c r="F2" s="80" t="s">
        <v>457</v>
      </c>
      <c r="G2" s="80" t="s">
        <v>666</v>
      </c>
      <c r="H2" s="80" t="s">
        <v>30</v>
      </c>
      <c r="I2" s="80" t="s">
        <v>458</v>
      </c>
      <c r="J2" s="80" t="s">
        <v>32</v>
      </c>
      <c r="K2" s="80" t="s">
        <v>763</v>
      </c>
    </row>
    <row r="3" spans="1:11" x14ac:dyDescent="0.25">
      <c r="A3">
        <v>75</v>
      </c>
      <c r="B3" s="80" t="s">
        <v>131</v>
      </c>
      <c r="C3" s="80" t="s">
        <v>132</v>
      </c>
      <c r="D3" s="80" t="s">
        <v>133</v>
      </c>
      <c r="E3" s="80" t="s">
        <v>28</v>
      </c>
      <c r="F3" s="80" t="s">
        <v>134</v>
      </c>
      <c r="G3" s="80" t="s">
        <v>666</v>
      </c>
      <c r="H3" s="80" t="s">
        <v>30</v>
      </c>
      <c r="I3" s="80" t="s">
        <v>135</v>
      </c>
      <c r="J3" s="80" t="s">
        <v>32</v>
      </c>
      <c r="K3" s="80" t="s">
        <v>731</v>
      </c>
    </row>
    <row r="4" spans="1:11" x14ac:dyDescent="0.25">
      <c r="A4">
        <v>77</v>
      </c>
      <c r="B4" s="80" t="s">
        <v>54</v>
      </c>
      <c r="C4" s="80" t="s">
        <v>55</v>
      </c>
      <c r="D4" s="80" t="s">
        <v>0</v>
      </c>
      <c r="E4" s="80" t="s">
        <v>1</v>
      </c>
      <c r="F4" s="80" t="s">
        <v>156</v>
      </c>
      <c r="G4" s="80" t="s">
        <v>666</v>
      </c>
      <c r="H4" s="80" t="s">
        <v>157</v>
      </c>
      <c r="I4" s="80" t="s">
        <v>158</v>
      </c>
      <c r="J4" s="80" t="s">
        <v>159</v>
      </c>
      <c r="K4" s="80" t="s">
        <v>734</v>
      </c>
    </row>
    <row r="5" spans="1:11" x14ac:dyDescent="0.25">
      <c r="A5" s="80">
        <v>31</v>
      </c>
      <c r="B5" s="80" t="s">
        <v>830</v>
      </c>
      <c r="C5" s="80" t="s">
        <v>624</v>
      </c>
      <c r="D5" s="80" t="s">
        <v>625</v>
      </c>
      <c r="E5" s="80" t="s">
        <v>48</v>
      </c>
      <c r="F5" s="80" t="s">
        <v>626</v>
      </c>
      <c r="G5" s="80" t="s">
        <v>666</v>
      </c>
      <c r="H5" s="80" t="s">
        <v>294</v>
      </c>
      <c r="I5" s="80" t="s">
        <v>627</v>
      </c>
      <c r="J5" s="80" t="s">
        <v>289</v>
      </c>
      <c r="K5" s="80" t="s">
        <v>987</v>
      </c>
    </row>
    <row r="6" spans="1:11" x14ac:dyDescent="0.25">
      <c r="A6" s="80">
        <v>43</v>
      </c>
      <c r="B6" s="80" t="s">
        <v>407</v>
      </c>
      <c r="C6" s="80" t="s">
        <v>408</v>
      </c>
      <c r="D6" s="80" t="s">
        <v>618</v>
      </c>
      <c r="E6" s="80" t="s">
        <v>619</v>
      </c>
      <c r="F6" s="80" t="s">
        <v>620</v>
      </c>
      <c r="G6" s="80" t="s">
        <v>666</v>
      </c>
      <c r="H6" s="80" t="s">
        <v>294</v>
      </c>
      <c r="I6" s="80" t="s">
        <v>621</v>
      </c>
      <c r="J6" s="80" t="s">
        <v>289</v>
      </c>
      <c r="K6" s="80" t="s">
        <v>658</v>
      </c>
    </row>
    <row r="7" spans="1:11" x14ac:dyDescent="0.25">
      <c r="A7" s="80">
        <v>60</v>
      </c>
      <c r="B7" s="80" t="s">
        <v>377</v>
      </c>
      <c r="C7" s="80" t="s">
        <v>378</v>
      </c>
      <c r="D7" s="80" t="s">
        <v>256</v>
      </c>
      <c r="E7" s="80" t="s">
        <v>1</v>
      </c>
      <c r="F7" s="80" t="s">
        <v>379</v>
      </c>
      <c r="G7" s="80" t="s">
        <v>666</v>
      </c>
      <c r="H7" s="80" t="s">
        <v>294</v>
      </c>
      <c r="I7" s="80" t="s">
        <v>380</v>
      </c>
      <c r="J7" s="80" t="s">
        <v>289</v>
      </c>
      <c r="K7" s="80" t="s">
        <v>695</v>
      </c>
    </row>
    <row r="8" spans="1:11" x14ac:dyDescent="0.25">
      <c r="A8" s="80">
        <v>56</v>
      </c>
      <c r="B8" s="80" t="s">
        <v>333</v>
      </c>
      <c r="C8" s="80" t="s">
        <v>334</v>
      </c>
      <c r="D8" s="80" t="s">
        <v>335</v>
      </c>
      <c r="E8" s="80" t="s">
        <v>48</v>
      </c>
      <c r="F8" s="80" t="s">
        <v>336</v>
      </c>
      <c r="G8" s="80" t="s">
        <v>666</v>
      </c>
      <c r="H8" s="80" t="s">
        <v>287</v>
      </c>
      <c r="I8" s="80" t="s">
        <v>337</v>
      </c>
      <c r="J8" s="80" t="s">
        <v>289</v>
      </c>
      <c r="K8" s="80" t="s">
        <v>686</v>
      </c>
    </row>
    <row r="9" spans="1:11" x14ac:dyDescent="0.25">
      <c r="A9" s="80">
        <v>61</v>
      </c>
      <c r="B9" s="80" t="s">
        <v>387</v>
      </c>
      <c r="C9" s="80" t="s">
        <v>279</v>
      </c>
      <c r="D9" s="80" t="s">
        <v>351</v>
      </c>
      <c r="E9" s="80" t="s">
        <v>48</v>
      </c>
      <c r="F9" s="80" t="s">
        <v>388</v>
      </c>
      <c r="G9" s="80" t="s">
        <v>666</v>
      </c>
      <c r="H9" s="80" t="s">
        <v>287</v>
      </c>
      <c r="I9" s="80" t="s">
        <v>389</v>
      </c>
      <c r="J9" s="80" t="s">
        <v>289</v>
      </c>
      <c r="K9" s="80" t="s">
        <v>696</v>
      </c>
    </row>
    <row r="10" spans="1:11" x14ac:dyDescent="0.25">
      <c r="A10" s="80">
        <v>36</v>
      </c>
      <c r="B10" s="80" t="s">
        <v>567</v>
      </c>
      <c r="C10" s="80" t="s">
        <v>561</v>
      </c>
      <c r="D10" s="80" t="s">
        <v>0</v>
      </c>
      <c r="E10" s="80" t="s">
        <v>1</v>
      </c>
      <c r="F10" s="80" t="s">
        <v>61</v>
      </c>
      <c r="G10" s="80" t="s">
        <v>666</v>
      </c>
      <c r="H10" s="80" t="s">
        <v>3</v>
      </c>
      <c r="I10" s="80" t="s">
        <v>62</v>
      </c>
      <c r="J10" s="80" t="s">
        <v>53</v>
      </c>
      <c r="K10" s="80" t="s">
        <v>919</v>
      </c>
    </row>
    <row r="11" spans="1:11" x14ac:dyDescent="0.25">
      <c r="A11" s="80">
        <v>90</v>
      </c>
      <c r="B11" s="80" t="s">
        <v>232</v>
      </c>
      <c r="C11" s="80" t="s">
        <v>233</v>
      </c>
      <c r="D11" s="80" t="s">
        <v>234</v>
      </c>
      <c r="E11" s="80" t="s">
        <v>1</v>
      </c>
      <c r="F11" s="80" t="s">
        <v>235</v>
      </c>
      <c r="G11" s="80" t="s">
        <v>666</v>
      </c>
      <c r="H11" s="80" t="s">
        <v>3</v>
      </c>
      <c r="I11" s="80" t="s">
        <v>236</v>
      </c>
      <c r="J11" s="80" t="s">
        <v>53</v>
      </c>
      <c r="K11" s="80" t="s">
        <v>750</v>
      </c>
    </row>
    <row r="12" spans="1:11" x14ac:dyDescent="0.25">
      <c r="A12" s="80">
        <v>24</v>
      </c>
      <c r="B12" s="80" t="s">
        <v>190</v>
      </c>
      <c r="C12" s="80" t="s">
        <v>191</v>
      </c>
      <c r="D12" s="80" t="s">
        <v>192</v>
      </c>
      <c r="E12" s="80" t="s">
        <v>28</v>
      </c>
      <c r="F12" s="80" t="s">
        <v>193</v>
      </c>
      <c r="G12" s="80" t="s">
        <v>1019</v>
      </c>
      <c r="H12" s="80" t="s">
        <v>30</v>
      </c>
      <c r="I12" s="80" t="s">
        <v>194</v>
      </c>
      <c r="J12" s="80" t="s">
        <v>32</v>
      </c>
      <c r="K12" s="80" t="s">
        <v>1081</v>
      </c>
    </row>
    <row r="13" spans="1:11" x14ac:dyDescent="0.25">
      <c r="A13" s="80">
        <v>26</v>
      </c>
      <c r="B13" s="80" t="s">
        <v>71</v>
      </c>
      <c r="C13" s="80" t="s">
        <v>72</v>
      </c>
      <c r="D13" s="80" t="s">
        <v>73</v>
      </c>
      <c r="E13" s="80" t="s">
        <v>28</v>
      </c>
      <c r="F13" s="80" t="s">
        <v>74</v>
      </c>
      <c r="G13" s="80" t="s">
        <v>1019</v>
      </c>
      <c r="H13" s="80" t="s">
        <v>30</v>
      </c>
      <c r="I13" s="80" t="s">
        <v>75</v>
      </c>
      <c r="J13" s="80" t="s">
        <v>32</v>
      </c>
      <c r="K13" s="80" t="s">
        <v>1058</v>
      </c>
    </row>
    <row r="14" spans="1:11" x14ac:dyDescent="0.25">
      <c r="A14" s="80">
        <v>33</v>
      </c>
      <c r="B14" s="80" t="s">
        <v>64</v>
      </c>
      <c r="C14" s="80" t="s">
        <v>65</v>
      </c>
      <c r="D14" s="80" t="s">
        <v>66</v>
      </c>
      <c r="E14" s="80" t="s">
        <v>1</v>
      </c>
      <c r="F14" s="80" t="s">
        <v>67</v>
      </c>
      <c r="G14" s="80" t="s">
        <v>1019</v>
      </c>
      <c r="H14" s="80" t="s">
        <v>30</v>
      </c>
      <c r="I14" s="80" t="s">
        <v>68</v>
      </c>
      <c r="J14" s="80" t="s">
        <v>32</v>
      </c>
      <c r="K14" s="80" t="s">
        <v>959</v>
      </c>
    </row>
    <row r="15" spans="1:11" x14ac:dyDescent="0.25">
      <c r="A15" s="80">
        <v>66</v>
      </c>
      <c r="B15" s="80" t="s">
        <v>15</v>
      </c>
      <c r="C15" s="80" t="s">
        <v>16</v>
      </c>
      <c r="D15" s="80" t="s">
        <v>17</v>
      </c>
      <c r="E15" s="80" t="s">
        <v>7</v>
      </c>
      <c r="F15" s="80" t="s">
        <v>77</v>
      </c>
      <c r="G15" s="80" t="s">
        <v>1019</v>
      </c>
      <c r="H15" s="80" t="s">
        <v>30</v>
      </c>
      <c r="I15" s="80" t="s">
        <v>78</v>
      </c>
      <c r="J15" s="80" t="s">
        <v>32</v>
      </c>
      <c r="K15" s="80" t="s">
        <v>705</v>
      </c>
    </row>
    <row r="16" spans="1:11" x14ac:dyDescent="0.25">
      <c r="A16" s="80">
        <v>68</v>
      </c>
      <c r="B16" s="80" t="s">
        <v>460</v>
      </c>
      <c r="C16" s="80" t="s">
        <v>461</v>
      </c>
      <c r="D16" s="80" t="s">
        <v>462</v>
      </c>
      <c r="E16" s="80" t="s">
        <v>1</v>
      </c>
      <c r="F16" s="80" t="s">
        <v>463</v>
      </c>
      <c r="G16" s="80" t="s">
        <v>1019</v>
      </c>
      <c r="H16" s="80" t="s">
        <v>30</v>
      </c>
      <c r="I16" s="80" t="s">
        <v>464</v>
      </c>
      <c r="J16" s="80" t="s">
        <v>32</v>
      </c>
      <c r="K16" s="80" t="s">
        <v>711</v>
      </c>
    </row>
    <row r="17" spans="1:11" x14ac:dyDescent="0.25">
      <c r="A17" s="80">
        <v>69</v>
      </c>
      <c r="B17" s="80" t="s">
        <v>165</v>
      </c>
      <c r="C17" s="80" t="s">
        <v>166</v>
      </c>
      <c r="D17" s="80" t="s">
        <v>27</v>
      </c>
      <c r="E17" s="80" t="s">
        <v>28</v>
      </c>
      <c r="F17" s="80" t="s">
        <v>167</v>
      </c>
      <c r="G17" s="80" t="s">
        <v>1019</v>
      </c>
      <c r="H17" s="80" t="s">
        <v>30</v>
      </c>
      <c r="I17" s="80" t="s">
        <v>168</v>
      </c>
      <c r="J17" s="80" t="s">
        <v>32</v>
      </c>
      <c r="K17" s="80" t="s">
        <v>712</v>
      </c>
    </row>
    <row r="18" spans="1:11" x14ac:dyDescent="0.25">
      <c r="A18" s="80">
        <v>70</v>
      </c>
      <c r="B18" s="80" t="s">
        <v>25</v>
      </c>
      <c r="C18" s="80" t="s">
        <v>26</v>
      </c>
      <c r="D18" s="80" t="s">
        <v>27</v>
      </c>
      <c r="E18" s="80" t="s">
        <v>28</v>
      </c>
      <c r="F18" s="80" t="s">
        <v>29</v>
      </c>
      <c r="G18" s="80" t="s">
        <v>1019</v>
      </c>
      <c r="H18" s="80" t="s">
        <v>30</v>
      </c>
      <c r="I18" s="80" t="s">
        <v>31</v>
      </c>
      <c r="J18" s="80" t="s">
        <v>32</v>
      </c>
      <c r="K18" s="80" t="s">
        <v>714</v>
      </c>
    </row>
    <row r="19" spans="1:11" x14ac:dyDescent="0.25">
      <c r="A19" s="80">
        <v>85</v>
      </c>
      <c r="B19" s="80" t="s">
        <v>467</v>
      </c>
      <c r="C19" s="80" t="s">
        <v>468</v>
      </c>
      <c r="D19" s="80" t="s">
        <v>0</v>
      </c>
      <c r="E19" s="80" t="s">
        <v>1</v>
      </c>
      <c r="F19" s="80" t="s">
        <v>477</v>
      </c>
      <c r="G19" s="80" t="s">
        <v>1019</v>
      </c>
      <c r="H19" s="80" t="s">
        <v>30</v>
      </c>
      <c r="I19" s="80" t="s">
        <v>478</v>
      </c>
      <c r="J19" s="80" t="s">
        <v>32</v>
      </c>
      <c r="K19" s="80" t="s">
        <v>740</v>
      </c>
    </row>
    <row r="20" spans="1:11" x14ac:dyDescent="0.25">
      <c r="A20" s="80">
        <v>37</v>
      </c>
      <c r="B20" s="80" t="s">
        <v>49</v>
      </c>
      <c r="C20" s="80" t="s">
        <v>97</v>
      </c>
      <c r="D20" s="80" t="s">
        <v>66</v>
      </c>
      <c r="E20" s="80" t="s">
        <v>1</v>
      </c>
      <c r="F20" s="80" t="s">
        <v>391</v>
      </c>
      <c r="G20" s="80" t="s">
        <v>1019</v>
      </c>
      <c r="H20" s="80" t="s">
        <v>294</v>
      </c>
      <c r="I20" s="80" t="s">
        <v>392</v>
      </c>
      <c r="J20" s="80" t="s">
        <v>289</v>
      </c>
      <c r="K20" s="80" t="s">
        <v>921</v>
      </c>
    </row>
    <row r="21" spans="1:11" x14ac:dyDescent="0.25">
      <c r="A21" s="80">
        <v>39</v>
      </c>
      <c r="B21" s="80" t="s">
        <v>845</v>
      </c>
      <c r="C21" s="80" t="s">
        <v>846</v>
      </c>
      <c r="D21" s="80" t="s">
        <v>27</v>
      </c>
      <c r="E21" s="80" t="s">
        <v>28</v>
      </c>
      <c r="F21" s="80" t="s">
        <v>847</v>
      </c>
      <c r="G21" s="80" t="s">
        <v>1019</v>
      </c>
      <c r="H21" s="80" t="s">
        <v>294</v>
      </c>
      <c r="I21" s="80" t="s">
        <v>848</v>
      </c>
      <c r="J21" s="80" t="s">
        <v>289</v>
      </c>
      <c r="K21" s="80" t="s">
        <v>849</v>
      </c>
    </row>
    <row r="22" spans="1:11" x14ac:dyDescent="0.25">
      <c r="A22" s="80">
        <v>41</v>
      </c>
      <c r="B22" s="80" t="s">
        <v>530</v>
      </c>
      <c r="C22" s="80" t="s">
        <v>531</v>
      </c>
      <c r="D22" s="80" t="s">
        <v>36</v>
      </c>
      <c r="E22" s="80" t="s">
        <v>1</v>
      </c>
      <c r="F22" s="80" t="s">
        <v>532</v>
      </c>
      <c r="G22" s="80" t="s">
        <v>1019</v>
      </c>
      <c r="H22" s="80" t="s">
        <v>294</v>
      </c>
      <c r="I22" s="80" t="s">
        <v>533</v>
      </c>
      <c r="J22" s="80" t="s">
        <v>516</v>
      </c>
      <c r="K22" s="80" t="s">
        <v>764</v>
      </c>
    </row>
    <row r="23" spans="1:11" x14ac:dyDescent="0.25">
      <c r="A23" s="80">
        <v>42</v>
      </c>
      <c r="B23" s="80" t="s">
        <v>651</v>
      </c>
      <c r="C23" s="80" t="s">
        <v>652</v>
      </c>
      <c r="D23" s="80" t="s">
        <v>653</v>
      </c>
      <c r="E23" s="80" t="s">
        <v>1</v>
      </c>
      <c r="F23" s="80" t="s">
        <v>654</v>
      </c>
      <c r="G23" s="80" t="s">
        <v>1019</v>
      </c>
      <c r="H23" s="80" t="s">
        <v>294</v>
      </c>
      <c r="I23" s="80" t="s">
        <v>655</v>
      </c>
      <c r="J23" s="80" t="s">
        <v>289</v>
      </c>
      <c r="K23" s="80" t="s">
        <v>656</v>
      </c>
    </row>
    <row r="24" spans="1:11" x14ac:dyDescent="0.25">
      <c r="A24" s="80">
        <v>45</v>
      </c>
      <c r="B24" s="80" t="s">
        <v>608</v>
      </c>
      <c r="C24" s="80" t="s">
        <v>378</v>
      </c>
      <c r="D24" s="80" t="s">
        <v>27</v>
      </c>
      <c r="E24" s="80" t="s">
        <v>28</v>
      </c>
      <c r="F24" s="80" t="s">
        <v>609</v>
      </c>
      <c r="G24" s="80" t="s">
        <v>1019</v>
      </c>
      <c r="H24" s="80" t="s">
        <v>294</v>
      </c>
      <c r="I24" s="80" t="s">
        <v>610</v>
      </c>
      <c r="J24" s="80" t="s">
        <v>289</v>
      </c>
      <c r="K24" s="80" t="s">
        <v>663</v>
      </c>
    </row>
    <row r="25" spans="1:11" x14ac:dyDescent="0.25">
      <c r="A25" s="80">
        <v>50</v>
      </c>
      <c r="B25" s="80"/>
      <c r="C25" s="80"/>
      <c r="D25" s="80"/>
      <c r="E25" s="80"/>
      <c r="F25" s="80" t="s">
        <v>540</v>
      </c>
      <c r="G25" s="80" t="s">
        <v>1019</v>
      </c>
      <c r="H25" s="80" t="s">
        <v>294</v>
      </c>
      <c r="I25" s="80" t="s">
        <v>541</v>
      </c>
      <c r="J25" s="80" t="s">
        <v>289</v>
      </c>
      <c r="K25" s="80" t="s">
        <v>677</v>
      </c>
    </row>
    <row r="26" spans="1:11" x14ac:dyDescent="0.25">
      <c r="A26" s="80">
        <v>51</v>
      </c>
      <c r="B26" s="80" t="s">
        <v>291</v>
      </c>
      <c r="C26" s="80" t="s">
        <v>292</v>
      </c>
      <c r="D26" s="80" t="s">
        <v>0</v>
      </c>
      <c r="E26" s="80" t="s">
        <v>1</v>
      </c>
      <c r="F26" s="80" t="s">
        <v>293</v>
      </c>
      <c r="G26" s="80" t="s">
        <v>1019</v>
      </c>
      <c r="H26" s="80" t="s">
        <v>294</v>
      </c>
      <c r="I26" s="80" t="s">
        <v>295</v>
      </c>
      <c r="J26" s="80" t="s">
        <v>289</v>
      </c>
      <c r="K26" s="80" t="s">
        <v>679</v>
      </c>
    </row>
    <row r="27" spans="1:11" x14ac:dyDescent="0.25">
      <c r="A27" s="80">
        <v>52</v>
      </c>
      <c r="B27" s="80" t="s">
        <v>297</v>
      </c>
      <c r="C27" s="80" t="s">
        <v>255</v>
      </c>
      <c r="D27" s="80" t="s">
        <v>0</v>
      </c>
      <c r="E27" s="80" t="s">
        <v>1</v>
      </c>
      <c r="F27" s="80" t="s">
        <v>298</v>
      </c>
      <c r="G27" s="80" t="s">
        <v>1019</v>
      </c>
      <c r="H27" s="80" t="s">
        <v>294</v>
      </c>
      <c r="I27" s="80" t="s">
        <v>299</v>
      </c>
      <c r="J27" s="80" t="s">
        <v>289</v>
      </c>
      <c r="K27" s="80" t="s">
        <v>680</v>
      </c>
    </row>
    <row r="28" spans="1:11" x14ac:dyDescent="0.25">
      <c r="A28" s="80">
        <v>53</v>
      </c>
      <c r="B28" s="80" t="s">
        <v>311</v>
      </c>
      <c r="C28" s="80" t="s">
        <v>312</v>
      </c>
      <c r="D28" s="80" t="s">
        <v>313</v>
      </c>
      <c r="E28" s="80" t="s">
        <v>43</v>
      </c>
      <c r="F28" s="80" t="s">
        <v>314</v>
      </c>
      <c r="G28" s="80" t="s">
        <v>1019</v>
      </c>
      <c r="H28" s="80" t="s">
        <v>294</v>
      </c>
      <c r="I28" s="80" t="s">
        <v>315</v>
      </c>
      <c r="J28" s="80" t="s">
        <v>289</v>
      </c>
      <c r="K28" s="80" t="s">
        <v>683</v>
      </c>
    </row>
    <row r="29" spans="1:11" x14ac:dyDescent="0.25">
      <c r="A29" s="80">
        <v>57</v>
      </c>
      <c r="B29" s="80" t="s">
        <v>355</v>
      </c>
      <c r="C29" s="80" t="s">
        <v>356</v>
      </c>
      <c r="D29" s="80" t="s">
        <v>0</v>
      </c>
      <c r="E29" s="80" t="s">
        <v>1</v>
      </c>
      <c r="F29" s="80" t="s">
        <v>357</v>
      </c>
      <c r="G29" s="80" t="s">
        <v>1019</v>
      </c>
      <c r="H29" s="80" t="s">
        <v>294</v>
      </c>
      <c r="I29" s="80" t="s">
        <v>358</v>
      </c>
      <c r="J29" s="80" t="s">
        <v>289</v>
      </c>
      <c r="K29" s="80" t="s">
        <v>690</v>
      </c>
    </row>
    <row r="30" spans="1:11" x14ac:dyDescent="0.25">
      <c r="A30" s="80">
        <v>59</v>
      </c>
      <c r="B30" s="80" t="s">
        <v>366</v>
      </c>
      <c r="C30" s="80" t="s">
        <v>367</v>
      </c>
      <c r="D30" s="80" t="s">
        <v>368</v>
      </c>
      <c r="E30" s="80" t="s">
        <v>43</v>
      </c>
      <c r="F30" s="80" t="s">
        <v>369</v>
      </c>
      <c r="G30" s="80" t="s">
        <v>1019</v>
      </c>
      <c r="H30" s="80" t="s">
        <v>294</v>
      </c>
      <c r="I30" s="80" t="s">
        <v>370</v>
      </c>
      <c r="J30" s="80" t="s">
        <v>289</v>
      </c>
      <c r="K30" s="80" t="s">
        <v>693</v>
      </c>
    </row>
    <row r="31" spans="1:11" x14ac:dyDescent="0.25">
      <c r="A31" s="80">
        <v>63</v>
      </c>
      <c r="B31" s="80" t="s">
        <v>262</v>
      </c>
      <c r="C31" s="80" t="s">
        <v>399</v>
      </c>
      <c r="D31" s="80" t="s">
        <v>0</v>
      </c>
      <c r="E31" s="80" t="s">
        <v>1</v>
      </c>
      <c r="F31" s="80" t="s">
        <v>400</v>
      </c>
      <c r="G31" s="80" t="s">
        <v>1019</v>
      </c>
      <c r="H31" s="80" t="s">
        <v>294</v>
      </c>
      <c r="I31" s="80" t="s">
        <v>401</v>
      </c>
      <c r="J31" s="80" t="s">
        <v>289</v>
      </c>
      <c r="K31" s="80" t="s">
        <v>700</v>
      </c>
    </row>
    <row r="32" spans="1:11" x14ac:dyDescent="0.25">
      <c r="A32" s="80">
        <v>65</v>
      </c>
      <c r="B32" s="80" t="s">
        <v>431</v>
      </c>
      <c r="C32" s="80" t="s">
        <v>172</v>
      </c>
      <c r="D32" s="80" t="s">
        <v>432</v>
      </c>
      <c r="E32" s="80" t="s">
        <v>28</v>
      </c>
      <c r="F32" s="80" t="s">
        <v>433</v>
      </c>
      <c r="G32" s="80" t="s">
        <v>1019</v>
      </c>
      <c r="H32" s="80" t="s">
        <v>294</v>
      </c>
      <c r="I32" s="80" t="s">
        <v>434</v>
      </c>
      <c r="J32" s="80" t="s">
        <v>289</v>
      </c>
      <c r="K32" s="80" t="s">
        <v>704</v>
      </c>
    </row>
    <row r="33" spans="1:11" x14ac:dyDescent="0.25">
      <c r="A33" s="80">
        <v>3</v>
      </c>
      <c r="B33" s="80" t="s">
        <v>345</v>
      </c>
      <c r="C33" s="80" t="s">
        <v>346</v>
      </c>
      <c r="D33" s="80" t="s">
        <v>17</v>
      </c>
      <c r="E33" s="80" t="s">
        <v>7</v>
      </c>
      <c r="F33" s="80" t="s">
        <v>347</v>
      </c>
      <c r="G33" s="80" t="s">
        <v>1019</v>
      </c>
      <c r="H33" s="80" t="s">
        <v>287</v>
      </c>
      <c r="I33" s="80" t="s">
        <v>348</v>
      </c>
      <c r="J33" s="80" t="s">
        <v>289</v>
      </c>
      <c r="K33" s="80" t="s">
        <v>1193</v>
      </c>
    </row>
    <row r="34" spans="1:11" x14ac:dyDescent="0.25">
      <c r="A34" s="80">
        <v>35</v>
      </c>
      <c r="B34" s="80" t="s">
        <v>322</v>
      </c>
      <c r="C34" s="80" t="s">
        <v>323</v>
      </c>
      <c r="D34" s="80" t="s">
        <v>66</v>
      </c>
      <c r="E34" s="80" t="s">
        <v>1</v>
      </c>
      <c r="F34" s="80" t="s">
        <v>324</v>
      </c>
      <c r="G34" s="80" t="s">
        <v>1019</v>
      </c>
      <c r="H34" s="80" t="s">
        <v>287</v>
      </c>
      <c r="I34" s="80" t="s">
        <v>325</v>
      </c>
      <c r="J34" s="80" t="s">
        <v>289</v>
      </c>
      <c r="K34" s="80" t="s">
        <v>956</v>
      </c>
    </row>
    <row r="35" spans="1:11" x14ac:dyDescent="0.25">
      <c r="A35" s="80">
        <v>44</v>
      </c>
      <c r="B35" s="80" t="s">
        <v>425</v>
      </c>
      <c r="C35" s="80" t="s">
        <v>426</v>
      </c>
      <c r="D35" s="80" t="s">
        <v>427</v>
      </c>
      <c r="E35" s="80" t="s">
        <v>28</v>
      </c>
      <c r="F35" s="80" t="s">
        <v>428</v>
      </c>
      <c r="G35" s="80" t="s">
        <v>1019</v>
      </c>
      <c r="H35" s="80" t="s">
        <v>287</v>
      </c>
      <c r="I35" s="80" t="s">
        <v>429</v>
      </c>
      <c r="J35" s="80" t="s">
        <v>289</v>
      </c>
      <c r="K35" s="80" t="s">
        <v>659</v>
      </c>
    </row>
    <row r="36" spans="1:11" x14ac:dyDescent="0.25">
      <c r="A36" s="80">
        <v>46</v>
      </c>
      <c r="B36" s="80"/>
      <c r="C36" s="80"/>
      <c r="D36" s="80"/>
      <c r="E36" s="80"/>
      <c r="F36" s="80" t="s">
        <v>572</v>
      </c>
      <c r="G36" s="80" t="s">
        <v>1019</v>
      </c>
      <c r="H36" s="80" t="s">
        <v>287</v>
      </c>
      <c r="I36" s="80" t="s">
        <v>573</v>
      </c>
      <c r="J36" s="80" t="s">
        <v>289</v>
      </c>
      <c r="K36" s="80" t="s">
        <v>665</v>
      </c>
    </row>
    <row r="37" spans="1:11" x14ac:dyDescent="0.25">
      <c r="A37" s="80">
        <v>49</v>
      </c>
      <c r="B37" s="80" t="s">
        <v>566</v>
      </c>
      <c r="C37" s="80" t="s">
        <v>556</v>
      </c>
      <c r="D37" s="80" t="s">
        <v>0</v>
      </c>
      <c r="E37" s="80" t="s">
        <v>1</v>
      </c>
      <c r="F37" s="80" t="s">
        <v>557</v>
      </c>
      <c r="G37" s="80" t="s">
        <v>1019</v>
      </c>
      <c r="H37" s="80" t="s">
        <v>287</v>
      </c>
      <c r="I37" s="80" t="s">
        <v>558</v>
      </c>
      <c r="J37" s="80" t="s">
        <v>289</v>
      </c>
      <c r="K37" s="80" t="s">
        <v>673</v>
      </c>
    </row>
    <row r="38" spans="1:11" x14ac:dyDescent="0.25">
      <c r="A38" s="80">
        <v>54</v>
      </c>
      <c r="B38" s="80" t="s">
        <v>317</v>
      </c>
      <c r="C38" s="80" t="s">
        <v>279</v>
      </c>
      <c r="D38" s="80" t="s">
        <v>318</v>
      </c>
      <c r="E38" s="80" t="s">
        <v>28</v>
      </c>
      <c r="F38" s="80" t="s">
        <v>319</v>
      </c>
      <c r="G38" s="80" t="s">
        <v>1019</v>
      </c>
      <c r="H38" s="80" t="s">
        <v>287</v>
      </c>
      <c r="I38" s="80" t="s">
        <v>320</v>
      </c>
      <c r="J38" s="80" t="s">
        <v>289</v>
      </c>
      <c r="K38" s="80" t="s">
        <v>758</v>
      </c>
    </row>
    <row r="39" spans="1:11" x14ac:dyDescent="0.25">
      <c r="A39" s="80">
        <v>64</v>
      </c>
      <c r="B39" s="80" t="s">
        <v>403</v>
      </c>
      <c r="C39" s="80" t="s">
        <v>60</v>
      </c>
      <c r="D39" s="80" t="s">
        <v>27</v>
      </c>
      <c r="E39" s="80" t="s">
        <v>28</v>
      </c>
      <c r="F39" s="80" t="s">
        <v>404</v>
      </c>
      <c r="G39" s="80" t="s">
        <v>1019</v>
      </c>
      <c r="H39" s="80" t="s">
        <v>287</v>
      </c>
      <c r="I39" s="80" t="s">
        <v>405</v>
      </c>
      <c r="J39" s="80" t="s">
        <v>289</v>
      </c>
      <c r="K39" s="80" t="s">
        <v>701</v>
      </c>
    </row>
    <row r="40" spans="1:11" x14ac:dyDescent="0.25">
      <c r="A40" s="80">
        <v>5</v>
      </c>
      <c r="B40" s="80" t="s">
        <v>116</v>
      </c>
      <c r="C40" s="80" t="s">
        <v>117</v>
      </c>
      <c r="D40" s="80" t="s">
        <v>648</v>
      </c>
      <c r="E40" s="80" t="s">
        <v>1</v>
      </c>
      <c r="F40" s="80" t="s">
        <v>118</v>
      </c>
      <c r="G40" s="80" t="s">
        <v>1019</v>
      </c>
      <c r="H40" s="80" t="s">
        <v>3</v>
      </c>
      <c r="I40" s="80" t="s">
        <v>119</v>
      </c>
      <c r="J40" s="80" t="s">
        <v>53</v>
      </c>
      <c r="K40" s="80" t="s">
        <v>1167</v>
      </c>
    </row>
    <row r="41" spans="1:11" x14ac:dyDescent="0.25">
      <c r="A41" s="80">
        <v>22</v>
      </c>
      <c r="B41" s="80" t="s">
        <v>50</v>
      </c>
      <c r="C41" s="80" t="s">
        <v>51</v>
      </c>
      <c r="D41" s="80" t="s">
        <v>52</v>
      </c>
      <c r="E41" s="80" t="s">
        <v>43</v>
      </c>
      <c r="F41" s="80" t="s">
        <v>246</v>
      </c>
      <c r="G41" s="80" t="s">
        <v>1019</v>
      </c>
      <c r="H41" s="80" t="s">
        <v>3</v>
      </c>
      <c r="I41" s="80" t="s">
        <v>247</v>
      </c>
      <c r="J41" s="80" t="s">
        <v>125</v>
      </c>
      <c r="K41" s="80" t="s">
        <v>1127</v>
      </c>
    </row>
    <row r="42" spans="1:11" x14ac:dyDescent="0.25">
      <c r="A42" s="80">
        <v>25</v>
      </c>
      <c r="B42" s="80" t="s">
        <v>262</v>
      </c>
      <c r="C42" s="80" t="s">
        <v>263</v>
      </c>
      <c r="D42" s="80" t="s">
        <v>264</v>
      </c>
      <c r="E42" s="80" t="s">
        <v>1</v>
      </c>
      <c r="F42" s="80" t="s">
        <v>265</v>
      </c>
      <c r="G42" s="80" t="s">
        <v>1019</v>
      </c>
      <c r="H42" s="80" t="s">
        <v>3</v>
      </c>
      <c r="I42" s="80" t="s">
        <v>266</v>
      </c>
      <c r="J42" s="80" t="s">
        <v>53</v>
      </c>
      <c r="K42" s="80" t="s">
        <v>1057</v>
      </c>
    </row>
    <row r="43" spans="1:11" x14ac:dyDescent="0.25">
      <c r="A43" s="80">
        <v>27</v>
      </c>
      <c r="B43" s="80" t="s">
        <v>273</v>
      </c>
      <c r="C43" s="80" t="s">
        <v>274</v>
      </c>
      <c r="D43" s="80" t="s">
        <v>0</v>
      </c>
      <c r="E43" s="80" t="s">
        <v>1</v>
      </c>
      <c r="F43" s="80" t="s">
        <v>275</v>
      </c>
      <c r="G43" s="80" t="s">
        <v>1019</v>
      </c>
      <c r="H43" s="80" t="s">
        <v>3</v>
      </c>
      <c r="I43" s="80" t="s">
        <v>276</v>
      </c>
      <c r="J43" s="80" t="s">
        <v>53</v>
      </c>
      <c r="K43" s="80" t="s">
        <v>1069</v>
      </c>
    </row>
    <row r="44" spans="1:11" x14ac:dyDescent="0.25">
      <c r="A44" s="80">
        <v>28</v>
      </c>
      <c r="B44" s="80" t="s">
        <v>102</v>
      </c>
      <c r="C44" s="80" t="s">
        <v>141</v>
      </c>
      <c r="D44" s="80" t="s">
        <v>42</v>
      </c>
      <c r="E44" s="80" t="s">
        <v>43</v>
      </c>
      <c r="F44" s="80" t="s">
        <v>142</v>
      </c>
      <c r="G44" s="80" t="s">
        <v>1019</v>
      </c>
      <c r="H44" s="80" t="s">
        <v>3</v>
      </c>
      <c r="I44" s="80" t="s">
        <v>143</v>
      </c>
      <c r="J44" s="80" t="s">
        <v>53</v>
      </c>
      <c r="K44" s="80" t="s">
        <v>1070</v>
      </c>
    </row>
    <row r="45" spans="1:11" x14ac:dyDescent="0.25">
      <c r="A45" s="80">
        <v>29</v>
      </c>
      <c r="B45" s="80" t="s">
        <v>145</v>
      </c>
      <c r="C45" s="80" t="s">
        <v>97</v>
      </c>
      <c r="D45" s="80" t="s">
        <v>1046</v>
      </c>
      <c r="E45" s="80" t="s">
        <v>1</v>
      </c>
      <c r="F45" s="80" t="s">
        <v>147</v>
      </c>
      <c r="G45" s="80" t="s">
        <v>1019</v>
      </c>
      <c r="H45" s="80" t="s">
        <v>3</v>
      </c>
      <c r="I45" s="80" t="s">
        <v>148</v>
      </c>
      <c r="J45" s="80" t="s">
        <v>53</v>
      </c>
      <c r="K45" s="80" t="s">
        <v>1047</v>
      </c>
    </row>
    <row r="46" spans="1:11" x14ac:dyDescent="0.25">
      <c r="A46" s="80">
        <v>32</v>
      </c>
      <c r="B46" s="80" t="s">
        <v>982</v>
      </c>
      <c r="C46" s="80" t="s">
        <v>292</v>
      </c>
      <c r="D46" s="80" t="s">
        <v>462</v>
      </c>
      <c r="E46" s="80" t="s">
        <v>1</v>
      </c>
      <c r="F46" s="80" t="s">
        <v>422</v>
      </c>
      <c r="G46" s="80" t="s">
        <v>1019</v>
      </c>
      <c r="H46" s="80" t="s">
        <v>3</v>
      </c>
      <c r="I46" s="80" t="s">
        <v>423</v>
      </c>
      <c r="J46" s="80" t="s">
        <v>2</v>
      </c>
      <c r="K46" s="80" t="s">
        <v>983</v>
      </c>
    </row>
    <row r="47" spans="1:11" x14ac:dyDescent="0.25">
      <c r="A47" s="80">
        <v>34</v>
      </c>
      <c r="B47" s="80" t="s">
        <v>242</v>
      </c>
      <c r="C47" s="80" t="s">
        <v>243</v>
      </c>
      <c r="D47" s="80" t="s">
        <v>957</v>
      </c>
      <c r="E47" s="80" t="s">
        <v>43</v>
      </c>
      <c r="F47" s="80" t="s">
        <v>244</v>
      </c>
      <c r="G47" s="80" t="s">
        <v>1019</v>
      </c>
      <c r="H47" s="80" t="s">
        <v>3</v>
      </c>
      <c r="I47" s="80" t="s">
        <v>245</v>
      </c>
      <c r="J47" s="80" t="s">
        <v>125</v>
      </c>
      <c r="K47" s="80" t="s">
        <v>958</v>
      </c>
    </row>
    <row r="48" spans="1:11" x14ac:dyDescent="0.25">
      <c r="A48" s="80">
        <v>38</v>
      </c>
      <c r="B48" s="80" t="s">
        <v>361</v>
      </c>
      <c r="C48" s="80" t="s">
        <v>362</v>
      </c>
      <c r="D48" s="80" t="s">
        <v>0</v>
      </c>
      <c r="E48" s="80" t="s">
        <v>1</v>
      </c>
      <c r="F48" s="80" t="s">
        <v>886</v>
      </c>
      <c r="G48" s="80" t="s">
        <v>1019</v>
      </c>
      <c r="H48" s="80" t="s">
        <v>3</v>
      </c>
      <c r="I48" s="80" t="s">
        <v>861</v>
      </c>
      <c r="J48" s="80" t="s">
        <v>516</v>
      </c>
      <c r="K48" s="80" t="s">
        <v>896</v>
      </c>
    </row>
    <row r="49" spans="1:11" x14ac:dyDescent="0.25">
      <c r="A49" s="80">
        <v>48</v>
      </c>
      <c r="B49" s="80" t="s">
        <v>257</v>
      </c>
      <c r="C49" s="80" t="s">
        <v>258</v>
      </c>
      <c r="D49" s="80" t="s">
        <v>36</v>
      </c>
      <c r="E49" s="80" t="s">
        <v>1</v>
      </c>
      <c r="F49" s="80" t="s">
        <v>259</v>
      </c>
      <c r="G49" s="80" t="s">
        <v>1019</v>
      </c>
      <c r="H49" s="80" t="s">
        <v>3</v>
      </c>
      <c r="I49" s="80" t="s">
        <v>260</v>
      </c>
      <c r="J49" s="80" t="s">
        <v>53</v>
      </c>
      <c r="K49" s="80" t="s">
        <v>670</v>
      </c>
    </row>
    <row r="50" spans="1:11" x14ac:dyDescent="0.25">
      <c r="A50" s="80">
        <v>58</v>
      </c>
      <c r="B50" s="80" t="s">
        <v>238</v>
      </c>
      <c r="C50" s="80" t="s">
        <v>239</v>
      </c>
      <c r="D50" s="80" t="s">
        <v>0</v>
      </c>
      <c r="E50" s="80" t="s">
        <v>1</v>
      </c>
      <c r="F50" s="80" t="s">
        <v>240</v>
      </c>
      <c r="G50" s="80" t="s">
        <v>1019</v>
      </c>
      <c r="H50" s="80" t="s">
        <v>3</v>
      </c>
      <c r="I50" s="80" t="s">
        <v>241</v>
      </c>
      <c r="J50" s="80" t="s">
        <v>53</v>
      </c>
      <c r="K50" s="80" t="s">
        <v>691</v>
      </c>
    </row>
    <row r="51" spans="1:11" x14ac:dyDescent="0.25">
      <c r="A51" s="80">
        <v>62</v>
      </c>
      <c r="B51" s="80" t="s">
        <v>137</v>
      </c>
      <c r="C51" s="80" t="s">
        <v>138</v>
      </c>
      <c r="D51" s="80" t="s">
        <v>0</v>
      </c>
      <c r="E51" s="80" t="s">
        <v>1</v>
      </c>
      <c r="F51" s="80" t="s">
        <v>139</v>
      </c>
      <c r="G51" s="80" t="s">
        <v>1019</v>
      </c>
      <c r="H51" s="80" t="s">
        <v>3</v>
      </c>
      <c r="I51" s="80" t="s">
        <v>140</v>
      </c>
      <c r="J51" s="80" t="s">
        <v>53</v>
      </c>
      <c r="K51" s="80" t="s">
        <v>699</v>
      </c>
    </row>
    <row r="52" spans="1:11" x14ac:dyDescent="0.25">
      <c r="A52" s="80">
        <v>73</v>
      </c>
      <c r="B52" s="80" t="s">
        <v>110</v>
      </c>
      <c r="C52" s="80" t="s">
        <v>111</v>
      </c>
      <c r="D52" s="80" t="s">
        <v>112</v>
      </c>
      <c r="E52" s="80" t="s">
        <v>43</v>
      </c>
      <c r="F52" s="80" t="s">
        <v>113</v>
      </c>
      <c r="G52" s="80" t="s">
        <v>1019</v>
      </c>
      <c r="H52" s="80" t="s">
        <v>3</v>
      </c>
      <c r="I52" s="80" t="s">
        <v>114</v>
      </c>
      <c r="J52" s="80" t="s">
        <v>53</v>
      </c>
      <c r="K52" s="80" t="s">
        <v>727</v>
      </c>
    </row>
    <row r="53" spans="1:11" x14ac:dyDescent="0.25">
      <c r="A53" s="80">
        <v>74</v>
      </c>
      <c r="B53" s="80" t="s">
        <v>120</v>
      </c>
      <c r="C53" s="80" t="s">
        <v>121</v>
      </c>
      <c r="D53" s="80" t="s">
        <v>122</v>
      </c>
      <c r="E53" s="80" t="s">
        <v>43</v>
      </c>
      <c r="F53" s="80" t="s">
        <v>123</v>
      </c>
      <c r="G53" s="80" t="s">
        <v>1019</v>
      </c>
      <c r="H53" s="80" t="s">
        <v>3</v>
      </c>
      <c r="I53" s="80" t="s">
        <v>124</v>
      </c>
      <c r="J53" s="80" t="s">
        <v>125</v>
      </c>
      <c r="K53" s="80" t="s">
        <v>728</v>
      </c>
    </row>
    <row r="54" spans="1:11" x14ac:dyDescent="0.25">
      <c r="A54" s="80">
        <v>87</v>
      </c>
      <c r="B54" s="80" t="s">
        <v>206</v>
      </c>
      <c r="C54" s="80" t="s">
        <v>207</v>
      </c>
      <c r="D54" s="80" t="s">
        <v>173</v>
      </c>
      <c r="E54" s="80" t="s">
        <v>43</v>
      </c>
      <c r="F54" s="80" t="s">
        <v>208</v>
      </c>
      <c r="G54" s="80" t="s">
        <v>1019</v>
      </c>
      <c r="H54" s="80" t="s">
        <v>3</v>
      </c>
      <c r="I54" s="80" t="s">
        <v>209</v>
      </c>
      <c r="J54" s="80" t="s">
        <v>53</v>
      </c>
      <c r="K54" s="80" t="s">
        <v>745</v>
      </c>
    </row>
    <row r="55" spans="1:11" x14ac:dyDescent="0.25">
      <c r="A55" s="80">
        <v>88</v>
      </c>
      <c r="B55" s="80" t="s">
        <v>224</v>
      </c>
      <c r="C55" s="80" t="s">
        <v>225</v>
      </c>
      <c r="D55" s="80" t="s">
        <v>0</v>
      </c>
      <c r="E55" s="80" t="s">
        <v>1</v>
      </c>
      <c r="F55" s="80" t="s">
        <v>226</v>
      </c>
      <c r="G55" s="80" t="s">
        <v>1019</v>
      </c>
      <c r="H55" s="80" t="s">
        <v>3</v>
      </c>
      <c r="I55" s="80" t="s">
        <v>227</v>
      </c>
      <c r="J55" s="80" t="s">
        <v>53</v>
      </c>
      <c r="K55" s="80" t="s">
        <v>748</v>
      </c>
    </row>
    <row r="56" spans="1:11" x14ac:dyDescent="0.25">
      <c r="A56" s="80">
        <v>89</v>
      </c>
      <c r="B56" s="80" t="s">
        <v>54</v>
      </c>
      <c r="C56" s="80" t="s">
        <v>55</v>
      </c>
      <c r="D56" s="80" t="s">
        <v>0</v>
      </c>
      <c r="E56" s="80" t="s">
        <v>1</v>
      </c>
      <c r="F56" s="80" t="s">
        <v>229</v>
      </c>
      <c r="G56" s="80" t="s">
        <v>1019</v>
      </c>
      <c r="H56" s="80" t="s">
        <v>3</v>
      </c>
      <c r="I56" s="80" t="s">
        <v>230</v>
      </c>
      <c r="J56" s="80" t="s">
        <v>53</v>
      </c>
      <c r="K56" s="80" t="s">
        <v>749</v>
      </c>
    </row>
    <row r="57" spans="1:11" x14ac:dyDescent="0.25">
      <c r="A57" s="80">
        <v>91</v>
      </c>
      <c r="B57" s="80" t="s">
        <v>268</v>
      </c>
      <c r="C57" s="80" t="s">
        <v>269</v>
      </c>
      <c r="D57" s="80" t="s">
        <v>66</v>
      </c>
      <c r="E57" s="80" t="s">
        <v>1</v>
      </c>
      <c r="F57" s="80" t="s">
        <v>270</v>
      </c>
      <c r="G57" s="80" t="s">
        <v>1019</v>
      </c>
      <c r="H57" s="80" t="s">
        <v>3</v>
      </c>
      <c r="I57" s="80" t="s">
        <v>271</v>
      </c>
      <c r="J57" s="80" t="s">
        <v>53</v>
      </c>
      <c r="K57" s="80" t="s">
        <v>754</v>
      </c>
    </row>
    <row r="58" spans="1:11" x14ac:dyDescent="0.25">
      <c r="A58" s="80">
        <v>92</v>
      </c>
      <c r="B58" s="80" t="s">
        <v>278</v>
      </c>
      <c r="C58" s="80" t="s">
        <v>279</v>
      </c>
      <c r="D58" s="80" t="s">
        <v>66</v>
      </c>
      <c r="E58" s="80" t="s">
        <v>1</v>
      </c>
      <c r="F58" s="80" t="s">
        <v>280</v>
      </c>
      <c r="G58" s="80" t="s">
        <v>1019</v>
      </c>
      <c r="H58" s="80" t="s">
        <v>3</v>
      </c>
      <c r="I58" s="80" t="s">
        <v>281</v>
      </c>
      <c r="J58" s="80" t="s">
        <v>53</v>
      </c>
      <c r="K58" s="80" t="s">
        <v>756</v>
      </c>
    </row>
    <row r="59" spans="1:11" x14ac:dyDescent="0.25">
      <c r="A59" s="80">
        <v>47</v>
      </c>
      <c r="B59" s="80" t="s">
        <v>590</v>
      </c>
      <c r="C59" s="80" t="s">
        <v>591</v>
      </c>
      <c r="D59" s="80" t="s">
        <v>592</v>
      </c>
      <c r="E59" s="80" t="s">
        <v>43</v>
      </c>
      <c r="F59" s="80" t="s">
        <v>593</v>
      </c>
      <c r="G59" s="80" t="s">
        <v>1131</v>
      </c>
      <c r="H59" s="80" t="s">
        <v>30</v>
      </c>
      <c r="I59" s="80" t="s">
        <v>594</v>
      </c>
      <c r="J59" s="80" t="s">
        <v>32</v>
      </c>
      <c r="K59" s="80" t="s">
        <v>669</v>
      </c>
    </row>
    <row r="60" spans="1:11" x14ac:dyDescent="0.25">
      <c r="A60" s="80">
        <v>23</v>
      </c>
      <c r="B60" s="80" t="s">
        <v>1072</v>
      </c>
      <c r="C60" s="80" t="s">
        <v>1073</v>
      </c>
      <c r="D60" s="80" t="s">
        <v>122</v>
      </c>
      <c r="E60" s="80" t="s">
        <v>43</v>
      </c>
      <c r="F60" s="80" t="s">
        <v>221</v>
      </c>
      <c r="G60" s="80" t="s">
        <v>1131</v>
      </c>
      <c r="H60" s="80" t="s">
        <v>3</v>
      </c>
      <c r="I60" s="80" t="s">
        <v>222</v>
      </c>
      <c r="J60" s="80" t="s">
        <v>53</v>
      </c>
      <c r="K60" s="80" t="s">
        <v>1074</v>
      </c>
    </row>
    <row r="61" spans="1:11" x14ac:dyDescent="0.25">
      <c r="A61" s="57">
        <v>2</v>
      </c>
      <c r="B61" s="57" t="s">
        <v>467</v>
      </c>
      <c r="C61" s="57" t="s">
        <v>468</v>
      </c>
      <c r="D61" s="57" t="s">
        <v>0</v>
      </c>
      <c r="E61" s="57" t="s">
        <v>1</v>
      </c>
      <c r="F61" s="57" t="s">
        <v>773</v>
      </c>
      <c r="G61" s="57" t="s">
        <v>543</v>
      </c>
      <c r="H61" s="57" t="s">
        <v>473</v>
      </c>
      <c r="I61" s="57" t="s">
        <v>774</v>
      </c>
      <c r="J61" s="57" t="s">
        <v>475</v>
      </c>
      <c r="K61" s="57" t="s">
        <v>1202</v>
      </c>
    </row>
    <row r="62" spans="1:11" x14ac:dyDescent="0.25">
      <c r="A62" s="80">
        <v>83</v>
      </c>
      <c r="B62" s="80" t="s">
        <v>174</v>
      </c>
      <c r="C62" s="80" t="s">
        <v>175</v>
      </c>
      <c r="D62" s="80" t="s">
        <v>0</v>
      </c>
      <c r="E62" s="80" t="s">
        <v>1</v>
      </c>
      <c r="F62" s="80" t="s">
        <v>472</v>
      </c>
      <c r="G62" s="80" t="s">
        <v>1050</v>
      </c>
      <c r="H62" s="80" t="s">
        <v>473</v>
      </c>
      <c r="I62" s="80" t="s">
        <v>474</v>
      </c>
      <c r="J62" s="80" t="s">
        <v>475</v>
      </c>
      <c r="K62" s="80" t="s">
        <v>737</v>
      </c>
    </row>
    <row r="63" spans="1:11" x14ac:dyDescent="0.25">
      <c r="A63" s="80">
        <v>86</v>
      </c>
      <c r="B63" s="80" t="s">
        <v>54</v>
      </c>
      <c r="C63" s="80" t="s">
        <v>55</v>
      </c>
      <c r="D63" s="80" t="s">
        <v>0</v>
      </c>
      <c r="E63" s="80" t="s">
        <v>1</v>
      </c>
      <c r="F63" s="80" t="s">
        <v>480</v>
      </c>
      <c r="G63" s="80" t="s">
        <v>1050</v>
      </c>
      <c r="H63" s="80" t="s">
        <v>473</v>
      </c>
      <c r="I63" s="80" t="s">
        <v>481</v>
      </c>
      <c r="J63" s="80" t="s">
        <v>475</v>
      </c>
      <c r="K63" s="80" t="s">
        <v>744</v>
      </c>
    </row>
    <row r="64" spans="1:11" x14ac:dyDescent="0.25">
      <c r="A64" s="57">
        <v>4</v>
      </c>
      <c r="B64" s="57" t="s">
        <v>1194</v>
      </c>
      <c r="C64" s="57" t="s">
        <v>1195</v>
      </c>
      <c r="D64" s="57" t="s">
        <v>1196</v>
      </c>
      <c r="E64" s="57" t="s">
        <v>28</v>
      </c>
      <c r="F64" s="57" t="s">
        <v>1197</v>
      </c>
      <c r="G64" s="57" t="s">
        <v>960</v>
      </c>
      <c r="H64" s="57" t="s">
        <v>1013</v>
      </c>
      <c r="I64" s="57" t="s">
        <v>1198</v>
      </c>
      <c r="J64" s="57" t="s">
        <v>960</v>
      </c>
      <c r="K64" s="57" t="s">
        <v>1199</v>
      </c>
    </row>
    <row r="65" spans="1:11" x14ac:dyDescent="0.25">
      <c r="A65" s="57">
        <v>79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81</v>
      </c>
      <c r="B66" s="57" t="s">
        <v>882</v>
      </c>
      <c r="C66" s="57" t="s">
        <v>97</v>
      </c>
      <c r="D66" s="57" t="s">
        <v>173</v>
      </c>
      <c r="E66" s="57" t="s">
        <v>43</v>
      </c>
      <c r="F66" s="57" t="s">
        <v>883</v>
      </c>
      <c r="G66" s="57" t="s">
        <v>960</v>
      </c>
      <c r="H66" s="57" t="s">
        <v>8</v>
      </c>
      <c r="I66" s="57" t="s">
        <v>884</v>
      </c>
      <c r="J66" s="57" t="s">
        <v>9</v>
      </c>
      <c r="K66" s="57" t="s">
        <v>885</v>
      </c>
    </row>
    <row r="67" spans="1:11" x14ac:dyDescent="0.25">
      <c r="A67" s="57">
        <v>82</v>
      </c>
      <c r="B67" s="57" t="s">
        <v>174</v>
      </c>
      <c r="C67" s="57" t="s">
        <v>175</v>
      </c>
      <c r="D67" s="57" t="s">
        <v>0</v>
      </c>
      <c r="E67" s="57" t="s">
        <v>1</v>
      </c>
      <c r="F67" s="57" t="s">
        <v>176</v>
      </c>
      <c r="G67" s="57" t="s">
        <v>960</v>
      </c>
      <c r="H67" s="57" t="s">
        <v>8</v>
      </c>
      <c r="I67" s="57" t="s">
        <v>177</v>
      </c>
      <c r="J67" s="57" t="s">
        <v>9</v>
      </c>
      <c r="K67" s="57" t="s">
        <v>736</v>
      </c>
    </row>
    <row r="68" spans="1:11" x14ac:dyDescent="0.25">
      <c r="A68" s="80">
        <v>1</v>
      </c>
      <c r="B68" s="80" t="s">
        <v>530</v>
      </c>
      <c r="C68" s="80" t="s">
        <v>531</v>
      </c>
      <c r="D68" s="80" t="s">
        <v>36</v>
      </c>
      <c r="E68" s="80" t="s">
        <v>1</v>
      </c>
      <c r="F68" s="80" t="s">
        <v>1082</v>
      </c>
      <c r="G68" s="80" t="s">
        <v>1136</v>
      </c>
      <c r="H68" s="80" t="s">
        <v>1013</v>
      </c>
      <c r="I68" s="80" t="s">
        <v>1083</v>
      </c>
      <c r="J68" s="80" t="s">
        <v>960</v>
      </c>
      <c r="K68" s="80" t="s">
        <v>1201</v>
      </c>
    </row>
    <row r="69" spans="1:11" x14ac:dyDescent="0.25">
      <c r="A69" s="80">
        <v>6</v>
      </c>
      <c r="B69" s="80" t="s">
        <v>196</v>
      </c>
      <c r="C69" s="80" t="s">
        <v>104</v>
      </c>
      <c r="D69" s="80" t="s">
        <v>197</v>
      </c>
      <c r="E69" s="80" t="s">
        <v>198</v>
      </c>
      <c r="F69" s="80" t="s">
        <v>1168</v>
      </c>
      <c r="G69" s="80" t="s">
        <v>1136</v>
      </c>
      <c r="H69" s="80" t="s">
        <v>1013</v>
      </c>
      <c r="I69" s="80" t="s">
        <v>1169</v>
      </c>
      <c r="J69" s="80" t="s">
        <v>960</v>
      </c>
      <c r="K69" s="80" t="s">
        <v>1170</v>
      </c>
    </row>
    <row r="70" spans="1:11" x14ac:dyDescent="0.25">
      <c r="A70" s="80">
        <v>7</v>
      </c>
      <c r="B70" s="80" t="s">
        <v>1176</v>
      </c>
      <c r="C70" s="80" t="s">
        <v>1177</v>
      </c>
      <c r="D70" s="80" t="s">
        <v>173</v>
      </c>
      <c r="E70" s="80" t="s">
        <v>43</v>
      </c>
      <c r="F70" s="80" t="s">
        <v>1178</v>
      </c>
      <c r="G70" s="80" t="s">
        <v>1136</v>
      </c>
      <c r="H70" s="80" t="s">
        <v>1013</v>
      </c>
      <c r="I70" s="80" t="s">
        <v>1179</v>
      </c>
      <c r="J70" s="80" t="s">
        <v>960</v>
      </c>
      <c r="K70" s="80" t="s">
        <v>1180</v>
      </c>
    </row>
    <row r="71" spans="1:11" x14ac:dyDescent="0.25">
      <c r="A71" s="80">
        <v>8</v>
      </c>
      <c r="B71" s="80" t="s">
        <v>1181</v>
      </c>
      <c r="C71" s="80" t="s">
        <v>1182</v>
      </c>
      <c r="D71" s="80" t="s">
        <v>1183</v>
      </c>
      <c r="E71" s="80" t="s">
        <v>48</v>
      </c>
      <c r="F71" s="80" t="s">
        <v>1184</v>
      </c>
      <c r="G71" s="80" t="s">
        <v>1136</v>
      </c>
      <c r="H71" s="80" t="s">
        <v>1013</v>
      </c>
      <c r="I71" s="80" t="s">
        <v>1185</v>
      </c>
      <c r="J71" s="80" t="s">
        <v>960</v>
      </c>
      <c r="K71" s="80" t="s">
        <v>1186</v>
      </c>
    </row>
    <row r="72" spans="1:11" x14ac:dyDescent="0.25">
      <c r="A72" s="80">
        <v>9</v>
      </c>
      <c r="B72" s="80" t="s">
        <v>1187</v>
      </c>
      <c r="C72" s="80" t="s">
        <v>1188</v>
      </c>
      <c r="D72" s="80" t="s">
        <v>1189</v>
      </c>
      <c r="E72" s="80" t="s">
        <v>43</v>
      </c>
      <c r="F72" s="80" t="s">
        <v>1190</v>
      </c>
      <c r="G72" s="80" t="s">
        <v>1136</v>
      </c>
      <c r="H72" s="80" t="s">
        <v>1013</v>
      </c>
      <c r="I72" s="80" t="s">
        <v>1191</v>
      </c>
      <c r="J72" s="80" t="s">
        <v>960</v>
      </c>
      <c r="K72" s="80" t="s">
        <v>1192</v>
      </c>
    </row>
    <row r="73" spans="1:11" x14ac:dyDescent="0.25">
      <c r="A73" s="80">
        <v>10</v>
      </c>
      <c r="B73" s="80" t="s">
        <v>64</v>
      </c>
      <c r="C73" s="80" t="s">
        <v>65</v>
      </c>
      <c r="D73" s="80" t="s">
        <v>66</v>
      </c>
      <c r="E73" s="80" t="s">
        <v>1</v>
      </c>
      <c r="F73" s="80" t="s">
        <v>1133</v>
      </c>
      <c r="G73" s="80" t="s">
        <v>1136</v>
      </c>
      <c r="H73" s="80" t="s">
        <v>1013</v>
      </c>
      <c r="I73" s="80" t="s">
        <v>1134</v>
      </c>
      <c r="J73" s="80" t="s">
        <v>960</v>
      </c>
      <c r="K73" s="80" t="s">
        <v>1135</v>
      </c>
    </row>
    <row r="74" spans="1:11" x14ac:dyDescent="0.25">
      <c r="A74" s="80">
        <v>11</v>
      </c>
      <c r="B74" s="80" t="s">
        <v>262</v>
      </c>
      <c r="C74" s="80" t="s">
        <v>1141</v>
      </c>
      <c r="D74" s="80" t="s">
        <v>1142</v>
      </c>
      <c r="E74" s="80" t="s">
        <v>1</v>
      </c>
      <c r="F74" s="80" t="s">
        <v>1143</v>
      </c>
      <c r="G74" s="80" t="s">
        <v>1136</v>
      </c>
      <c r="H74" s="80" t="s">
        <v>1013</v>
      </c>
      <c r="I74" s="80" t="s">
        <v>1144</v>
      </c>
      <c r="J74" s="80" t="s">
        <v>960</v>
      </c>
      <c r="K74" s="80" t="s">
        <v>1145</v>
      </c>
    </row>
    <row r="75" spans="1:11" x14ac:dyDescent="0.25">
      <c r="A75" s="80">
        <v>12</v>
      </c>
      <c r="B75" s="80" t="s">
        <v>1146</v>
      </c>
      <c r="C75" s="80" t="s">
        <v>1147</v>
      </c>
      <c r="D75" s="80" t="s">
        <v>1142</v>
      </c>
      <c r="E75" s="80" t="s">
        <v>1</v>
      </c>
      <c r="F75" s="80" t="s">
        <v>1148</v>
      </c>
      <c r="G75" s="80" t="s">
        <v>1136</v>
      </c>
      <c r="H75" s="80" t="s">
        <v>1013</v>
      </c>
      <c r="I75" s="80" t="s">
        <v>1149</v>
      </c>
      <c r="J75" s="80" t="s">
        <v>960</v>
      </c>
      <c r="K75" s="80" t="s">
        <v>1150</v>
      </c>
    </row>
    <row r="76" spans="1:11" x14ac:dyDescent="0.25">
      <c r="A76" s="80">
        <v>13</v>
      </c>
      <c r="B76" s="80" t="s">
        <v>1151</v>
      </c>
      <c r="C76" s="80" t="s">
        <v>1152</v>
      </c>
      <c r="D76" s="80" t="s">
        <v>1153</v>
      </c>
      <c r="E76" s="80" t="s">
        <v>48</v>
      </c>
      <c r="F76" s="80" t="s">
        <v>1154</v>
      </c>
      <c r="G76" s="80" t="s">
        <v>1136</v>
      </c>
      <c r="H76" s="80" t="s">
        <v>1013</v>
      </c>
      <c r="I76" s="80" t="s">
        <v>1155</v>
      </c>
      <c r="J76" s="80" t="s">
        <v>960</v>
      </c>
      <c r="K76" s="80" t="s">
        <v>1156</v>
      </c>
    </row>
    <row r="77" spans="1:11" x14ac:dyDescent="0.25">
      <c r="A77" s="80">
        <v>14</v>
      </c>
      <c r="B77" s="80" t="s">
        <v>530</v>
      </c>
      <c r="C77" s="80" t="s">
        <v>531</v>
      </c>
      <c r="D77" s="80" t="s">
        <v>36</v>
      </c>
      <c r="E77" s="80" t="s">
        <v>1</v>
      </c>
      <c r="F77" s="80" t="s">
        <v>1158</v>
      </c>
      <c r="G77" s="80" t="s">
        <v>1136</v>
      </c>
      <c r="H77" s="80" t="s">
        <v>1013</v>
      </c>
      <c r="I77" s="80" t="s">
        <v>1159</v>
      </c>
      <c r="J77" s="80" t="s">
        <v>960</v>
      </c>
      <c r="K77" s="80" t="s">
        <v>1160</v>
      </c>
    </row>
    <row r="78" spans="1:11" x14ac:dyDescent="0.25">
      <c r="A78" s="80">
        <v>15</v>
      </c>
      <c r="B78" s="80" t="s">
        <v>50</v>
      </c>
      <c r="C78" s="80" t="s">
        <v>51</v>
      </c>
      <c r="D78" s="80" t="s">
        <v>52</v>
      </c>
      <c r="E78" s="80" t="s">
        <v>43</v>
      </c>
      <c r="F78" s="80" t="s">
        <v>1085</v>
      </c>
      <c r="G78" s="80" t="s">
        <v>1136</v>
      </c>
      <c r="H78" s="80" t="s">
        <v>1013</v>
      </c>
      <c r="I78" s="80" t="s">
        <v>1086</v>
      </c>
      <c r="J78" s="80" t="s">
        <v>960</v>
      </c>
      <c r="K78" s="80" t="s">
        <v>1087</v>
      </c>
    </row>
    <row r="79" spans="1:11" x14ac:dyDescent="0.25">
      <c r="A79" s="80">
        <v>16</v>
      </c>
      <c r="B79" s="80" t="s">
        <v>1094</v>
      </c>
      <c r="C79" s="80" t="s">
        <v>1095</v>
      </c>
      <c r="D79" s="80" t="s">
        <v>173</v>
      </c>
      <c r="E79" s="80" t="s">
        <v>43</v>
      </c>
      <c r="F79" s="80" t="s">
        <v>1096</v>
      </c>
      <c r="G79" s="80" t="s">
        <v>1136</v>
      </c>
      <c r="H79" s="80" t="s">
        <v>1013</v>
      </c>
      <c r="I79" s="80" t="s">
        <v>1097</v>
      </c>
      <c r="J79" s="80" t="s">
        <v>960</v>
      </c>
      <c r="K79" s="80" t="s">
        <v>1098</v>
      </c>
    </row>
    <row r="80" spans="1:11" x14ac:dyDescent="0.25">
      <c r="A80" s="80">
        <v>17</v>
      </c>
      <c r="B80" s="80" t="s">
        <v>262</v>
      </c>
      <c r="C80" s="80" t="s">
        <v>399</v>
      </c>
      <c r="D80" s="80" t="s">
        <v>0</v>
      </c>
      <c r="E80" s="80" t="s">
        <v>1</v>
      </c>
      <c r="F80" s="80" t="s">
        <v>1103</v>
      </c>
      <c r="G80" s="80" t="s">
        <v>1136</v>
      </c>
      <c r="H80" s="80" t="s">
        <v>1013</v>
      </c>
      <c r="I80" s="80" t="s">
        <v>1104</v>
      </c>
      <c r="J80" s="80" t="s">
        <v>960</v>
      </c>
      <c r="K80" s="80" t="s">
        <v>1105</v>
      </c>
    </row>
    <row r="81" spans="1:11" x14ac:dyDescent="0.25">
      <c r="A81" s="80">
        <v>18</v>
      </c>
      <c r="B81" s="80" t="s">
        <v>196</v>
      </c>
      <c r="C81" s="80" t="s">
        <v>104</v>
      </c>
      <c r="D81" s="80" t="s">
        <v>197</v>
      </c>
      <c r="E81" s="80" t="s">
        <v>198</v>
      </c>
      <c r="F81" s="80" t="s">
        <v>1107</v>
      </c>
      <c r="G81" s="80" t="s">
        <v>1136</v>
      </c>
      <c r="H81" s="80" t="s">
        <v>1013</v>
      </c>
      <c r="I81" s="80" t="s">
        <v>1108</v>
      </c>
      <c r="J81" s="80" t="s">
        <v>960</v>
      </c>
      <c r="K81" s="80" t="s">
        <v>1109</v>
      </c>
    </row>
    <row r="82" spans="1:11" x14ac:dyDescent="0.25">
      <c r="A82" s="80">
        <v>19</v>
      </c>
      <c r="B82" s="80" t="s">
        <v>1110</v>
      </c>
      <c r="C82" s="80" t="s">
        <v>408</v>
      </c>
      <c r="D82" s="80" t="s">
        <v>1111</v>
      </c>
      <c r="E82" s="80" t="s">
        <v>912</v>
      </c>
      <c r="F82" s="80" t="s">
        <v>1112</v>
      </c>
      <c r="G82" s="80" t="s">
        <v>1136</v>
      </c>
      <c r="H82" s="80" t="s">
        <v>1013</v>
      </c>
      <c r="I82" s="80" t="s">
        <v>1113</v>
      </c>
      <c r="J82" s="80" t="s">
        <v>960</v>
      </c>
      <c r="K82" s="80" t="s">
        <v>1114</v>
      </c>
    </row>
    <row r="83" spans="1:11" x14ac:dyDescent="0.25">
      <c r="A83" s="80">
        <v>20</v>
      </c>
      <c r="B83" s="80" t="s">
        <v>1115</v>
      </c>
      <c r="C83" s="80" t="s">
        <v>1116</v>
      </c>
      <c r="D83" s="80" t="s">
        <v>1117</v>
      </c>
      <c r="E83" s="80" t="s">
        <v>1</v>
      </c>
      <c r="F83" s="80" t="s">
        <v>1118</v>
      </c>
      <c r="G83" s="80" t="s">
        <v>1136</v>
      </c>
      <c r="H83" s="80" t="s">
        <v>1013</v>
      </c>
      <c r="I83" s="80" t="s">
        <v>1119</v>
      </c>
      <c r="J83" s="80" t="s">
        <v>960</v>
      </c>
      <c r="K83" s="80" t="s">
        <v>1120</v>
      </c>
    </row>
    <row r="84" spans="1:11" x14ac:dyDescent="0.25">
      <c r="A84" s="80">
        <v>21</v>
      </c>
      <c r="B84" s="80" t="s">
        <v>174</v>
      </c>
      <c r="C84" s="80" t="s">
        <v>175</v>
      </c>
      <c r="D84" s="80" t="s">
        <v>0</v>
      </c>
      <c r="E84" s="80" t="s">
        <v>1</v>
      </c>
      <c r="F84" s="80" t="s">
        <v>1124</v>
      </c>
      <c r="G84" s="80" t="s">
        <v>1136</v>
      </c>
      <c r="H84" s="80" t="s">
        <v>1013</v>
      </c>
      <c r="I84" s="80" t="s">
        <v>1125</v>
      </c>
      <c r="J84" s="80" t="s">
        <v>960</v>
      </c>
      <c r="K84" s="80" t="s">
        <v>1126</v>
      </c>
    </row>
    <row r="85" spans="1:11" x14ac:dyDescent="0.25">
      <c r="A85" s="80">
        <v>30</v>
      </c>
      <c r="B85" s="80" t="s">
        <v>803</v>
      </c>
      <c r="C85" s="80" t="s">
        <v>804</v>
      </c>
      <c r="D85" s="80" t="s">
        <v>17</v>
      </c>
      <c r="E85" s="80" t="s">
        <v>7</v>
      </c>
      <c r="F85" s="80" t="s">
        <v>805</v>
      </c>
      <c r="G85" s="80" t="s">
        <v>1136</v>
      </c>
      <c r="H85" s="80" t="s">
        <v>5</v>
      </c>
      <c r="I85" s="80" t="s">
        <v>806</v>
      </c>
      <c r="J85" s="80" t="s">
        <v>6</v>
      </c>
      <c r="K85" s="80" t="s">
        <v>996</v>
      </c>
    </row>
    <row r="86" spans="1:11" x14ac:dyDescent="0.25">
      <c r="A86" s="80">
        <v>55</v>
      </c>
      <c r="B86" s="80" t="s">
        <v>15</v>
      </c>
      <c r="C86" s="80" t="s">
        <v>16</v>
      </c>
      <c r="D86" s="80" t="s">
        <v>17</v>
      </c>
      <c r="E86" s="80" t="s">
        <v>7</v>
      </c>
      <c r="F86" s="80" t="s">
        <v>18</v>
      </c>
      <c r="G86" s="80" t="s">
        <v>1136</v>
      </c>
      <c r="H86" s="80" t="s">
        <v>5</v>
      </c>
      <c r="I86" s="80" t="s">
        <v>19</v>
      </c>
      <c r="J86" s="80" t="s">
        <v>6</v>
      </c>
      <c r="K86" s="80" t="s">
        <v>685</v>
      </c>
    </row>
    <row r="87" spans="1:11" x14ac:dyDescent="0.25">
      <c r="A87" s="80">
        <v>67</v>
      </c>
      <c r="B87" s="80" t="s">
        <v>443</v>
      </c>
      <c r="C87" s="80" t="s">
        <v>444</v>
      </c>
      <c r="D87" s="80" t="s">
        <v>0</v>
      </c>
      <c r="E87" s="80" t="s">
        <v>1</v>
      </c>
      <c r="F87" s="80" t="s">
        <v>445</v>
      </c>
      <c r="G87" s="80" t="s">
        <v>1136</v>
      </c>
      <c r="H87" s="80" t="s">
        <v>5</v>
      </c>
      <c r="I87" s="80" t="s">
        <v>446</v>
      </c>
      <c r="J87" s="80" t="s">
        <v>6</v>
      </c>
      <c r="K87" s="80" t="s">
        <v>708</v>
      </c>
    </row>
    <row r="88" spans="1:11" x14ac:dyDescent="0.25">
      <c r="A88" s="80">
        <v>71</v>
      </c>
      <c r="B88" s="80" t="s">
        <v>54</v>
      </c>
      <c r="C88" s="80" t="s">
        <v>55</v>
      </c>
      <c r="D88" s="80" t="s">
        <v>0</v>
      </c>
      <c r="E88" s="80" t="s">
        <v>1</v>
      </c>
      <c r="F88" s="80" t="s">
        <v>56</v>
      </c>
      <c r="G88" s="80" t="s">
        <v>1136</v>
      </c>
      <c r="H88" s="80" t="s">
        <v>5</v>
      </c>
      <c r="I88" s="80" t="s">
        <v>57</v>
      </c>
      <c r="J88" s="80" t="s">
        <v>6</v>
      </c>
      <c r="K88" s="80" t="s">
        <v>717</v>
      </c>
    </row>
    <row r="89" spans="1:11" x14ac:dyDescent="0.25">
      <c r="A89" s="80">
        <v>72</v>
      </c>
      <c r="B89" s="80" t="s">
        <v>50</v>
      </c>
      <c r="C89" s="80" t="s">
        <v>51</v>
      </c>
      <c r="D89" s="80" t="s">
        <v>52</v>
      </c>
      <c r="E89" s="80" t="s">
        <v>43</v>
      </c>
      <c r="F89" s="80" t="s">
        <v>94</v>
      </c>
      <c r="G89" s="80" t="s">
        <v>1136</v>
      </c>
      <c r="H89" s="80" t="s">
        <v>5</v>
      </c>
      <c r="I89" s="80" t="s">
        <v>95</v>
      </c>
      <c r="J89" s="80" t="s">
        <v>6</v>
      </c>
      <c r="K89" s="80" t="s">
        <v>724</v>
      </c>
    </row>
    <row r="90" spans="1:11" x14ac:dyDescent="0.25">
      <c r="A90" s="80">
        <v>76</v>
      </c>
      <c r="B90" s="80" t="s">
        <v>925</v>
      </c>
      <c r="C90" s="80" t="s">
        <v>926</v>
      </c>
      <c r="D90" s="80" t="s">
        <v>821</v>
      </c>
      <c r="E90" s="80" t="s">
        <v>822</v>
      </c>
      <c r="F90" s="80" t="s">
        <v>927</v>
      </c>
      <c r="G90" s="80" t="s">
        <v>1136</v>
      </c>
      <c r="H90" s="80" t="s">
        <v>8</v>
      </c>
      <c r="I90" s="80" t="s">
        <v>928</v>
      </c>
      <c r="J90" s="80" t="s">
        <v>9</v>
      </c>
      <c r="K90" s="80" t="s">
        <v>929</v>
      </c>
    </row>
    <row r="91" spans="1:11" x14ac:dyDescent="0.25">
      <c r="A91" s="80">
        <v>78</v>
      </c>
      <c r="B91" s="80" t="s">
        <v>875</v>
      </c>
      <c r="C91" s="80" t="s">
        <v>876</v>
      </c>
      <c r="D91" s="80" t="s">
        <v>877</v>
      </c>
      <c r="E91" s="80" t="s">
        <v>878</v>
      </c>
      <c r="F91" s="80" t="s">
        <v>879</v>
      </c>
      <c r="G91" s="80" t="s">
        <v>1136</v>
      </c>
      <c r="H91" s="80" t="s">
        <v>8</v>
      </c>
      <c r="I91" s="80" t="s">
        <v>880</v>
      </c>
      <c r="J91" s="80" t="s">
        <v>9</v>
      </c>
      <c r="K91" s="80" t="s">
        <v>881</v>
      </c>
    </row>
    <row r="92" spans="1:11" x14ac:dyDescent="0.25">
      <c r="A92" s="80">
        <v>80</v>
      </c>
      <c r="B92" s="80" t="s">
        <v>101</v>
      </c>
      <c r="C92" s="80" t="s">
        <v>102</v>
      </c>
      <c r="D92" s="80" t="s">
        <v>103</v>
      </c>
      <c r="E92" s="80" t="s">
        <v>43</v>
      </c>
      <c r="F92" s="80" t="s">
        <v>169</v>
      </c>
      <c r="G92" s="80" t="s">
        <v>1136</v>
      </c>
      <c r="H92" s="80" t="s">
        <v>8</v>
      </c>
      <c r="I92" s="80" t="s">
        <v>170</v>
      </c>
      <c r="J92" s="80" t="s">
        <v>9</v>
      </c>
      <c r="K92" s="80" t="s">
        <v>735</v>
      </c>
    </row>
    <row r="93" spans="1:11" x14ac:dyDescent="0.25">
      <c r="A93" s="80">
        <v>84</v>
      </c>
      <c r="B93" s="80" t="s">
        <v>179</v>
      </c>
      <c r="C93" s="80" t="s">
        <v>180</v>
      </c>
      <c r="D93" s="80" t="s">
        <v>181</v>
      </c>
      <c r="E93" s="80" t="s">
        <v>43</v>
      </c>
      <c r="F93" s="80" t="s">
        <v>182</v>
      </c>
      <c r="G93" s="80" t="s">
        <v>1136</v>
      </c>
      <c r="H93" s="80" t="s">
        <v>8</v>
      </c>
      <c r="I93" s="80" t="s">
        <v>183</v>
      </c>
      <c r="J93" s="80" t="s">
        <v>9</v>
      </c>
      <c r="K93" s="80" t="s">
        <v>738</v>
      </c>
    </row>
  </sheetData>
  <sortState ref="A2:K93">
    <sortCondition ref="G2:G93"/>
    <sortCondition ref="H2:H93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79" t="s">
        <v>453</v>
      </c>
      <c r="C2" s="79" t="s">
        <v>454</v>
      </c>
      <c r="D2" s="79" t="s">
        <v>455</v>
      </c>
      <c r="E2" s="79" t="s">
        <v>456</v>
      </c>
      <c r="F2" s="79" t="s">
        <v>457</v>
      </c>
      <c r="G2" s="79" t="s">
        <v>666</v>
      </c>
      <c r="H2" s="79" t="s">
        <v>30</v>
      </c>
      <c r="I2" s="79" t="s">
        <v>458</v>
      </c>
      <c r="J2" s="79" t="s">
        <v>32</v>
      </c>
      <c r="K2" s="79" t="s">
        <v>763</v>
      </c>
    </row>
    <row r="3" spans="1:11" x14ac:dyDescent="0.25">
      <c r="A3">
        <v>78</v>
      </c>
      <c r="B3" s="79" t="s">
        <v>131</v>
      </c>
      <c r="C3" s="79" t="s">
        <v>132</v>
      </c>
      <c r="D3" s="79" t="s">
        <v>133</v>
      </c>
      <c r="E3" s="79" t="s">
        <v>28</v>
      </c>
      <c r="F3" s="79" t="s">
        <v>134</v>
      </c>
      <c r="G3" s="79" t="s">
        <v>666</v>
      </c>
      <c r="H3" s="79" t="s">
        <v>30</v>
      </c>
      <c r="I3" s="79" t="s">
        <v>135</v>
      </c>
      <c r="J3" s="79" t="s">
        <v>32</v>
      </c>
      <c r="K3" s="79" t="s">
        <v>731</v>
      </c>
    </row>
    <row r="4" spans="1:11" x14ac:dyDescent="0.25">
      <c r="A4">
        <v>80</v>
      </c>
      <c r="B4" s="79" t="s">
        <v>54</v>
      </c>
      <c r="C4" s="79" t="s">
        <v>55</v>
      </c>
      <c r="D4" s="79" t="s">
        <v>0</v>
      </c>
      <c r="E4" s="79" t="s">
        <v>1</v>
      </c>
      <c r="F4" s="79" t="s">
        <v>156</v>
      </c>
      <c r="G4" s="79" t="s">
        <v>666</v>
      </c>
      <c r="H4" s="79" t="s">
        <v>157</v>
      </c>
      <c r="I4" s="79" t="s">
        <v>158</v>
      </c>
      <c r="J4" s="79" t="s">
        <v>159</v>
      </c>
      <c r="K4" s="79" t="s">
        <v>734</v>
      </c>
    </row>
    <row r="5" spans="1:11" x14ac:dyDescent="0.25">
      <c r="A5" s="79">
        <v>32</v>
      </c>
      <c r="B5" s="79" t="s">
        <v>830</v>
      </c>
      <c r="C5" s="79" t="s">
        <v>624</v>
      </c>
      <c r="D5" s="79" t="s">
        <v>625</v>
      </c>
      <c r="E5" s="79" t="s">
        <v>48</v>
      </c>
      <c r="F5" s="79" t="s">
        <v>626</v>
      </c>
      <c r="G5" s="79" t="s">
        <v>666</v>
      </c>
      <c r="H5" s="79" t="s">
        <v>294</v>
      </c>
      <c r="I5" s="79" t="s">
        <v>627</v>
      </c>
      <c r="J5" s="79" t="s">
        <v>289</v>
      </c>
      <c r="K5" s="79" t="s">
        <v>987</v>
      </c>
    </row>
    <row r="6" spans="1:11" x14ac:dyDescent="0.25">
      <c r="A6" s="79">
        <v>44</v>
      </c>
      <c r="B6" s="79" t="s">
        <v>407</v>
      </c>
      <c r="C6" s="79" t="s">
        <v>408</v>
      </c>
      <c r="D6" s="79" t="s">
        <v>618</v>
      </c>
      <c r="E6" s="79" t="s">
        <v>619</v>
      </c>
      <c r="F6" s="79" t="s">
        <v>620</v>
      </c>
      <c r="G6" s="79" t="s">
        <v>666</v>
      </c>
      <c r="H6" s="79" t="s">
        <v>294</v>
      </c>
      <c r="I6" s="79" t="s">
        <v>621</v>
      </c>
      <c r="J6" s="79" t="s">
        <v>289</v>
      </c>
      <c r="K6" s="79" t="s">
        <v>658</v>
      </c>
    </row>
    <row r="7" spans="1:11" x14ac:dyDescent="0.25">
      <c r="A7" s="79">
        <v>62</v>
      </c>
      <c r="B7" s="79" t="s">
        <v>377</v>
      </c>
      <c r="C7" s="79" t="s">
        <v>378</v>
      </c>
      <c r="D7" s="79" t="s">
        <v>256</v>
      </c>
      <c r="E7" s="79" t="s">
        <v>1</v>
      </c>
      <c r="F7" s="79" t="s">
        <v>379</v>
      </c>
      <c r="G7" s="79" t="s">
        <v>666</v>
      </c>
      <c r="H7" s="79" t="s">
        <v>294</v>
      </c>
      <c r="I7" s="79" t="s">
        <v>380</v>
      </c>
      <c r="J7" s="79" t="s">
        <v>289</v>
      </c>
      <c r="K7" s="79" t="s">
        <v>695</v>
      </c>
    </row>
    <row r="8" spans="1:11" x14ac:dyDescent="0.25">
      <c r="A8" s="79">
        <v>57</v>
      </c>
      <c r="B8" s="79" t="s">
        <v>333</v>
      </c>
      <c r="C8" s="79" t="s">
        <v>334</v>
      </c>
      <c r="D8" s="79" t="s">
        <v>335</v>
      </c>
      <c r="E8" s="79" t="s">
        <v>48</v>
      </c>
      <c r="F8" s="79" t="s">
        <v>336</v>
      </c>
      <c r="G8" s="79" t="s">
        <v>666</v>
      </c>
      <c r="H8" s="79" t="s">
        <v>287</v>
      </c>
      <c r="I8" s="79" t="s">
        <v>337</v>
      </c>
      <c r="J8" s="79" t="s">
        <v>289</v>
      </c>
      <c r="K8" s="79" t="s">
        <v>686</v>
      </c>
    </row>
    <row r="9" spans="1:11" x14ac:dyDescent="0.25">
      <c r="A9" s="79">
        <v>58</v>
      </c>
      <c r="B9" s="79" t="s">
        <v>350</v>
      </c>
      <c r="C9" s="79" t="s">
        <v>340</v>
      </c>
      <c r="D9" s="79" t="s">
        <v>351</v>
      </c>
      <c r="E9" s="79" t="s">
        <v>48</v>
      </c>
      <c r="F9" s="79" t="s">
        <v>352</v>
      </c>
      <c r="G9" s="79" t="s">
        <v>666</v>
      </c>
      <c r="H9" s="79" t="s">
        <v>287</v>
      </c>
      <c r="I9" s="79" t="s">
        <v>353</v>
      </c>
      <c r="J9" s="79" t="s">
        <v>289</v>
      </c>
      <c r="K9" s="79" t="s">
        <v>689</v>
      </c>
    </row>
    <row r="10" spans="1:11" x14ac:dyDescent="0.25">
      <c r="A10" s="79">
        <v>63</v>
      </c>
      <c r="B10" s="79" t="s">
        <v>387</v>
      </c>
      <c r="C10" s="79" t="s">
        <v>279</v>
      </c>
      <c r="D10" s="79" t="s">
        <v>351</v>
      </c>
      <c r="E10" s="79" t="s">
        <v>48</v>
      </c>
      <c r="F10" s="79" t="s">
        <v>388</v>
      </c>
      <c r="G10" s="79" t="s">
        <v>666</v>
      </c>
      <c r="H10" s="79" t="s">
        <v>287</v>
      </c>
      <c r="I10" s="79" t="s">
        <v>389</v>
      </c>
      <c r="J10" s="79" t="s">
        <v>289</v>
      </c>
      <c r="K10" s="79" t="s">
        <v>696</v>
      </c>
    </row>
    <row r="11" spans="1:11" x14ac:dyDescent="0.25">
      <c r="A11" s="79">
        <v>37</v>
      </c>
      <c r="B11" s="79" t="s">
        <v>567</v>
      </c>
      <c r="C11" s="79" t="s">
        <v>561</v>
      </c>
      <c r="D11" s="79" t="s">
        <v>0</v>
      </c>
      <c r="E11" s="79" t="s">
        <v>1</v>
      </c>
      <c r="F11" s="79" t="s">
        <v>61</v>
      </c>
      <c r="G11" s="79" t="s">
        <v>666</v>
      </c>
      <c r="H11" s="79" t="s">
        <v>3</v>
      </c>
      <c r="I11" s="79" t="s">
        <v>62</v>
      </c>
      <c r="J11" s="79" t="s">
        <v>53</v>
      </c>
      <c r="K11" s="79" t="s">
        <v>919</v>
      </c>
    </row>
    <row r="12" spans="1:11" x14ac:dyDescent="0.25">
      <c r="A12" s="79">
        <v>92</v>
      </c>
      <c r="B12" s="79" t="s">
        <v>232</v>
      </c>
      <c r="C12" s="79" t="s">
        <v>233</v>
      </c>
      <c r="D12" s="79" t="s">
        <v>234</v>
      </c>
      <c r="E12" s="79" t="s">
        <v>1</v>
      </c>
      <c r="F12" s="79" t="s">
        <v>235</v>
      </c>
      <c r="G12" s="79" t="s">
        <v>666</v>
      </c>
      <c r="H12" s="79" t="s">
        <v>3</v>
      </c>
      <c r="I12" s="79" t="s">
        <v>236</v>
      </c>
      <c r="J12" s="79" t="s">
        <v>53</v>
      </c>
      <c r="K12" s="79" t="s">
        <v>750</v>
      </c>
    </row>
    <row r="13" spans="1:11" x14ac:dyDescent="0.25">
      <c r="A13" s="79">
        <v>23</v>
      </c>
      <c r="B13" s="79" t="s">
        <v>190</v>
      </c>
      <c r="C13" s="79" t="s">
        <v>191</v>
      </c>
      <c r="D13" s="79" t="s">
        <v>192</v>
      </c>
      <c r="E13" s="79" t="s">
        <v>28</v>
      </c>
      <c r="F13" s="79" t="s">
        <v>193</v>
      </c>
      <c r="G13" s="79" t="s">
        <v>1019</v>
      </c>
      <c r="H13" s="79" t="s">
        <v>30</v>
      </c>
      <c r="I13" s="79" t="s">
        <v>194</v>
      </c>
      <c r="J13" s="79" t="s">
        <v>32</v>
      </c>
      <c r="K13" s="79" t="s">
        <v>1081</v>
      </c>
    </row>
    <row r="14" spans="1:11" x14ac:dyDescent="0.25">
      <c r="A14" s="79">
        <v>26</v>
      </c>
      <c r="B14" s="79" t="s">
        <v>71</v>
      </c>
      <c r="C14" s="79" t="s">
        <v>72</v>
      </c>
      <c r="D14" s="79" t="s">
        <v>73</v>
      </c>
      <c r="E14" s="79" t="s">
        <v>28</v>
      </c>
      <c r="F14" s="79" t="s">
        <v>74</v>
      </c>
      <c r="G14" s="79" t="s">
        <v>1019</v>
      </c>
      <c r="H14" s="79" t="s">
        <v>30</v>
      </c>
      <c r="I14" s="79" t="s">
        <v>75</v>
      </c>
      <c r="J14" s="79" t="s">
        <v>32</v>
      </c>
      <c r="K14" s="79" t="s">
        <v>1058</v>
      </c>
    </row>
    <row r="15" spans="1:11" x14ac:dyDescent="0.25">
      <c r="A15" s="79">
        <v>34</v>
      </c>
      <c r="B15" s="79" t="s">
        <v>64</v>
      </c>
      <c r="C15" s="79" t="s">
        <v>65</v>
      </c>
      <c r="D15" s="79" t="s">
        <v>66</v>
      </c>
      <c r="E15" s="79" t="s">
        <v>1</v>
      </c>
      <c r="F15" s="79" t="s">
        <v>67</v>
      </c>
      <c r="G15" s="79" t="s">
        <v>1019</v>
      </c>
      <c r="H15" s="79" t="s">
        <v>30</v>
      </c>
      <c r="I15" s="79" t="s">
        <v>68</v>
      </c>
      <c r="J15" s="79" t="s">
        <v>32</v>
      </c>
      <c r="K15" s="79" t="s">
        <v>959</v>
      </c>
    </row>
    <row r="16" spans="1:11" x14ac:dyDescent="0.25">
      <c r="A16" s="79">
        <v>68</v>
      </c>
      <c r="B16" s="79" t="s">
        <v>15</v>
      </c>
      <c r="C16" s="79" t="s">
        <v>16</v>
      </c>
      <c r="D16" s="79" t="s">
        <v>17</v>
      </c>
      <c r="E16" s="79" t="s">
        <v>7</v>
      </c>
      <c r="F16" s="79" t="s">
        <v>77</v>
      </c>
      <c r="G16" s="79" t="s">
        <v>1019</v>
      </c>
      <c r="H16" s="79" t="s">
        <v>30</v>
      </c>
      <c r="I16" s="79" t="s">
        <v>78</v>
      </c>
      <c r="J16" s="79" t="s">
        <v>32</v>
      </c>
      <c r="K16" s="79" t="s">
        <v>705</v>
      </c>
    </row>
    <row r="17" spans="1:11" x14ac:dyDescent="0.25">
      <c r="A17" s="79">
        <v>70</v>
      </c>
      <c r="B17" s="79" t="s">
        <v>460</v>
      </c>
      <c r="C17" s="79" t="s">
        <v>461</v>
      </c>
      <c r="D17" s="79" t="s">
        <v>462</v>
      </c>
      <c r="E17" s="79" t="s">
        <v>1</v>
      </c>
      <c r="F17" s="79" t="s">
        <v>463</v>
      </c>
      <c r="G17" s="79" t="s">
        <v>1019</v>
      </c>
      <c r="H17" s="79" t="s">
        <v>30</v>
      </c>
      <c r="I17" s="79" t="s">
        <v>464</v>
      </c>
      <c r="J17" s="79" t="s">
        <v>32</v>
      </c>
      <c r="K17" s="79" t="s">
        <v>711</v>
      </c>
    </row>
    <row r="18" spans="1:11" x14ac:dyDescent="0.25">
      <c r="A18" s="79">
        <v>71</v>
      </c>
      <c r="B18" s="79" t="s">
        <v>165</v>
      </c>
      <c r="C18" s="79" t="s">
        <v>166</v>
      </c>
      <c r="D18" s="79" t="s">
        <v>27</v>
      </c>
      <c r="E18" s="79" t="s">
        <v>28</v>
      </c>
      <c r="F18" s="79" t="s">
        <v>167</v>
      </c>
      <c r="G18" s="79" t="s">
        <v>1019</v>
      </c>
      <c r="H18" s="79" t="s">
        <v>30</v>
      </c>
      <c r="I18" s="79" t="s">
        <v>168</v>
      </c>
      <c r="J18" s="79" t="s">
        <v>32</v>
      </c>
      <c r="K18" s="79" t="s">
        <v>712</v>
      </c>
    </row>
    <row r="19" spans="1:11" x14ac:dyDescent="0.25">
      <c r="A19" s="79">
        <v>72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1019</v>
      </c>
      <c r="H19" s="79" t="s">
        <v>30</v>
      </c>
      <c r="I19" s="79" t="s">
        <v>31</v>
      </c>
      <c r="J19" s="79" t="s">
        <v>32</v>
      </c>
      <c r="K19" s="79" t="s">
        <v>714</v>
      </c>
    </row>
    <row r="20" spans="1:11" x14ac:dyDescent="0.25">
      <c r="A20" s="79">
        <v>87</v>
      </c>
      <c r="B20" s="79" t="s">
        <v>467</v>
      </c>
      <c r="C20" s="79" t="s">
        <v>468</v>
      </c>
      <c r="D20" s="79" t="s">
        <v>0</v>
      </c>
      <c r="E20" s="79" t="s">
        <v>1</v>
      </c>
      <c r="F20" s="79" t="s">
        <v>477</v>
      </c>
      <c r="G20" s="79" t="s">
        <v>1019</v>
      </c>
      <c r="H20" s="79" t="s">
        <v>30</v>
      </c>
      <c r="I20" s="79" t="s">
        <v>478</v>
      </c>
      <c r="J20" s="79" t="s">
        <v>32</v>
      </c>
      <c r="K20" s="79" t="s">
        <v>740</v>
      </c>
    </row>
    <row r="21" spans="1:11" x14ac:dyDescent="0.25">
      <c r="A21" s="79">
        <v>38</v>
      </c>
      <c r="B21" s="79" t="s">
        <v>49</v>
      </c>
      <c r="C21" s="79" t="s">
        <v>97</v>
      </c>
      <c r="D21" s="79" t="s">
        <v>66</v>
      </c>
      <c r="E21" s="79" t="s">
        <v>1</v>
      </c>
      <c r="F21" s="79" t="s">
        <v>391</v>
      </c>
      <c r="G21" s="79" t="s">
        <v>1019</v>
      </c>
      <c r="H21" s="79" t="s">
        <v>294</v>
      </c>
      <c r="I21" s="79" t="s">
        <v>392</v>
      </c>
      <c r="J21" s="79" t="s">
        <v>289</v>
      </c>
      <c r="K21" s="79" t="s">
        <v>921</v>
      </c>
    </row>
    <row r="22" spans="1:11" x14ac:dyDescent="0.25">
      <c r="A22" s="79">
        <v>40</v>
      </c>
      <c r="B22" s="79" t="s">
        <v>845</v>
      </c>
      <c r="C22" s="79" t="s">
        <v>846</v>
      </c>
      <c r="D22" s="79" t="s">
        <v>27</v>
      </c>
      <c r="E22" s="79" t="s">
        <v>28</v>
      </c>
      <c r="F22" s="79" t="s">
        <v>847</v>
      </c>
      <c r="G22" s="79" t="s">
        <v>1019</v>
      </c>
      <c r="H22" s="79" t="s">
        <v>294</v>
      </c>
      <c r="I22" s="79" t="s">
        <v>848</v>
      </c>
      <c r="J22" s="79" t="s">
        <v>289</v>
      </c>
      <c r="K22" s="79" t="s">
        <v>849</v>
      </c>
    </row>
    <row r="23" spans="1:11" x14ac:dyDescent="0.25">
      <c r="A23" s="79">
        <v>42</v>
      </c>
      <c r="B23" s="79" t="s">
        <v>530</v>
      </c>
      <c r="C23" s="79" t="s">
        <v>531</v>
      </c>
      <c r="D23" s="79" t="s">
        <v>36</v>
      </c>
      <c r="E23" s="79" t="s">
        <v>1</v>
      </c>
      <c r="F23" s="79" t="s">
        <v>532</v>
      </c>
      <c r="G23" s="79" t="s">
        <v>1019</v>
      </c>
      <c r="H23" s="79" t="s">
        <v>294</v>
      </c>
      <c r="I23" s="79" t="s">
        <v>533</v>
      </c>
      <c r="J23" s="79" t="s">
        <v>516</v>
      </c>
      <c r="K23" s="79" t="s">
        <v>764</v>
      </c>
    </row>
    <row r="24" spans="1:11" x14ac:dyDescent="0.25">
      <c r="A24" s="79">
        <v>43</v>
      </c>
      <c r="B24" s="79" t="s">
        <v>651</v>
      </c>
      <c r="C24" s="79" t="s">
        <v>652</v>
      </c>
      <c r="D24" s="79" t="s">
        <v>653</v>
      </c>
      <c r="E24" s="79" t="s">
        <v>1</v>
      </c>
      <c r="F24" s="79" t="s">
        <v>654</v>
      </c>
      <c r="G24" s="79" t="s">
        <v>1019</v>
      </c>
      <c r="H24" s="79" t="s">
        <v>294</v>
      </c>
      <c r="I24" s="79" t="s">
        <v>655</v>
      </c>
      <c r="J24" s="79" t="s">
        <v>289</v>
      </c>
      <c r="K24" s="79" t="s">
        <v>656</v>
      </c>
    </row>
    <row r="25" spans="1:11" x14ac:dyDescent="0.25">
      <c r="A25" s="79">
        <v>46</v>
      </c>
      <c r="B25" s="79" t="s">
        <v>608</v>
      </c>
      <c r="C25" s="79" t="s">
        <v>378</v>
      </c>
      <c r="D25" s="79" t="s">
        <v>27</v>
      </c>
      <c r="E25" s="79" t="s">
        <v>28</v>
      </c>
      <c r="F25" s="79" t="s">
        <v>609</v>
      </c>
      <c r="G25" s="79" t="s">
        <v>1019</v>
      </c>
      <c r="H25" s="79" t="s">
        <v>294</v>
      </c>
      <c r="I25" s="79" t="s">
        <v>610</v>
      </c>
      <c r="J25" s="79" t="s">
        <v>289</v>
      </c>
      <c r="K25" s="79" t="s">
        <v>663</v>
      </c>
    </row>
    <row r="26" spans="1:11" x14ac:dyDescent="0.25">
      <c r="A26" s="79">
        <v>51</v>
      </c>
      <c r="B26" s="79"/>
      <c r="C26" s="79"/>
      <c r="D26" s="79"/>
      <c r="E26" s="79"/>
      <c r="F26" s="79" t="s">
        <v>540</v>
      </c>
      <c r="G26" s="79" t="s">
        <v>1019</v>
      </c>
      <c r="H26" s="79" t="s">
        <v>294</v>
      </c>
      <c r="I26" s="79" t="s">
        <v>541</v>
      </c>
      <c r="J26" s="79" t="s">
        <v>289</v>
      </c>
      <c r="K26" s="79" t="s">
        <v>677</v>
      </c>
    </row>
    <row r="27" spans="1:11" x14ac:dyDescent="0.25">
      <c r="A27" s="79">
        <v>52</v>
      </c>
      <c r="B27" s="79" t="s">
        <v>291</v>
      </c>
      <c r="C27" s="79" t="s">
        <v>292</v>
      </c>
      <c r="D27" s="79" t="s">
        <v>0</v>
      </c>
      <c r="E27" s="79" t="s">
        <v>1</v>
      </c>
      <c r="F27" s="79" t="s">
        <v>293</v>
      </c>
      <c r="G27" s="79" t="s">
        <v>1019</v>
      </c>
      <c r="H27" s="79" t="s">
        <v>294</v>
      </c>
      <c r="I27" s="79" t="s">
        <v>295</v>
      </c>
      <c r="J27" s="79" t="s">
        <v>289</v>
      </c>
      <c r="K27" s="79" t="s">
        <v>679</v>
      </c>
    </row>
    <row r="28" spans="1:11" x14ac:dyDescent="0.25">
      <c r="A28" s="79">
        <v>53</v>
      </c>
      <c r="B28" s="79" t="s">
        <v>297</v>
      </c>
      <c r="C28" s="79" t="s">
        <v>255</v>
      </c>
      <c r="D28" s="79" t="s">
        <v>0</v>
      </c>
      <c r="E28" s="79" t="s">
        <v>1</v>
      </c>
      <c r="F28" s="79" t="s">
        <v>298</v>
      </c>
      <c r="G28" s="79" t="s">
        <v>1019</v>
      </c>
      <c r="H28" s="79" t="s">
        <v>294</v>
      </c>
      <c r="I28" s="79" t="s">
        <v>299</v>
      </c>
      <c r="J28" s="79" t="s">
        <v>289</v>
      </c>
      <c r="K28" s="79" t="s">
        <v>680</v>
      </c>
    </row>
    <row r="29" spans="1:11" x14ac:dyDescent="0.25">
      <c r="A29" s="79">
        <v>54</v>
      </c>
      <c r="B29" s="79" t="s">
        <v>311</v>
      </c>
      <c r="C29" s="79" t="s">
        <v>312</v>
      </c>
      <c r="D29" s="79" t="s">
        <v>313</v>
      </c>
      <c r="E29" s="79" t="s">
        <v>43</v>
      </c>
      <c r="F29" s="79" t="s">
        <v>314</v>
      </c>
      <c r="G29" s="79" t="s">
        <v>1019</v>
      </c>
      <c r="H29" s="79" t="s">
        <v>294</v>
      </c>
      <c r="I29" s="79" t="s">
        <v>315</v>
      </c>
      <c r="J29" s="79" t="s">
        <v>289</v>
      </c>
      <c r="K29" s="79" t="s">
        <v>683</v>
      </c>
    </row>
    <row r="30" spans="1:11" x14ac:dyDescent="0.25">
      <c r="A30" s="79">
        <v>59</v>
      </c>
      <c r="B30" s="79" t="s">
        <v>355</v>
      </c>
      <c r="C30" s="79" t="s">
        <v>356</v>
      </c>
      <c r="D30" s="79" t="s">
        <v>0</v>
      </c>
      <c r="E30" s="79" t="s">
        <v>1</v>
      </c>
      <c r="F30" s="79" t="s">
        <v>357</v>
      </c>
      <c r="G30" s="79" t="s">
        <v>1019</v>
      </c>
      <c r="H30" s="79" t="s">
        <v>294</v>
      </c>
      <c r="I30" s="79" t="s">
        <v>358</v>
      </c>
      <c r="J30" s="79" t="s">
        <v>289</v>
      </c>
      <c r="K30" s="79" t="s">
        <v>690</v>
      </c>
    </row>
    <row r="31" spans="1:11" x14ac:dyDescent="0.25">
      <c r="A31" s="79">
        <v>61</v>
      </c>
      <c r="B31" s="79" t="s">
        <v>366</v>
      </c>
      <c r="C31" s="79" t="s">
        <v>367</v>
      </c>
      <c r="D31" s="79" t="s">
        <v>368</v>
      </c>
      <c r="E31" s="79" t="s">
        <v>43</v>
      </c>
      <c r="F31" s="79" t="s">
        <v>369</v>
      </c>
      <c r="G31" s="79" t="s">
        <v>1019</v>
      </c>
      <c r="H31" s="79" t="s">
        <v>294</v>
      </c>
      <c r="I31" s="79" t="s">
        <v>370</v>
      </c>
      <c r="J31" s="79" t="s">
        <v>289</v>
      </c>
      <c r="K31" s="79" t="s">
        <v>693</v>
      </c>
    </row>
    <row r="32" spans="1:11" x14ac:dyDescent="0.25">
      <c r="A32" s="79">
        <v>65</v>
      </c>
      <c r="B32" s="79" t="s">
        <v>262</v>
      </c>
      <c r="C32" s="79" t="s">
        <v>399</v>
      </c>
      <c r="D32" s="79" t="s">
        <v>0</v>
      </c>
      <c r="E32" s="79" t="s">
        <v>1</v>
      </c>
      <c r="F32" s="79" t="s">
        <v>400</v>
      </c>
      <c r="G32" s="79" t="s">
        <v>1019</v>
      </c>
      <c r="H32" s="79" t="s">
        <v>294</v>
      </c>
      <c r="I32" s="79" t="s">
        <v>401</v>
      </c>
      <c r="J32" s="79" t="s">
        <v>289</v>
      </c>
      <c r="K32" s="79" t="s">
        <v>700</v>
      </c>
    </row>
    <row r="33" spans="1:11" x14ac:dyDescent="0.25">
      <c r="A33" s="79">
        <v>67</v>
      </c>
      <c r="B33" s="79" t="s">
        <v>431</v>
      </c>
      <c r="C33" s="79" t="s">
        <v>172</v>
      </c>
      <c r="D33" s="79" t="s">
        <v>432</v>
      </c>
      <c r="E33" s="79" t="s">
        <v>28</v>
      </c>
      <c r="F33" s="79" t="s">
        <v>433</v>
      </c>
      <c r="G33" s="79" t="s">
        <v>1019</v>
      </c>
      <c r="H33" s="79" t="s">
        <v>294</v>
      </c>
      <c r="I33" s="79" t="s">
        <v>434</v>
      </c>
      <c r="J33" s="79" t="s">
        <v>289</v>
      </c>
      <c r="K33" s="79" t="s">
        <v>704</v>
      </c>
    </row>
    <row r="34" spans="1:11" x14ac:dyDescent="0.25">
      <c r="A34" s="79">
        <v>3</v>
      </c>
      <c r="B34" s="79" t="s">
        <v>345</v>
      </c>
      <c r="C34" s="79" t="s">
        <v>346</v>
      </c>
      <c r="D34" s="79" t="s">
        <v>17</v>
      </c>
      <c r="E34" s="79" t="s">
        <v>7</v>
      </c>
      <c r="F34" s="79" t="s">
        <v>347</v>
      </c>
      <c r="G34" s="79" t="s">
        <v>1019</v>
      </c>
      <c r="H34" s="79" t="s">
        <v>287</v>
      </c>
      <c r="I34" s="79" t="s">
        <v>348</v>
      </c>
      <c r="J34" s="79" t="s">
        <v>289</v>
      </c>
      <c r="K34" s="79" t="s">
        <v>1193</v>
      </c>
    </row>
    <row r="35" spans="1:11" x14ac:dyDescent="0.25">
      <c r="A35" s="79">
        <v>36</v>
      </c>
      <c r="B35" s="79" t="s">
        <v>322</v>
      </c>
      <c r="C35" s="79" t="s">
        <v>323</v>
      </c>
      <c r="D35" s="79" t="s">
        <v>66</v>
      </c>
      <c r="E35" s="79" t="s">
        <v>1</v>
      </c>
      <c r="F35" s="79" t="s">
        <v>324</v>
      </c>
      <c r="G35" s="79" t="s">
        <v>1019</v>
      </c>
      <c r="H35" s="79" t="s">
        <v>287</v>
      </c>
      <c r="I35" s="79" t="s">
        <v>325</v>
      </c>
      <c r="J35" s="79" t="s">
        <v>289</v>
      </c>
      <c r="K35" s="79" t="s">
        <v>956</v>
      </c>
    </row>
    <row r="36" spans="1:11" x14ac:dyDescent="0.25">
      <c r="A36" s="79">
        <v>45</v>
      </c>
      <c r="B36" s="79" t="s">
        <v>425</v>
      </c>
      <c r="C36" s="79" t="s">
        <v>426</v>
      </c>
      <c r="D36" s="79" t="s">
        <v>427</v>
      </c>
      <c r="E36" s="79" t="s">
        <v>28</v>
      </c>
      <c r="F36" s="79" t="s">
        <v>428</v>
      </c>
      <c r="G36" s="79" t="s">
        <v>1019</v>
      </c>
      <c r="H36" s="79" t="s">
        <v>287</v>
      </c>
      <c r="I36" s="79" t="s">
        <v>429</v>
      </c>
      <c r="J36" s="79" t="s">
        <v>289</v>
      </c>
      <c r="K36" s="79" t="s">
        <v>659</v>
      </c>
    </row>
    <row r="37" spans="1:11" x14ac:dyDescent="0.25">
      <c r="A37" s="79">
        <v>47</v>
      </c>
      <c r="B37" s="79"/>
      <c r="C37" s="79"/>
      <c r="D37" s="79"/>
      <c r="E37" s="79"/>
      <c r="F37" s="79" t="s">
        <v>572</v>
      </c>
      <c r="G37" s="79" t="s">
        <v>1019</v>
      </c>
      <c r="H37" s="79" t="s">
        <v>287</v>
      </c>
      <c r="I37" s="79" t="s">
        <v>573</v>
      </c>
      <c r="J37" s="79" t="s">
        <v>289</v>
      </c>
      <c r="K37" s="79" t="s">
        <v>665</v>
      </c>
    </row>
    <row r="38" spans="1:11" x14ac:dyDescent="0.25">
      <c r="A38" s="79">
        <v>50</v>
      </c>
      <c r="B38" s="79" t="s">
        <v>566</v>
      </c>
      <c r="C38" s="79" t="s">
        <v>556</v>
      </c>
      <c r="D38" s="79" t="s">
        <v>0</v>
      </c>
      <c r="E38" s="79" t="s">
        <v>1</v>
      </c>
      <c r="F38" s="79" t="s">
        <v>557</v>
      </c>
      <c r="G38" s="79" t="s">
        <v>1019</v>
      </c>
      <c r="H38" s="79" t="s">
        <v>287</v>
      </c>
      <c r="I38" s="79" t="s">
        <v>558</v>
      </c>
      <c r="J38" s="79" t="s">
        <v>289</v>
      </c>
      <c r="K38" s="79" t="s">
        <v>673</v>
      </c>
    </row>
    <row r="39" spans="1:11" x14ac:dyDescent="0.25">
      <c r="A39" s="79">
        <v>55</v>
      </c>
      <c r="B39" s="79" t="s">
        <v>317</v>
      </c>
      <c r="C39" s="79" t="s">
        <v>279</v>
      </c>
      <c r="D39" s="79" t="s">
        <v>318</v>
      </c>
      <c r="E39" s="79" t="s">
        <v>28</v>
      </c>
      <c r="F39" s="79" t="s">
        <v>319</v>
      </c>
      <c r="G39" s="79" t="s">
        <v>1019</v>
      </c>
      <c r="H39" s="79" t="s">
        <v>287</v>
      </c>
      <c r="I39" s="79" t="s">
        <v>320</v>
      </c>
      <c r="J39" s="79" t="s">
        <v>289</v>
      </c>
      <c r="K39" s="79" t="s">
        <v>758</v>
      </c>
    </row>
    <row r="40" spans="1:11" x14ac:dyDescent="0.25">
      <c r="A40" s="79">
        <v>66</v>
      </c>
      <c r="B40" s="79" t="s">
        <v>403</v>
      </c>
      <c r="C40" s="79" t="s">
        <v>60</v>
      </c>
      <c r="D40" s="79" t="s">
        <v>27</v>
      </c>
      <c r="E40" s="79" t="s">
        <v>28</v>
      </c>
      <c r="F40" s="79" t="s">
        <v>404</v>
      </c>
      <c r="G40" s="79" t="s">
        <v>1019</v>
      </c>
      <c r="H40" s="79" t="s">
        <v>287</v>
      </c>
      <c r="I40" s="79" t="s">
        <v>405</v>
      </c>
      <c r="J40" s="79" t="s">
        <v>289</v>
      </c>
      <c r="K40" s="79" t="s">
        <v>701</v>
      </c>
    </row>
    <row r="41" spans="1:11" x14ac:dyDescent="0.25">
      <c r="A41" s="79">
        <v>5</v>
      </c>
      <c r="B41" s="79" t="s">
        <v>116</v>
      </c>
      <c r="C41" s="79" t="s">
        <v>117</v>
      </c>
      <c r="D41" s="79" t="s">
        <v>648</v>
      </c>
      <c r="E41" s="79" t="s">
        <v>1</v>
      </c>
      <c r="F41" s="79" t="s">
        <v>118</v>
      </c>
      <c r="G41" s="79" t="s">
        <v>1019</v>
      </c>
      <c r="H41" s="79" t="s">
        <v>3</v>
      </c>
      <c r="I41" s="79" t="s">
        <v>119</v>
      </c>
      <c r="J41" s="79" t="s">
        <v>53</v>
      </c>
      <c r="K41" s="79" t="s">
        <v>1167</v>
      </c>
    </row>
    <row r="42" spans="1:11" x14ac:dyDescent="0.25">
      <c r="A42" s="79">
        <v>21</v>
      </c>
      <c r="B42" s="79" t="s">
        <v>50</v>
      </c>
      <c r="C42" s="79" t="s">
        <v>51</v>
      </c>
      <c r="D42" s="79" t="s">
        <v>52</v>
      </c>
      <c r="E42" s="79" t="s">
        <v>43</v>
      </c>
      <c r="F42" s="79" t="s">
        <v>246</v>
      </c>
      <c r="G42" s="79" t="s">
        <v>1019</v>
      </c>
      <c r="H42" s="79" t="s">
        <v>3</v>
      </c>
      <c r="I42" s="79" t="s">
        <v>247</v>
      </c>
      <c r="J42" s="79" t="s">
        <v>125</v>
      </c>
      <c r="K42" s="79" t="s">
        <v>1127</v>
      </c>
    </row>
    <row r="43" spans="1:11" x14ac:dyDescent="0.25">
      <c r="A43" s="79">
        <v>25</v>
      </c>
      <c r="B43" s="79" t="s">
        <v>262</v>
      </c>
      <c r="C43" s="79" t="s">
        <v>263</v>
      </c>
      <c r="D43" s="79" t="s">
        <v>264</v>
      </c>
      <c r="E43" s="79" t="s">
        <v>1</v>
      </c>
      <c r="F43" s="79" t="s">
        <v>265</v>
      </c>
      <c r="G43" s="79" t="s">
        <v>1019</v>
      </c>
      <c r="H43" s="79" t="s">
        <v>3</v>
      </c>
      <c r="I43" s="79" t="s">
        <v>266</v>
      </c>
      <c r="J43" s="79" t="s">
        <v>53</v>
      </c>
      <c r="K43" s="79" t="s">
        <v>1057</v>
      </c>
    </row>
    <row r="44" spans="1:11" x14ac:dyDescent="0.25">
      <c r="A44" s="79">
        <v>27</v>
      </c>
      <c r="B44" s="79" t="s">
        <v>273</v>
      </c>
      <c r="C44" s="79" t="s">
        <v>274</v>
      </c>
      <c r="D44" s="79" t="s">
        <v>0</v>
      </c>
      <c r="E44" s="79" t="s">
        <v>1</v>
      </c>
      <c r="F44" s="79" t="s">
        <v>275</v>
      </c>
      <c r="G44" s="79" t="s">
        <v>1019</v>
      </c>
      <c r="H44" s="79" t="s">
        <v>3</v>
      </c>
      <c r="I44" s="79" t="s">
        <v>276</v>
      </c>
      <c r="J44" s="79" t="s">
        <v>53</v>
      </c>
      <c r="K44" s="79" t="s">
        <v>1069</v>
      </c>
    </row>
    <row r="45" spans="1:11" x14ac:dyDescent="0.25">
      <c r="A45" s="79">
        <v>28</v>
      </c>
      <c r="B45" s="79" t="s">
        <v>102</v>
      </c>
      <c r="C45" s="79" t="s">
        <v>141</v>
      </c>
      <c r="D45" s="79" t="s">
        <v>42</v>
      </c>
      <c r="E45" s="79" t="s">
        <v>43</v>
      </c>
      <c r="F45" s="79" t="s">
        <v>142</v>
      </c>
      <c r="G45" s="79" t="s">
        <v>1019</v>
      </c>
      <c r="H45" s="79" t="s">
        <v>3</v>
      </c>
      <c r="I45" s="79" t="s">
        <v>143</v>
      </c>
      <c r="J45" s="79" t="s">
        <v>53</v>
      </c>
      <c r="K45" s="79" t="s">
        <v>1070</v>
      </c>
    </row>
    <row r="46" spans="1:11" x14ac:dyDescent="0.25">
      <c r="A46" s="79">
        <v>30</v>
      </c>
      <c r="B46" s="79" t="s">
        <v>145</v>
      </c>
      <c r="C46" s="79" t="s">
        <v>97</v>
      </c>
      <c r="D46" s="79" t="s">
        <v>1046</v>
      </c>
      <c r="E46" s="79" t="s">
        <v>1</v>
      </c>
      <c r="F46" s="79" t="s">
        <v>147</v>
      </c>
      <c r="G46" s="79" t="s">
        <v>1019</v>
      </c>
      <c r="H46" s="79" t="s">
        <v>3</v>
      </c>
      <c r="I46" s="79" t="s">
        <v>148</v>
      </c>
      <c r="J46" s="79" t="s">
        <v>53</v>
      </c>
      <c r="K46" s="79" t="s">
        <v>1047</v>
      </c>
    </row>
    <row r="47" spans="1:11" x14ac:dyDescent="0.25">
      <c r="A47" s="79">
        <v>33</v>
      </c>
      <c r="B47" s="79" t="s">
        <v>982</v>
      </c>
      <c r="C47" s="79" t="s">
        <v>292</v>
      </c>
      <c r="D47" s="79" t="s">
        <v>462</v>
      </c>
      <c r="E47" s="79" t="s">
        <v>1</v>
      </c>
      <c r="F47" s="79" t="s">
        <v>422</v>
      </c>
      <c r="G47" s="79" t="s">
        <v>1019</v>
      </c>
      <c r="H47" s="79" t="s">
        <v>3</v>
      </c>
      <c r="I47" s="79" t="s">
        <v>423</v>
      </c>
      <c r="J47" s="79" t="s">
        <v>2</v>
      </c>
      <c r="K47" s="79" t="s">
        <v>983</v>
      </c>
    </row>
    <row r="48" spans="1:11" x14ac:dyDescent="0.25">
      <c r="A48" s="79">
        <v>35</v>
      </c>
      <c r="B48" s="79" t="s">
        <v>242</v>
      </c>
      <c r="C48" s="79" t="s">
        <v>243</v>
      </c>
      <c r="D48" s="79" t="s">
        <v>957</v>
      </c>
      <c r="E48" s="79" t="s">
        <v>43</v>
      </c>
      <c r="F48" s="79" t="s">
        <v>244</v>
      </c>
      <c r="G48" s="79" t="s">
        <v>1019</v>
      </c>
      <c r="H48" s="79" t="s">
        <v>3</v>
      </c>
      <c r="I48" s="79" t="s">
        <v>245</v>
      </c>
      <c r="J48" s="79" t="s">
        <v>125</v>
      </c>
      <c r="K48" s="79" t="s">
        <v>958</v>
      </c>
    </row>
    <row r="49" spans="1:11" x14ac:dyDescent="0.25">
      <c r="A49" s="79">
        <v>39</v>
      </c>
      <c r="B49" s="79" t="s">
        <v>361</v>
      </c>
      <c r="C49" s="79" t="s">
        <v>362</v>
      </c>
      <c r="D49" s="79" t="s">
        <v>0</v>
      </c>
      <c r="E49" s="79" t="s">
        <v>1</v>
      </c>
      <c r="F49" s="79" t="s">
        <v>886</v>
      </c>
      <c r="G49" s="79" t="s">
        <v>1019</v>
      </c>
      <c r="H49" s="79" t="s">
        <v>3</v>
      </c>
      <c r="I49" s="79" t="s">
        <v>861</v>
      </c>
      <c r="J49" s="79" t="s">
        <v>516</v>
      </c>
      <c r="K49" s="79" t="s">
        <v>896</v>
      </c>
    </row>
    <row r="50" spans="1:11" x14ac:dyDescent="0.25">
      <c r="A50" s="79">
        <v>49</v>
      </c>
      <c r="B50" s="79" t="s">
        <v>257</v>
      </c>
      <c r="C50" s="79" t="s">
        <v>258</v>
      </c>
      <c r="D50" s="79" t="s">
        <v>36</v>
      </c>
      <c r="E50" s="79" t="s">
        <v>1</v>
      </c>
      <c r="F50" s="79" t="s">
        <v>259</v>
      </c>
      <c r="G50" s="79" t="s">
        <v>1019</v>
      </c>
      <c r="H50" s="79" t="s">
        <v>3</v>
      </c>
      <c r="I50" s="79" t="s">
        <v>260</v>
      </c>
      <c r="J50" s="79" t="s">
        <v>53</v>
      </c>
      <c r="K50" s="79" t="s">
        <v>670</v>
      </c>
    </row>
    <row r="51" spans="1:11" x14ac:dyDescent="0.25">
      <c r="A51" s="79">
        <v>60</v>
      </c>
      <c r="B51" s="79" t="s">
        <v>238</v>
      </c>
      <c r="C51" s="79" t="s">
        <v>239</v>
      </c>
      <c r="D51" s="79" t="s">
        <v>0</v>
      </c>
      <c r="E51" s="79" t="s">
        <v>1</v>
      </c>
      <c r="F51" s="79" t="s">
        <v>240</v>
      </c>
      <c r="G51" s="79" t="s">
        <v>1019</v>
      </c>
      <c r="H51" s="79" t="s">
        <v>3</v>
      </c>
      <c r="I51" s="79" t="s">
        <v>241</v>
      </c>
      <c r="J51" s="79" t="s">
        <v>53</v>
      </c>
      <c r="K51" s="79" t="s">
        <v>691</v>
      </c>
    </row>
    <row r="52" spans="1:11" x14ac:dyDescent="0.25">
      <c r="A52" s="79">
        <v>64</v>
      </c>
      <c r="B52" s="79" t="s">
        <v>137</v>
      </c>
      <c r="C52" s="79" t="s">
        <v>138</v>
      </c>
      <c r="D52" s="79" t="s">
        <v>0</v>
      </c>
      <c r="E52" s="79" t="s">
        <v>1</v>
      </c>
      <c r="F52" s="79" t="s">
        <v>139</v>
      </c>
      <c r="G52" s="79" t="s">
        <v>1019</v>
      </c>
      <c r="H52" s="79" t="s">
        <v>3</v>
      </c>
      <c r="I52" s="79" t="s">
        <v>140</v>
      </c>
      <c r="J52" s="79" t="s">
        <v>53</v>
      </c>
      <c r="K52" s="79" t="s">
        <v>699</v>
      </c>
    </row>
    <row r="53" spans="1:11" x14ac:dyDescent="0.25">
      <c r="A53" s="79">
        <v>75</v>
      </c>
      <c r="B53" s="79" t="s">
        <v>110</v>
      </c>
      <c r="C53" s="79" t="s">
        <v>111</v>
      </c>
      <c r="D53" s="79" t="s">
        <v>112</v>
      </c>
      <c r="E53" s="79" t="s">
        <v>43</v>
      </c>
      <c r="F53" s="79" t="s">
        <v>113</v>
      </c>
      <c r="G53" s="79" t="s">
        <v>1019</v>
      </c>
      <c r="H53" s="79" t="s">
        <v>3</v>
      </c>
      <c r="I53" s="79" t="s">
        <v>114</v>
      </c>
      <c r="J53" s="79" t="s">
        <v>53</v>
      </c>
      <c r="K53" s="79" t="s">
        <v>727</v>
      </c>
    </row>
    <row r="54" spans="1:11" x14ac:dyDescent="0.25">
      <c r="A54" s="79">
        <v>76</v>
      </c>
      <c r="B54" s="79" t="s">
        <v>120</v>
      </c>
      <c r="C54" s="79" t="s">
        <v>121</v>
      </c>
      <c r="D54" s="79" t="s">
        <v>122</v>
      </c>
      <c r="E54" s="79" t="s">
        <v>43</v>
      </c>
      <c r="F54" s="79" t="s">
        <v>123</v>
      </c>
      <c r="G54" s="79" t="s">
        <v>1019</v>
      </c>
      <c r="H54" s="79" t="s">
        <v>3</v>
      </c>
      <c r="I54" s="79" t="s">
        <v>124</v>
      </c>
      <c r="J54" s="79" t="s">
        <v>125</v>
      </c>
      <c r="K54" s="79" t="s">
        <v>728</v>
      </c>
    </row>
    <row r="55" spans="1:11" x14ac:dyDescent="0.25">
      <c r="A55" s="79">
        <v>89</v>
      </c>
      <c r="B55" s="79" t="s">
        <v>206</v>
      </c>
      <c r="C55" s="79" t="s">
        <v>207</v>
      </c>
      <c r="D55" s="79" t="s">
        <v>173</v>
      </c>
      <c r="E55" s="79" t="s">
        <v>43</v>
      </c>
      <c r="F55" s="79" t="s">
        <v>208</v>
      </c>
      <c r="G55" s="79" t="s">
        <v>1019</v>
      </c>
      <c r="H55" s="79" t="s">
        <v>3</v>
      </c>
      <c r="I55" s="79" t="s">
        <v>209</v>
      </c>
      <c r="J55" s="79" t="s">
        <v>53</v>
      </c>
      <c r="K55" s="79" t="s">
        <v>745</v>
      </c>
    </row>
    <row r="56" spans="1:11" x14ac:dyDescent="0.25">
      <c r="A56" s="79">
        <v>90</v>
      </c>
      <c r="B56" s="79" t="s">
        <v>224</v>
      </c>
      <c r="C56" s="79" t="s">
        <v>225</v>
      </c>
      <c r="D56" s="79" t="s">
        <v>0</v>
      </c>
      <c r="E56" s="79" t="s">
        <v>1</v>
      </c>
      <c r="F56" s="79" t="s">
        <v>226</v>
      </c>
      <c r="G56" s="79" t="s">
        <v>1019</v>
      </c>
      <c r="H56" s="79" t="s">
        <v>3</v>
      </c>
      <c r="I56" s="79" t="s">
        <v>227</v>
      </c>
      <c r="J56" s="79" t="s">
        <v>53</v>
      </c>
      <c r="K56" s="79" t="s">
        <v>748</v>
      </c>
    </row>
    <row r="57" spans="1:11" x14ac:dyDescent="0.25">
      <c r="A57" s="79">
        <v>91</v>
      </c>
      <c r="B57" s="79" t="s">
        <v>54</v>
      </c>
      <c r="C57" s="79" t="s">
        <v>55</v>
      </c>
      <c r="D57" s="79" t="s">
        <v>0</v>
      </c>
      <c r="E57" s="79" t="s">
        <v>1</v>
      </c>
      <c r="F57" s="79" t="s">
        <v>229</v>
      </c>
      <c r="G57" s="79" t="s">
        <v>1019</v>
      </c>
      <c r="H57" s="79" t="s">
        <v>3</v>
      </c>
      <c r="I57" s="79" t="s">
        <v>230</v>
      </c>
      <c r="J57" s="79" t="s">
        <v>53</v>
      </c>
      <c r="K57" s="79" t="s">
        <v>749</v>
      </c>
    </row>
    <row r="58" spans="1:11" x14ac:dyDescent="0.25">
      <c r="A58" s="79">
        <v>93</v>
      </c>
      <c r="B58" s="79" t="s">
        <v>268</v>
      </c>
      <c r="C58" s="79" t="s">
        <v>269</v>
      </c>
      <c r="D58" s="79" t="s">
        <v>66</v>
      </c>
      <c r="E58" s="79" t="s">
        <v>1</v>
      </c>
      <c r="F58" s="79" t="s">
        <v>270</v>
      </c>
      <c r="G58" s="79" t="s">
        <v>1019</v>
      </c>
      <c r="H58" s="79" t="s">
        <v>3</v>
      </c>
      <c r="I58" s="79" t="s">
        <v>271</v>
      </c>
      <c r="J58" s="79" t="s">
        <v>53</v>
      </c>
      <c r="K58" s="79" t="s">
        <v>754</v>
      </c>
    </row>
    <row r="59" spans="1:11" x14ac:dyDescent="0.25">
      <c r="A59" s="79">
        <v>94</v>
      </c>
      <c r="B59" s="79" t="s">
        <v>278</v>
      </c>
      <c r="C59" s="79" t="s">
        <v>279</v>
      </c>
      <c r="D59" s="79" t="s">
        <v>66</v>
      </c>
      <c r="E59" s="79" t="s">
        <v>1</v>
      </c>
      <c r="F59" s="79" t="s">
        <v>280</v>
      </c>
      <c r="G59" s="79" t="s">
        <v>1019</v>
      </c>
      <c r="H59" s="79" t="s">
        <v>3</v>
      </c>
      <c r="I59" s="79" t="s">
        <v>281</v>
      </c>
      <c r="J59" s="79" t="s">
        <v>53</v>
      </c>
      <c r="K59" s="79" t="s">
        <v>756</v>
      </c>
    </row>
    <row r="60" spans="1:11" x14ac:dyDescent="0.25">
      <c r="A60" s="79">
        <v>48</v>
      </c>
      <c r="B60" s="79" t="s">
        <v>590</v>
      </c>
      <c r="C60" s="79" t="s">
        <v>591</v>
      </c>
      <c r="D60" s="79" t="s">
        <v>592</v>
      </c>
      <c r="E60" s="79" t="s">
        <v>43</v>
      </c>
      <c r="F60" s="79" t="s">
        <v>593</v>
      </c>
      <c r="G60" s="79" t="s">
        <v>1131</v>
      </c>
      <c r="H60" s="79" t="s">
        <v>30</v>
      </c>
      <c r="I60" s="79" t="s">
        <v>594</v>
      </c>
      <c r="J60" s="79" t="s">
        <v>32</v>
      </c>
      <c r="K60" s="79" t="s">
        <v>669</v>
      </c>
    </row>
    <row r="61" spans="1:11" x14ac:dyDescent="0.25">
      <c r="A61" s="79">
        <v>22</v>
      </c>
      <c r="B61" s="79" t="s">
        <v>1072</v>
      </c>
      <c r="C61" s="79" t="s">
        <v>1073</v>
      </c>
      <c r="D61" s="79" t="s">
        <v>122</v>
      </c>
      <c r="E61" s="79" t="s">
        <v>43</v>
      </c>
      <c r="F61" s="79" t="s">
        <v>221</v>
      </c>
      <c r="G61" s="79" t="s">
        <v>1131</v>
      </c>
      <c r="H61" s="79" t="s">
        <v>3</v>
      </c>
      <c r="I61" s="79" t="s">
        <v>222</v>
      </c>
      <c r="J61" s="79" t="s">
        <v>53</v>
      </c>
      <c r="K61" s="79" t="s">
        <v>1074</v>
      </c>
    </row>
    <row r="62" spans="1:11" x14ac:dyDescent="0.25">
      <c r="A62" s="57">
        <v>2</v>
      </c>
      <c r="B62" s="57" t="s">
        <v>467</v>
      </c>
      <c r="C62" s="57" t="s">
        <v>468</v>
      </c>
      <c r="D62" s="57" t="s">
        <v>0</v>
      </c>
      <c r="E62" s="57" t="s">
        <v>1</v>
      </c>
      <c r="F62" s="57" t="s">
        <v>773</v>
      </c>
      <c r="G62" s="57" t="s">
        <v>543</v>
      </c>
      <c r="H62" s="57" t="s">
        <v>473</v>
      </c>
      <c r="I62" s="57" t="s">
        <v>774</v>
      </c>
      <c r="J62" s="57" t="s">
        <v>475</v>
      </c>
      <c r="K62" s="57" t="s">
        <v>1202</v>
      </c>
    </row>
    <row r="63" spans="1:11" x14ac:dyDescent="0.25">
      <c r="A63" s="79">
        <v>29</v>
      </c>
      <c r="B63" s="79" t="s">
        <v>766</v>
      </c>
      <c r="C63" s="79" t="s">
        <v>767</v>
      </c>
      <c r="D63" s="79" t="s">
        <v>577</v>
      </c>
      <c r="E63" s="79" t="s">
        <v>7</v>
      </c>
      <c r="F63" s="79" t="s">
        <v>1040</v>
      </c>
      <c r="G63" s="79" t="s">
        <v>1050</v>
      </c>
      <c r="H63" s="79" t="s">
        <v>781</v>
      </c>
      <c r="I63" s="79" t="s">
        <v>1042</v>
      </c>
      <c r="J63" s="79" t="s">
        <v>1043</v>
      </c>
      <c r="K63" s="79" t="s">
        <v>1044</v>
      </c>
    </row>
    <row r="64" spans="1:11" x14ac:dyDescent="0.25">
      <c r="A64" s="79">
        <v>85</v>
      </c>
      <c r="B64" s="79" t="s">
        <v>174</v>
      </c>
      <c r="C64" s="79" t="s">
        <v>175</v>
      </c>
      <c r="D64" s="79" t="s">
        <v>0</v>
      </c>
      <c r="E64" s="79" t="s">
        <v>1</v>
      </c>
      <c r="F64" s="79" t="s">
        <v>472</v>
      </c>
      <c r="G64" s="79" t="s">
        <v>1050</v>
      </c>
      <c r="H64" s="79" t="s">
        <v>473</v>
      </c>
      <c r="I64" s="79" t="s">
        <v>474</v>
      </c>
      <c r="J64" s="79" t="s">
        <v>475</v>
      </c>
      <c r="K64" s="79" t="s">
        <v>737</v>
      </c>
    </row>
    <row r="65" spans="1:11" x14ac:dyDescent="0.25">
      <c r="A65" s="79">
        <v>88</v>
      </c>
      <c r="B65" s="79" t="s">
        <v>54</v>
      </c>
      <c r="C65" s="79" t="s">
        <v>55</v>
      </c>
      <c r="D65" s="79" t="s">
        <v>0</v>
      </c>
      <c r="E65" s="79" t="s">
        <v>1</v>
      </c>
      <c r="F65" s="79" t="s">
        <v>480</v>
      </c>
      <c r="G65" s="79" t="s">
        <v>1050</v>
      </c>
      <c r="H65" s="79" t="s">
        <v>473</v>
      </c>
      <c r="I65" s="79" t="s">
        <v>481</v>
      </c>
      <c r="J65" s="79" t="s">
        <v>475</v>
      </c>
      <c r="K65" s="79" t="s">
        <v>744</v>
      </c>
    </row>
    <row r="66" spans="1:11" x14ac:dyDescent="0.25">
      <c r="A66" s="57">
        <v>4</v>
      </c>
      <c r="B66" s="57" t="s">
        <v>1194</v>
      </c>
      <c r="C66" s="57" t="s">
        <v>1195</v>
      </c>
      <c r="D66" s="57" t="s">
        <v>1196</v>
      </c>
      <c r="E66" s="57" t="s">
        <v>28</v>
      </c>
      <c r="F66" s="57" t="s">
        <v>1197</v>
      </c>
      <c r="G66" s="57" t="s">
        <v>960</v>
      </c>
      <c r="H66" s="57" t="s">
        <v>1013</v>
      </c>
      <c r="I66" s="57" t="s">
        <v>1198</v>
      </c>
      <c r="J66" s="57" t="s">
        <v>960</v>
      </c>
      <c r="K66" s="57" t="s">
        <v>1199</v>
      </c>
    </row>
    <row r="67" spans="1:11" x14ac:dyDescent="0.25">
      <c r="A67" s="57">
        <v>24</v>
      </c>
      <c r="B67" s="57"/>
      <c r="C67" s="57"/>
      <c r="D67" s="57"/>
      <c r="E67" s="57"/>
      <c r="F67" s="57" t="s">
        <v>1030</v>
      </c>
      <c r="G67" s="57" t="s">
        <v>960</v>
      </c>
      <c r="H67" s="57" t="s">
        <v>1013</v>
      </c>
      <c r="I67" s="57" t="s">
        <v>1031</v>
      </c>
      <c r="J67" s="57" t="s">
        <v>960</v>
      </c>
      <c r="K67" s="57" t="s">
        <v>1132</v>
      </c>
    </row>
    <row r="68" spans="1:11" x14ac:dyDescent="0.25">
      <c r="A68" s="57">
        <v>82</v>
      </c>
      <c r="B68" s="57" t="s">
        <v>797</v>
      </c>
      <c r="C68" s="57" t="s">
        <v>798</v>
      </c>
      <c r="D68" s="57" t="s">
        <v>799</v>
      </c>
      <c r="E68" s="57" t="s">
        <v>1</v>
      </c>
      <c r="F68" s="57" t="s">
        <v>800</v>
      </c>
      <c r="G68" s="57" t="s">
        <v>960</v>
      </c>
      <c r="H68" s="57" t="s">
        <v>8</v>
      </c>
      <c r="I68" s="57" t="s">
        <v>801</v>
      </c>
      <c r="J68" s="57" t="s">
        <v>9</v>
      </c>
      <c r="K68" s="57" t="s">
        <v>802</v>
      </c>
    </row>
    <row r="69" spans="1:11" x14ac:dyDescent="0.25">
      <c r="A69" s="57">
        <v>83</v>
      </c>
      <c r="B69" s="57" t="s">
        <v>882</v>
      </c>
      <c r="C69" s="57" t="s">
        <v>97</v>
      </c>
      <c r="D69" s="57" t="s">
        <v>173</v>
      </c>
      <c r="E69" s="57" t="s">
        <v>43</v>
      </c>
      <c r="F69" s="57" t="s">
        <v>883</v>
      </c>
      <c r="G69" s="57" t="s">
        <v>960</v>
      </c>
      <c r="H69" s="57" t="s">
        <v>8</v>
      </c>
      <c r="I69" s="57" t="s">
        <v>884</v>
      </c>
      <c r="J69" s="57" t="s">
        <v>9</v>
      </c>
      <c r="K69" s="57" t="s">
        <v>885</v>
      </c>
    </row>
    <row r="70" spans="1:11" x14ac:dyDescent="0.25">
      <c r="A70" s="57">
        <v>84</v>
      </c>
      <c r="B70" s="57" t="s">
        <v>174</v>
      </c>
      <c r="C70" s="57" t="s">
        <v>175</v>
      </c>
      <c r="D70" s="57" t="s">
        <v>0</v>
      </c>
      <c r="E70" s="57" t="s">
        <v>1</v>
      </c>
      <c r="F70" s="57" t="s">
        <v>176</v>
      </c>
      <c r="G70" s="57" t="s">
        <v>960</v>
      </c>
      <c r="H70" s="57" t="s">
        <v>8</v>
      </c>
      <c r="I70" s="57" t="s">
        <v>177</v>
      </c>
      <c r="J70" s="57" t="s">
        <v>9</v>
      </c>
      <c r="K70" s="57" t="s">
        <v>736</v>
      </c>
    </row>
    <row r="71" spans="1:11" x14ac:dyDescent="0.25">
      <c r="A71" s="79">
        <v>1</v>
      </c>
      <c r="B71" s="79" t="s">
        <v>530</v>
      </c>
      <c r="C71" s="79" t="s">
        <v>531</v>
      </c>
      <c r="D71" s="79" t="s">
        <v>36</v>
      </c>
      <c r="E71" s="79" t="s">
        <v>1</v>
      </c>
      <c r="F71" s="79" t="s">
        <v>1082</v>
      </c>
      <c r="G71" s="79" t="s">
        <v>1136</v>
      </c>
      <c r="H71" s="79" t="s">
        <v>1013</v>
      </c>
      <c r="I71" s="79" t="s">
        <v>1083</v>
      </c>
      <c r="J71" s="79" t="s">
        <v>960</v>
      </c>
      <c r="K71" s="79" t="s">
        <v>1201</v>
      </c>
    </row>
    <row r="72" spans="1:11" x14ac:dyDescent="0.25">
      <c r="A72" s="79">
        <v>6</v>
      </c>
      <c r="B72" s="79" t="s">
        <v>1176</v>
      </c>
      <c r="C72" s="79" t="s">
        <v>1177</v>
      </c>
      <c r="D72" s="79" t="s">
        <v>173</v>
      </c>
      <c r="E72" s="79" t="s">
        <v>43</v>
      </c>
      <c r="F72" s="79" t="s">
        <v>1178</v>
      </c>
      <c r="G72" s="79" t="s">
        <v>1136</v>
      </c>
      <c r="H72" s="79" t="s">
        <v>1013</v>
      </c>
      <c r="I72" s="79" t="s">
        <v>1179</v>
      </c>
      <c r="J72" s="79" t="s">
        <v>960</v>
      </c>
      <c r="K72" s="79" t="s">
        <v>1180</v>
      </c>
    </row>
    <row r="73" spans="1:11" x14ac:dyDescent="0.25">
      <c r="A73" s="79">
        <v>7</v>
      </c>
      <c r="B73" s="79" t="s">
        <v>1181</v>
      </c>
      <c r="C73" s="79" t="s">
        <v>1182</v>
      </c>
      <c r="D73" s="79" t="s">
        <v>1183</v>
      </c>
      <c r="E73" s="79" t="s">
        <v>48</v>
      </c>
      <c r="F73" s="79" t="s">
        <v>1184</v>
      </c>
      <c r="G73" s="79" t="s">
        <v>1136</v>
      </c>
      <c r="H73" s="79" t="s">
        <v>1013</v>
      </c>
      <c r="I73" s="79" t="s">
        <v>1185</v>
      </c>
      <c r="J73" s="79" t="s">
        <v>960</v>
      </c>
      <c r="K73" s="79" t="s">
        <v>1186</v>
      </c>
    </row>
    <row r="74" spans="1:11" x14ac:dyDescent="0.25">
      <c r="A74" s="79">
        <v>8</v>
      </c>
      <c r="B74" s="79" t="s">
        <v>1187</v>
      </c>
      <c r="C74" s="79" t="s">
        <v>1188</v>
      </c>
      <c r="D74" s="79" t="s">
        <v>1189</v>
      </c>
      <c r="E74" s="79" t="s">
        <v>43</v>
      </c>
      <c r="F74" s="79" t="s">
        <v>1190</v>
      </c>
      <c r="G74" s="79" t="s">
        <v>1136</v>
      </c>
      <c r="H74" s="79" t="s">
        <v>1013</v>
      </c>
      <c r="I74" s="79" t="s">
        <v>1191</v>
      </c>
      <c r="J74" s="79" t="s">
        <v>960</v>
      </c>
      <c r="K74" s="79" t="s">
        <v>1192</v>
      </c>
    </row>
    <row r="75" spans="1:11" x14ac:dyDescent="0.25">
      <c r="A75" s="79">
        <v>9</v>
      </c>
      <c r="B75" s="79" t="s">
        <v>64</v>
      </c>
      <c r="C75" s="79" t="s">
        <v>65</v>
      </c>
      <c r="D75" s="79" t="s">
        <v>66</v>
      </c>
      <c r="E75" s="79" t="s">
        <v>1</v>
      </c>
      <c r="F75" s="79" t="s">
        <v>1133</v>
      </c>
      <c r="G75" s="79" t="s">
        <v>1136</v>
      </c>
      <c r="H75" s="79" t="s">
        <v>1013</v>
      </c>
      <c r="I75" s="79" t="s">
        <v>1134</v>
      </c>
      <c r="J75" s="79" t="s">
        <v>960</v>
      </c>
      <c r="K75" s="79" t="s">
        <v>1135</v>
      </c>
    </row>
    <row r="76" spans="1:11" x14ac:dyDescent="0.25">
      <c r="A76" s="79">
        <v>10</v>
      </c>
      <c r="B76" s="79" t="s">
        <v>262</v>
      </c>
      <c r="C76" s="79" t="s">
        <v>1141</v>
      </c>
      <c r="D76" s="79" t="s">
        <v>1142</v>
      </c>
      <c r="E76" s="79" t="s">
        <v>1</v>
      </c>
      <c r="F76" s="79" t="s">
        <v>1143</v>
      </c>
      <c r="G76" s="79" t="s">
        <v>1136</v>
      </c>
      <c r="H76" s="79" t="s">
        <v>1013</v>
      </c>
      <c r="I76" s="79" t="s">
        <v>1144</v>
      </c>
      <c r="J76" s="79" t="s">
        <v>960</v>
      </c>
      <c r="K76" s="79" t="s">
        <v>1145</v>
      </c>
    </row>
    <row r="77" spans="1:11" x14ac:dyDescent="0.25">
      <c r="A77" s="79">
        <v>11</v>
      </c>
      <c r="B77" s="79" t="s">
        <v>1146</v>
      </c>
      <c r="C77" s="79" t="s">
        <v>1147</v>
      </c>
      <c r="D77" s="79" t="s">
        <v>1142</v>
      </c>
      <c r="E77" s="79" t="s">
        <v>1</v>
      </c>
      <c r="F77" s="79" t="s">
        <v>1148</v>
      </c>
      <c r="G77" s="79" t="s">
        <v>1136</v>
      </c>
      <c r="H77" s="79" t="s">
        <v>1013</v>
      </c>
      <c r="I77" s="79" t="s">
        <v>1149</v>
      </c>
      <c r="J77" s="79" t="s">
        <v>960</v>
      </c>
      <c r="K77" s="79" t="s">
        <v>1150</v>
      </c>
    </row>
    <row r="78" spans="1:11" x14ac:dyDescent="0.25">
      <c r="A78" s="79">
        <v>12</v>
      </c>
      <c r="B78" s="79" t="s">
        <v>1151</v>
      </c>
      <c r="C78" s="79" t="s">
        <v>1152</v>
      </c>
      <c r="D78" s="79" t="s">
        <v>1153</v>
      </c>
      <c r="E78" s="79" t="s">
        <v>48</v>
      </c>
      <c r="F78" s="79" t="s">
        <v>1154</v>
      </c>
      <c r="G78" s="79" t="s">
        <v>1136</v>
      </c>
      <c r="H78" s="79" t="s">
        <v>1013</v>
      </c>
      <c r="I78" s="79" t="s">
        <v>1155</v>
      </c>
      <c r="J78" s="79" t="s">
        <v>960</v>
      </c>
      <c r="K78" s="79" t="s">
        <v>1156</v>
      </c>
    </row>
    <row r="79" spans="1:11" x14ac:dyDescent="0.25">
      <c r="A79" s="79">
        <v>13</v>
      </c>
      <c r="B79" s="79" t="s">
        <v>530</v>
      </c>
      <c r="C79" s="79" t="s">
        <v>531</v>
      </c>
      <c r="D79" s="79" t="s">
        <v>36</v>
      </c>
      <c r="E79" s="79" t="s">
        <v>1</v>
      </c>
      <c r="F79" s="79" t="s">
        <v>1158</v>
      </c>
      <c r="G79" s="79" t="s">
        <v>1136</v>
      </c>
      <c r="H79" s="79" t="s">
        <v>1013</v>
      </c>
      <c r="I79" s="79" t="s">
        <v>1159</v>
      </c>
      <c r="J79" s="79" t="s">
        <v>960</v>
      </c>
      <c r="K79" s="79" t="s">
        <v>1160</v>
      </c>
    </row>
    <row r="80" spans="1:11" x14ac:dyDescent="0.25">
      <c r="A80" s="79">
        <v>14</v>
      </c>
      <c r="B80" s="79" t="s">
        <v>50</v>
      </c>
      <c r="C80" s="79" t="s">
        <v>51</v>
      </c>
      <c r="D80" s="79" t="s">
        <v>52</v>
      </c>
      <c r="E80" s="79" t="s">
        <v>43</v>
      </c>
      <c r="F80" s="79" t="s">
        <v>1085</v>
      </c>
      <c r="G80" s="79" t="s">
        <v>1136</v>
      </c>
      <c r="H80" s="79" t="s">
        <v>1013</v>
      </c>
      <c r="I80" s="79" t="s">
        <v>1086</v>
      </c>
      <c r="J80" s="79" t="s">
        <v>960</v>
      </c>
      <c r="K80" s="79" t="s">
        <v>1087</v>
      </c>
    </row>
    <row r="81" spans="1:11" x14ac:dyDescent="0.25">
      <c r="A81" s="79">
        <v>15</v>
      </c>
      <c r="B81" s="79" t="s">
        <v>1094</v>
      </c>
      <c r="C81" s="79" t="s">
        <v>1095</v>
      </c>
      <c r="D81" s="79" t="s">
        <v>173</v>
      </c>
      <c r="E81" s="79" t="s">
        <v>43</v>
      </c>
      <c r="F81" s="79" t="s">
        <v>1096</v>
      </c>
      <c r="G81" s="79" t="s">
        <v>1136</v>
      </c>
      <c r="H81" s="79" t="s">
        <v>1013</v>
      </c>
      <c r="I81" s="79" t="s">
        <v>1097</v>
      </c>
      <c r="J81" s="79" t="s">
        <v>960</v>
      </c>
      <c r="K81" s="79" t="s">
        <v>1098</v>
      </c>
    </row>
    <row r="82" spans="1:11" x14ac:dyDescent="0.25">
      <c r="A82" s="79">
        <v>16</v>
      </c>
      <c r="B82" s="79" t="s">
        <v>262</v>
      </c>
      <c r="C82" s="79" t="s">
        <v>399</v>
      </c>
      <c r="D82" s="79" t="s">
        <v>0</v>
      </c>
      <c r="E82" s="79" t="s">
        <v>1</v>
      </c>
      <c r="F82" s="79" t="s">
        <v>1103</v>
      </c>
      <c r="G82" s="79" t="s">
        <v>1136</v>
      </c>
      <c r="H82" s="79" t="s">
        <v>1013</v>
      </c>
      <c r="I82" s="79" t="s">
        <v>1104</v>
      </c>
      <c r="J82" s="79" t="s">
        <v>960</v>
      </c>
      <c r="K82" s="79" t="s">
        <v>1105</v>
      </c>
    </row>
    <row r="83" spans="1:11" x14ac:dyDescent="0.25">
      <c r="A83" s="79">
        <v>17</v>
      </c>
      <c r="B83" s="79" t="s">
        <v>196</v>
      </c>
      <c r="C83" s="79" t="s">
        <v>104</v>
      </c>
      <c r="D83" s="79" t="s">
        <v>197</v>
      </c>
      <c r="E83" s="79" t="s">
        <v>198</v>
      </c>
      <c r="F83" s="79" t="s">
        <v>1107</v>
      </c>
      <c r="G83" s="79" t="s">
        <v>1136</v>
      </c>
      <c r="H83" s="79" t="s">
        <v>1013</v>
      </c>
      <c r="I83" s="79" t="s">
        <v>1108</v>
      </c>
      <c r="J83" s="79" t="s">
        <v>960</v>
      </c>
      <c r="K83" s="79" t="s">
        <v>1109</v>
      </c>
    </row>
    <row r="84" spans="1:11" x14ac:dyDescent="0.25">
      <c r="A84" s="79">
        <v>18</v>
      </c>
      <c r="B84" s="79" t="s">
        <v>1110</v>
      </c>
      <c r="C84" s="79" t="s">
        <v>408</v>
      </c>
      <c r="D84" s="79" t="s">
        <v>1111</v>
      </c>
      <c r="E84" s="79" t="s">
        <v>912</v>
      </c>
      <c r="F84" s="79" t="s">
        <v>1112</v>
      </c>
      <c r="G84" s="79" t="s">
        <v>1136</v>
      </c>
      <c r="H84" s="79" t="s">
        <v>1013</v>
      </c>
      <c r="I84" s="79" t="s">
        <v>1113</v>
      </c>
      <c r="J84" s="79" t="s">
        <v>960</v>
      </c>
      <c r="K84" s="79" t="s">
        <v>1114</v>
      </c>
    </row>
    <row r="85" spans="1:11" x14ac:dyDescent="0.25">
      <c r="A85" s="79">
        <v>19</v>
      </c>
      <c r="B85" s="79" t="s">
        <v>1115</v>
      </c>
      <c r="C85" s="79" t="s">
        <v>1116</v>
      </c>
      <c r="D85" s="79" t="s">
        <v>1117</v>
      </c>
      <c r="E85" s="79" t="s">
        <v>1</v>
      </c>
      <c r="F85" s="79" t="s">
        <v>1118</v>
      </c>
      <c r="G85" s="79" t="s">
        <v>1136</v>
      </c>
      <c r="H85" s="79" t="s">
        <v>1013</v>
      </c>
      <c r="I85" s="79" t="s">
        <v>1119</v>
      </c>
      <c r="J85" s="79" t="s">
        <v>960</v>
      </c>
      <c r="K85" s="79" t="s">
        <v>1120</v>
      </c>
    </row>
    <row r="86" spans="1:11" x14ac:dyDescent="0.25">
      <c r="A86" s="79">
        <v>20</v>
      </c>
      <c r="B86" s="79" t="s">
        <v>174</v>
      </c>
      <c r="C86" s="79" t="s">
        <v>175</v>
      </c>
      <c r="D86" s="79" t="s">
        <v>0</v>
      </c>
      <c r="E86" s="79" t="s">
        <v>1</v>
      </c>
      <c r="F86" s="79" t="s">
        <v>1124</v>
      </c>
      <c r="G86" s="79" t="s">
        <v>1136</v>
      </c>
      <c r="H86" s="79" t="s">
        <v>1013</v>
      </c>
      <c r="I86" s="79" t="s">
        <v>1125</v>
      </c>
      <c r="J86" s="79" t="s">
        <v>960</v>
      </c>
      <c r="K86" s="79" t="s">
        <v>1126</v>
      </c>
    </row>
    <row r="87" spans="1:11" x14ac:dyDescent="0.25">
      <c r="A87" s="79">
        <v>31</v>
      </c>
      <c r="B87" s="79" t="s">
        <v>803</v>
      </c>
      <c r="C87" s="79" t="s">
        <v>804</v>
      </c>
      <c r="D87" s="79" t="s">
        <v>17</v>
      </c>
      <c r="E87" s="79" t="s">
        <v>7</v>
      </c>
      <c r="F87" s="79" t="s">
        <v>805</v>
      </c>
      <c r="G87" s="79" t="s">
        <v>1136</v>
      </c>
      <c r="H87" s="79" t="s">
        <v>5</v>
      </c>
      <c r="I87" s="79" t="s">
        <v>806</v>
      </c>
      <c r="J87" s="79" t="s">
        <v>6</v>
      </c>
      <c r="K87" s="79" t="s">
        <v>996</v>
      </c>
    </row>
    <row r="88" spans="1:11" x14ac:dyDescent="0.25">
      <c r="A88" s="79">
        <v>56</v>
      </c>
      <c r="B88" s="79" t="s">
        <v>15</v>
      </c>
      <c r="C88" s="79" t="s">
        <v>16</v>
      </c>
      <c r="D88" s="79" t="s">
        <v>17</v>
      </c>
      <c r="E88" s="79" t="s">
        <v>7</v>
      </c>
      <c r="F88" s="79" t="s">
        <v>18</v>
      </c>
      <c r="G88" s="79" t="s">
        <v>1136</v>
      </c>
      <c r="H88" s="79" t="s">
        <v>5</v>
      </c>
      <c r="I88" s="79" t="s">
        <v>19</v>
      </c>
      <c r="J88" s="79" t="s">
        <v>6</v>
      </c>
      <c r="K88" s="79" t="s">
        <v>685</v>
      </c>
    </row>
    <row r="89" spans="1:11" x14ac:dyDescent="0.25">
      <c r="A89" s="79">
        <v>69</v>
      </c>
      <c r="B89" s="79" t="s">
        <v>443</v>
      </c>
      <c r="C89" s="79" t="s">
        <v>444</v>
      </c>
      <c r="D89" s="79" t="s">
        <v>0</v>
      </c>
      <c r="E89" s="79" t="s">
        <v>1</v>
      </c>
      <c r="F89" s="79" t="s">
        <v>445</v>
      </c>
      <c r="G89" s="79" t="s">
        <v>1136</v>
      </c>
      <c r="H89" s="79" t="s">
        <v>5</v>
      </c>
      <c r="I89" s="79" t="s">
        <v>446</v>
      </c>
      <c r="J89" s="79" t="s">
        <v>6</v>
      </c>
      <c r="K89" s="79" t="s">
        <v>708</v>
      </c>
    </row>
    <row r="90" spans="1:11" x14ac:dyDescent="0.25">
      <c r="A90" s="79">
        <v>73</v>
      </c>
      <c r="B90" s="79" t="s">
        <v>54</v>
      </c>
      <c r="C90" s="79" t="s">
        <v>55</v>
      </c>
      <c r="D90" s="79" t="s">
        <v>0</v>
      </c>
      <c r="E90" s="79" t="s">
        <v>1</v>
      </c>
      <c r="F90" s="79" t="s">
        <v>56</v>
      </c>
      <c r="G90" s="79" t="s">
        <v>1136</v>
      </c>
      <c r="H90" s="79" t="s">
        <v>5</v>
      </c>
      <c r="I90" s="79" t="s">
        <v>57</v>
      </c>
      <c r="J90" s="79" t="s">
        <v>6</v>
      </c>
      <c r="K90" s="79" t="s">
        <v>717</v>
      </c>
    </row>
    <row r="91" spans="1:11" x14ac:dyDescent="0.25">
      <c r="A91" s="79">
        <v>74</v>
      </c>
      <c r="B91" s="79" t="s">
        <v>50</v>
      </c>
      <c r="C91" s="79" t="s">
        <v>51</v>
      </c>
      <c r="D91" s="79" t="s">
        <v>52</v>
      </c>
      <c r="E91" s="79" t="s">
        <v>43</v>
      </c>
      <c r="F91" s="79" t="s">
        <v>94</v>
      </c>
      <c r="G91" s="79" t="s">
        <v>1136</v>
      </c>
      <c r="H91" s="79" t="s">
        <v>5</v>
      </c>
      <c r="I91" s="79" t="s">
        <v>95</v>
      </c>
      <c r="J91" s="79" t="s">
        <v>6</v>
      </c>
      <c r="K91" s="79" t="s">
        <v>724</v>
      </c>
    </row>
    <row r="92" spans="1:11" x14ac:dyDescent="0.25">
      <c r="A92" s="79">
        <v>77</v>
      </c>
      <c r="B92" s="79" t="s">
        <v>127</v>
      </c>
      <c r="C92" s="79" t="s">
        <v>47</v>
      </c>
      <c r="D92" s="79" t="s">
        <v>0</v>
      </c>
      <c r="E92" s="79" t="s">
        <v>1</v>
      </c>
      <c r="F92" s="79" t="s">
        <v>128</v>
      </c>
      <c r="G92" s="79" t="s">
        <v>1136</v>
      </c>
      <c r="H92" s="79" t="s">
        <v>8</v>
      </c>
      <c r="I92" s="79" t="s">
        <v>129</v>
      </c>
      <c r="J92" s="79" t="s">
        <v>9</v>
      </c>
      <c r="K92" s="79" t="s">
        <v>729</v>
      </c>
    </row>
    <row r="93" spans="1:11" x14ac:dyDescent="0.25">
      <c r="A93" s="79">
        <v>79</v>
      </c>
      <c r="B93" s="79" t="s">
        <v>925</v>
      </c>
      <c r="C93" s="79" t="s">
        <v>926</v>
      </c>
      <c r="D93" s="79" t="s">
        <v>821</v>
      </c>
      <c r="E93" s="79" t="s">
        <v>822</v>
      </c>
      <c r="F93" s="79" t="s">
        <v>927</v>
      </c>
      <c r="G93" s="79" t="s">
        <v>1136</v>
      </c>
      <c r="H93" s="79" t="s">
        <v>8</v>
      </c>
      <c r="I93" s="79" t="s">
        <v>928</v>
      </c>
      <c r="J93" s="79" t="s">
        <v>9</v>
      </c>
      <c r="K93" s="79" t="s">
        <v>929</v>
      </c>
    </row>
    <row r="94" spans="1:11" x14ac:dyDescent="0.25">
      <c r="A94" s="79">
        <v>81</v>
      </c>
      <c r="B94" s="79" t="s">
        <v>875</v>
      </c>
      <c r="C94" s="79" t="s">
        <v>876</v>
      </c>
      <c r="D94" s="79" t="s">
        <v>877</v>
      </c>
      <c r="E94" s="79" t="s">
        <v>878</v>
      </c>
      <c r="F94" s="79" t="s">
        <v>879</v>
      </c>
      <c r="G94" s="79" t="s">
        <v>1136</v>
      </c>
      <c r="H94" s="79" t="s">
        <v>8</v>
      </c>
      <c r="I94" s="79" t="s">
        <v>880</v>
      </c>
      <c r="J94" s="79" t="s">
        <v>9</v>
      </c>
      <c r="K94" s="79" t="s">
        <v>881</v>
      </c>
    </row>
    <row r="95" spans="1:11" x14ac:dyDescent="0.25">
      <c r="A95" s="79">
        <v>86</v>
      </c>
      <c r="B95" s="79" t="s">
        <v>179</v>
      </c>
      <c r="C95" s="79" t="s">
        <v>180</v>
      </c>
      <c r="D95" s="79" t="s">
        <v>181</v>
      </c>
      <c r="E95" s="79" t="s">
        <v>43</v>
      </c>
      <c r="F95" s="79" t="s">
        <v>182</v>
      </c>
      <c r="G95" s="79" t="s">
        <v>1136</v>
      </c>
      <c r="H95" s="79" t="s">
        <v>8</v>
      </c>
      <c r="I95" s="79" t="s">
        <v>183</v>
      </c>
      <c r="J95" s="79" t="s">
        <v>9</v>
      </c>
      <c r="K95" s="79" t="s">
        <v>738</v>
      </c>
    </row>
  </sheetData>
  <sortState ref="A2:K95">
    <sortCondition ref="G2:G95"/>
    <sortCondition ref="H2:H95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78" t="s">
        <v>453</v>
      </c>
      <c r="C2" s="78" t="s">
        <v>454</v>
      </c>
      <c r="D2" s="78" t="s">
        <v>455</v>
      </c>
      <c r="E2" s="78" t="s">
        <v>456</v>
      </c>
      <c r="F2" s="78" t="s">
        <v>457</v>
      </c>
      <c r="G2" s="78" t="s">
        <v>666</v>
      </c>
      <c r="H2" s="78" t="s">
        <v>30</v>
      </c>
      <c r="I2" s="78" t="s">
        <v>458</v>
      </c>
      <c r="J2" s="78" t="s">
        <v>32</v>
      </c>
      <c r="K2" s="78" t="s">
        <v>763</v>
      </c>
    </row>
    <row r="3" spans="1:11" x14ac:dyDescent="0.25">
      <c r="A3">
        <v>77</v>
      </c>
      <c r="B3" s="78" t="s">
        <v>131</v>
      </c>
      <c r="C3" s="78" t="s">
        <v>132</v>
      </c>
      <c r="D3" s="78" t="s">
        <v>133</v>
      </c>
      <c r="E3" s="78" t="s">
        <v>28</v>
      </c>
      <c r="F3" s="78" t="s">
        <v>134</v>
      </c>
      <c r="G3" s="78" t="s">
        <v>666</v>
      </c>
      <c r="H3" s="78" t="s">
        <v>30</v>
      </c>
      <c r="I3" s="78" t="s">
        <v>135</v>
      </c>
      <c r="J3" s="78" t="s">
        <v>32</v>
      </c>
      <c r="K3" s="78" t="s">
        <v>731</v>
      </c>
    </row>
    <row r="4" spans="1:11" x14ac:dyDescent="0.25">
      <c r="A4">
        <v>80</v>
      </c>
      <c r="B4" s="78" t="s">
        <v>54</v>
      </c>
      <c r="C4" s="78" t="s">
        <v>55</v>
      </c>
      <c r="D4" s="78" t="s">
        <v>0</v>
      </c>
      <c r="E4" s="78" t="s">
        <v>1</v>
      </c>
      <c r="F4" s="78" t="s">
        <v>156</v>
      </c>
      <c r="G4" s="78" t="s">
        <v>666</v>
      </c>
      <c r="H4" s="78" t="s">
        <v>157</v>
      </c>
      <c r="I4" s="78" t="s">
        <v>158</v>
      </c>
      <c r="J4" s="78" t="s">
        <v>159</v>
      </c>
      <c r="K4" s="78" t="s">
        <v>734</v>
      </c>
    </row>
    <row r="5" spans="1:11" x14ac:dyDescent="0.25">
      <c r="A5" s="78">
        <v>29</v>
      </c>
      <c r="B5" s="78" t="s">
        <v>830</v>
      </c>
      <c r="C5" s="78" t="s">
        <v>624</v>
      </c>
      <c r="D5" s="78" t="s">
        <v>625</v>
      </c>
      <c r="E5" s="78" t="s">
        <v>48</v>
      </c>
      <c r="F5" s="78" t="s">
        <v>626</v>
      </c>
      <c r="G5" s="78" t="s">
        <v>666</v>
      </c>
      <c r="H5" s="78" t="s">
        <v>294</v>
      </c>
      <c r="I5" s="78" t="s">
        <v>627</v>
      </c>
      <c r="J5" s="78" t="s">
        <v>289</v>
      </c>
      <c r="K5" s="78" t="s">
        <v>987</v>
      </c>
    </row>
    <row r="6" spans="1:11" x14ac:dyDescent="0.25">
      <c r="A6" s="78">
        <v>42</v>
      </c>
      <c r="B6" s="78" t="s">
        <v>407</v>
      </c>
      <c r="C6" s="78" t="s">
        <v>408</v>
      </c>
      <c r="D6" s="78" t="s">
        <v>618</v>
      </c>
      <c r="E6" s="78" t="s">
        <v>619</v>
      </c>
      <c r="F6" s="78" t="s">
        <v>620</v>
      </c>
      <c r="G6" s="78" t="s">
        <v>666</v>
      </c>
      <c r="H6" s="78" t="s">
        <v>294</v>
      </c>
      <c r="I6" s="78" t="s">
        <v>621</v>
      </c>
      <c r="J6" s="78" t="s">
        <v>289</v>
      </c>
      <c r="K6" s="78" t="s">
        <v>658</v>
      </c>
    </row>
    <row r="7" spans="1:11" x14ac:dyDescent="0.25">
      <c r="A7" s="78">
        <v>60</v>
      </c>
      <c r="B7" s="78" t="s">
        <v>377</v>
      </c>
      <c r="C7" s="78" t="s">
        <v>378</v>
      </c>
      <c r="D7" s="78" t="s">
        <v>256</v>
      </c>
      <c r="E7" s="78" t="s">
        <v>1</v>
      </c>
      <c r="F7" s="78" t="s">
        <v>379</v>
      </c>
      <c r="G7" s="78" t="s">
        <v>666</v>
      </c>
      <c r="H7" s="78" t="s">
        <v>294</v>
      </c>
      <c r="I7" s="78" t="s">
        <v>380</v>
      </c>
      <c r="J7" s="78" t="s">
        <v>289</v>
      </c>
      <c r="K7" s="78" t="s">
        <v>695</v>
      </c>
    </row>
    <row r="8" spans="1:11" x14ac:dyDescent="0.25">
      <c r="A8" s="78">
        <v>55</v>
      </c>
      <c r="B8" s="78" t="s">
        <v>333</v>
      </c>
      <c r="C8" s="78" t="s">
        <v>334</v>
      </c>
      <c r="D8" s="78" t="s">
        <v>335</v>
      </c>
      <c r="E8" s="78" t="s">
        <v>48</v>
      </c>
      <c r="F8" s="78" t="s">
        <v>336</v>
      </c>
      <c r="G8" s="78" t="s">
        <v>666</v>
      </c>
      <c r="H8" s="78" t="s">
        <v>287</v>
      </c>
      <c r="I8" s="78" t="s">
        <v>337</v>
      </c>
      <c r="J8" s="78" t="s">
        <v>289</v>
      </c>
      <c r="K8" s="78" t="s">
        <v>686</v>
      </c>
    </row>
    <row r="9" spans="1:11" x14ac:dyDescent="0.25">
      <c r="A9" s="78">
        <v>56</v>
      </c>
      <c r="B9" s="78" t="s">
        <v>350</v>
      </c>
      <c r="C9" s="78" t="s">
        <v>340</v>
      </c>
      <c r="D9" s="78" t="s">
        <v>351</v>
      </c>
      <c r="E9" s="78" t="s">
        <v>48</v>
      </c>
      <c r="F9" s="78" t="s">
        <v>352</v>
      </c>
      <c r="G9" s="78" t="s">
        <v>666</v>
      </c>
      <c r="H9" s="78" t="s">
        <v>287</v>
      </c>
      <c r="I9" s="78" t="s">
        <v>353</v>
      </c>
      <c r="J9" s="78" t="s">
        <v>289</v>
      </c>
      <c r="K9" s="78" t="s">
        <v>689</v>
      </c>
    </row>
    <row r="10" spans="1:11" x14ac:dyDescent="0.25">
      <c r="A10" s="78">
        <v>61</v>
      </c>
      <c r="B10" s="78" t="s">
        <v>387</v>
      </c>
      <c r="C10" s="78" t="s">
        <v>279</v>
      </c>
      <c r="D10" s="78" t="s">
        <v>351</v>
      </c>
      <c r="E10" s="78" t="s">
        <v>48</v>
      </c>
      <c r="F10" s="78" t="s">
        <v>388</v>
      </c>
      <c r="G10" s="78" t="s">
        <v>666</v>
      </c>
      <c r="H10" s="78" t="s">
        <v>287</v>
      </c>
      <c r="I10" s="78" t="s">
        <v>389</v>
      </c>
      <c r="J10" s="78" t="s">
        <v>289</v>
      </c>
      <c r="K10" s="78" t="s">
        <v>696</v>
      </c>
    </row>
    <row r="11" spans="1:11" x14ac:dyDescent="0.25">
      <c r="A11" s="78">
        <v>34</v>
      </c>
      <c r="B11" s="78" t="s">
        <v>567</v>
      </c>
      <c r="C11" s="78" t="s">
        <v>561</v>
      </c>
      <c r="D11" s="78" t="s">
        <v>0</v>
      </c>
      <c r="E11" s="78" t="s">
        <v>1</v>
      </c>
      <c r="F11" s="78" t="s">
        <v>61</v>
      </c>
      <c r="G11" s="78" t="s">
        <v>666</v>
      </c>
      <c r="H11" s="78" t="s">
        <v>3</v>
      </c>
      <c r="I11" s="78" t="s">
        <v>62</v>
      </c>
      <c r="J11" s="78" t="s">
        <v>53</v>
      </c>
      <c r="K11" s="78" t="s">
        <v>919</v>
      </c>
    </row>
    <row r="12" spans="1:11" x14ac:dyDescent="0.25">
      <c r="A12" s="78">
        <v>92</v>
      </c>
      <c r="B12" s="78" t="s">
        <v>232</v>
      </c>
      <c r="C12" s="78" t="s">
        <v>233</v>
      </c>
      <c r="D12" s="78" t="s">
        <v>234</v>
      </c>
      <c r="E12" s="78" t="s">
        <v>1</v>
      </c>
      <c r="F12" s="78" t="s">
        <v>235</v>
      </c>
      <c r="G12" s="78" t="s">
        <v>666</v>
      </c>
      <c r="H12" s="78" t="s">
        <v>3</v>
      </c>
      <c r="I12" s="78" t="s">
        <v>236</v>
      </c>
      <c r="J12" s="78" t="s">
        <v>53</v>
      </c>
      <c r="K12" s="78" t="s">
        <v>750</v>
      </c>
    </row>
    <row r="13" spans="1:11" x14ac:dyDescent="0.25">
      <c r="A13" s="78">
        <v>20</v>
      </c>
      <c r="B13" s="78" t="s">
        <v>190</v>
      </c>
      <c r="C13" s="78" t="s">
        <v>191</v>
      </c>
      <c r="D13" s="78" t="s">
        <v>192</v>
      </c>
      <c r="E13" s="78" t="s">
        <v>28</v>
      </c>
      <c r="F13" s="78" t="s">
        <v>193</v>
      </c>
      <c r="G13" s="78" t="s">
        <v>1019</v>
      </c>
      <c r="H13" s="78" t="s">
        <v>30</v>
      </c>
      <c r="I13" s="78" t="s">
        <v>194</v>
      </c>
      <c r="J13" s="78" t="s">
        <v>32</v>
      </c>
      <c r="K13" s="78" t="s">
        <v>1081</v>
      </c>
    </row>
    <row r="14" spans="1:11" x14ac:dyDescent="0.25">
      <c r="A14" s="78">
        <v>23</v>
      </c>
      <c r="B14" s="78" t="s">
        <v>71</v>
      </c>
      <c r="C14" s="78" t="s">
        <v>72</v>
      </c>
      <c r="D14" s="78" t="s">
        <v>73</v>
      </c>
      <c r="E14" s="78" t="s">
        <v>28</v>
      </c>
      <c r="F14" s="78" t="s">
        <v>74</v>
      </c>
      <c r="G14" s="78" t="s">
        <v>1019</v>
      </c>
      <c r="H14" s="78" t="s">
        <v>30</v>
      </c>
      <c r="I14" s="78" t="s">
        <v>75</v>
      </c>
      <c r="J14" s="78" t="s">
        <v>32</v>
      </c>
      <c r="K14" s="78" t="s">
        <v>1058</v>
      </c>
    </row>
    <row r="15" spans="1:11" x14ac:dyDescent="0.25">
      <c r="A15" s="78">
        <v>31</v>
      </c>
      <c r="B15" s="78" t="s">
        <v>64</v>
      </c>
      <c r="C15" s="78" t="s">
        <v>65</v>
      </c>
      <c r="D15" s="78" t="s">
        <v>66</v>
      </c>
      <c r="E15" s="78" t="s">
        <v>1</v>
      </c>
      <c r="F15" s="78" t="s">
        <v>67</v>
      </c>
      <c r="G15" s="78" t="s">
        <v>1019</v>
      </c>
      <c r="H15" s="78" t="s">
        <v>30</v>
      </c>
      <c r="I15" s="78" t="s">
        <v>68</v>
      </c>
      <c r="J15" s="78" t="s">
        <v>32</v>
      </c>
      <c r="K15" s="78" t="s">
        <v>959</v>
      </c>
    </row>
    <row r="16" spans="1:11" x14ac:dyDescent="0.25">
      <c r="A16" s="78">
        <v>66</v>
      </c>
      <c r="B16" s="78" t="s">
        <v>15</v>
      </c>
      <c r="C16" s="78" t="s">
        <v>16</v>
      </c>
      <c r="D16" s="78" t="s">
        <v>17</v>
      </c>
      <c r="E16" s="78" t="s">
        <v>7</v>
      </c>
      <c r="F16" s="78" t="s">
        <v>77</v>
      </c>
      <c r="G16" s="78" t="s">
        <v>1019</v>
      </c>
      <c r="H16" s="78" t="s">
        <v>30</v>
      </c>
      <c r="I16" s="78" t="s">
        <v>78</v>
      </c>
      <c r="J16" s="78" t="s">
        <v>32</v>
      </c>
      <c r="K16" s="78" t="s">
        <v>705</v>
      </c>
    </row>
    <row r="17" spans="1:11" x14ac:dyDescent="0.25">
      <c r="A17" s="78">
        <v>68</v>
      </c>
      <c r="B17" s="78" t="s">
        <v>460</v>
      </c>
      <c r="C17" s="78" t="s">
        <v>461</v>
      </c>
      <c r="D17" s="78" t="s">
        <v>462</v>
      </c>
      <c r="E17" s="78" t="s">
        <v>1</v>
      </c>
      <c r="F17" s="78" t="s">
        <v>463</v>
      </c>
      <c r="G17" s="78" t="s">
        <v>1019</v>
      </c>
      <c r="H17" s="78" t="s">
        <v>30</v>
      </c>
      <c r="I17" s="78" t="s">
        <v>464</v>
      </c>
      <c r="J17" s="78" t="s">
        <v>32</v>
      </c>
      <c r="K17" s="78" t="s">
        <v>711</v>
      </c>
    </row>
    <row r="18" spans="1:11" x14ac:dyDescent="0.25">
      <c r="A18" s="78">
        <v>69</v>
      </c>
      <c r="B18" s="78" t="s">
        <v>165</v>
      </c>
      <c r="C18" s="78" t="s">
        <v>166</v>
      </c>
      <c r="D18" s="78" t="s">
        <v>27</v>
      </c>
      <c r="E18" s="78" t="s">
        <v>28</v>
      </c>
      <c r="F18" s="78" t="s">
        <v>167</v>
      </c>
      <c r="G18" s="78" t="s">
        <v>1019</v>
      </c>
      <c r="H18" s="78" t="s">
        <v>30</v>
      </c>
      <c r="I18" s="78" t="s">
        <v>168</v>
      </c>
      <c r="J18" s="78" t="s">
        <v>32</v>
      </c>
      <c r="K18" s="78" t="s">
        <v>712</v>
      </c>
    </row>
    <row r="19" spans="1:11" x14ac:dyDescent="0.25">
      <c r="A19" s="78">
        <v>70</v>
      </c>
      <c r="B19" s="78" t="s">
        <v>25</v>
      </c>
      <c r="C19" s="78" t="s">
        <v>26</v>
      </c>
      <c r="D19" s="78" t="s">
        <v>27</v>
      </c>
      <c r="E19" s="78" t="s">
        <v>28</v>
      </c>
      <c r="F19" s="78" t="s">
        <v>29</v>
      </c>
      <c r="G19" s="78" t="s">
        <v>1019</v>
      </c>
      <c r="H19" s="78" t="s">
        <v>30</v>
      </c>
      <c r="I19" s="78" t="s">
        <v>31</v>
      </c>
      <c r="J19" s="78" t="s">
        <v>32</v>
      </c>
      <c r="K19" s="78" t="s">
        <v>714</v>
      </c>
    </row>
    <row r="20" spans="1:11" x14ac:dyDescent="0.25">
      <c r="A20" s="78">
        <v>87</v>
      </c>
      <c r="B20" s="78" t="s">
        <v>467</v>
      </c>
      <c r="C20" s="78" t="s">
        <v>468</v>
      </c>
      <c r="D20" s="78" t="s">
        <v>0</v>
      </c>
      <c r="E20" s="78" t="s">
        <v>1</v>
      </c>
      <c r="F20" s="78" t="s">
        <v>477</v>
      </c>
      <c r="G20" s="78" t="s">
        <v>1019</v>
      </c>
      <c r="H20" s="78" t="s">
        <v>30</v>
      </c>
      <c r="I20" s="78" t="s">
        <v>478</v>
      </c>
      <c r="J20" s="78" t="s">
        <v>32</v>
      </c>
      <c r="K20" s="78" t="s">
        <v>740</v>
      </c>
    </row>
    <row r="21" spans="1:11" x14ac:dyDescent="0.25">
      <c r="A21" s="78">
        <v>35</v>
      </c>
      <c r="B21" s="78" t="s">
        <v>49</v>
      </c>
      <c r="C21" s="78" t="s">
        <v>97</v>
      </c>
      <c r="D21" s="78" t="s">
        <v>66</v>
      </c>
      <c r="E21" s="78" t="s">
        <v>1</v>
      </c>
      <c r="F21" s="78" t="s">
        <v>391</v>
      </c>
      <c r="G21" s="78" t="s">
        <v>1019</v>
      </c>
      <c r="H21" s="78" t="s">
        <v>294</v>
      </c>
      <c r="I21" s="78" t="s">
        <v>392</v>
      </c>
      <c r="J21" s="78" t="s">
        <v>289</v>
      </c>
      <c r="K21" s="78" t="s">
        <v>921</v>
      </c>
    </row>
    <row r="22" spans="1:11" x14ac:dyDescent="0.25">
      <c r="A22" s="78">
        <v>37</v>
      </c>
      <c r="B22" s="78" t="s">
        <v>845</v>
      </c>
      <c r="C22" s="78" t="s">
        <v>846</v>
      </c>
      <c r="D22" s="78" t="s">
        <v>27</v>
      </c>
      <c r="E22" s="78" t="s">
        <v>28</v>
      </c>
      <c r="F22" s="78" t="s">
        <v>847</v>
      </c>
      <c r="G22" s="78" t="s">
        <v>1019</v>
      </c>
      <c r="H22" s="78" t="s">
        <v>294</v>
      </c>
      <c r="I22" s="78" t="s">
        <v>848</v>
      </c>
      <c r="J22" s="78" t="s">
        <v>289</v>
      </c>
      <c r="K22" s="78" t="s">
        <v>849</v>
      </c>
    </row>
    <row r="23" spans="1:11" x14ac:dyDescent="0.25">
      <c r="A23" s="78">
        <v>40</v>
      </c>
      <c r="B23" s="78" t="s">
        <v>530</v>
      </c>
      <c r="C23" s="78" t="s">
        <v>531</v>
      </c>
      <c r="D23" s="78" t="s">
        <v>36</v>
      </c>
      <c r="E23" s="78" t="s">
        <v>1</v>
      </c>
      <c r="F23" s="78" t="s">
        <v>532</v>
      </c>
      <c r="G23" s="78" t="s">
        <v>1019</v>
      </c>
      <c r="H23" s="78" t="s">
        <v>294</v>
      </c>
      <c r="I23" s="78" t="s">
        <v>533</v>
      </c>
      <c r="J23" s="78" t="s">
        <v>516</v>
      </c>
      <c r="K23" s="78" t="s">
        <v>764</v>
      </c>
    </row>
    <row r="24" spans="1:11" x14ac:dyDescent="0.25">
      <c r="A24" s="78">
        <v>41</v>
      </c>
      <c r="B24" s="78" t="s">
        <v>651</v>
      </c>
      <c r="C24" s="78" t="s">
        <v>652</v>
      </c>
      <c r="D24" s="78" t="s">
        <v>653</v>
      </c>
      <c r="E24" s="78" t="s">
        <v>1</v>
      </c>
      <c r="F24" s="78" t="s">
        <v>654</v>
      </c>
      <c r="G24" s="78" t="s">
        <v>1019</v>
      </c>
      <c r="H24" s="78" t="s">
        <v>294</v>
      </c>
      <c r="I24" s="78" t="s">
        <v>655</v>
      </c>
      <c r="J24" s="78" t="s">
        <v>289</v>
      </c>
      <c r="K24" s="78" t="s">
        <v>656</v>
      </c>
    </row>
    <row r="25" spans="1:11" x14ac:dyDescent="0.25">
      <c r="A25" s="78">
        <v>44</v>
      </c>
      <c r="B25" s="78" t="s">
        <v>608</v>
      </c>
      <c r="C25" s="78" t="s">
        <v>378</v>
      </c>
      <c r="D25" s="78" t="s">
        <v>27</v>
      </c>
      <c r="E25" s="78" t="s">
        <v>28</v>
      </c>
      <c r="F25" s="78" t="s">
        <v>609</v>
      </c>
      <c r="G25" s="78" t="s">
        <v>1019</v>
      </c>
      <c r="H25" s="78" t="s">
        <v>294</v>
      </c>
      <c r="I25" s="78" t="s">
        <v>610</v>
      </c>
      <c r="J25" s="78" t="s">
        <v>289</v>
      </c>
      <c r="K25" s="78" t="s">
        <v>663</v>
      </c>
    </row>
    <row r="26" spans="1:11" x14ac:dyDescent="0.25">
      <c r="A26" s="78">
        <v>49</v>
      </c>
      <c r="B26" s="78"/>
      <c r="C26" s="78"/>
      <c r="D26" s="78"/>
      <c r="E26" s="78"/>
      <c r="F26" s="78" t="s">
        <v>540</v>
      </c>
      <c r="G26" s="78" t="s">
        <v>1019</v>
      </c>
      <c r="H26" s="78" t="s">
        <v>294</v>
      </c>
      <c r="I26" s="78" t="s">
        <v>541</v>
      </c>
      <c r="J26" s="78" t="s">
        <v>289</v>
      </c>
      <c r="K26" s="78" t="s">
        <v>677</v>
      </c>
    </row>
    <row r="27" spans="1:11" x14ac:dyDescent="0.25">
      <c r="A27" s="78">
        <v>50</v>
      </c>
      <c r="B27" s="78" t="s">
        <v>291</v>
      </c>
      <c r="C27" s="78" t="s">
        <v>292</v>
      </c>
      <c r="D27" s="78" t="s">
        <v>0</v>
      </c>
      <c r="E27" s="78" t="s">
        <v>1</v>
      </c>
      <c r="F27" s="78" t="s">
        <v>293</v>
      </c>
      <c r="G27" s="78" t="s">
        <v>1019</v>
      </c>
      <c r="H27" s="78" t="s">
        <v>294</v>
      </c>
      <c r="I27" s="78" t="s">
        <v>295</v>
      </c>
      <c r="J27" s="78" t="s">
        <v>289</v>
      </c>
      <c r="K27" s="78" t="s">
        <v>679</v>
      </c>
    </row>
    <row r="28" spans="1:11" x14ac:dyDescent="0.25">
      <c r="A28" s="78">
        <v>51</v>
      </c>
      <c r="B28" s="78" t="s">
        <v>297</v>
      </c>
      <c r="C28" s="78" t="s">
        <v>255</v>
      </c>
      <c r="D28" s="78" t="s">
        <v>0</v>
      </c>
      <c r="E28" s="78" t="s">
        <v>1</v>
      </c>
      <c r="F28" s="78" t="s">
        <v>298</v>
      </c>
      <c r="G28" s="78" t="s">
        <v>1019</v>
      </c>
      <c r="H28" s="78" t="s">
        <v>294</v>
      </c>
      <c r="I28" s="78" t="s">
        <v>299</v>
      </c>
      <c r="J28" s="78" t="s">
        <v>289</v>
      </c>
      <c r="K28" s="78" t="s">
        <v>680</v>
      </c>
    </row>
    <row r="29" spans="1:11" x14ac:dyDescent="0.25">
      <c r="A29" s="78">
        <v>52</v>
      </c>
      <c r="B29" s="78" t="s">
        <v>311</v>
      </c>
      <c r="C29" s="78" t="s">
        <v>312</v>
      </c>
      <c r="D29" s="78" t="s">
        <v>313</v>
      </c>
      <c r="E29" s="78" t="s">
        <v>43</v>
      </c>
      <c r="F29" s="78" t="s">
        <v>314</v>
      </c>
      <c r="G29" s="78" t="s">
        <v>1019</v>
      </c>
      <c r="H29" s="78" t="s">
        <v>294</v>
      </c>
      <c r="I29" s="78" t="s">
        <v>315</v>
      </c>
      <c r="J29" s="78" t="s">
        <v>289</v>
      </c>
      <c r="K29" s="78" t="s">
        <v>683</v>
      </c>
    </row>
    <row r="30" spans="1:11" x14ac:dyDescent="0.25">
      <c r="A30" s="78">
        <v>57</v>
      </c>
      <c r="B30" s="78" t="s">
        <v>355</v>
      </c>
      <c r="C30" s="78" t="s">
        <v>356</v>
      </c>
      <c r="D30" s="78" t="s">
        <v>0</v>
      </c>
      <c r="E30" s="78" t="s">
        <v>1</v>
      </c>
      <c r="F30" s="78" t="s">
        <v>357</v>
      </c>
      <c r="G30" s="78" t="s">
        <v>1019</v>
      </c>
      <c r="H30" s="78" t="s">
        <v>294</v>
      </c>
      <c r="I30" s="78" t="s">
        <v>358</v>
      </c>
      <c r="J30" s="78" t="s">
        <v>289</v>
      </c>
      <c r="K30" s="78" t="s">
        <v>690</v>
      </c>
    </row>
    <row r="31" spans="1:11" x14ac:dyDescent="0.25">
      <c r="A31" s="78">
        <v>59</v>
      </c>
      <c r="B31" s="78" t="s">
        <v>366</v>
      </c>
      <c r="C31" s="78" t="s">
        <v>367</v>
      </c>
      <c r="D31" s="78" t="s">
        <v>368</v>
      </c>
      <c r="E31" s="78" t="s">
        <v>43</v>
      </c>
      <c r="F31" s="78" t="s">
        <v>369</v>
      </c>
      <c r="G31" s="78" t="s">
        <v>1019</v>
      </c>
      <c r="H31" s="78" t="s">
        <v>294</v>
      </c>
      <c r="I31" s="78" t="s">
        <v>370</v>
      </c>
      <c r="J31" s="78" t="s">
        <v>289</v>
      </c>
      <c r="K31" s="78" t="s">
        <v>693</v>
      </c>
    </row>
    <row r="32" spans="1:11" x14ac:dyDescent="0.25">
      <c r="A32" s="78">
        <v>63</v>
      </c>
      <c r="B32" s="78" t="s">
        <v>262</v>
      </c>
      <c r="C32" s="78" t="s">
        <v>399</v>
      </c>
      <c r="D32" s="78" t="s">
        <v>0</v>
      </c>
      <c r="E32" s="78" t="s">
        <v>1</v>
      </c>
      <c r="F32" s="78" t="s">
        <v>400</v>
      </c>
      <c r="G32" s="78" t="s">
        <v>1019</v>
      </c>
      <c r="H32" s="78" t="s">
        <v>294</v>
      </c>
      <c r="I32" s="78" t="s">
        <v>401</v>
      </c>
      <c r="J32" s="78" t="s">
        <v>289</v>
      </c>
      <c r="K32" s="78" t="s">
        <v>700</v>
      </c>
    </row>
    <row r="33" spans="1:11" x14ac:dyDescent="0.25">
      <c r="A33" s="78">
        <v>65</v>
      </c>
      <c r="B33" s="78" t="s">
        <v>431</v>
      </c>
      <c r="C33" s="78" t="s">
        <v>172</v>
      </c>
      <c r="D33" s="78" t="s">
        <v>432</v>
      </c>
      <c r="E33" s="78" t="s">
        <v>28</v>
      </c>
      <c r="F33" s="78" t="s">
        <v>433</v>
      </c>
      <c r="G33" s="78" t="s">
        <v>1019</v>
      </c>
      <c r="H33" s="78" t="s">
        <v>294</v>
      </c>
      <c r="I33" s="78" t="s">
        <v>434</v>
      </c>
      <c r="J33" s="78" t="s">
        <v>289</v>
      </c>
      <c r="K33" s="78" t="s">
        <v>704</v>
      </c>
    </row>
    <row r="34" spans="1:11" x14ac:dyDescent="0.25">
      <c r="A34" s="78">
        <v>1</v>
      </c>
      <c r="B34" s="78" t="s">
        <v>345</v>
      </c>
      <c r="C34" s="78" t="s">
        <v>346</v>
      </c>
      <c r="D34" s="78" t="s">
        <v>17</v>
      </c>
      <c r="E34" s="78" t="s">
        <v>7</v>
      </c>
      <c r="F34" s="78" t="s">
        <v>347</v>
      </c>
      <c r="G34" s="78" t="s">
        <v>1019</v>
      </c>
      <c r="H34" s="78" t="s">
        <v>287</v>
      </c>
      <c r="I34" s="78" t="s">
        <v>348</v>
      </c>
      <c r="J34" s="78" t="s">
        <v>289</v>
      </c>
      <c r="K34" s="78" t="s">
        <v>1193</v>
      </c>
    </row>
    <row r="35" spans="1:11" x14ac:dyDescent="0.25">
      <c r="A35" s="78">
        <v>33</v>
      </c>
      <c r="B35" s="78" t="s">
        <v>322</v>
      </c>
      <c r="C35" s="78" t="s">
        <v>323</v>
      </c>
      <c r="D35" s="78" t="s">
        <v>66</v>
      </c>
      <c r="E35" s="78" t="s">
        <v>1</v>
      </c>
      <c r="F35" s="78" t="s">
        <v>324</v>
      </c>
      <c r="G35" s="78" t="s">
        <v>1019</v>
      </c>
      <c r="H35" s="78" t="s">
        <v>287</v>
      </c>
      <c r="I35" s="78" t="s">
        <v>325</v>
      </c>
      <c r="J35" s="78" t="s">
        <v>289</v>
      </c>
      <c r="K35" s="78" t="s">
        <v>956</v>
      </c>
    </row>
    <row r="36" spans="1:11" x14ac:dyDescent="0.25">
      <c r="A36" s="78">
        <v>43</v>
      </c>
      <c r="B36" s="78" t="s">
        <v>425</v>
      </c>
      <c r="C36" s="78" t="s">
        <v>426</v>
      </c>
      <c r="D36" s="78" t="s">
        <v>427</v>
      </c>
      <c r="E36" s="78" t="s">
        <v>28</v>
      </c>
      <c r="F36" s="78" t="s">
        <v>428</v>
      </c>
      <c r="G36" s="78" t="s">
        <v>1019</v>
      </c>
      <c r="H36" s="78" t="s">
        <v>287</v>
      </c>
      <c r="I36" s="78" t="s">
        <v>429</v>
      </c>
      <c r="J36" s="78" t="s">
        <v>289</v>
      </c>
      <c r="K36" s="78" t="s">
        <v>659</v>
      </c>
    </row>
    <row r="37" spans="1:11" x14ac:dyDescent="0.25">
      <c r="A37" s="78">
        <v>45</v>
      </c>
      <c r="B37" s="78"/>
      <c r="C37" s="78"/>
      <c r="D37" s="78"/>
      <c r="E37" s="78"/>
      <c r="F37" s="78" t="s">
        <v>572</v>
      </c>
      <c r="G37" s="78" t="s">
        <v>1019</v>
      </c>
      <c r="H37" s="78" t="s">
        <v>287</v>
      </c>
      <c r="I37" s="78" t="s">
        <v>573</v>
      </c>
      <c r="J37" s="78" t="s">
        <v>289</v>
      </c>
      <c r="K37" s="78" t="s">
        <v>665</v>
      </c>
    </row>
    <row r="38" spans="1:11" x14ac:dyDescent="0.25">
      <c r="A38" s="78">
        <v>48</v>
      </c>
      <c r="B38" s="78" t="s">
        <v>566</v>
      </c>
      <c r="C38" s="78" t="s">
        <v>556</v>
      </c>
      <c r="D38" s="78" t="s">
        <v>0</v>
      </c>
      <c r="E38" s="78" t="s">
        <v>1</v>
      </c>
      <c r="F38" s="78" t="s">
        <v>557</v>
      </c>
      <c r="G38" s="78" t="s">
        <v>1019</v>
      </c>
      <c r="H38" s="78" t="s">
        <v>287</v>
      </c>
      <c r="I38" s="78" t="s">
        <v>558</v>
      </c>
      <c r="J38" s="78" t="s">
        <v>289</v>
      </c>
      <c r="K38" s="78" t="s">
        <v>673</v>
      </c>
    </row>
    <row r="39" spans="1:11" x14ac:dyDescent="0.25">
      <c r="A39" s="78">
        <v>53</v>
      </c>
      <c r="B39" s="78" t="s">
        <v>317</v>
      </c>
      <c r="C39" s="78" t="s">
        <v>279</v>
      </c>
      <c r="D39" s="78" t="s">
        <v>318</v>
      </c>
      <c r="E39" s="78" t="s">
        <v>28</v>
      </c>
      <c r="F39" s="78" t="s">
        <v>319</v>
      </c>
      <c r="G39" s="78" t="s">
        <v>1019</v>
      </c>
      <c r="H39" s="78" t="s">
        <v>287</v>
      </c>
      <c r="I39" s="78" t="s">
        <v>320</v>
      </c>
      <c r="J39" s="78" t="s">
        <v>289</v>
      </c>
      <c r="K39" s="78" t="s">
        <v>758</v>
      </c>
    </row>
    <row r="40" spans="1:11" x14ac:dyDescent="0.25">
      <c r="A40" s="78">
        <v>64</v>
      </c>
      <c r="B40" s="78" t="s">
        <v>403</v>
      </c>
      <c r="C40" s="78" t="s">
        <v>60</v>
      </c>
      <c r="D40" s="78" t="s">
        <v>27</v>
      </c>
      <c r="E40" s="78" t="s">
        <v>28</v>
      </c>
      <c r="F40" s="78" t="s">
        <v>404</v>
      </c>
      <c r="G40" s="78" t="s">
        <v>1019</v>
      </c>
      <c r="H40" s="78" t="s">
        <v>287</v>
      </c>
      <c r="I40" s="78" t="s">
        <v>405</v>
      </c>
      <c r="J40" s="78" t="s">
        <v>289</v>
      </c>
      <c r="K40" s="78" t="s">
        <v>701</v>
      </c>
    </row>
    <row r="41" spans="1:11" x14ac:dyDescent="0.25">
      <c r="A41" s="78">
        <v>3</v>
      </c>
      <c r="B41" s="78" t="s">
        <v>116</v>
      </c>
      <c r="C41" s="78" t="s">
        <v>117</v>
      </c>
      <c r="D41" s="78" t="s">
        <v>648</v>
      </c>
      <c r="E41" s="78" t="s">
        <v>1</v>
      </c>
      <c r="F41" s="78" t="s">
        <v>118</v>
      </c>
      <c r="G41" s="78" t="s">
        <v>1019</v>
      </c>
      <c r="H41" s="78" t="s">
        <v>3</v>
      </c>
      <c r="I41" s="78" t="s">
        <v>119</v>
      </c>
      <c r="J41" s="78" t="s">
        <v>53</v>
      </c>
      <c r="K41" s="78" t="s">
        <v>1167</v>
      </c>
    </row>
    <row r="42" spans="1:11" x14ac:dyDescent="0.25">
      <c r="A42" s="78">
        <v>18</v>
      </c>
      <c r="B42" s="78" t="s">
        <v>50</v>
      </c>
      <c r="C42" s="78" t="s">
        <v>51</v>
      </c>
      <c r="D42" s="78" t="s">
        <v>52</v>
      </c>
      <c r="E42" s="78" t="s">
        <v>43</v>
      </c>
      <c r="F42" s="78" t="s">
        <v>246</v>
      </c>
      <c r="G42" s="78" t="s">
        <v>1019</v>
      </c>
      <c r="H42" s="78" t="s">
        <v>3</v>
      </c>
      <c r="I42" s="78" t="s">
        <v>247</v>
      </c>
      <c r="J42" s="78" t="s">
        <v>125</v>
      </c>
      <c r="K42" s="78" t="s">
        <v>1127</v>
      </c>
    </row>
    <row r="43" spans="1:11" x14ac:dyDescent="0.25">
      <c r="A43" s="78">
        <v>22</v>
      </c>
      <c r="B43" s="78" t="s">
        <v>262</v>
      </c>
      <c r="C43" s="78" t="s">
        <v>263</v>
      </c>
      <c r="D43" s="78" t="s">
        <v>264</v>
      </c>
      <c r="E43" s="78" t="s">
        <v>1</v>
      </c>
      <c r="F43" s="78" t="s">
        <v>265</v>
      </c>
      <c r="G43" s="78" t="s">
        <v>1019</v>
      </c>
      <c r="H43" s="78" t="s">
        <v>3</v>
      </c>
      <c r="I43" s="78" t="s">
        <v>266</v>
      </c>
      <c r="J43" s="78" t="s">
        <v>53</v>
      </c>
      <c r="K43" s="78" t="s">
        <v>1057</v>
      </c>
    </row>
    <row r="44" spans="1:11" x14ac:dyDescent="0.25">
      <c r="A44" s="78">
        <v>24</v>
      </c>
      <c r="B44" s="78" t="s">
        <v>273</v>
      </c>
      <c r="C44" s="78" t="s">
        <v>274</v>
      </c>
      <c r="D44" s="78" t="s">
        <v>0</v>
      </c>
      <c r="E44" s="78" t="s">
        <v>1</v>
      </c>
      <c r="F44" s="78" t="s">
        <v>275</v>
      </c>
      <c r="G44" s="78" t="s">
        <v>1019</v>
      </c>
      <c r="H44" s="78" t="s">
        <v>3</v>
      </c>
      <c r="I44" s="78" t="s">
        <v>276</v>
      </c>
      <c r="J44" s="78" t="s">
        <v>53</v>
      </c>
      <c r="K44" s="78" t="s">
        <v>1069</v>
      </c>
    </row>
    <row r="45" spans="1:11" x14ac:dyDescent="0.25">
      <c r="A45" s="78">
        <v>25</v>
      </c>
      <c r="B45" s="78" t="s">
        <v>102</v>
      </c>
      <c r="C45" s="78" t="s">
        <v>141</v>
      </c>
      <c r="D45" s="78" t="s">
        <v>42</v>
      </c>
      <c r="E45" s="78" t="s">
        <v>43</v>
      </c>
      <c r="F45" s="78" t="s">
        <v>142</v>
      </c>
      <c r="G45" s="78" t="s">
        <v>1019</v>
      </c>
      <c r="H45" s="78" t="s">
        <v>3</v>
      </c>
      <c r="I45" s="78" t="s">
        <v>143</v>
      </c>
      <c r="J45" s="78" t="s">
        <v>53</v>
      </c>
      <c r="K45" s="78" t="s">
        <v>1070</v>
      </c>
    </row>
    <row r="46" spans="1:11" x14ac:dyDescent="0.25">
      <c r="A46" s="78">
        <v>27</v>
      </c>
      <c r="B46" s="78" t="s">
        <v>145</v>
      </c>
      <c r="C46" s="78" t="s">
        <v>97</v>
      </c>
      <c r="D46" s="78" t="s">
        <v>1046</v>
      </c>
      <c r="E46" s="78" t="s">
        <v>1</v>
      </c>
      <c r="F46" s="78" t="s">
        <v>147</v>
      </c>
      <c r="G46" s="78" t="s">
        <v>1019</v>
      </c>
      <c r="H46" s="78" t="s">
        <v>3</v>
      </c>
      <c r="I46" s="78" t="s">
        <v>148</v>
      </c>
      <c r="J46" s="78" t="s">
        <v>53</v>
      </c>
      <c r="K46" s="78" t="s">
        <v>1047</v>
      </c>
    </row>
    <row r="47" spans="1:11" x14ac:dyDescent="0.25">
      <c r="A47" s="78">
        <v>30</v>
      </c>
      <c r="B47" s="78" t="s">
        <v>982</v>
      </c>
      <c r="C47" s="78" t="s">
        <v>292</v>
      </c>
      <c r="D47" s="78" t="s">
        <v>462</v>
      </c>
      <c r="E47" s="78" t="s">
        <v>1</v>
      </c>
      <c r="F47" s="78" t="s">
        <v>422</v>
      </c>
      <c r="G47" s="78" t="s">
        <v>1019</v>
      </c>
      <c r="H47" s="78" t="s">
        <v>3</v>
      </c>
      <c r="I47" s="78" t="s">
        <v>423</v>
      </c>
      <c r="J47" s="78" t="s">
        <v>2</v>
      </c>
      <c r="K47" s="78" t="s">
        <v>983</v>
      </c>
    </row>
    <row r="48" spans="1:11" x14ac:dyDescent="0.25">
      <c r="A48" s="78">
        <v>32</v>
      </c>
      <c r="B48" s="78" t="s">
        <v>242</v>
      </c>
      <c r="C48" s="78" t="s">
        <v>243</v>
      </c>
      <c r="D48" s="78" t="s">
        <v>957</v>
      </c>
      <c r="E48" s="78" t="s">
        <v>43</v>
      </c>
      <c r="F48" s="78" t="s">
        <v>244</v>
      </c>
      <c r="G48" s="78" t="s">
        <v>1019</v>
      </c>
      <c r="H48" s="78" t="s">
        <v>3</v>
      </c>
      <c r="I48" s="78" t="s">
        <v>245</v>
      </c>
      <c r="J48" s="78" t="s">
        <v>125</v>
      </c>
      <c r="K48" s="78" t="s">
        <v>958</v>
      </c>
    </row>
    <row r="49" spans="1:11" x14ac:dyDescent="0.25">
      <c r="A49" s="78">
        <v>36</v>
      </c>
      <c r="B49" s="78" t="s">
        <v>361</v>
      </c>
      <c r="C49" s="78" t="s">
        <v>362</v>
      </c>
      <c r="D49" s="78" t="s">
        <v>0</v>
      </c>
      <c r="E49" s="78" t="s">
        <v>1</v>
      </c>
      <c r="F49" s="78" t="s">
        <v>886</v>
      </c>
      <c r="G49" s="78" t="s">
        <v>1019</v>
      </c>
      <c r="H49" s="78" t="s">
        <v>3</v>
      </c>
      <c r="I49" s="78" t="s">
        <v>861</v>
      </c>
      <c r="J49" s="78" t="s">
        <v>516</v>
      </c>
      <c r="K49" s="78" t="s">
        <v>896</v>
      </c>
    </row>
    <row r="50" spans="1:11" x14ac:dyDescent="0.25">
      <c r="A50" s="78">
        <v>47</v>
      </c>
      <c r="B50" s="78" t="s">
        <v>257</v>
      </c>
      <c r="C50" s="78" t="s">
        <v>258</v>
      </c>
      <c r="D50" s="78" t="s">
        <v>36</v>
      </c>
      <c r="E50" s="78" t="s">
        <v>1</v>
      </c>
      <c r="F50" s="78" t="s">
        <v>259</v>
      </c>
      <c r="G50" s="78" t="s">
        <v>1019</v>
      </c>
      <c r="H50" s="78" t="s">
        <v>3</v>
      </c>
      <c r="I50" s="78" t="s">
        <v>260</v>
      </c>
      <c r="J50" s="78" t="s">
        <v>53</v>
      </c>
      <c r="K50" s="78" t="s">
        <v>670</v>
      </c>
    </row>
    <row r="51" spans="1:11" x14ac:dyDescent="0.25">
      <c r="A51" s="78">
        <v>58</v>
      </c>
      <c r="B51" s="78" t="s">
        <v>238</v>
      </c>
      <c r="C51" s="78" t="s">
        <v>239</v>
      </c>
      <c r="D51" s="78" t="s">
        <v>0</v>
      </c>
      <c r="E51" s="78" t="s">
        <v>1</v>
      </c>
      <c r="F51" s="78" t="s">
        <v>240</v>
      </c>
      <c r="G51" s="78" t="s">
        <v>1019</v>
      </c>
      <c r="H51" s="78" t="s">
        <v>3</v>
      </c>
      <c r="I51" s="78" t="s">
        <v>241</v>
      </c>
      <c r="J51" s="78" t="s">
        <v>53</v>
      </c>
      <c r="K51" s="78" t="s">
        <v>691</v>
      </c>
    </row>
    <row r="52" spans="1:11" x14ac:dyDescent="0.25">
      <c r="A52" s="78">
        <v>62</v>
      </c>
      <c r="B52" s="78" t="s">
        <v>137</v>
      </c>
      <c r="C52" s="78" t="s">
        <v>138</v>
      </c>
      <c r="D52" s="78" t="s">
        <v>0</v>
      </c>
      <c r="E52" s="78" t="s">
        <v>1</v>
      </c>
      <c r="F52" s="78" t="s">
        <v>139</v>
      </c>
      <c r="G52" s="78" t="s">
        <v>1019</v>
      </c>
      <c r="H52" s="78" t="s">
        <v>3</v>
      </c>
      <c r="I52" s="78" t="s">
        <v>140</v>
      </c>
      <c r="J52" s="78" t="s">
        <v>53</v>
      </c>
      <c r="K52" s="78" t="s">
        <v>699</v>
      </c>
    </row>
    <row r="53" spans="1:11" x14ac:dyDescent="0.25">
      <c r="A53" s="78">
        <v>74</v>
      </c>
      <c r="B53" s="78" t="s">
        <v>110</v>
      </c>
      <c r="C53" s="78" t="s">
        <v>111</v>
      </c>
      <c r="D53" s="78" t="s">
        <v>112</v>
      </c>
      <c r="E53" s="78" t="s">
        <v>43</v>
      </c>
      <c r="F53" s="78" t="s">
        <v>113</v>
      </c>
      <c r="G53" s="78" t="s">
        <v>1019</v>
      </c>
      <c r="H53" s="78" t="s">
        <v>3</v>
      </c>
      <c r="I53" s="78" t="s">
        <v>114</v>
      </c>
      <c r="J53" s="78" t="s">
        <v>53</v>
      </c>
      <c r="K53" s="78" t="s">
        <v>727</v>
      </c>
    </row>
    <row r="54" spans="1:11" x14ac:dyDescent="0.25">
      <c r="A54" s="78">
        <v>75</v>
      </c>
      <c r="B54" s="78" t="s">
        <v>120</v>
      </c>
      <c r="C54" s="78" t="s">
        <v>121</v>
      </c>
      <c r="D54" s="78" t="s">
        <v>122</v>
      </c>
      <c r="E54" s="78" t="s">
        <v>43</v>
      </c>
      <c r="F54" s="78" t="s">
        <v>123</v>
      </c>
      <c r="G54" s="78" t="s">
        <v>1019</v>
      </c>
      <c r="H54" s="78" t="s">
        <v>3</v>
      </c>
      <c r="I54" s="78" t="s">
        <v>124</v>
      </c>
      <c r="J54" s="78" t="s">
        <v>125</v>
      </c>
      <c r="K54" s="78" t="s">
        <v>728</v>
      </c>
    </row>
    <row r="55" spans="1:11" x14ac:dyDescent="0.25">
      <c r="A55" s="78">
        <v>89</v>
      </c>
      <c r="B55" s="78" t="s">
        <v>206</v>
      </c>
      <c r="C55" s="78" t="s">
        <v>207</v>
      </c>
      <c r="D55" s="78" t="s">
        <v>173</v>
      </c>
      <c r="E55" s="78" t="s">
        <v>43</v>
      </c>
      <c r="F55" s="78" t="s">
        <v>208</v>
      </c>
      <c r="G55" s="78" t="s">
        <v>1019</v>
      </c>
      <c r="H55" s="78" t="s">
        <v>3</v>
      </c>
      <c r="I55" s="78" t="s">
        <v>209</v>
      </c>
      <c r="J55" s="78" t="s">
        <v>53</v>
      </c>
      <c r="K55" s="78" t="s">
        <v>745</v>
      </c>
    </row>
    <row r="56" spans="1:11" x14ac:dyDescent="0.25">
      <c r="A56" s="78">
        <v>90</v>
      </c>
      <c r="B56" s="78" t="s">
        <v>224</v>
      </c>
      <c r="C56" s="78" t="s">
        <v>225</v>
      </c>
      <c r="D56" s="78" t="s">
        <v>0</v>
      </c>
      <c r="E56" s="78" t="s">
        <v>1</v>
      </c>
      <c r="F56" s="78" t="s">
        <v>226</v>
      </c>
      <c r="G56" s="78" t="s">
        <v>1019</v>
      </c>
      <c r="H56" s="78" t="s">
        <v>3</v>
      </c>
      <c r="I56" s="78" t="s">
        <v>227</v>
      </c>
      <c r="J56" s="78" t="s">
        <v>53</v>
      </c>
      <c r="K56" s="78" t="s">
        <v>748</v>
      </c>
    </row>
    <row r="57" spans="1:11" x14ac:dyDescent="0.25">
      <c r="A57" s="78">
        <v>91</v>
      </c>
      <c r="B57" s="78" t="s">
        <v>54</v>
      </c>
      <c r="C57" s="78" t="s">
        <v>55</v>
      </c>
      <c r="D57" s="78" t="s">
        <v>0</v>
      </c>
      <c r="E57" s="78" t="s">
        <v>1</v>
      </c>
      <c r="F57" s="78" t="s">
        <v>229</v>
      </c>
      <c r="G57" s="78" t="s">
        <v>1019</v>
      </c>
      <c r="H57" s="78" t="s">
        <v>3</v>
      </c>
      <c r="I57" s="78" t="s">
        <v>230</v>
      </c>
      <c r="J57" s="78" t="s">
        <v>53</v>
      </c>
      <c r="K57" s="78" t="s">
        <v>749</v>
      </c>
    </row>
    <row r="58" spans="1:11" x14ac:dyDescent="0.25">
      <c r="A58" s="78">
        <v>93</v>
      </c>
      <c r="B58" s="78" t="s">
        <v>268</v>
      </c>
      <c r="C58" s="78" t="s">
        <v>269</v>
      </c>
      <c r="D58" s="78" t="s">
        <v>66</v>
      </c>
      <c r="E58" s="78" t="s">
        <v>1</v>
      </c>
      <c r="F58" s="78" t="s">
        <v>270</v>
      </c>
      <c r="G58" s="78" t="s">
        <v>1019</v>
      </c>
      <c r="H58" s="78" t="s">
        <v>3</v>
      </c>
      <c r="I58" s="78" t="s">
        <v>271</v>
      </c>
      <c r="J58" s="78" t="s">
        <v>53</v>
      </c>
      <c r="K58" s="78" t="s">
        <v>754</v>
      </c>
    </row>
    <row r="59" spans="1:11" x14ac:dyDescent="0.25">
      <c r="A59" s="78">
        <v>94</v>
      </c>
      <c r="B59" s="78" t="s">
        <v>278</v>
      </c>
      <c r="C59" s="78" t="s">
        <v>279</v>
      </c>
      <c r="D59" s="78" t="s">
        <v>66</v>
      </c>
      <c r="E59" s="78" t="s">
        <v>1</v>
      </c>
      <c r="F59" s="78" t="s">
        <v>280</v>
      </c>
      <c r="G59" s="78" t="s">
        <v>1019</v>
      </c>
      <c r="H59" s="78" t="s">
        <v>3</v>
      </c>
      <c r="I59" s="78" t="s">
        <v>281</v>
      </c>
      <c r="J59" s="78" t="s">
        <v>53</v>
      </c>
      <c r="K59" s="78" t="s">
        <v>756</v>
      </c>
    </row>
    <row r="60" spans="1:11" x14ac:dyDescent="0.25">
      <c r="A60" s="78">
        <v>46</v>
      </c>
      <c r="B60" s="78" t="s">
        <v>590</v>
      </c>
      <c r="C60" s="78" t="s">
        <v>591</v>
      </c>
      <c r="D60" s="78" t="s">
        <v>592</v>
      </c>
      <c r="E60" s="78" t="s">
        <v>43</v>
      </c>
      <c r="F60" s="78" t="s">
        <v>593</v>
      </c>
      <c r="G60" s="78" t="s">
        <v>1131</v>
      </c>
      <c r="H60" s="78" t="s">
        <v>30</v>
      </c>
      <c r="I60" s="78" t="s">
        <v>594</v>
      </c>
      <c r="J60" s="78" t="s">
        <v>32</v>
      </c>
      <c r="K60" s="78" t="s">
        <v>669</v>
      </c>
    </row>
    <row r="61" spans="1:11" x14ac:dyDescent="0.25">
      <c r="A61" s="78">
        <v>19</v>
      </c>
      <c r="B61" s="78" t="s">
        <v>1072</v>
      </c>
      <c r="C61" s="78" t="s">
        <v>1073</v>
      </c>
      <c r="D61" s="78" t="s">
        <v>122</v>
      </c>
      <c r="E61" s="78" t="s">
        <v>43</v>
      </c>
      <c r="F61" s="78" t="s">
        <v>221</v>
      </c>
      <c r="G61" s="78" t="s">
        <v>1131</v>
      </c>
      <c r="H61" s="78" t="s">
        <v>3</v>
      </c>
      <c r="I61" s="78" t="s">
        <v>222</v>
      </c>
      <c r="J61" s="78" t="s">
        <v>53</v>
      </c>
      <c r="K61" s="78" t="s">
        <v>1074</v>
      </c>
    </row>
    <row r="62" spans="1:11" x14ac:dyDescent="0.25">
      <c r="A62" s="78">
        <v>26</v>
      </c>
      <c r="B62" s="78" t="s">
        <v>766</v>
      </c>
      <c r="C62" s="78" t="s">
        <v>767</v>
      </c>
      <c r="D62" s="78" t="s">
        <v>577</v>
      </c>
      <c r="E62" s="78" t="s">
        <v>7</v>
      </c>
      <c r="F62" s="78" t="s">
        <v>1040</v>
      </c>
      <c r="G62" s="78" t="s">
        <v>1050</v>
      </c>
      <c r="H62" s="78" t="s">
        <v>781</v>
      </c>
      <c r="I62" s="78" t="s">
        <v>1042</v>
      </c>
      <c r="J62" s="78" t="s">
        <v>1043</v>
      </c>
      <c r="K62" s="78" t="s">
        <v>1044</v>
      </c>
    </row>
    <row r="63" spans="1:11" x14ac:dyDescent="0.25">
      <c r="A63" s="78">
        <v>85</v>
      </c>
      <c r="B63" s="78" t="s">
        <v>174</v>
      </c>
      <c r="C63" s="78" t="s">
        <v>175</v>
      </c>
      <c r="D63" s="78" t="s">
        <v>0</v>
      </c>
      <c r="E63" s="78" t="s">
        <v>1</v>
      </c>
      <c r="F63" s="78" t="s">
        <v>472</v>
      </c>
      <c r="G63" s="78" t="s">
        <v>1050</v>
      </c>
      <c r="H63" s="78" t="s">
        <v>473</v>
      </c>
      <c r="I63" s="78" t="s">
        <v>474</v>
      </c>
      <c r="J63" s="78" t="s">
        <v>475</v>
      </c>
      <c r="K63" s="78" t="s">
        <v>737</v>
      </c>
    </row>
    <row r="64" spans="1:11" x14ac:dyDescent="0.25">
      <c r="A64" s="78">
        <v>88</v>
      </c>
      <c r="B64" s="78" t="s">
        <v>54</v>
      </c>
      <c r="C64" s="78" t="s">
        <v>55</v>
      </c>
      <c r="D64" s="78" t="s">
        <v>0</v>
      </c>
      <c r="E64" s="78" t="s">
        <v>1</v>
      </c>
      <c r="F64" s="78" t="s">
        <v>480</v>
      </c>
      <c r="G64" s="78" t="s">
        <v>1050</v>
      </c>
      <c r="H64" s="78" t="s">
        <v>473</v>
      </c>
      <c r="I64" s="78" t="s">
        <v>481</v>
      </c>
      <c r="J64" s="78" t="s">
        <v>475</v>
      </c>
      <c r="K64" s="78" t="s">
        <v>744</v>
      </c>
    </row>
    <row r="65" spans="1:11" x14ac:dyDescent="0.25">
      <c r="A65" s="57">
        <v>2</v>
      </c>
      <c r="B65" s="57" t="s">
        <v>1194</v>
      </c>
      <c r="C65" s="57" t="s">
        <v>1195</v>
      </c>
      <c r="D65" s="57" t="s">
        <v>1196</v>
      </c>
      <c r="E65" s="57" t="s">
        <v>28</v>
      </c>
      <c r="F65" s="57" t="s">
        <v>1197</v>
      </c>
      <c r="G65" s="57" t="s">
        <v>960</v>
      </c>
      <c r="H65" s="57" t="s">
        <v>1013</v>
      </c>
      <c r="I65" s="57" t="s">
        <v>1198</v>
      </c>
      <c r="J65" s="78" t="s">
        <v>960</v>
      </c>
      <c r="K65" s="78" t="s">
        <v>1199</v>
      </c>
    </row>
    <row r="66" spans="1:11" x14ac:dyDescent="0.25">
      <c r="A66" s="57">
        <v>21</v>
      </c>
      <c r="B66" s="57"/>
      <c r="C66" s="57"/>
      <c r="D66" s="57"/>
      <c r="E66" s="57"/>
      <c r="F66" s="57" t="s">
        <v>1030</v>
      </c>
      <c r="G66" s="57" t="s">
        <v>960</v>
      </c>
      <c r="H66" s="57" t="s">
        <v>1013</v>
      </c>
      <c r="I66" s="57" t="s">
        <v>1031</v>
      </c>
      <c r="J66" s="78" t="s">
        <v>960</v>
      </c>
      <c r="K66" s="78" t="s">
        <v>1132</v>
      </c>
    </row>
    <row r="67" spans="1:11" x14ac:dyDescent="0.25">
      <c r="A67" s="57">
        <v>83</v>
      </c>
      <c r="B67" s="57" t="s">
        <v>797</v>
      </c>
      <c r="C67" s="57" t="s">
        <v>798</v>
      </c>
      <c r="D67" s="57" t="s">
        <v>799</v>
      </c>
      <c r="E67" s="57" t="s">
        <v>1</v>
      </c>
      <c r="F67" s="57" t="s">
        <v>800</v>
      </c>
      <c r="G67" s="57" t="s">
        <v>960</v>
      </c>
      <c r="H67" s="57" t="s">
        <v>8</v>
      </c>
      <c r="I67" s="57" t="s">
        <v>801</v>
      </c>
      <c r="J67" s="78" t="s">
        <v>9</v>
      </c>
      <c r="K67" s="78" t="s">
        <v>802</v>
      </c>
    </row>
    <row r="68" spans="1:11" x14ac:dyDescent="0.25">
      <c r="A68" s="57">
        <v>84</v>
      </c>
      <c r="B68" s="57" t="s">
        <v>174</v>
      </c>
      <c r="C68" s="57" t="s">
        <v>175</v>
      </c>
      <c r="D68" s="57" t="s">
        <v>0</v>
      </c>
      <c r="E68" s="57" t="s">
        <v>1</v>
      </c>
      <c r="F68" s="57" t="s">
        <v>176</v>
      </c>
      <c r="G68" s="57" t="s">
        <v>960</v>
      </c>
      <c r="H68" s="57" t="s">
        <v>8</v>
      </c>
      <c r="I68" s="57" t="s">
        <v>177</v>
      </c>
      <c r="J68" s="78" t="s">
        <v>9</v>
      </c>
      <c r="K68" s="78" t="s">
        <v>736</v>
      </c>
    </row>
    <row r="69" spans="1:11" x14ac:dyDescent="0.25">
      <c r="A69" s="78">
        <v>4</v>
      </c>
      <c r="B69" s="78" t="s">
        <v>1176</v>
      </c>
      <c r="C69" s="78" t="s">
        <v>1177</v>
      </c>
      <c r="D69" s="78" t="s">
        <v>173</v>
      </c>
      <c r="E69" s="78" t="s">
        <v>43</v>
      </c>
      <c r="F69" s="78" t="s">
        <v>1178</v>
      </c>
      <c r="G69" s="78" t="s">
        <v>1136</v>
      </c>
      <c r="H69" s="78" t="s">
        <v>1013</v>
      </c>
      <c r="I69" s="78" t="s">
        <v>1179</v>
      </c>
      <c r="J69" s="78" t="s">
        <v>960</v>
      </c>
      <c r="K69" s="78" t="s">
        <v>1180</v>
      </c>
    </row>
    <row r="70" spans="1:11" x14ac:dyDescent="0.25">
      <c r="A70" s="78">
        <v>5</v>
      </c>
      <c r="B70" s="78" t="s">
        <v>1187</v>
      </c>
      <c r="C70" s="78" t="s">
        <v>1188</v>
      </c>
      <c r="D70" s="78" t="s">
        <v>1189</v>
      </c>
      <c r="E70" s="78" t="s">
        <v>43</v>
      </c>
      <c r="F70" s="78" t="s">
        <v>1190</v>
      </c>
      <c r="G70" s="78" t="s">
        <v>1136</v>
      </c>
      <c r="H70" s="78" t="s">
        <v>1013</v>
      </c>
      <c r="I70" s="78" t="s">
        <v>1191</v>
      </c>
      <c r="J70" s="78" t="s">
        <v>960</v>
      </c>
      <c r="K70" s="78" t="s">
        <v>1192</v>
      </c>
    </row>
    <row r="71" spans="1:11" x14ac:dyDescent="0.25">
      <c r="A71" s="78">
        <v>6</v>
      </c>
      <c r="B71" s="78" t="s">
        <v>64</v>
      </c>
      <c r="C71" s="78" t="s">
        <v>65</v>
      </c>
      <c r="D71" s="78" t="s">
        <v>66</v>
      </c>
      <c r="E71" s="78" t="s">
        <v>1</v>
      </c>
      <c r="F71" s="78" t="s">
        <v>1133</v>
      </c>
      <c r="G71" s="78" t="s">
        <v>1136</v>
      </c>
      <c r="H71" s="78" t="s">
        <v>1013</v>
      </c>
      <c r="I71" s="78" t="s">
        <v>1134</v>
      </c>
      <c r="J71" s="78" t="s">
        <v>960</v>
      </c>
      <c r="K71" s="78" t="s">
        <v>1135</v>
      </c>
    </row>
    <row r="72" spans="1:11" x14ac:dyDescent="0.25">
      <c r="A72" s="78">
        <v>7</v>
      </c>
      <c r="B72" s="78" t="s">
        <v>1146</v>
      </c>
      <c r="C72" s="78" t="s">
        <v>1147</v>
      </c>
      <c r="D72" s="78" t="s">
        <v>1142</v>
      </c>
      <c r="E72" s="78" t="s">
        <v>1</v>
      </c>
      <c r="F72" s="78" t="s">
        <v>1148</v>
      </c>
      <c r="G72" s="78" t="s">
        <v>1136</v>
      </c>
      <c r="H72" s="78" t="s">
        <v>1013</v>
      </c>
      <c r="I72" s="78" t="s">
        <v>1149</v>
      </c>
      <c r="J72" s="78" t="s">
        <v>960</v>
      </c>
      <c r="K72" s="78" t="s">
        <v>1150</v>
      </c>
    </row>
    <row r="73" spans="1:11" x14ac:dyDescent="0.25">
      <c r="A73" s="78">
        <v>8</v>
      </c>
      <c r="B73" s="78" t="s">
        <v>1151</v>
      </c>
      <c r="C73" s="78" t="s">
        <v>1152</v>
      </c>
      <c r="D73" s="78" t="s">
        <v>1153</v>
      </c>
      <c r="E73" s="78" t="s">
        <v>48</v>
      </c>
      <c r="F73" s="78" t="s">
        <v>1154</v>
      </c>
      <c r="G73" s="78" t="s">
        <v>1136</v>
      </c>
      <c r="H73" s="78" t="s">
        <v>1013</v>
      </c>
      <c r="I73" s="78" t="s">
        <v>1155</v>
      </c>
      <c r="J73" s="78" t="s">
        <v>960</v>
      </c>
      <c r="K73" s="78" t="s">
        <v>1156</v>
      </c>
    </row>
    <row r="74" spans="1:11" x14ac:dyDescent="0.25">
      <c r="A74" s="78">
        <v>9</v>
      </c>
      <c r="B74" s="78" t="s">
        <v>530</v>
      </c>
      <c r="C74" s="78" t="s">
        <v>531</v>
      </c>
      <c r="D74" s="78" t="s">
        <v>36</v>
      </c>
      <c r="E74" s="78" t="s">
        <v>1</v>
      </c>
      <c r="F74" s="78" t="s">
        <v>1158</v>
      </c>
      <c r="G74" s="78" t="s">
        <v>1136</v>
      </c>
      <c r="H74" s="78" t="s">
        <v>1013</v>
      </c>
      <c r="I74" s="78" t="s">
        <v>1159</v>
      </c>
      <c r="J74" s="78" t="s">
        <v>960</v>
      </c>
      <c r="K74" s="78" t="s">
        <v>1160</v>
      </c>
    </row>
    <row r="75" spans="1:11" x14ac:dyDescent="0.25">
      <c r="A75" s="78">
        <v>10</v>
      </c>
      <c r="B75" s="78" t="s">
        <v>50</v>
      </c>
      <c r="C75" s="78" t="s">
        <v>51</v>
      </c>
      <c r="D75" s="78" t="s">
        <v>52</v>
      </c>
      <c r="E75" s="78" t="s">
        <v>43</v>
      </c>
      <c r="F75" s="78" t="s">
        <v>1085</v>
      </c>
      <c r="G75" s="78" t="s">
        <v>1136</v>
      </c>
      <c r="H75" s="78" t="s">
        <v>1013</v>
      </c>
      <c r="I75" s="78" t="s">
        <v>1086</v>
      </c>
      <c r="J75" s="78" t="s">
        <v>960</v>
      </c>
      <c r="K75" s="78" t="s">
        <v>1087</v>
      </c>
    </row>
    <row r="76" spans="1:11" x14ac:dyDescent="0.25">
      <c r="A76" s="78">
        <v>11</v>
      </c>
      <c r="B76" s="78" t="s">
        <v>1094</v>
      </c>
      <c r="C76" s="78" t="s">
        <v>1095</v>
      </c>
      <c r="D76" s="78" t="s">
        <v>173</v>
      </c>
      <c r="E76" s="78" t="s">
        <v>43</v>
      </c>
      <c r="F76" s="78" t="s">
        <v>1096</v>
      </c>
      <c r="G76" s="78" t="s">
        <v>1136</v>
      </c>
      <c r="H76" s="78" t="s">
        <v>1013</v>
      </c>
      <c r="I76" s="78" t="s">
        <v>1097</v>
      </c>
      <c r="J76" s="78" t="s">
        <v>960</v>
      </c>
      <c r="K76" s="78" t="s">
        <v>1098</v>
      </c>
    </row>
    <row r="77" spans="1:11" x14ac:dyDescent="0.25">
      <c r="A77" s="78">
        <v>12</v>
      </c>
      <c r="B77" s="78" t="s">
        <v>366</v>
      </c>
      <c r="C77" s="78" t="s">
        <v>1099</v>
      </c>
      <c r="D77" s="78" t="s">
        <v>368</v>
      </c>
      <c r="E77" s="78" t="s">
        <v>43</v>
      </c>
      <c r="F77" s="78" t="s">
        <v>1100</v>
      </c>
      <c r="G77" s="78" t="s">
        <v>1136</v>
      </c>
      <c r="H77" s="78" t="s">
        <v>1013</v>
      </c>
      <c r="I77" s="78" t="s">
        <v>1101</v>
      </c>
      <c r="J77" s="78" t="s">
        <v>960</v>
      </c>
      <c r="K77" s="78" t="s">
        <v>1102</v>
      </c>
    </row>
    <row r="78" spans="1:11" x14ac:dyDescent="0.25">
      <c r="A78" s="78">
        <v>13</v>
      </c>
      <c r="B78" s="78" t="s">
        <v>262</v>
      </c>
      <c r="C78" s="78" t="s">
        <v>399</v>
      </c>
      <c r="D78" s="78" t="s">
        <v>0</v>
      </c>
      <c r="E78" s="78" t="s">
        <v>1</v>
      </c>
      <c r="F78" s="78" t="s">
        <v>1103</v>
      </c>
      <c r="G78" s="78" t="s">
        <v>1136</v>
      </c>
      <c r="H78" s="78" t="s">
        <v>1013</v>
      </c>
      <c r="I78" s="78" t="s">
        <v>1104</v>
      </c>
      <c r="J78" s="78" t="s">
        <v>960</v>
      </c>
      <c r="K78" s="78" t="s">
        <v>1105</v>
      </c>
    </row>
    <row r="79" spans="1:11" x14ac:dyDescent="0.25">
      <c r="A79" s="78">
        <v>14</v>
      </c>
      <c r="B79" s="78" t="s">
        <v>196</v>
      </c>
      <c r="C79" s="78" t="s">
        <v>104</v>
      </c>
      <c r="D79" s="78" t="s">
        <v>197</v>
      </c>
      <c r="E79" s="78" t="s">
        <v>198</v>
      </c>
      <c r="F79" s="78" t="s">
        <v>1107</v>
      </c>
      <c r="G79" s="78" t="s">
        <v>1136</v>
      </c>
      <c r="H79" s="78" t="s">
        <v>1013</v>
      </c>
      <c r="I79" s="78" t="s">
        <v>1108</v>
      </c>
      <c r="J79" s="78" t="s">
        <v>960</v>
      </c>
      <c r="K79" s="78" t="s">
        <v>1109</v>
      </c>
    </row>
    <row r="80" spans="1:11" x14ac:dyDescent="0.25">
      <c r="A80" s="78">
        <v>15</v>
      </c>
      <c r="B80" s="78" t="s">
        <v>1110</v>
      </c>
      <c r="C80" s="78" t="s">
        <v>408</v>
      </c>
      <c r="D80" s="78" t="s">
        <v>1111</v>
      </c>
      <c r="E80" s="78" t="s">
        <v>912</v>
      </c>
      <c r="F80" s="78" t="s">
        <v>1112</v>
      </c>
      <c r="G80" s="78" t="s">
        <v>1136</v>
      </c>
      <c r="H80" s="78" t="s">
        <v>1013</v>
      </c>
      <c r="I80" s="78" t="s">
        <v>1113</v>
      </c>
      <c r="J80" s="78" t="s">
        <v>960</v>
      </c>
      <c r="K80" s="78" t="s">
        <v>1114</v>
      </c>
    </row>
    <row r="81" spans="1:11" x14ac:dyDescent="0.25">
      <c r="A81" s="78">
        <v>16</v>
      </c>
      <c r="B81" s="78" t="s">
        <v>1115</v>
      </c>
      <c r="C81" s="78" t="s">
        <v>1116</v>
      </c>
      <c r="D81" s="78" t="s">
        <v>1117</v>
      </c>
      <c r="E81" s="78" t="s">
        <v>1</v>
      </c>
      <c r="F81" s="78" t="s">
        <v>1118</v>
      </c>
      <c r="G81" s="78" t="s">
        <v>1136</v>
      </c>
      <c r="H81" s="78" t="s">
        <v>1013</v>
      </c>
      <c r="I81" s="78" t="s">
        <v>1119</v>
      </c>
      <c r="J81" s="78" t="s">
        <v>960</v>
      </c>
      <c r="K81" s="78" t="s">
        <v>1120</v>
      </c>
    </row>
    <row r="82" spans="1:11" x14ac:dyDescent="0.25">
      <c r="A82" s="78">
        <v>17</v>
      </c>
      <c r="B82" s="78" t="s">
        <v>174</v>
      </c>
      <c r="C82" s="78" t="s">
        <v>175</v>
      </c>
      <c r="D82" s="78" t="s">
        <v>0</v>
      </c>
      <c r="E82" s="78" t="s">
        <v>1</v>
      </c>
      <c r="F82" s="78" t="s">
        <v>1124</v>
      </c>
      <c r="G82" s="78" t="s">
        <v>1136</v>
      </c>
      <c r="H82" s="78" t="s">
        <v>1013</v>
      </c>
      <c r="I82" s="78" t="s">
        <v>1125</v>
      </c>
      <c r="J82" s="78" t="s">
        <v>960</v>
      </c>
      <c r="K82" s="78" t="s">
        <v>1126</v>
      </c>
    </row>
    <row r="83" spans="1:11" x14ac:dyDescent="0.25">
      <c r="A83" s="78">
        <v>28</v>
      </c>
      <c r="B83" s="78" t="s">
        <v>803</v>
      </c>
      <c r="C83" s="78" t="s">
        <v>804</v>
      </c>
      <c r="D83" s="78" t="s">
        <v>17</v>
      </c>
      <c r="E83" s="78" t="s">
        <v>7</v>
      </c>
      <c r="F83" s="78" t="s">
        <v>805</v>
      </c>
      <c r="G83" s="78" t="s">
        <v>1136</v>
      </c>
      <c r="H83" s="78" t="s">
        <v>5</v>
      </c>
      <c r="I83" s="78" t="s">
        <v>806</v>
      </c>
      <c r="J83" s="78" t="s">
        <v>6</v>
      </c>
      <c r="K83" s="78" t="s">
        <v>996</v>
      </c>
    </row>
    <row r="84" spans="1:11" x14ac:dyDescent="0.25">
      <c r="A84" s="78">
        <v>54</v>
      </c>
      <c r="B84" s="78" t="s">
        <v>15</v>
      </c>
      <c r="C84" s="78" t="s">
        <v>16</v>
      </c>
      <c r="D84" s="78" t="s">
        <v>17</v>
      </c>
      <c r="E84" s="78" t="s">
        <v>7</v>
      </c>
      <c r="F84" s="78" t="s">
        <v>18</v>
      </c>
      <c r="G84" s="78" t="s">
        <v>1136</v>
      </c>
      <c r="H84" s="78" t="s">
        <v>5</v>
      </c>
      <c r="I84" s="78" t="s">
        <v>19</v>
      </c>
      <c r="J84" s="78" t="s">
        <v>6</v>
      </c>
      <c r="K84" s="78" t="s">
        <v>685</v>
      </c>
    </row>
    <row r="85" spans="1:11" x14ac:dyDescent="0.25">
      <c r="A85" s="78">
        <v>67</v>
      </c>
      <c r="B85" s="78" t="s">
        <v>443</v>
      </c>
      <c r="C85" s="78" t="s">
        <v>444</v>
      </c>
      <c r="D85" s="78" t="s">
        <v>0</v>
      </c>
      <c r="E85" s="78" t="s">
        <v>1</v>
      </c>
      <c r="F85" s="78" t="s">
        <v>445</v>
      </c>
      <c r="G85" s="78" t="s">
        <v>1136</v>
      </c>
      <c r="H85" s="78" t="s">
        <v>5</v>
      </c>
      <c r="I85" s="78" t="s">
        <v>446</v>
      </c>
      <c r="J85" s="78" t="s">
        <v>6</v>
      </c>
      <c r="K85" s="78" t="s">
        <v>708</v>
      </c>
    </row>
    <row r="86" spans="1:11" x14ac:dyDescent="0.25">
      <c r="A86" s="78">
        <v>71</v>
      </c>
      <c r="B86" s="78" t="s">
        <v>54</v>
      </c>
      <c r="C86" s="78" t="s">
        <v>55</v>
      </c>
      <c r="D86" s="78" t="s">
        <v>0</v>
      </c>
      <c r="E86" s="78" t="s">
        <v>1</v>
      </c>
      <c r="F86" s="78" t="s">
        <v>56</v>
      </c>
      <c r="G86" s="78" t="s">
        <v>1136</v>
      </c>
      <c r="H86" s="78" t="s">
        <v>5</v>
      </c>
      <c r="I86" s="78" t="s">
        <v>57</v>
      </c>
      <c r="J86" s="78" t="s">
        <v>6</v>
      </c>
      <c r="K86" s="78" t="s">
        <v>717</v>
      </c>
    </row>
    <row r="87" spans="1:11" x14ac:dyDescent="0.25">
      <c r="A87" s="78">
        <v>72</v>
      </c>
      <c r="B87" s="78" t="s">
        <v>467</v>
      </c>
      <c r="C87" s="78" t="s">
        <v>468</v>
      </c>
      <c r="D87" s="78" t="s">
        <v>0</v>
      </c>
      <c r="E87" s="78" t="s">
        <v>1</v>
      </c>
      <c r="F87" s="78" t="s">
        <v>469</v>
      </c>
      <c r="G87" s="78" t="s">
        <v>1136</v>
      </c>
      <c r="H87" s="78" t="s">
        <v>5</v>
      </c>
      <c r="I87" s="78" t="s">
        <v>470</v>
      </c>
      <c r="J87" s="78" t="s">
        <v>6</v>
      </c>
      <c r="K87" s="78" t="s">
        <v>720</v>
      </c>
    </row>
    <row r="88" spans="1:11" x14ac:dyDescent="0.25">
      <c r="A88" s="78">
        <v>73</v>
      </c>
      <c r="B88" s="78" t="s">
        <v>50</v>
      </c>
      <c r="C88" s="78" t="s">
        <v>51</v>
      </c>
      <c r="D88" s="78" t="s">
        <v>52</v>
      </c>
      <c r="E88" s="78" t="s">
        <v>43</v>
      </c>
      <c r="F88" s="78" t="s">
        <v>94</v>
      </c>
      <c r="G88" s="78" t="s">
        <v>1136</v>
      </c>
      <c r="H88" s="78" t="s">
        <v>5</v>
      </c>
      <c r="I88" s="78" t="s">
        <v>95</v>
      </c>
      <c r="J88" s="78" t="s">
        <v>6</v>
      </c>
      <c r="K88" s="78" t="s">
        <v>724</v>
      </c>
    </row>
    <row r="89" spans="1:11" x14ac:dyDescent="0.25">
      <c r="A89" s="78">
        <v>38</v>
      </c>
      <c r="B89" s="78" t="s">
        <v>544</v>
      </c>
      <c r="C89" s="78" t="s">
        <v>545</v>
      </c>
      <c r="D89" s="78" t="s">
        <v>546</v>
      </c>
      <c r="E89" s="78" t="s">
        <v>1</v>
      </c>
      <c r="F89" s="78" t="s">
        <v>547</v>
      </c>
      <c r="G89" s="78" t="s">
        <v>1136</v>
      </c>
      <c r="H89" s="78" t="s">
        <v>8</v>
      </c>
      <c r="I89" s="78" t="s">
        <v>548</v>
      </c>
      <c r="J89" s="78" t="s">
        <v>9</v>
      </c>
      <c r="K89" s="78" t="s">
        <v>783</v>
      </c>
    </row>
    <row r="90" spans="1:11" x14ac:dyDescent="0.25">
      <c r="A90" s="78">
        <v>76</v>
      </c>
      <c r="B90" s="78" t="s">
        <v>127</v>
      </c>
      <c r="C90" s="78" t="s">
        <v>47</v>
      </c>
      <c r="D90" s="78" t="s">
        <v>0</v>
      </c>
      <c r="E90" s="78" t="s">
        <v>1</v>
      </c>
      <c r="F90" s="78" t="s">
        <v>128</v>
      </c>
      <c r="G90" s="78" t="s">
        <v>1136</v>
      </c>
      <c r="H90" s="78" t="s">
        <v>8</v>
      </c>
      <c r="I90" s="78" t="s">
        <v>129</v>
      </c>
      <c r="J90" s="78" t="s">
        <v>9</v>
      </c>
      <c r="K90" s="78" t="s">
        <v>729</v>
      </c>
    </row>
    <row r="91" spans="1:11" x14ac:dyDescent="0.25">
      <c r="A91" s="78">
        <v>78</v>
      </c>
      <c r="B91" s="78" t="s">
        <v>925</v>
      </c>
      <c r="C91" s="78" t="s">
        <v>926</v>
      </c>
      <c r="D91" s="78" t="s">
        <v>821</v>
      </c>
      <c r="E91" s="78" t="s">
        <v>822</v>
      </c>
      <c r="F91" s="78" t="s">
        <v>927</v>
      </c>
      <c r="G91" s="78" t="s">
        <v>1136</v>
      </c>
      <c r="H91" s="78" t="s">
        <v>8</v>
      </c>
      <c r="I91" s="78" t="s">
        <v>928</v>
      </c>
      <c r="J91" s="78" t="s">
        <v>9</v>
      </c>
      <c r="K91" s="78" t="s">
        <v>929</v>
      </c>
    </row>
    <row r="92" spans="1:11" x14ac:dyDescent="0.25">
      <c r="A92" s="78">
        <v>79</v>
      </c>
      <c r="B92" s="78" t="s">
        <v>869</v>
      </c>
      <c r="C92" s="78" t="s">
        <v>870</v>
      </c>
      <c r="D92" s="78" t="s">
        <v>871</v>
      </c>
      <c r="E92" s="78" t="s">
        <v>198</v>
      </c>
      <c r="F92" s="78" t="s">
        <v>872</v>
      </c>
      <c r="G92" s="78" t="s">
        <v>1136</v>
      </c>
      <c r="H92" s="78" t="s">
        <v>8</v>
      </c>
      <c r="I92" s="78" t="s">
        <v>873</v>
      </c>
      <c r="J92" s="78" t="s">
        <v>9</v>
      </c>
      <c r="K92" s="78" t="s">
        <v>874</v>
      </c>
    </row>
    <row r="93" spans="1:11" x14ac:dyDescent="0.25">
      <c r="A93" s="78">
        <v>81</v>
      </c>
      <c r="B93" s="78" t="s">
        <v>819</v>
      </c>
      <c r="C93" s="78" t="s">
        <v>820</v>
      </c>
      <c r="D93" s="78" t="s">
        <v>821</v>
      </c>
      <c r="E93" s="78" t="s">
        <v>822</v>
      </c>
      <c r="F93" s="78" t="s">
        <v>823</v>
      </c>
      <c r="G93" s="78" t="s">
        <v>1136</v>
      </c>
      <c r="H93" s="78" t="s">
        <v>8</v>
      </c>
      <c r="I93" s="78" t="s">
        <v>824</v>
      </c>
      <c r="J93" s="78" t="s">
        <v>9</v>
      </c>
      <c r="K93" s="78" t="s">
        <v>825</v>
      </c>
    </row>
    <row r="94" spans="1:11" x14ac:dyDescent="0.25">
      <c r="A94" s="78">
        <v>82</v>
      </c>
      <c r="B94" s="78" t="s">
        <v>875</v>
      </c>
      <c r="C94" s="78" t="s">
        <v>876</v>
      </c>
      <c r="D94" s="78" t="s">
        <v>877</v>
      </c>
      <c r="E94" s="78" t="s">
        <v>878</v>
      </c>
      <c r="F94" s="78" t="s">
        <v>879</v>
      </c>
      <c r="G94" s="78" t="s">
        <v>1136</v>
      </c>
      <c r="H94" s="78" t="s">
        <v>8</v>
      </c>
      <c r="I94" s="78" t="s">
        <v>880</v>
      </c>
      <c r="J94" s="78" t="s">
        <v>9</v>
      </c>
      <c r="K94" s="78" t="s">
        <v>881</v>
      </c>
    </row>
    <row r="95" spans="1:11" x14ac:dyDescent="0.25">
      <c r="A95" s="78">
        <v>86</v>
      </c>
      <c r="B95" s="78" t="s">
        <v>179</v>
      </c>
      <c r="C95" s="78" t="s">
        <v>180</v>
      </c>
      <c r="D95" s="78" t="s">
        <v>181</v>
      </c>
      <c r="E95" s="78" t="s">
        <v>43</v>
      </c>
      <c r="F95" s="78" t="s">
        <v>182</v>
      </c>
      <c r="G95" s="78" t="s">
        <v>1136</v>
      </c>
      <c r="H95" s="78" t="s">
        <v>8</v>
      </c>
      <c r="I95" s="78" t="s">
        <v>183</v>
      </c>
      <c r="J95" s="78" t="s">
        <v>9</v>
      </c>
      <c r="K95" s="78" t="s">
        <v>738</v>
      </c>
    </row>
  </sheetData>
  <sortState ref="A2:K95">
    <sortCondition ref="G2:G95"/>
    <sortCondition ref="H2:H95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76" workbookViewId="0">
      <selection activeCell="H71" sqref="H71:H89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77" t="s">
        <v>453</v>
      </c>
      <c r="C2" s="77" t="s">
        <v>454</v>
      </c>
      <c r="D2" s="77" t="s">
        <v>455</v>
      </c>
      <c r="E2" s="77" t="s">
        <v>456</v>
      </c>
      <c r="F2" s="77" t="s">
        <v>457</v>
      </c>
      <c r="G2" s="77" t="s">
        <v>666</v>
      </c>
      <c r="H2" s="77" t="s">
        <v>30</v>
      </c>
      <c r="I2" s="77" t="s">
        <v>458</v>
      </c>
      <c r="J2" s="77" t="s">
        <v>32</v>
      </c>
      <c r="K2" s="77" t="s">
        <v>763</v>
      </c>
    </row>
    <row r="3" spans="1:11" x14ac:dyDescent="0.25">
      <c r="A3">
        <v>83</v>
      </c>
      <c r="B3" s="77" t="s">
        <v>131</v>
      </c>
      <c r="C3" s="77" t="s">
        <v>132</v>
      </c>
      <c r="D3" s="77" t="s">
        <v>133</v>
      </c>
      <c r="E3" s="77" t="s">
        <v>28</v>
      </c>
      <c r="F3" s="77" t="s">
        <v>134</v>
      </c>
      <c r="G3" s="77" t="s">
        <v>666</v>
      </c>
      <c r="H3" s="77" t="s">
        <v>30</v>
      </c>
      <c r="I3" s="77" t="s">
        <v>135</v>
      </c>
      <c r="J3" s="77" t="s">
        <v>32</v>
      </c>
      <c r="K3" s="77" t="s">
        <v>731</v>
      </c>
    </row>
    <row r="4" spans="1:11" x14ac:dyDescent="0.25">
      <c r="A4" s="77">
        <v>86</v>
      </c>
      <c r="B4" s="77" t="s">
        <v>54</v>
      </c>
      <c r="C4" s="77" t="s">
        <v>55</v>
      </c>
      <c r="D4" s="77" t="s">
        <v>0</v>
      </c>
      <c r="E4" s="77" t="s">
        <v>1</v>
      </c>
      <c r="F4" s="77" t="s">
        <v>156</v>
      </c>
      <c r="G4" s="77" t="s">
        <v>666</v>
      </c>
      <c r="H4" s="77" t="s">
        <v>157</v>
      </c>
      <c r="I4" s="77" t="s">
        <v>158</v>
      </c>
      <c r="J4" s="77" t="s">
        <v>159</v>
      </c>
      <c r="K4" s="77" t="s">
        <v>734</v>
      </c>
    </row>
    <row r="5" spans="1:11" x14ac:dyDescent="0.25">
      <c r="A5" s="77">
        <v>35</v>
      </c>
      <c r="B5" s="77" t="s">
        <v>830</v>
      </c>
      <c r="C5" s="77" t="s">
        <v>624</v>
      </c>
      <c r="D5" s="77" t="s">
        <v>625</v>
      </c>
      <c r="E5" s="77" t="s">
        <v>48</v>
      </c>
      <c r="F5" s="77" t="s">
        <v>626</v>
      </c>
      <c r="G5" s="77" t="s">
        <v>666</v>
      </c>
      <c r="H5" s="77" t="s">
        <v>294</v>
      </c>
      <c r="I5" s="77" t="s">
        <v>627</v>
      </c>
      <c r="J5" s="77" t="s">
        <v>289</v>
      </c>
      <c r="K5" s="77" t="s">
        <v>987</v>
      </c>
    </row>
    <row r="6" spans="1:11" x14ac:dyDescent="0.25">
      <c r="A6" s="77">
        <v>48</v>
      </c>
      <c r="B6" s="77" t="s">
        <v>407</v>
      </c>
      <c r="C6" s="77" t="s">
        <v>408</v>
      </c>
      <c r="D6" s="77" t="s">
        <v>618</v>
      </c>
      <c r="E6" s="77" t="s">
        <v>619</v>
      </c>
      <c r="F6" s="77" t="s">
        <v>620</v>
      </c>
      <c r="G6" s="77" t="s">
        <v>666</v>
      </c>
      <c r="H6" s="77" t="s">
        <v>294</v>
      </c>
      <c r="I6" s="77" t="s">
        <v>621</v>
      </c>
      <c r="J6" s="77" t="s">
        <v>289</v>
      </c>
      <c r="K6" s="77" t="s">
        <v>658</v>
      </c>
    </row>
    <row r="7" spans="1:11" x14ac:dyDescent="0.25">
      <c r="A7" s="77">
        <v>66</v>
      </c>
      <c r="B7" s="77" t="s">
        <v>377</v>
      </c>
      <c r="C7" s="77" t="s">
        <v>378</v>
      </c>
      <c r="D7" s="77" t="s">
        <v>256</v>
      </c>
      <c r="E7" s="77" t="s">
        <v>1</v>
      </c>
      <c r="F7" s="77" t="s">
        <v>379</v>
      </c>
      <c r="G7" s="77" t="s">
        <v>666</v>
      </c>
      <c r="H7" s="77" t="s">
        <v>294</v>
      </c>
      <c r="I7" s="77" t="s">
        <v>380</v>
      </c>
      <c r="J7" s="77" t="s">
        <v>289</v>
      </c>
      <c r="K7" s="77" t="s">
        <v>695</v>
      </c>
    </row>
    <row r="8" spans="1:11" x14ac:dyDescent="0.25">
      <c r="A8" s="77">
        <v>61</v>
      </c>
      <c r="B8" s="77" t="s">
        <v>333</v>
      </c>
      <c r="C8" s="77" t="s">
        <v>334</v>
      </c>
      <c r="D8" s="77" t="s">
        <v>335</v>
      </c>
      <c r="E8" s="77" t="s">
        <v>48</v>
      </c>
      <c r="F8" s="77" t="s">
        <v>336</v>
      </c>
      <c r="G8" s="77" t="s">
        <v>666</v>
      </c>
      <c r="H8" s="77" t="s">
        <v>287</v>
      </c>
      <c r="I8" s="77" t="s">
        <v>337</v>
      </c>
      <c r="J8" s="77" t="s">
        <v>289</v>
      </c>
      <c r="K8" s="77" t="s">
        <v>686</v>
      </c>
    </row>
    <row r="9" spans="1:11" x14ac:dyDescent="0.25">
      <c r="A9" s="77">
        <v>62</v>
      </c>
      <c r="B9" s="77" t="s">
        <v>350</v>
      </c>
      <c r="C9" s="77" t="s">
        <v>340</v>
      </c>
      <c r="D9" s="77" t="s">
        <v>351</v>
      </c>
      <c r="E9" s="77" t="s">
        <v>48</v>
      </c>
      <c r="F9" s="77" t="s">
        <v>352</v>
      </c>
      <c r="G9" s="77" t="s">
        <v>666</v>
      </c>
      <c r="H9" s="77" t="s">
        <v>287</v>
      </c>
      <c r="I9" s="77" t="s">
        <v>353</v>
      </c>
      <c r="J9" s="77" t="s">
        <v>289</v>
      </c>
      <c r="K9" s="77" t="s">
        <v>689</v>
      </c>
    </row>
    <row r="10" spans="1:11" x14ac:dyDescent="0.25">
      <c r="A10" s="77">
        <v>67</v>
      </c>
      <c r="B10" s="77" t="s">
        <v>387</v>
      </c>
      <c r="C10" s="77" t="s">
        <v>279</v>
      </c>
      <c r="D10" s="77" t="s">
        <v>351</v>
      </c>
      <c r="E10" s="77" t="s">
        <v>48</v>
      </c>
      <c r="F10" s="77" t="s">
        <v>388</v>
      </c>
      <c r="G10" s="77" t="s">
        <v>666</v>
      </c>
      <c r="H10" s="77" t="s">
        <v>287</v>
      </c>
      <c r="I10" s="77" t="s">
        <v>389</v>
      </c>
      <c r="J10" s="77" t="s">
        <v>289</v>
      </c>
      <c r="K10" s="77" t="s">
        <v>696</v>
      </c>
    </row>
    <row r="11" spans="1:11" x14ac:dyDescent="0.25">
      <c r="A11" s="77">
        <v>40</v>
      </c>
      <c r="B11" s="77" t="s">
        <v>567</v>
      </c>
      <c r="C11" s="77" t="s">
        <v>561</v>
      </c>
      <c r="D11" s="77" t="s">
        <v>0</v>
      </c>
      <c r="E11" s="77" t="s">
        <v>1</v>
      </c>
      <c r="F11" s="77" t="s">
        <v>61</v>
      </c>
      <c r="G11" s="77" t="s">
        <v>666</v>
      </c>
      <c r="H11" s="77" t="s">
        <v>3</v>
      </c>
      <c r="I11" s="77" t="s">
        <v>62</v>
      </c>
      <c r="J11" s="77" t="s">
        <v>53</v>
      </c>
      <c r="K11" s="77" t="s">
        <v>919</v>
      </c>
    </row>
    <row r="12" spans="1:11" x14ac:dyDescent="0.25">
      <c r="A12" s="77">
        <v>98</v>
      </c>
      <c r="B12" s="77" t="s">
        <v>232</v>
      </c>
      <c r="C12" s="77" t="s">
        <v>233</v>
      </c>
      <c r="D12" s="77" t="s">
        <v>234</v>
      </c>
      <c r="E12" s="77" t="s">
        <v>1</v>
      </c>
      <c r="F12" s="77" t="s">
        <v>235</v>
      </c>
      <c r="G12" s="77" t="s">
        <v>666</v>
      </c>
      <c r="H12" s="77" t="s">
        <v>3</v>
      </c>
      <c r="I12" s="77" t="s">
        <v>236</v>
      </c>
      <c r="J12" s="77" t="s">
        <v>53</v>
      </c>
      <c r="K12" s="77" t="s">
        <v>750</v>
      </c>
    </row>
    <row r="13" spans="1:11" x14ac:dyDescent="0.25">
      <c r="A13" s="77">
        <v>26</v>
      </c>
      <c r="B13" s="77" t="s">
        <v>190</v>
      </c>
      <c r="C13" s="77" t="s">
        <v>191</v>
      </c>
      <c r="D13" s="77" t="s">
        <v>192</v>
      </c>
      <c r="E13" s="77" t="s">
        <v>28</v>
      </c>
      <c r="F13" s="77" t="s">
        <v>193</v>
      </c>
      <c r="G13" s="77" t="s">
        <v>1019</v>
      </c>
      <c r="H13" s="77" t="s">
        <v>30</v>
      </c>
      <c r="I13" s="77" t="s">
        <v>194</v>
      </c>
      <c r="J13" s="77" t="s">
        <v>32</v>
      </c>
      <c r="K13" s="77" t="s">
        <v>1081</v>
      </c>
    </row>
    <row r="14" spans="1:11" x14ac:dyDescent="0.25">
      <c r="A14" s="77">
        <v>29</v>
      </c>
      <c r="B14" s="77" t="s">
        <v>71</v>
      </c>
      <c r="C14" s="77" t="s">
        <v>72</v>
      </c>
      <c r="D14" s="77" t="s">
        <v>73</v>
      </c>
      <c r="E14" s="77" t="s">
        <v>28</v>
      </c>
      <c r="F14" s="77" t="s">
        <v>74</v>
      </c>
      <c r="G14" s="77" t="s">
        <v>1019</v>
      </c>
      <c r="H14" s="77" t="s">
        <v>30</v>
      </c>
      <c r="I14" s="77" t="s">
        <v>75</v>
      </c>
      <c r="J14" s="77" t="s">
        <v>32</v>
      </c>
      <c r="K14" s="77" t="s">
        <v>1058</v>
      </c>
    </row>
    <row r="15" spans="1:11" x14ac:dyDescent="0.25">
      <c r="A15" s="77">
        <v>37</v>
      </c>
      <c r="B15" s="77" t="s">
        <v>64</v>
      </c>
      <c r="C15" s="77" t="s">
        <v>65</v>
      </c>
      <c r="D15" s="77" t="s">
        <v>66</v>
      </c>
      <c r="E15" s="77" t="s">
        <v>1</v>
      </c>
      <c r="F15" s="77" t="s">
        <v>67</v>
      </c>
      <c r="G15" s="77" t="s">
        <v>1019</v>
      </c>
      <c r="H15" s="77" t="s">
        <v>30</v>
      </c>
      <c r="I15" s="77" t="s">
        <v>68</v>
      </c>
      <c r="J15" s="77" t="s">
        <v>32</v>
      </c>
      <c r="K15" s="77" t="s">
        <v>959</v>
      </c>
    </row>
    <row r="16" spans="1:11" x14ac:dyDescent="0.25">
      <c r="A16" s="77">
        <v>72</v>
      </c>
      <c r="B16" s="77" t="s">
        <v>15</v>
      </c>
      <c r="C16" s="77" t="s">
        <v>16</v>
      </c>
      <c r="D16" s="77" t="s">
        <v>17</v>
      </c>
      <c r="E16" s="77" t="s">
        <v>7</v>
      </c>
      <c r="F16" s="77" t="s">
        <v>77</v>
      </c>
      <c r="G16" s="77" t="s">
        <v>1019</v>
      </c>
      <c r="H16" s="77" t="s">
        <v>30</v>
      </c>
      <c r="I16" s="77" t="s">
        <v>78</v>
      </c>
      <c r="J16" s="77" t="s">
        <v>32</v>
      </c>
      <c r="K16" s="77" t="s">
        <v>705</v>
      </c>
    </row>
    <row r="17" spans="1:11" x14ac:dyDescent="0.25">
      <c r="A17" s="77">
        <v>74</v>
      </c>
      <c r="B17" s="77" t="s">
        <v>460</v>
      </c>
      <c r="C17" s="77" t="s">
        <v>461</v>
      </c>
      <c r="D17" s="77" t="s">
        <v>462</v>
      </c>
      <c r="E17" s="77" t="s">
        <v>1</v>
      </c>
      <c r="F17" s="77" t="s">
        <v>463</v>
      </c>
      <c r="G17" s="77" t="s">
        <v>1019</v>
      </c>
      <c r="H17" s="77" t="s">
        <v>30</v>
      </c>
      <c r="I17" s="77" t="s">
        <v>464</v>
      </c>
      <c r="J17" s="77" t="s">
        <v>32</v>
      </c>
      <c r="K17" s="77" t="s">
        <v>711</v>
      </c>
    </row>
    <row r="18" spans="1:11" x14ac:dyDescent="0.25">
      <c r="A18" s="77">
        <v>75</v>
      </c>
      <c r="B18" s="77" t="s">
        <v>165</v>
      </c>
      <c r="C18" s="77" t="s">
        <v>166</v>
      </c>
      <c r="D18" s="77" t="s">
        <v>27</v>
      </c>
      <c r="E18" s="77" t="s">
        <v>28</v>
      </c>
      <c r="F18" s="77" t="s">
        <v>167</v>
      </c>
      <c r="G18" s="77" t="s">
        <v>1019</v>
      </c>
      <c r="H18" s="77" t="s">
        <v>30</v>
      </c>
      <c r="I18" s="77" t="s">
        <v>168</v>
      </c>
      <c r="J18" s="77" t="s">
        <v>32</v>
      </c>
      <c r="K18" s="77" t="s">
        <v>712</v>
      </c>
    </row>
    <row r="19" spans="1:11" x14ac:dyDescent="0.25">
      <c r="A19" s="77">
        <v>76</v>
      </c>
      <c r="B19" s="77" t="s">
        <v>25</v>
      </c>
      <c r="C19" s="77" t="s">
        <v>26</v>
      </c>
      <c r="D19" s="77" t="s">
        <v>27</v>
      </c>
      <c r="E19" s="77" t="s">
        <v>28</v>
      </c>
      <c r="F19" s="77" t="s">
        <v>29</v>
      </c>
      <c r="G19" s="77" t="s">
        <v>1019</v>
      </c>
      <c r="H19" s="77" t="s">
        <v>30</v>
      </c>
      <c r="I19" s="77" t="s">
        <v>31</v>
      </c>
      <c r="J19" s="77" t="s">
        <v>32</v>
      </c>
      <c r="K19" s="77" t="s">
        <v>714</v>
      </c>
    </row>
    <row r="20" spans="1:11" x14ac:dyDescent="0.25">
      <c r="A20" s="77">
        <v>93</v>
      </c>
      <c r="B20" s="77" t="s">
        <v>467</v>
      </c>
      <c r="C20" s="77" t="s">
        <v>468</v>
      </c>
      <c r="D20" s="77" t="s">
        <v>0</v>
      </c>
      <c r="E20" s="77" t="s">
        <v>1</v>
      </c>
      <c r="F20" s="77" t="s">
        <v>477</v>
      </c>
      <c r="G20" s="77" t="s">
        <v>1019</v>
      </c>
      <c r="H20" s="77" t="s">
        <v>30</v>
      </c>
      <c r="I20" s="77" t="s">
        <v>478</v>
      </c>
      <c r="J20" s="77" t="s">
        <v>32</v>
      </c>
      <c r="K20" s="77" t="s">
        <v>740</v>
      </c>
    </row>
    <row r="21" spans="1:11" x14ac:dyDescent="0.25">
      <c r="A21" s="77">
        <v>41</v>
      </c>
      <c r="B21" s="77" t="s">
        <v>49</v>
      </c>
      <c r="C21" s="77" t="s">
        <v>97</v>
      </c>
      <c r="D21" s="77" t="s">
        <v>66</v>
      </c>
      <c r="E21" s="77" t="s">
        <v>1</v>
      </c>
      <c r="F21" s="77" t="s">
        <v>391</v>
      </c>
      <c r="G21" s="77" t="s">
        <v>1019</v>
      </c>
      <c r="H21" s="77" t="s">
        <v>294</v>
      </c>
      <c r="I21" s="77" t="s">
        <v>392</v>
      </c>
      <c r="J21" s="77" t="s">
        <v>289</v>
      </c>
      <c r="K21" s="77" t="s">
        <v>921</v>
      </c>
    </row>
    <row r="22" spans="1:11" x14ac:dyDescent="0.25">
      <c r="A22" s="77">
        <v>43</v>
      </c>
      <c r="B22" s="77" t="s">
        <v>845</v>
      </c>
      <c r="C22" s="77" t="s">
        <v>846</v>
      </c>
      <c r="D22" s="77" t="s">
        <v>27</v>
      </c>
      <c r="E22" s="77" t="s">
        <v>28</v>
      </c>
      <c r="F22" s="77" t="s">
        <v>847</v>
      </c>
      <c r="G22" s="77" t="s">
        <v>1019</v>
      </c>
      <c r="H22" s="77" t="s">
        <v>294</v>
      </c>
      <c r="I22" s="77" t="s">
        <v>848</v>
      </c>
      <c r="J22" s="77" t="s">
        <v>289</v>
      </c>
      <c r="K22" s="77" t="s">
        <v>849</v>
      </c>
    </row>
    <row r="23" spans="1:11" x14ac:dyDescent="0.25">
      <c r="A23" s="77">
        <v>46</v>
      </c>
      <c r="B23" s="77" t="s">
        <v>530</v>
      </c>
      <c r="C23" s="77" t="s">
        <v>531</v>
      </c>
      <c r="D23" s="77" t="s">
        <v>36</v>
      </c>
      <c r="E23" s="77" t="s">
        <v>1</v>
      </c>
      <c r="F23" s="77" t="s">
        <v>532</v>
      </c>
      <c r="G23" s="77" t="s">
        <v>1019</v>
      </c>
      <c r="H23" s="77" t="s">
        <v>294</v>
      </c>
      <c r="I23" s="77" t="s">
        <v>533</v>
      </c>
      <c r="J23" s="77" t="s">
        <v>516</v>
      </c>
      <c r="K23" s="77" t="s">
        <v>764</v>
      </c>
    </row>
    <row r="24" spans="1:11" x14ac:dyDescent="0.25">
      <c r="A24" s="77">
        <v>47</v>
      </c>
      <c r="B24" s="77" t="s">
        <v>651</v>
      </c>
      <c r="C24" s="77" t="s">
        <v>652</v>
      </c>
      <c r="D24" s="77" t="s">
        <v>653</v>
      </c>
      <c r="E24" s="77" t="s">
        <v>1</v>
      </c>
      <c r="F24" s="77" t="s">
        <v>654</v>
      </c>
      <c r="G24" s="77" t="s">
        <v>1019</v>
      </c>
      <c r="H24" s="77" t="s">
        <v>294</v>
      </c>
      <c r="I24" s="77" t="s">
        <v>655</v>
      </c>
      <c r="J24" s="77" t="s">
        <v>289</v>
      </c>
      <c r="K24" s="77" t="s">
        <v>656</v>
      </c>
    </row>
    <row r="25" spans="1:11" x14ac:dyDescent="0.25">
      <c r="A25" s="77">
        <v>50</v>
      </c>
      <c r="B25" s="77" t="s">
        <v>608</v>
      </c>
      <c r="C25" s="77" t="s">
        <v>378</v>
      </c>
      <c r="D25" s="77" t="s">
        <v>27</v>
      </c>
      <c r="E25" s="77" t="s">
        <v>28</v>
      </c>
      <c r="F25" s="77" t="s">
        <v>609</v>
      </c>
      <c r="G25" s="77" t="s">
        <v>1019</v>
      </c>
      <c r="H25" s="77" t="s">
        <v>294</v>
      </c>
      <c r="I25" s="77" t="s">
        <v>610</v>
      </c>
      <c r="J25" s="77" t="s">
        <v>289</v>
      </c>
      <c r="K25" s="77" t="s">
        <v>663</v>
      </c>
    </row>
    <row r="26" spans="1:11" x14ac:dyDescent="0.25">
      <c r="A26" s="77">
        <v>55</v>
      </c>
      <c r="B26" s="77"/>
      <c r="C26" s="77"/>
      <c r="D26" s="77"/>
      <c r="E26" s="77"/>
      <c r="F26" s="77" t="s">
        <v>540</v>
      </c>
      <c r="G26" s="77" t="s">
        <v>1019</v>
      </c>
      <c r="H26" s="77" t="s">
        <v>294</v>
      </c>
      <c r="I26" s="77" t="s">
        <v>541</v>
      </c>
      <c r="J26" s="77" t="s">
        <v>289</v>
      </c>
      <c r="K26" s="77" t="s">
        <v>677</v>
      </c>
    </row>
    <row r="27" spans="1:11" x14ac:dyDescent="0.25">
      <c r="A27" s="77">
        <v>56</v>
      </c>
      <c r="B27" s="77" t="s">
        <v>291</v>
      </c>
      <c r="C27" s="77" t="s">
        <v>292</v>
      </c>
      <c r="D27" s="77" t="s">
        <v>0</v>
      </c>
      <c r="E27" s="77" t="s">
        <v>1</v>
      </c>
      <c r="F27" s="77" t="s">
        <v>293</v>
      </c>
      <c r="G27" s="77" t="s">
        <v>1019</v>
      </c>
      <c r="H27" s="77" t="s">
        <v>294</v>
      </c>
      <c r="I27" s="77" t="s">
        <v>295</v>
      </c>
      <c r="J27" s="77" t="s">
        <v>289</v>
      </c>
      <c r="K27" s="77" t="s">
        <v>679</v>
      </c>
    </row>
    <row r="28" spans="1:11" x14ac:dyDescent="0.25">
      <c r="A28" s="77">
        <v>57</v>
      </c>
      <c r="B28" s="77" t="s">
        <v>297</v>
      </c>
      <c r="C28" s="77" t="s">
        <v>255</v>
      </c>
      <c r="D28" s="77" t="s">
        <v>0</v>
      </c>
      <c r="E28" s="77" t="s">
        <v>1</v>
      </c>
      <c r="F28" s="77" t="s">
        <v>298</v>
      </c>
      <c r="G28" s="77" t="s">
        <v>1019</v>
      </c>
      <c r="H28" s="77" t="s">
        <v>294</v>
      </c>
      <c r="I28" s="77" t="s">
        <v>299</v>
      </c>
      <c r="J28" s="77" t="s">
        <v>289</v>
      </c>
      <c r="K28" s="77" t="s">
        <v>680</v>
      </c>
    </row>
    <row r="29" spans="1:11" x14ac:dyDescent="0.25">
      <c r="A29" s="77">
        <v>58</v>
      </c>
      <c r="B29" s="77" t="s">
        <v>311</v>
      </c>
      <c r="C29" s="77" t="s">
        <v>312</v>
      </c>
      <c r="D29" s="77" t="s">
        <v>313</v>
      </c>
      <c r="E29" s="77" t="s">
        <v>43</v>
      </c>
      <c r="F29" s="77" t="s">
        <v>314</v>
      </c>
      <c r="G29" s="77" t="s">
        <v>1019</v>
      </c>
      <c r="H29" s="77" t="s">
        <v>294</v>
      </c>
      <c r="I29" s="77" t="s">
        <v>315</v>
      </c>
      <c r="J29" s="77" t="s">
        <v>289</v>
      </c>
      <c r="K29" s="77" t="s">
        <v>683</v>
      </c>
    </row>
    <row r="30" spans="1:11" x14ac:dyDescent="0.25">
      <c r="A30" s="77">
        <v>63</v>
      </c>
      <c r="B30" s="77" t="s">
        <v>355</v>
      </c>
      <c r="C30" s="77" t="s">
        <v>356</v>
      </c>
      <c r="D30" s="77" t="s">
        <v>0</v>
      </c>
      <c r="E30" s="77" t="s">
        <v>1</v>
      </c>
      <c r="F30" s="77" t="s">
        <v>357</v>
      </c>
      <c r="G30" s="77" t="s">
        <v>1019</v>
      </c>
      <c r="H30" s="77" t="s">
        <v>294</v>
      </c>
      <c r="I30" s="77" t="s">
        <v>358</v>
      </c>
      <c r="J30" s="77" t="s">
        <v>289</v>
      </c>
      <c r="K30" s="77" t="s">
        <v>690</v>
      </c>
    </row>
    <row r="31" spans="1:11" x14ac:dyDescent="0.25">
      <c r="A31" s="77">
        <v>65</v>
      </c>
      <c r="B31" s="77" t="s">
        <v>366</v>
      </c>
      <c r="C31" s="77" t="s">
        <v>367</v>
      </c>
      <c r="D31" s="77" t="s">
        <v>368</v>
      </c>
      <c r="E31" s="77" t="s">
        <v>43</v>
      </c>
      <c r="F31" s="77" t="s">
        <v>369</v>
      </c>
      <c r="G31" s="77" t="s">
        <v>1019</v>
      </c>
      <c r="H31" s="77" t="s">
        <v>294</v>
      </c>
      <c r="I31" s="77" t="s">
        <v>370</v>
      </c>
      <c r="J31" s="77" t="s">
        <v>289</v>
      </c>
      <c r="K31" s="77" t="s">
        <v>693</v>
      </c>
    </row>
    <row r="32" spans="1:11" x14ac:dyDescent="0.25">
      <c r="A32" s="77">
        <v>69</v>
      </c>
      <c r="B32" s="77" t="s">
        <v>262</v>
      </c>
      <c r="C32" s="77" t="s">
        <v>399</v>
      </c>
      <c r="D32" s="77" t="s">
        <v>0</v>
      </c>
      <c r="E32" s="77" t="s">
        <v>1</v>
      </c>
      <c r="F32" s="77" t="s">
        <v>400</v>
      </c>
      <c r="G32" s="77" t="s">
        <v>1019</v>
      </c>
      <c r="H32" s="77" t="s">
        <v>294</v>
      </c>
      <c r="I32" s="77" t="s">
        <v>401</v>
      </c>
      <c r="J32" s="77" t="s">
        <v>289</v>
      </c>
      <c r="K32" s="77" t="s">
        <v>700</v>
      </c>
    </row>
    <row r="33" spans="1:11" x14ac:dyDescent="0.25">
      <c r="A33" s="77">
        <v>71</v>
      </c>
      <c r="B33" s="77" t="s">
        <v>431</v>
      </c>
      <c r="C33" s="77" t="s">
        <v>172</v>
      </c>
      <c r="D33" s="77" t="s">
        <v>432</v>
      </c>
      <c r="E33" s="77" t="s">
        <v>28</v>
      </c>
      <c r="F33" s="77" t="s">
        <v>433</v>
      </c>
      <c r="G33" s="77" t="s">
        <v>1019</v>
      </c>
      <c r="H33" s="77" t="s">
        <v>294</v>
      </c>
      <c r="I33" s="77" t="s">
        <v>434</v>
      </c>
      <c r="J33" s="77" t="s">
        <v>289</v>
      </c>
      <c r="K33" s="77" t="s">
        <v>704</v>
      </c>
    </row>
    <row r="34" spans="1:11" x14ac:dyDescent="0.25">
      <c r="A34" s="77">
        <v>1</v>
      </c>
      <c r="B34" s="77" t="s">
        <v>345</v>
      </c>
      <c r="C34" s="77" t="s">
        <v>346</v>
      </c>
      <c r="D34" s="77" t="s">
        <v>17</v>
      </c>
      <c r="E34" s="77" t="s">
        <v>7</v>
      </c>
      <c r="F34" s="77" t="s">
        <v>347</v>
      </c>
      <c r="G34" s="77" t="s">
        <v>1019</v>
      </c>
      <c r="H34" s="77" t="s">
        <v>287</v>
      </c>
      <c r="I34" s="77" t="s">
        <v>348</v>
      </c>
      <c r="J34" s="77" t="s">
        <v>289</v>
      </c>
      <c r="K34" s="77" t="s">
        <v>1193</v>
      </c>
    </row>
    <row r="35" spans="1:11" x14ac:dyDescent="0.25">
      <c r="A35" s="77">
        <v>39</v>
      </c>
      <c r="B35" s="77" t="s">
        <v>322</v>
      </c>
      <c r="C35" s="77" t="s">
        <v>323</v>
      </c>
      <c r="D35" s="77" t="s">
        <v>66</v>
      </c>
      <c r="E35" s="77" t="s">
        <v>1</v>
      </c>
      <c r="F35" s="77" t="s">
        <v>324</v>
      </c>
      <c r="G35" s="77" t="s">
        <v>1019</v>
      </c>
      <c r="H35" s="77" t="s">
        <v>287</v>
      </c>
      <c r="I35" s="77" t="s">
        <v>325</v>
      </c>
      <c r="J35" s="77" t="s">
        <v>289</v>
      </c>
      <c r="K35" s="77" t="s">
        <v>956</v>
      </c>
    </row>
    <row r="36" spans="1:11" x14ac:dyDescent="0.25">
      <c r="A36" s="77">
        <v>49</v>
      </c>
      <c r="B36" s="77" t="s">
        <v>425</v>
      </c>
      <c r="C36" s="77" t="s">
        <v>426</v>
      </c>
      <c r="D36" s="77" t="s">
        <v>427</v>
      </c>
      <c r="E36" s="77" t="s">
        <v>28</v>
      </c>
      <c r="F36" s="77" t="s">
        <v>428</v>
      </c>
      <c r="G36" s="77" t="s">
        <v>1019</v>
      </c>
      <c r="H36" s="77" t="s">
        <v>287</v>
      </c>
      <c r="I36" s="77" t="s">
        <v>429</v>
      </c>
      <c r="J36" s="77" t="s">
        <v>289</v>
      </c>
      <c r="K36" s="77" t="s">
        <v>659</v>
      </c>
    </row>
    <row r="37" spans="1:11" x14ac:dyDescent="0.25">
      <c r="A37" s="77">
        <v>51</v>
      </c>
      <c r="B37" s="77"/>
      <c r="C37" s="77"/>
      <c r="D37" s="77"/>
      <c r="E37" s="77"/>
      <c r="F37" s="77" t="s">
        <v>572</v>
      </c>
      <c r="G37" s="77" t="s">
        <v>1019</v>
      </c>
      <c r="H37" s="77" t="s">
        <v>287</v>
      </c>
      <c r="I37" s="77" t="s">
        <v>573</v>
      </c>
      <c r="J37" s="77" t="s">
        <v>289</v>
      </c>
      <c r="K37" s="77" t="s">
        <v>665</v>
      </c>
    </row>
    <row r="38" spans="1:11" x14ac:dyDescent="0.25">
      <c r="A38" s="77">
        <v>54</v>
      </c>
      <c r="B38" s="77" t="s">
        <v>566</v>
      </c>
      <c r="C38" s="77" t="s">
        <v>556</v>
      </c>
      <c r="D38" s="77" t="s">
        <v>0</v>
      </c>
      <c r="E38" s="77" t="s">
        <v>1</v>
      </c>
      <c r="F38" s="77" t="s">
        <v>557</v>
      </c>
      <c r="G38" s="77" t="s">
        <v>1019</v>
      </c>
      <c r="H38" s="77" t="s">
        <v>287</v>
      </c>
      <c r="I38" s="77" t="s">
        <v>558</v>
      </c>
      <c r="J38" s="77" t="s">
        <v>289</v>
      </c>
      <c r="K38" s="77" t="s">
        <v>673</v>
      </c>
    </row>
    <row r="39" spans="1:11" x14ac:dyDescent="0.25">
      <c r="A39" s="77">
        <v>59</v>
      </c>
      <c r="B39" s="77" t="s">
        <v>317</v>
      </c>
      <c r="C39" s="77" t="s">
        <v>279</v>
      </c>
      <c r="D39" s="77" t="s">
        <v>318</v>
      </c>
      <c r="E39" s="77" t="s">
        <v>28</v>
      </c>
      <c r="F39" s="77" t="s">
        <v>319</v>
      </c>
      <c r="G39" s="77" t="s">
        <v>1019</v>
      </c>
      <c r="H39" s="77" t="s">
        <v>287</v>
      </c>
      <c r="I39" s="77" t="s">
        <v>320</v>
      </c>
      <c r="J39" s="77" t="s">
        <v>289</v>
      </c>
      <c r="K39" s="77" t="s">
        <v>758</v>
      </c>
    </row>
    <row r="40" spans="1:11" x14ac:dyDescent="0.25">
      <c r="A40" s="77">
        <v>70</v>
      </c>
      <c r="B40" s="77" t="s">
        <v>403</v>
      </c>
      <c r="C40" s="77" t="s">
        <v>60</v>
      </c>
      <c r="D40" s="77" t="s">
        <v>27</v>
      </c>
      <c r="E40" s="77" t="s">
        <v>28</v>
      </c>
      <c r="F40" s="77" t="s">
        <v>404</v>
      </c>
      <c r="G40" s="77" t="s">
        <v>1019</v>
      </c>
      <c r="H40" s="77" t="s">
        <v>287</v>
      </c>
      <c r="I40" s="77" t="s">
        <v>405</v>
      </c>
      <c r="J40" s="77" t="s">
        <v>289</v>
      </c>
      <c r="K40" s="77" t="s">
        <v>701</v>
      </c>
    </row>
    <row r="41" spans="1:11" x14ac:dyDescent="0.25">
      <c r="A41" s="77">
        <v>3</v>
      </c>
      <c r="B41" s="77" t="s">
        <v>116</v>
      </c>
      <c r="C41" s="77" t="s">
        <v>117</v>
      </c>
      <c r="D41" s="77" t="s">
        <v>648</v>
      </c>
      <c r="E41" s="77" t="s">
        <v>1</v>
      </c>
      <c r="F41" s="77" t="s">
        <v>118</v>
      </c>
      <c r="G41" s="77" t="s">
        <v>1019</v>
      </c>
      <c r="H41" s="77" t="s">
        <v>3</v>
      </c>
      <c r="I41" s="77" t="s">
        <v>119</v>
      </c>
      <c r="J41" s="77" t="s">
        <v>53</v>
      </c>
      <c r="K41" s="77" t="s">
        <v>1167</v>
      </c>
    </row>
    <row r="42" spans="1:11" x14ac:dyDescent="0.25">
      <c r="A42" s="77">
        <v>24</v>
      </c>
      <c r="B42" s="77" t="s">
        <v>50</v>
      </c>
      <c r="C42" s="77" t="s">
        <v>51</v>
      </c>
      <c r="D42" s="77" t="s">
        <v>52</v>
      </c>
      <c r="E42" s="77" t="s">
        <v>43</v>
      </c>
      <c r="F42" s="77" t="s">
        <v>246</v>
      </c>
      <c r="G42" s="77" t="s">
        <v>1019</v>
      </c>
      <c r="H42" s="77" t="s">
        <v>3</v>
      </c>
      <c r="I42" s="77" t="s">
        <v>247</v>
      </c>
      <c r="J42" s="77" t="s">
        <v>125</v>
      </c>
      <c r="K42" s="77" t="s">
        <v>1127</v>
      </c>
    </row>
    <row r="43" spans="1:11" x14ac:dyDescent="0.25">
      <c r="A43" s="77">
        <v>28</v>
      </c>
      <c r="B43" s="77" t="s">
        <v>262</v>
      </c>
      <c r="C43" s="77" t="s">
        <v>263</v>
      </c>
      <c r="D43" s="77" t="s">
        <v>264</v>
      </c>
      <c r="E43" s="77" t="s">
        <v>1</v>
      </c>
      <c r="F43" s="77" t="s">
        <v>265</v>
      </c>
      <c r="G43" s="77" t="s">
        <v>1019</v>
      </c>
      <c r="H43" s="77" t="s">
        <v>3</v>
      </c>
      <c r="I43" s="77" t="s">
        <v>266</v>
      </c>
      <c r="J43" s="77" t="s">
        <v>53</v>
      </c>
      <c r="K43" s="77" t="s">
        <v>1057</v>
      </c>
    </row>
    <row r="44" spans="1:11" x14ac:dyDescent="0.25">
      <c r="A44" s="77">
        <v>30</v>
      </c>
      <c r="B44" s="77" t="s">
        <v>273</v>
      </c>
      <c r="C44" s="77" t="s">
        <v>274</v>
      </c>
      <c r="D44" s="77" t="s">
        <v>0</v>
      </c>
      <c r="E44" s="77" t="s">
        <v>1</v>
      </c>
      <c r="F44" s="77" t="s">
        <v>275</v>
      </c>
      <c r="G44" s="77" t="s">
        <v>1019</v>
      </c>
      <c r="H44" s="77" t="s">
        <v>3</v>
      </c>
      <c r="I44" s="77" t="s">
        <v>276</v>
      </c>
      <c r="J44" s="77" t="s">
        <v>53</v>
      </c>
      <c r="K44" s="77" t="s">
        <v>1069</v>
      </c>
    </row>
    <row r="45" spans="1:11" x14ac:dyDescent="0.25">
      <c r="A45" s="77">
        <v>31</v>
      </c>
      <c r="B45" s="77" t="s">
        <v>102</v>
      </c>
      <c r="C45" s="77" t="s">
        <v>141</v>
      </c>
      <c r="D45" s="77" t="s">
        <v>42</v>
      </c>
      <c r="E45" s="77" t="s">
        <v>43</v>
      </c>
      <c r="F45" s="77" t="s">
        <v>142</v>
      </c>
      <c r="G45" s="77" t="s">
        <v>1019</v>
      </c>
      <c r="H45" s="77" t="s">
        <v>3</v>
      </c>
      <c r="I45" s="77" t="s">
        <v>143</v>
      </c>
      <c r="J45" s="77" t="s">
        <v>53</v>
      </c>
      <c r="K45" s="77" t="s">
        <v>1070</v>
      </c>
    </row>
    <row r="46" spans="1:11" x14ac:dyDescent="0.25">
      <c r="A46" s="77">
        <v>33</v>
      </c>
      <c r="B46" s="77" t="s">
        <v>145</v>
      </c>
      <c r="C46" s="77" t="s">
        <v>97</v>
      </c>
      <c r="D46" s="77" t="s">
        <v>1046</v>
      </c>
      <c r="E46" s="77" t="s">
        <v>1</v>
      </c>
      <c r="F46" s="77" t="s">
        <v>147</v>
      </c>
      <c r="G46" s="77" t="s">
        <v>1019</v>
      </c>
      <c r="H46" s="77" t="s">
        <v>3</v>
      </c>
      <c r="I46" s="77" t="s">
        <v>148</v>
      </c>
      <c r="J46" s="77" t="s">
        <v>53</v>
      </c>
      <c r="K46" s="77" t="s">
        <v>1047</v>
      </c>
    </row>
    <row r="47" spans="1:11" x14ac:dyDescent="0.25">
      <c r="A47" s="77">
        <v>36</v>
      </c>
      <c r="B47" s="77" t="s">
        <v>982</v>
      </c>
      <c r="C47" s="77" t="s">
        <v>292</v>
      </c>
      <c r="D47" s="77" t="s">
        <v>462</v>
      </c>
      <c r="E47" s="77" t="s">
        <v>1</v>
      </c>
      <c r="F47" s="77" t="s">
        <v>422</v>
      </c>
      <c r="G47" s="77" t="s">
        <v>1019</v>
      </c>
      <c r="H47" s="77" t="s">
        <v>3</v>
      </c>
      <c r="I47" s="77" t="s">
        <v>423</v>
      </c>
      <c r="J47" s="77" t="s">
        <v>2</v>
      </c>
      <c r="K47" s="77" t="s">
        <v>983</v>
      </c>
    </row>
    <row r="48" spans="1:11" x14ac:dyDescent="0.25">
      <c r="A48" s="77">
        <v>38</v>
      </c>
      <c r="B48" s="77" t="s">
        <v>242</v>
      </c>
      <c r="C48" s="77" t="s">
        <v>243</v>
      </c>
      <c r="D48" s="77" t="s">
        <v>957</v>
      </c>
      <c r="E48" s="77" t="s">
        <v>43</v>
      </c>
      <c r="F48" s="77" t="s">
        <v>244</v>
      </c>
      <c r="G48" s="77" t="s">
        <v>1019</v>
      </c>
      <c r="H48" s="77" t="s">
        <v>3</v>
      </c>
      <c r="I48" s="77" t="s">
        <v>245</v>
      </c>
      <c r="J48" s="77" t="s">
        <v>125</v>
      </c>
      <c r="K48" s="77" t="s">
        <v>958</v>
      </c>
    </row>
    <row r="49" spans="1:11" x14ac:dyDescent="0.25">
      <c r="A49" s="77">
        <v>42</v>
      </c>
      <c r="B49" s="77" t="s">
        <v>361</v>
      </c>
      <c r="C49" s="77" t="s">
        <v>362</v>
      </c>
      <c r="D49" s="77" t="s">
        <v>0</v>
      </c>
      <c r="E49" s="77" t="s">
        <v>1</v>
      </c>
      <c r="F49" s="77" t="s">
        <v>886</v>
      </c>
      <c r="G49" s="77" t="s">
        <v>1019</v>
      </c>
      <c r="H49" s="77" t="s">
        <v>3</v>
      </c>
      <c r="I49" s="77" t="s">
        <v>861</v>
      </c>
      <c r="J49" s="77" t="s">
        <v>516</v>
      </c>
      <c r="K49" s="77" t="s">
        <v>896</v>
      </c>
    </row>
    <row r="50" spans="1:11" x14ac:dyDescent="0.25">
      <c r="A50" s="77">
        <v>53</v>
      </c>
      <c r="B50" s="77" t="s">
        <v>257</v>
      </c>
      <c r="C50" s="77" t="s">
        <v>258</v>
      </c>
      <c r="D50" s="77" t="s">
        <v>36</v>
      </c>
      <c r="E50" s="77" t="s">
        <v>1</v>
      </c>
      <c r="F50" s="77" t="s">
        <v>259</v>
      </c>
      <c r="G50" s="77" t="s">
        <v>1019</v>
      </c>
      <c r="H50" s="77" t="s">
        <v>3</v>
      </c>
      <c r="I50" s="77" t="s">
        <v>260</v>
      </c>
      <c r="J50" s="77" t="s">
        <v>53</v>
      </c>
      <c r="K50" s="77" t="s">
        <v>670</v>
      </c>
    </row>
    <row r="51" spans="1:11" x14ac:dyDescent="0.25">
      <c r="A51" s="77">
        <v>64</v>
      </c>
      <c r="B51" s="77" t="s">
        <v>238</v>
      </c>
      <c r="C51" s="77" t="s">
        <v>239</v>
      </c>
      <c r="D51" s="77" t="s">
        <v>0</v>
      </c>
      <c r="E51" s="77" t="s">
        <v>1</v>
      </c>
      <c r="F51" s="77" t="s">
        <v>240</v>
      </c>
      <c r="G51" s="77" t="s">
        <v>1019</v>
      </c>
      <c r="H51" s="77" t="s">
        <v>3</v>
      </c>
      <c r="I51" s="77" t="s">
        <v>241</v>
      </c>
      <c r="J51" s="77" t="s">
        <v>53</v>
      </c>
      <c r="K51" s="77" t="s">
        <v>691</v>
      </c>
    </row>
    <row r="52" spans="1:11" x14ac:dyDescent="0.25">
      <c r="A52" s="77">
        <v>68</v>
      </c>
      <c r="B52" s="77" t="s">
        <v>137</v>
      </c>
      <c r="C52" s="77" t="s">
        <v>138</v>
      </c>
      <c r="D52" s="77" t="s">
        <v>0</v>
      </c>
      <c r="E52" s="77" t="s">
        <v>1</v>
      </c>
      <c r="F52" s="77" t="s">
        <v>139</v>
      </c>
      <c r="G52" s="77" t="s">
        <v>1019</v>
      </c>
      <c r="H52" s="77" t="s">
        <v>3</v>
      </c>
      <c r="I52" s="77" t="s">
        <v>140</v>
      </c>
      <c r="J52" s="77" t="s">
        <v>53</v>
      </c>
      <c r="K52" s="77" t="s">
        <v>699</v>
      </c>
    </row>
    <row r="53" spans="1:11" x14ac:dyDescent="0.25">
      <c r="A53" s="77">
        <v>80</v>
      </c>
      <c r="B53" s="77" t="s">
        <v>110</v>
      </c>
      <c r="C53" s="77" t="s">
        <v>111</v>
      </c>
      <c r="D53" s="77" t="s">
        <v>112</v>
      </c>
      <c r="E53" s="77" t="s">
        <v>43</v>
      </c>
      <c r="F53" s="77" t="s">
        <v>113</v>
      </c>
      <c r="G53" s="77" t="s">
        <v>1019</v>
      </c>
      <c r="H53" s="77" t="s">
        <v>3</v>
      </c>
      <c r="I53" s="77" t="s">
        <v>114</v>
      </c>
      <c r="J53" s="77" t="s">
        <v>53</v>
      </c>
      <c r="K53" s="77" t="s">
        <v>727</v>
      </c>
    </row>
    <row r="54" spans="1:11" x14ac:dyDescent="0.25">
      <c r="A54" s="77">
        <v>81</v>
      </c>
      <c r="B54" s="77" t="s">
        <v>120</v>
      </c>
      <c r="C54" s="77" t="s">
        <v>121</v>
      </c>
      <c r="D54" s="77" t="s">
        <v>122</v>
      </c>
      <c r="E54" s="77" t="s">
        <v>43</v>
      </c>
      <c r="F54" s="77" t="s">
        <v>123</v>
      </c>
      <c r="G54" s="77" t="s">
        <v>1019</v>
      </c>
      <c r="H54" s="77" t="s">
        <v>3</v>
      </c>
      <c r="I54" s="77" t="s">
        <v>124</v>
      </c>
      <c r="J54" s="77" t="s">
        <v>125</v>
      </c>
      <c r="K54" s="77" t="s">
        <v>728</v>
      </c>
    </row>
    <row r="55" spans="1:11" x14ac:dyDescent="0.25">
      <c r="A55" s="77">
        <v>95</v>
      </c>
      <c r="B55" s="77" t="s">
        <v>206</v>
      </c>
      <c r="C55" s="77" t="s">
        <v>207</v>
      </c>
      <c r="D55" s="77" t="s">
        <v>173</v>
      </c>
      <c r="E55" s="77" t="s">
        <v>43</v>
      </c>
      <c r="F55" s="77" t="s">
        <v>208</v>
      </c>
      <c r="G55" s="77" t="s">
        <v>1019</v>
      </c>
      <c r="H55" s="77" t="s">
        <v>3</v>
      </c>
      <c r="I55" s="77" t="s">
        <v>209</v>
      </c>
      <c r="J55" s="77" t="s">
        <v>53</v>
      </c>
      <c r="K55" s="77" t="s">
        <v>745</v>
      </c>
    </row>
    <row r="56" spans="1:11" x14ac:dyDescent="0.25">
      <c r="A56" s="77">
        <v>96</v>
      </c>
      <c r="B56" s="77" t="s">
        <v>224</v>
      </c>
      <c r="C56" s="77" t="s">
        <v>225</v>
      </c>
      <c r="D56" s="77" t="s">
        <v>0</v>
      </c>
      <c r="E56" s="77" t="s">
        <v>1</v>
      </c>
      <c r="F56" s="77" t="s">
        <v>226</v>
      </c>
      <c r="G56" s="77" t="s">
        <v>1019</v>
      </c>
      <c r="H56" s="77" t="s">
        <v>3</v>
      </c>
      <c r="I56" s="77" t="s">
        <v>227</v>
      </c>
      <c r="J56" s="77" t="s">
        <v>53</v>
      </c>
      <c r="K56" s="77" t="s">
        <v>748</v>
      </c>
    </row>
    <row r="57" spans="1:11" x14ac:dyDescent="0.25">
      <c r="A57" s="77">
        <v>97</v>
      </c>
      <c r="B57" s="77" t="s">
        <v>54</v>
      </c>
      <c r="C57" s="77" t="s">
        <v>55</v>
      </c>
      <c r="D57" s="77" t="s">
        <v>0</v>
      </c>
      <c r="E57" s="77" t="s">
        <v>1</v>
      </c>
      <c r="F57" s="77" t="s">
        <v>229</v>
      </c>
      <c r="G57" s="77" t="s">
        <v>1019</v>
      </c>
      <c r="H57" s="77" t="s">
        <v>3</v>
      </c>
      <c r="I57" s="77" t="s">
        <v>230</v>
      </c>
      <c r="J57" s="77" t="s">
        <v>53</v>
      </c>
      <c r="K57" s="77" t="s">
        <v>749</v>
      </c>
    </row>
    <row r="58" spans="1:11" x14ac:dyDescent="0.25">
      <c r="A58" s="77">
        <v>99</v>
      </c>
      <c r="B58" s="77" t="s">
        <v>268</v>
      </c>
      <c r="C58" s="77" t="s">
        <v>269</v>
      </c>
      <c r="D58" s="77" t="s">
        <v>66</v>
      </c>
      <c r="E58" s="77" t="s">
        <v>1</v>
      </c>
      <c r="F58" s="77" t="s">
        <v>270</v>
      </c>
      <c r="G58" s="77" t="s">
        <v>1019</v>
      </c>
      <c r="H58" s="77" t="s">
        <v>3</v>
      </c>
      <c r="I58" s="77" t="s">
        <v>271</v>
      </c>
      <c r="J58" s="77" t="s">
        <v>53</v>
      </c>
      <c r="K58" s="77" t="s">
        <v>754</v>
      </c>
    </row>
    <row r="59" spans="1:11" x14ac:dyDescent="0.25">
      <c r="A59" s="77">
        <v>100</v>
      </c>
      <c r="B59" s="77" t="s">
        <v>278</v>
      </c>
      <c r="C59" s="77" t="s">
        <v>279</v>
      </c>
      <c r="D59" s="77" t="s">
        <v>66</v>
      </c>
      <c r="E59" s="77" t="s">
        <v>1</v>
      </c>
      <c r="F59" s="77" t="s">
        <v>280</v>
      </c>
      <c r="G59" s="77" t="s">
        <v>1019</v>
      </c>
      <c r="H59" s="77" t="s">
        <v>3</v>
      </c>
      <c r="I59" s="77" t="s">
        <v>281</v>
      </c>
      <c r="J59" s="77" t="s">
        <v>53</v>
      </c>
      <c r="K59" s="77" t="s">
        <v>756</v>
      </c>
    </row>
    <row r="60" spans="1:11" x14ac:dyDescent="0.25">
      <c r="A60" s="77">
        <v>52</v>
      </c>
      <c r="B60" s="77" t="s">
        <v>590</v>
      </c>
      <c r="C60" s="77" t="s">
        <v>591</v>
      </c>
      <c r="D60" s="77" t="s">
        <v>592</v>
      </c>
      <c r="E60" s="77" t="s">
        <v>43</v>
      </c>
      <c r="F60" s="77" t="s">
        <v>593</v>
      </c>
      <c r="G60" s="77" t="s">
        <v>1131</v>
      </c>
      <c r="H60" s="77" t="s">
        <v>30</v>
      </c>
      <c r="I60" s="77" t="s">
        <v>594</v>
      </c>
      <c r="J60" s="77" t="s">
        <v>32</v>
      </c>
      <c r="K60" s="77" t="s">
        <v>669</v>
      </c>
    </row>
    <row r="61" spans="1:11" x14ac:dyDescent="0.25">
      <c r="A61" s="77">
        <v>25</v>
      </c>
      <c r="B61" s="77" t="s">
        <v>1072</v>
      </c>
      <c r="C61" s="77" t="s">
        <v>1073</v>
      </c>
      <c r="D61" s="77" t="s">
        <v>122</v>
      </c>
      <c r="E61" s="77" t="s">
        <v>43</v>
      </c>
      <c r="F61" s="77" t="s">
        <v>221</v>
      </c>
      <c r="G61" s="77" t="s">
        <v>1131</v>
      </c>
      <c r="H61" s="77" t="s">
        <v>3</v>
      </c>
      <c r="I61" s="77" t="s">
        <v>222</v>
      </c>
      <c r="J61" s="77" t="s">
        <v>53</v>
      </c>
      <c r="K61" s="77" t="s">
        <v>1074</v>
      </c>
    </row>
    <row r="62" spans="1:11" x14ac:dyDescent="0.25">
      <c r="A62" s="77">
        <v>32</v>
      </c>
      <c r="B62" s="77" t="s">
        <v>766</v>
      </c>
      <c r="C62" s="77" t="s">
        <v>767</v>
      </c>
      <c r="D62" s="77" t="s">
        <v>577</v>
      </c>
      <c r="E62" s="77" t="s">
        <v>7</v>
      </c>
      <c r="F62" s="77" t="s">
        <v>1040</v>
      </c>
      <c r="G62" s="77" t="s">
        <v>1050</v>
      </c>
      <c r="H62" s="77" t="s">
        <v>781</v>
      </c>
      <c r="I62" s="77" t="s">
        <v>1042</v>
      </c>
      <c r="J62" s="77" t="s">
        <v>1043</v>
      </c>
      <c r="K62" s="77" t="s">
        <v>1044</v>
      </c>
    </row>
    <row r="63" spans="1:11" x14ac:dyDescent="0.25">
      <c r="A63" s="77">
        <v>91</v>
      </c>
      <c r="B63" s="77" t="s">
        <v>174</v>
      </c>
      <c r="C63" s="77" t="s">
        <v>175</v>
      </c>
      <c r="D63" s="77" t="s">
        <v>0</v>
      </c>
      <c r="E63" s="77" t="s">
        <v>1</v>
      </c>
      <c r="F63" s="77" t="s">
        <v>472</v>
      </c>
      <c r="G63" s="77" t="s">
        <v>1050</v>
      </c>
      <c r="H63" s="77" t="s">
        <v>473</v>
      </c>
      <c r="I63" s="77" t="s">
        <v>474</v>
      </c>
      <c r="J63" s="77" t="s">
        <v>475</v>
      </c>
      <c r="K63" s="77" t="s">
        <v>737</v>
      </c>
    </row>
    <row r="64" spans="1:11" x14ac:dyDescent="0.25">
      <c r="A64" s="77">
        <v>94</v>
      </c>
      <c r="B64" s="77" t="s">
        <v>54</v>
      </c>
      <c r="C64" s="77" t="s">
        <v>55</v>
      </c>
      <c r="D64" s="77" t="s">
        <v>0</v>
      </c>
      <c r="E64" s="77" t="s">
        <v>1</v>
      </c>
      <c r="F64" s="77" t="s">
        <v>480</v>
      </c>
      <c r="G64" s="77" t="s">
        <v>1050</v>
      </c>
      <c r="H64" s="77" t="s">
        <v>473</v>
      </c>
      <c r="I64" s="77" t="s">
        <v>481</v>
      </c>
      <c r="J64" s="77" t="s">
        <v>475</v>
      </c>
      <c r="K64" s="77" t="s">
        <v>744</v>
      </c>
    </row>
    <row r="65" spans="1:11" x14ac:dyDescent="0.25">
      <c r="A65" s="77">
        <v>15</v>
      </c>
      <c r="B65" s="77" t="s">
        <v>1088</v>
      </c>
      <c r="C65" s="77" t="s">
        <v>1089</v>
      </c>
      <c r="D65" s="77" t="s">
        <v>1090</v>
      </c>
      <c r="E65" s="77" t="s">
        <v>971</v>
      </c>
      <c r="F65" s="77" t="s">
        <v>1091</v>
      </c>
      <c r="G65" s="77" t="s">
        <v>960</v>
      </c>
      <c r="H65" s="77" t="s">
        <v>1013</v>
      </c>
      <c r="I65" s="77" t="s">
        <v>1092</v>
      </c>
      <c r="J65" s="77" t="s">
        <v>960</v>
      </c>
      <c r="K65" s="77" t="s">
        <v>1093</v>
      </c>
    </row>
    <row r="66" spans="1:11" x14ac:dyDescent="0.25">
      <c r="A66" s="77">
        <v>27</v>
      </c>
      <c r="B66" s="77"/>
      <c r="C66" s="77"/>
      <c r="D66" s="77"/>
      <c r="E66" s="77"/>
      <c r="F66" s="77" t="s">
        <v>1030</v>
      </c>
      <c r="G66" s="77" t="s">
        <v>960</v>
      </c>
      <c r="H66" s="77" t="s">
        <v>1013</v>
      </c>
      <c r="I66" s="77" t="s">
        <v>1031</v>
      </c>
      <c r="J66" s="77" t="s">
        <v>960</v>
      </c>
      <c r="K66" s="77" t="s">
        <v>1132</v>
      </c>
    </row>
    <row r="67" spans="1:11" x14ac:dyDescent="0.25">
      <c r="A67" s="77">
        <v>84</v>
      </c>
      <c r="B67" s="77" t="s">
        <v>925</v>
      </c>
      <c r="C67" s="77" t="s">
        <v>926</v>
      </c>
      <c r="D67" s="77" t="s">
        <v>821</v>
      </c>
      <c r="E67" s="77" t="s">
        <v>822</v>
      </c>
      <c r="F67" s="77" t="s">
        <v>927</v>
      </c>
      <c r="G67" s="77" t="s">
        <v>960</v>
      </c>
      <c r="H67" s="77" t="s">
        <v>8</v>
      </c>
      <c r="I67" s="77" t="s">
        <v>928</v>
      </c>
      <c r="J67" s="77" t="s">
        <v>9</v>
      </c>
      <c r="K67" s="77" t="s">
        <v>929</v>
      </c>
    </row>
    <row r="68" spans="1:11" x14ac:dyDescent="0.25">
      <c r="A68" s="77">
        <v>85</v>
      </c>
      <c r="B68" s="77" t="s">
        <v>869</v>
      </c>
      <c r="C68" s="77" t="s">
        <v>870</v>
      </c>
      <c r="D68" s="77" t="s">
        <v>871</v>
      </c>
      <c r="E68" s="77" t="s">
        <v>198</v>
      </c>
      <c r="F68" s="77" t="s">
        <v>872</v>
      </c>
      <c r="G68" s="77" t="s">
        <v>960</v>
      </c>
      <c r="H68" s="77" t="s">
        <v>8</v>
      </c>
      <c r="I68" s="77" t="s">
        <v>873</v>
      </c>
      <c r="J68" s="77" t="s">
        <v>9</v>
      </c>
      <c r="K68" s="77" t="s">
        <v>874</v>
      </c>
    </row>
    <row r="69" spans="1:11" x14ac:dyDescent="0.25">
      <c r="A69" s="77">
        <v>88</v>
      </c>
      <c r="B69" s="77" t="s">
        <v>797</v>
      </c>
      <c r="C69" s="77" t="s">
        <v>798</v>
      </c>
      <c r="D69" s="77" t="s">
        <v>799</v>
      </c>
      <c r="E69" s="77" t="s">
        <v>1</v>
      </c>
      <c r="F69" s="77" t="s">
        <v>800</v>
      </c>
      <c r="G69" s="77" t="s">
        <v>960</v>
      </c>
      <c r="H69" s="77" t="s">
        <v>8</v>
      </c>
      <c r="I69" s="77" t="s">
        <v>801</v>
      </c>
      <c r="J69" s="77" t="s">
        <v>9</v>
      </c>
      <c r="K69" s="77" t="s">
        <v>802</v>
      </c>
    </row>
    <row r="70" spans="1:11" x14ac:dyDescent="0.25">
      <c r="A70" s="77">
        <v>90</v>
      </c>
      <c r="B70" s="77" t="s">
        <v>174</v>
      </c>
      <c r="C70" s="77" t="s">
        <v>175</v>
      </c>
      <c r="D70" s="77" t="s">
        <v>0</v>
      </c>
      <c r="E70" s="77" t="s">
        <v>1</v>
      </c>
      <c r="F70" s="77" t="s">
        <v>176</v>
      </c>
      <c r="G70" s="77" t="s">
        <v>960</v>
      </c>
      <c r="H70" s="77" t="s">
        <v>8</v>
      </c>
      <c r="I70" s="77" t="s">
        <v>177</v>
      </c>
      <c r="J70" s="77" t="s">
        <v>9</v>
      </c>
      <c r="K70" s="77" t="s">
        <v>736</v>
      </c>
    </row>
    <row r="71" spans="1:11" x14ac:dyDescent="0.25">
      <c r="A71" s="77">
        <v>4</v>
      </c>
      <c r="B71" s="77" t="s">
        <v>196</v>
      </c>
      <c r="C71" s="77" t="s">
        <v>104</v>
      </c>
      <c r="D71" s="77" t="s">
        <v>197</v>
      </c>
      <c r="E71" s="77" t="s">
        <v>198</v>
      </c>
      <c r="F71" s="77" t="s">
        <v>1168</v>
      </c>
      <c r="G71" s="77" t="s">
        <v>1136</v>
      </c>
      <c r="H71" s="77" t="s">
        <v>1013</v>
      </c>
      <c r="I71" s="77" t="s">
        <v>1169</v>
      </c>
      <c r="J71" s="77" t="s">
        <v>960</v>
      </c>
      <c r="K71" s="77" t="s">
        <v>1170</v>
      </c>
    </row>
    <row r="72" spans="1:11" x14ac:dyDescent="0.25">
      <c r="A72" s="77">
        <v>5</v>
      </c>
      <c r="B72" s="77" t="s">
        <v>1171</v>
      </c>
      <c r="C72" s="77" t="s">
        <v>1172</v>
      </c>
      <c r="D72" s="77" t="s">
        <v>0</v>
      </c>
      <c r="E72" s="77" t="s">
        <v>1</v>
      </c>
      <c r="F72" s="77" t="s">
        <v>1173</v>
      </c>
      <c r="G72" s="77" t="s">
        <v>1136</v>
      </c>
      <c r="H72" s="77" t="s">
        <v>1013</v>
      </c>
      <c r="I72" s="77" t="s">
        <v>1174</v>
      </c>
      <c r="J72" s="77" t="s">
        <v>960</v>
      </c>
      <c r="K72" s="77" t="s">
        <v>1175</v>
      </c>
    </row>
    <row r="73" spans="1:11" x14ac:dyDescent="0.25">
      <c r="A73" s="77">
        <v>6</v>
      </c>
      <c r="B73" s="77" t="s">
        <v>1176</v>
      </c>
      <c r="C73" s="77" t="s">
        <v>1177</v>
      </c>
      <c r="D73" s="77" t="s">
        <v>173</v>
      </c>
      <c r="E73" s="77" t="s">
        <v>43</v>
      </c>
      <c r="F73" s="77" t="s">
        <v>1178</v>
      </c>
      <c r="G73" s="77" t="s">
        <v>1136</v>
      </c>
      <c r="H73" s="77" t="s">
        <v>1013</v>
      </c>
      <c r="I73" s="77" t="s">
        <v>1179</v>
      </c>
      <c r="J73" s="77" t="s">
        <v>960</v>
      </c>
      <c r="K73" s="77" t="s">
        <v>1180</v>
      </c>
    </row>
    <row r="74" spans="1:11" x14ac:dyDescent="0.25">
      <c r="A74" s="77">
        <v>7</v>
      </c>
      <c r="B74" s="77" t="s">
        <v>1181</v>
      </c>
      <c r="C74" s="77" t="s">
        <v>1182</v>
      </c>
      <c r="D74" s="77" t="s">
        <v>1183</v>
      </c>
      <c r="E74" s="77" t="s">
        <v>48</v>
      </c>
      <c r="F74" s="77" t="s">
        <v>1184</v>
      </c>
      <c r="G74" s="77" t="s">
        <v>1136</v>
      </c>
      <c r="H74" s="77" t="s">
        <v>1013</v>
      </c>
      <c r="I74" s="77" t="s">
        <v>1185</v>
      </c>
      <c r="J74" s="77" t="s">
        <v>960</v>
      </c>
      <c r="K74" s="77" t="s">
        <v>1186</v>
      </c>
    </row>
    <row r="75" spans="1:11" x14ac:dyDescent="0.25">
      <c r="A75" s="77">
        <v>8</v>
      </c>
      <c r="B75" s="77" t="s">
        <v>1187</v>
      </c>
      <c r="C75" s="77" t="s">
        <v>1188</v>
      </c>
      <c r="D75" s="77" t="s">
        <v>1189</v>
      </c>
      <c r="E75" s="77" t="s">
        <v>43</v>
      </c>
      <c r="F75" s="77" t="s">
        <v>1190</v>
      </c>
      <c r="G75" s="77" t="s">
        <v>1136</v>
      </c>
      <c r="H75" s="77" t="s">
        <v>1013</v>
      </c>
      <c r="I75" s="77" t="s">
        <v>1191</v>
      </c>
      <c r="J75" s="77" t="s">
        <v>960</v>
      </c>
      <c r="K75" s="77" t="s">
        <v>1192</v>
      </c>
    </row>
    <row r="76" spans="1:11" x14ac:dyDescent="0.25">
      <c r="A76" s="77">
        <v>9</v>
      </c>
      <c r="B76" s="77" t="s">
        <v>64</v>
      </c>
      <c r="C76" s="77" t="s">
        <v>65</v>
      </c>
      <c r="D76" s="77" t="s">
        <v>66</v>
      </c>
      <c r="E76" s="77" t="s">
        <v>1</v>
      </c>
      <c r="F76" s="77" t="s">
        <v>1133</v>
      </c>
      <c r="G76" s="77" t="s">
        <v>1136</v>
      </c>
      <c r="H76" s="77" t="s">
        <v>1013</v>
      </c>
      <c r="I76" s="77" t="s">
        <v>1134</v>
      </c>
      <c r="J76" s="77" t="s">
        <v>960</v>
      </c>
      <c r="K76" s="77" t="s">
        <v>1135</v>
      </c>
    </row>
    <row r="77" spans="1:11" x14ac:dyDescent="0.25">
      <c r="A77" s="77">
        <v>10</v>
      </c>
      <c r="B77" s="77" t="s">
        <v>262</v>
      </c>
      <c r="C77" s="77" t="s">
        <v>1141</v>
      </c>
      <c r="D77" s="77" t="s">
        <v>1142</v>
      </c>
      <c r="E77" s="77" t="s">
        <v>1</v>
      </c>
      <c r="F77" s="77" t="s">
        <v>1143</v>
      </c>
      <c r="G77" s="77" t="s">
        <v>1136</v>
      </c>
      <c r="H77" s="77" t="s">
        <v>1013</v>
      </c>
      <c r="I77" s="77" t="s">
        <v>1144</v>
      </c>
      <c r="J77" s="77" t="s">
        <v>960</v>
      </c>
      <c r="K77" s="77" t="s">
        <v>1145</v>
      </c>
    </row>
    <row r="78" spans="1:11" x14ac:dyDescent="0.25">
      <c r="A78" s="77">
        <v>11</v>
      </c>
      <c r="B78" s="77" t="s">
        <v>1146</v>
      </c>
      <c r="C78" s="77" t="s">
        <v>1147</v>
      </c>
      <c r="D78" s="77" t="s">
        <v>1142</v>
      </c>
      <c r="E78" s="77" t="s">
        <v>1</v>
      </c>
      <c r="F78" s="77" t="s">
        <v>1148</v>
      </c>
      <c r="G78" s="77" t="s">
        <v>1136</v>
      </c>
      <c r="H78" s="77" t="s">
        <v>1013</v>
      </c>
      <c r="I78" s="77" t="s">
        <v>1149</v>
      </c>
      <c r="J78" s="77" t="s">
        <v>960</v>
      </c>
      <c r="K78" s="77" t="s">
        <v>1150</v>
      </c>
    </row>
    <row r="79" spans="1:11" x14ac:dyDescent="0.25">
      <c r="A79" s="77">
        <v>12</v>
      </c>
      <c r="B79" s="77" t="s">
        <v>1151</v>
      </c>
      <c r="C79" s="77" t="s">
        <v>1152</v>
      </c>
      <c r="D79" s="77" t="s">
        <v>1153</v>
      </c>
      <c r="E79" s="77" t="s">
        <v>48</v>
      </c>
      <c r="F79" s="77" t="s">
        <v>1154</v>
      </c>
      <c r="G79" s="77" t="s">
        <v>1136</v>
      </c>
      <c r="H79" s="77" t="s">
        <v>1013</v>
      </c>
      <c r="I79" s="77" t="s">
        <v>1155</v>
      </c>
      <c r="J79" s="77" t="s">
        <v>960</v>
      </c>
      <c r="K79" s="77" t="s">
        <v>1156</v>
      </c>
    </row>
    <row r="80" spans="1:11" x14ac:dyDescent="0.25">
      <c r="A80" s="77">
        <v>13</v>
      </c>
      <c r="B80" s="77" t="s">
        <v>530</v>
      </c>
      <c r="C80" s="77" t="s">
        <v>531</v>
      </c>
      <c r="D80" s="77" t="s">
        <v>36</v>
      </c>
      <c r="E80" s="77" t="s">
        <v>1</v>
      </c>
      <c r="F80" s="77" t="s">
        <v>1158</v>
      </c>
      <c r="G80" s="77" t="s">
        <v>1136</v>
      </c>
      <c r="H80" s="77" t="s">
        <v>1013</v>
      </c>
      <c r="I80" s="77" t="s">
        <v>1159</v>
      </c>
      <c r="J80" s="77" t="s">
        <v>960</v>
      </c>
      <c r="K80" s="77" t="s">
        <v>1160</v>
      </c>
    </row>
    <row r="81" spans="1:11" x14ac:dyDescent="0.25">
      <c r="A81" s="77">
        <v>14</v>
      </c>
      <c r="B81" s="77" t="s">
        <v>50</v>
      </c>
      <c r="C81" s="77" t="s">
        <v>51</v>
      </c>
      <c r="D81" s="77" t="s">
        <v>52</v>
      </c>
      <c r="E81" s="77" t="s">
        <v>43</v>
      </c>
      <c r="F81" s="77" t="s">
        <v>1085</v>
      </c>
      <c r="G81" s="77" t="s">
        <v>1136</v>
      </c>
      <c r="H81" s="77" t="s">
        <v>1013</v>
      </c>
      <c r="I81" s="77" t="s">
        <v>1086</v>
      </c>
      <c r="J81" s="77" t="s">
        <v>960</v>
      </c>
      <c r="K81" s="77" t="s">
        <v>1087</v>
      </c>
    </row>
    <row r="82" spans="1:11" x14ac:dyDescent="0.25">
      <c r="A82" s="77">
        <v>16</v>
      </c>
      <c r="B82" s="77" t="s">
        <v>1094</v>
      </c>
      <c r="C82" s="77" t="s">
        <v>1095</v>
      </c>
      <c r="D82" s="77" t="s">
        <v>173</v>
      </c>
      <c r="E82" s="77" t="s">
        <v>43</v>
      </c>
      <c r="F82" s="77" t="s">
        <v>1096</v>
      </c>
      <c r="G82" s="77" t="s">
        <v>1136</v>
      </c>
      <c r="H82" s="77" t="s">
        <v>1013</v>
      </c>
      <c r="I82" s="77" t="s">
        <v>1097</v>
      </c>
      <c r="J82" s="77" t="s">
        <v>960</v>
      </c>
      <c r="K82" s="77" t="s">
        <v>1098</v>
      </c>
    </row>
    <row r="83" spans="1:11" x14ac:dyDescent="0.25">
      <c r="A83" s="77">
        <v>17</v>
      </c>
      <c r="B83" s="77" t="s">
        <v>366</v>
      </c>
      <c r="C83" s="77" t="s">
        <v>1099</v>
      </c>
      <c r="D83" s="77" t="s">
        <v>368</v>
      </c>
      <c r="E83" s="77" t="s">
        <v>43</v>
      </c>
      <c r="F83" s="77" t="s">
        <v>1100</v>
      </c>
      <c r="G83" s="77" t="s">
        <v>1136</v>
      </c>
      <c r="H83" s="77" t="s">
        <v>1013</v>
      </c>
      <c r="I83" s="77" t="s">
        <v>1101</v>
      </c>
      <c r="J83" s="77" t="s">
        <v>960</v>
      </c>
      <c r="K83" s="77" t="s">
        <v>1102</v>
      </c>
    </row>
    <row r="84" spans="1:11" x14ac:dyDescent="0.25">
      <c r="A84" s="77">
        <v>18</v>
      </c>
      <c r="B84" s="77" t="s">
        <v>262</v>
      </c>
      <c r="C84" s="77" t="s">
        <v>399</v>
      </c>
      <c r="D84" s="77" t="s">
        <v>0</v>
      </c>
      <c r="E84" s="77" t="s">
        <v>1</v>
      </c>
      <c r="F84" s="77" t="s">
        <v>1103</v>
      </c>
      <c r="G84" s="77" t="s">
        <v>1136</v>
      </c>
      <c r="H84" s="77" t="s">
        <v>1013</v>
      </c>
      <c r="I84" s="77" t="s">
        <v>1104</v>
      </c>
      <c r="J84" s="77" t="s">
        <v>960</v>
      </c>
      <c r="K84" s="77" t="s">
        <v>1105</v>
      </c>
    </row>
    <row r="85" spans="1:11" x14ac:dyDescent="0.25">
      <c r="A85" s="77">
        <v>19</v>
      </c>
      <c r="B85" s="77" t="s">
        <v>196</v>
      </c>
      <c r="C85" s="77" t="s">
        <v>104</v>
      </c>
      <c r="D85" s="77" t="s">
        <v>197</v>
      </c>
      <c r="E85" s="77" t="s">
        <v>198</v>
      </c>
      <c r="F85" s="77" t="s">
        <v>1107</v>
      </c>
      <c r="G85" s="77" t="s">
        <v>1136</v>
      </c>
      <c r="H85" s="77" t="s">
        <v>1013</v>
      </c>
      <c r="I85" s="77" t="s">
        <v>1108</v>
      </c>
      <c r="J85" s="77" t="s">
        <v>960</v>
      </c>
      <c r="K85" s="77" t="s">
        <v>1109</v>
      </c>
    </row>
    <row r="86" spans="1:11" x14ac:dyDescent="0.25">
      <c r="A86" s="77">
        <v>20</v>
      </c>
      <c r="B86" s="77" t="s">
        <v>1110</v>
      </c>
      <c r="C86" s="77" t="s">
        <v>408</v>
      </c>
      <c r="D86" s="77" t="s">
        <v>1111</v>
      </c>
      <c r="E86" s="77" t="s">
        <v>912</v>
      </c>
      <c r="F86" s="77" t="s">
        <v>1112</v>
      </c>
      <c r="G86" s="77" t="s">
        <v>1136</v>
      </c>
      <c r="H86" s="77" t="s">
        <v>1013</v>
      </c>
      <c r="I86" s="77" t="s">
        <v>1113</v>
      </c>
      <c r="J86" s="77" t="s">
        <v>960</v>
      </c>
      <c r="K86" s="77" t="s">
        <v>1114</v>
      </c>
    </row>
    <row r="87" spans="1:11" x14ac:dyDescent="0.25">
      <c r="A87" s="77">
        <v>21</v>
      </c>
      <c r="B87" s="77" t="s">
        <v>1115</v>
      </c>
      <c r="C87" s="77" t="s">
        <v>1116</v>
      </c>
      <c r="D87" s="77" t="s">
        <v>1117</v>
      </c>
      <c r="E87" s="77" t="s">
        <v>1</v>
      </c>
      <c r="F87" s="77" t="s">
        <v>1118</v>
      </c>
      <c r="G87" s="77" t="s">
        <v>1136</v>
      </c>
      <c r="H87" s="77" t="s">
        <v>1013</v>
      </c>
      <c r="I87" s="77" t="s">
        <v>1119</v>
      </c>
      <c r="J87" s="77" t="s">
        <v>960</v>
      </c>
      <c r="K87" s="77" t="s">
        <v>1120</v>
      </c>
    </row>
    <row r="88" spans="1:11" x14ac:dyDescent="0.25">
      <c r="A88" s="77">
        <v>22</v>
      </c>
      <c r="B88" s="77" t="s">
        <v>803</v>
      </c>
      <c r="C88" s="77" t="s">
        <v>804</v>
      </c>
      <c r="D88" s="77" t="s">
        <v>17</v>
      </c>
      <c r="E88" s="77" t="s">
        <v>7</v>
      </c>
      <c r="F88" s="77" t="s">
        <v>1121</v>
      </c>
      <c r="G88" s="77" t="s">
        <v>1136</v>
      </c>
      <c r="H88" s="77" t="s">
        <v>1013</v>
      </c>
      <c r="I88" s="77" t="s">
        <v>1122</v>
      </c>
      <c r="J88" s="77" t="s">
        <v>960</v>
      </c>
      <c r="K88" s="77" t="s">
        <v>1123</v>
      </c>
    </row>
    <row r="89" spans="1:11" x14ac:dyDescent="0.25">
      <c r="A89" s="77">
        <v>23</v>
      </c>
      <c r="B89" s="77" t="s">
        <v>174</v>
      </c>
      <c r="C89" s="77" t="s">
        <v>175</v>
      </c>
      <c r="D89" s="77" t="s">
        <v>0</v>
      </c>
      <c r="E89" s="77" t="s">
        <v>1</v>
      </c>
      <c r="F89" s="77" t="s">
        <v>1124</v>
      </c>
      <c r="G89" s="77" t="s">
        <v>1136</v>
      </c>
      <c r="H89" s="77" t="s">
        <v>1013</v>
      </c>
      <c r="I89" s="77" t="s">
        <v>1125</v>
      </c>
      <c r="J89" s="77" t="s">
        <v>960</v>
      </c>
      <c r="K89" s="77" t="s">
        <v>1126</v>
      </c>
    </row>
    <row r="90" spans="1:11" x14ac:dyDescent="0.25">
      <c r="A90" s="77">
        <v>34</v>
      </c>
      <c r="B90" s="77" t="s">
        <v>803</v>
      </c>
      <c r="C90" s="77" t="s">
        <v>804</v>
      </c>
      <c r="D90" s="77" t="s">
        <v>17</v>
      </c>
      <c r="E90" s="77" t="s">
        <v>7</v>
      </c>
      <c r="F90" s="77" t="s">
        <v>805</v>
      </c>
      <c r="G90" s="77" t="s">
        <v>1136</v>
      </c>
      <c r="H90" s="77" t="s">
        <v>5</v>
      </c>
      <c r="I90" s="77" t="s">
        <v>806</v>
      </c>
      <c r="J90" s="77" t="s">
        <v>6</v>
      </c>
      <c r="K90" s="77" t="s">
        <v>996</v>
      </c>
    </row>
    <row r="91" spans="1:11" x14ac:dyDescent="0.25">
      <c r="A91" s="77">
        <v>60</v>
      </c>
      <c r="B91" s="77" t="s">
        <v>15</v>
      </c>
      <c r="C91" s="77" t="s">
        <v>16</v>
      </c>
      <c r="D91" s="77" t="s">
        <v>17</v>
      </c>
      <c r="E91" s="77" t="s">
        <v>7</v>
      </c>
      <c r="F91" s="77" t="s">
        <v>18</v>
      </c>
      <c r="G91" s="77" t="s">
        <v>1136</v>
      </c>
      <c r="H91" s="77" t="s">
        <v>5</v>
      </c>
      <c r="I91" s="77" t="s">
        <v>19</v>
      </c>
      <c r="J91" s="77" t="s">
        <v>6</v>
      </c>
      <c r="K91" s="77" t="s">
        <v>685</v>
      </c>
    </row>
    <row r="92" spans="1:11" x14ac:dyDescent="0.25">
      <c r="A92" s="77">
        <v>73</v>
      </c>
      <c r="B92" s="77" t="s">
        <v>443</v>
      </c>
      <c r="C92" s="77" t="s">
        <v>444</v>
      </c>
      <c r="D92" s="77" t="s">
        <v>0</v>
      </c>
      <c r="E92" s="77" t="s">
        <v>1</v>
      </c>
      <c r="F92" s="77" t="s">
        <v>445</v>
      </c>
      <c r="G92" s="77" t="s">
        <v>1136</v>
      </c>
      <c r="H92" s="77" t="s">
        <v>5</v>
      </c>
      <c r="I92" s="77" t="s">
        <v>446</v>
      </c>
      <c r="J92" s="77" t="s">
        <v>6</v>
      </c>
      <c r="K92" s="77" t="s">
        <v>708</v>
      </c>
    </row>
    <row r="93" spans="1:11" x14ac:dyDescent="0.25">
      <c r="A93" s="77">
        <v>77</v>
      </c>
      <c r="B93" s="77" t="s">
        <v>54</v>
      </c>
      <c r="C93" s="77" t="s">
        <v>55</v>
      </c>
      <c r="D93" s="77" t="s">
        <v>0</v>
      </c>
      <c r="E93" s="77" t="s">
        <v>1</v>
      </c>
      <c r="F93" s="77" t="s">
        <v>56</v>
      </c>
      <c r="G93" s="77" t="s">
        <v>1136</v>
      </c>
      <c r="H93" s="77" t="s">
        <v>5</v>
      </c>
      <c r="I93" s="77" t="s">
        <v>57</v>
      </c>
      <c r="J93" s="77" t="s">
        <v>6</v>
      </c>
      <c r="K93" s="77" t="s">
        <v>717</v>
      </c>
    </row>
    <row r="94" spans="1:11" x14ac:dyDescent="0.25">
      <c r="A94" s="77">
        <v>78</v>
      </c>
      <c r="B94" s="77" t="s">
        <v>467</v>
      </c>
      <c r="C94" s="77" t="s">
        <v>468</v>
      </c>
      <c r="D94" s="77" t="s">
        <v>0</v>
      </c>
      <c r="E94" s="77" t="s">
        <v>1</v>
      </c>
      <c r="F94" s="77" t="s">
        <v>469</v>
      </c>
      <c r="G94" s="77" t="s">
        <v>1136</v>
      </c>
      <c r="H94" s="77" t="s">
        <v>5</v>
      </c>
      <c r="I94" s="77" t="s">
        <v>470</v>
      </c>
      <c r="J94" s="77" t="s">
        <v>6</v>
      </c>
      <c r="K94" s="77" t="s">
        <v>720</v>
      </c>
    </row>
    <row r="95" spans="1:11" x14ac:dyDescent="0.25">
      <c r="A95" s="77">
        <v>79</v>
      </c>
      <c r="B95" s="77" t="s">
        <v>50</v>
      </c>
      <c r="C95" s="77" t="s">
        <v>51</v>
      </c>
      <c r="D95" s="77" t="s">
        <v>52</v>
      </c>
      <c r="E95" s="77" t="s">
        <v>43</v>
      </c>
      <c r="F95" s="77" t="s">
        <v>94</v>
      </c>
      <c r="G95" s="77" t="s">
        <v>1136</v>
      </c>
      <c r="H95" s="77" t="s">
        <v>5</v>
      </c>
      <c r="I95" s="77" t="s">
        <v>95</v>
      </c>
      <c r="J95" s="77" t="s">
        <v>6</v>
      </c>
      <c r="K95" s="77" t="s">
        <v>724</v>
      </c>
    </row>
    <row r="96" spans="1:11" x14ac:dyDescent="0.25">
      <c r="A96" s="77">
        <v>44</v>
      </c>
      <c r="B96" s="77" t="s">
        <v>544</v>
      </c>
      <c r="C96" s="77" t="s">
        <v>545</v>
      </c>
      <c r="D96" s="77" t="s">
        <v>546</v>
      </c>
      <c r="E96" s="77" t="s">
        <v>1</v>
      </c>
      <c r="F96" s="77" t="s">
        <v>547</v>
      </c>
      <c r="G96" s="77" t="s">
        <v>1136</v>
      </c>
      <c r="H96" s="77" t="s">
        <v>8</v>
      </c>
      <c r="I96" s="77" t="s">
        <v>548</v>
      </c>
      <c r="J96" s="77" t="s">
        <v>9</v>
      </c>
      <c r="K96" s="77" t="s">
        <v>783</v>
      </c>
    </row>
    <row r="97" spans="1:11" x14ac:dyDescent="0.25">
      <c r="A97" s="77">
        <v>82</v>
      </c>
      <c r="B97" s="77" t="s">
        <v>127</v>
      </c>
      <c r="C97" s="77" t="s">
        <v>47</v>
      </c>
      <c r="D97" s="77" t="s">
        <v>0</v>
      </c>
      <c r="E97" s="77" t="s">
        <v>1</v>
      </c>
      <c r="F97" s="77" t="s">
        <v>128</v>
      </c>
      <c r="G97" s="77" t="s">
        <v>1136</v>
      </c>
      <c r="H97" s="77" t="s">
        <v>8</v>
      </c>
      <c r="I97" s="77" t="s">
        <v>129</v>
      </c>
      <c r="J97" s="77" t="s">
        <v>9</v>
      </c>
      <c r="K97" s="77" t="s">
        <v>729</v>
      </c>
    </row>
    <row r="98" spans="1:11" x14ac:dyDescent="0.25">
      <c r="A98" s="77">
        <v>87</v>
      </c>
      <c r="B98" s="77" t="s">
        <v>819</v>
      </c>
      <c r="C98" s="77" t="s">
        <v>820</v>
      </c>
      <c r="D98" s="77" t="s">
        <v>821</v>
      </c>
      <c r="E98" s="77" t="s">
        <v>822</v>
      </c>
      <c r="F98" s="77" t="s">
        <v>823</v>
      </c>
      <c r="G98" s="77" t="s">
        <v>1136</v>
      </c>
      <c r="H98" s="77" t="s">
        <v>8</v>
      </c>
      <c r="I98" s="77" t="s">
        <v>824</v>
      </c>
      <c r="J98" s="77" t="s">
        <v>9</v>
      </c>
      <c r="K98" s="77" t="s">
        <v>825</v>
      </c>
    </row>
    <row r="99" spans="1:11" x14ac:dyDescent="0.25">
      <c r="A99" s="77">
        <v>89</v>
      </c>
      <c r="B99" s="77" t="s">
        <v>101</v>
      </c>
      <c r="C99" s="77" t="s">
        <v>102</v>
      </c>
      <c r="D99" s="77" t="s">
        <v>103</v>
      </c>
      <c r="E99" s="77" t="s">
        <v>43</v>
      </c>
      <c r="F99" s="77" t="s">
        <v>169</v>
      </c>
      <c r="G99" s="77" t="s">
        <v>1136</v>
      </c>
      <c r="H99" s="77" t="s">
        <v>8</v>
      </c>
      <c r="I99" s="77" t="s">
        <v>170</v>
      </c>
      <c r="J99" s="77" t="s">
        <v>9</v>
      </c>
      <c r="K99" s="77" t="s">
        <v>735</v>
      </c>
    </row>
    <row r="100" spans="1:11" x14ac:dyDescent="0.25">
      <c r="A100" s="77">
        <v>92</v>
      </c>
      <c r="B100" s="77" t="s">
        <v>179</v>
      </c>
      <c r="C100" s="77" t="s">
        <v>180</v>
      </c>
      <c r="D100" s="77" t="s">
        <v>181</v>
      </c>
      <c r="E100" s="77" t="s">
        <v>43</v>
      </c>
      <c r="F100" s="77" t="s">
        <v>182</v>
      </c>
      <c r="G100" s="77" t="s">
        <v>1136</v>
      </c>
      <c r="H100" s="77" t="s">
        <v>8</v>
      </c>
      <c r="I100" s="77" t="s">
        <v>183</v>
      </c>
      <c r="J100" s="77" t="s">
        <v>9</v>
      </c>
      <c r="K100" s="77" t="s">
        <v>738</v>
      </c>
    </row>
    <row r="101" spans="1:11" x14ac:dyDescent="0.25">
      <c r="A101" s="77">
        <v>2</v>
      </c>
      <c r="B101" s="77" t="s">
        <v>1194</v>
      </c>
      <c r="C101" s="77" t="s">
        <v>1195</v>
      </c>
      <c r="D101" s="77" t="s">
        <v>1196</v>
      </c>
      <c r="E101" s="77" t="s">
        <v>28</v>
      </c>
      <c r="F101" s="77" t="s">
        <v>1197</v>
      </c>
      <c r="G101" s="77"/>
      <c r="H101" s="77" t="s">
        <v>1013</v>
      </c>
      <c r="I101" s="77" t="s">
        <v>1198</v>
      </c>
      <c r="J101" s="77" t="s">
        <v>960</v>
      </c>
      <c r="K101" s="77" t="s">
        <v>1199</v>
      </c>
    </row>
  </sheetData>
  <sortState ref="A2:K101">
    <sortCondition ref="G2:G101"/>
    <sortCondition ref="H2:H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workbookViewId="0">
      <selection activeCell="L22" sqref="L22"/>
    </sheetView>
  </sheetViews>
  <sheetFormatPr defaultRowHeight="15" x14ac:dyDescent="0.25"/>
  <cols>
    <col min="1" max="1" width="17.28515625" bestFit="1" customWidth="1"/>
    <col min="2" max="2" width="4" bestFit="1" customWidth="1"/>
    <col min="3" max="3" width="14.28515625" bestFit="1" customWidth="1"/>
    <col min="4" max="4" width="10.5703125" bestFit="1" customWidth="1"/>
    <col min="5" max="5" width="14.28515625" bestFit="1" customWidth="1"/>
    <col min="6" max="6" width="5.5703125" bestFit="1" customWidth="1"/>
    <col min="7" max="7" width="15.140625" bestFit="1" customWidth="1"/>
    <col min="8" max="8" width="18.5703125" bestFit="1" customWidth="1"/>
    <col min="9" max="9" width="14.140625" bestFit="1" customWidth="1"/>
    <col min="10" max="10" width="14.42578125" bestFit="1" customWidth="1"/>
    <col min="11" max="11" width="19.28515625" bestFit="1" customWidth="1"/>
    <col min="12" max="12" width="25.28515625" bestFit="1" customWidth="1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30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47"/>
    </row>
    <row r="3" spans="1:13" x14ac:dyDescent="0.25">
      <c r="A3" s="30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47"/>
    </row>
    <row r="4" spans="1:13" x14ac:dyDescent="0.25">
      <c r="A4" s="30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47"/>
    </row>
    <row r="5" spans="1:13" x14ac:dyDescent="0.25">
      <c r="A5" s="30"/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47"/>
    </row>
    <row r="6" spans="1:13" x14ac:dyDescent="0.25">
      <c r="A6" s="30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47"/>
    </row>
    <row r="7" spans="1:13" x14ac:dyDescent="0.25">
      <c r="A7" s="30"/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47"/>
    </row>
    <row r="8" spans="1:13" x14ac:dyDescent="0.25">
      <c r="A8" s="30"/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47"/>
    </row>
    <row r="9" spans="1:13" x14ac:dyDescent="0.25">
      <c r="A9" s="30"/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47"/>
    </row>
    <row r="10" spans="1:13" x14ac:dyDescent="0.25">
      <c r="A10" s="30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47"/>
    </row>
    <row r="11" spans="1:13" x14ac:dyDescent="0.25">
      <c r="A11" s="30"/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47"/>
    </row>
    <row r="12" spans="1:13" x14ac:dyDescent="0.25">
      <c r="A12" s="30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47"/>
    </row>
    <row r="13" spans="1:13" x14ac:dyDescent="0.25">
      <c r="A13" s="30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47"/>
    </row>
    <row r="14" spans="1:13" x14ac:dyDescent="0.25">
      <c r="A14" s="30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47"/>
    </row>
    <row r="15" spans="1:13" x14ac:dyDescent="0.25">
      <c r="A15" s="30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47"/>
    </row>
    <row r="16" spans="1:13" x14ac:dyDescent="0.25">
      <c r="A16" s="30"/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47"/>
    </row>
    <row r="17" spans="1:13" x14ac:dyDescent="0.25">
      <c r="A17" s="30"/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47"/>
    </row>
    <row r="18" spans="1:13" x14ac:dyDescent="0.25">
      <c r="A18" s="30"/>
      <c r="B18" s="168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47"/>
    </row>
    <row r="19" spans="1:13" x14ac:dyDescent="0.25">
      <c r="A19" s="30"/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47"/>
    </row>
    <row r="20" spans="1:13" x14ac:dyDescent="0.25">
      <c r="A20" s="30"/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47"/>
    </row>
    <row r="21" spans="1:13" x14ac:dyDescent="0.25">
      <c r="A21" s="30"/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47"/>
    </row>
    <row r="22" spans="1:13" x14ac:dyDescent="0.25">
      <c r="A22" s="30"/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47"/>
    </row>
    <row r="23" spans="1:13" x14ac:dyDescent="0.25">
      <c r="A23" s="30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47"/>
    </row>
    <row r="24" spans="1:13" x14ac:dyDescent="0.25">
      <c r="A24" s="30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47"/>
    </row>
    <row r="25" spans="1:13" x14ac:dyDescent="0.25">
      <c r="A25" s="30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47"/>
    </row>
    <row r="26" spans="1:13" x14ac:dyDescent="0.25">
      <c r="A26" s="30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47"/>
    </row>
    <row r="27" spans="1:13" x14ac:dyDescent="0.25">
      <c r="A27" s="30"/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47"/>
    </row>
    <row r="28" spans="1:13" x14ac:dyDescent="0.25">
      <c r="A28" s="30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47"/>
    </row>
    <row r="29" spans="1:13" x14ac:dyDescent="0.25">
      <c r="A29" s="30"/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47"/>
    </row>
    <row r="30" spans="1:13" x14ac:dyDescent="0.25">
      <c r="A30" s="30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47"/>
    </row>
    <row r="31" spans="1:13" x14ac:dyDescent="0.25">
      <c r="A31" s="30"/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47"/>
    </row>
    <row r="32" spans="1:13" x14ac:dyDescent="0.25">
      <c r="A32" s="30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47"/>
    </row>
    <row r="33" spans="1:13" x14ac:dyDescent="0.25">
      <c r="A33" s="30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47"/>
    </row>
    <row r="34" spans="1:13" x14ac:dyDescent="0.25">
      <c r="A34" s="30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47"/>
    </row>
    <row r="35" spans="1:13" x14ac:dyDescent="0.25">
      <c r="A35" s="30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47"/>
    </row>
    <row r="36" spans="1:13" x14ac:dyDescent="0.25">
      <c r="A36" s="30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47"/>
    </row>
    <row r="37" spans="1:13" x14ac:dyDescent="0.25">
      <c r="A37" s="30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47"/>
    </row>
    <row r="38" spans="1:13" x14ac:dyDescent="0.25">
      <c r="A38" s="30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47"/>
    </row>
    <row r="39" spans="1:13" x14ac:dyDescent="0.25">
      <c r="A39" s="30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47"/>
    </row>
    <row r="40" spans="1:13" x14ac:dyDescent="0.25">
      <c r="A40" s="30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47"/>
    </row>
    <row r="41" spans="1:13" x14ac:dyDescent="0.25">
      <c r="A41" s="30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47"/>
    </row>
    <row r="42" spans="1:13" x14ac:dyDescent="0.25">
      <c r="A42" s="30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47"/>
    </row>
    <row r="43" spans="1:13" x14ac:dyDescent="0.25">
      <c r="A43" s="30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47"/>
    </row>
    <row r="44" spans="1:13" x14ac:dyDescent="0.25">
      <c r="A44" s="30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47"/>
    </row>
    <row r="45" spans="1:13" x14ac:dyDescent="0.25">
      <c r="A45" s="30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47"/>
    </row>
    <row r="46" spans="1:13" x14ac:dyDescent="0.25">
      <c r="A46" s="30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47"/>
    </row>
    <row r="47" spans="1:13" x14ac:dyDescent="0.25">
      <c r="A47" s="30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47"/>
    </row>
    <row r="48" spans="1:13" x14ac:dyDescent="0.25">
      <c r="A48" s="30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47"/>
    </row>
    <row r="49" spans="1:13" x14ac:dyDescent="0.25">
      <c r="A49" s="30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47"/>
    </row>
    <row r="50" spans="1:13" x14ac:dyDescent="0.25">
      <c r="A50" s="30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47"/>
    </row>
    <row r="51" spans="1:13" x14ac:dyDescent="0.25">
      <c r="A51" s="30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47"/>
    </row>
    <row r="52" spans="1:13" x14ac:dyDescent="0.25">
      <c r="A52" s="30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47"/>
    </row>
    <row r="53" spans="1:13" x14ac:dyDescent="0.25">
      <c r="A53" s="30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47"/>
    </row>
    <row r="54" spans="1:13" x14ac:dyDescent="0.25">
      <c r="A54" s="30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47"/>
    </row>
    <row r="55" spans="1:13" x14ac:dyDescent="0.25">
      <c r="A55" s="30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47"/>
    </row>
    <row r="56" spans="1:13" x14ac:dyDescent="0.25">
      <c r="A56" s="30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47"/>
    </row>
    <row r="57" spans="1:13" x14ac:dyDescent="0.25">
      <c r="A57" s="30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47"/>
    </row>
    <row r="58" spans="1:13" x14ac:dyDescent="0.25">
      <c r="A58" s="30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47"/>
    </row>
    <row r="59" spans="1:13" x14ac:dyDescent="0.25">
      <c r="A59" s="30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47"/>
    </row>
    <row r="60" spans="1:13" x14ac:dyDescent="0.25">
      <c r="A60" s="30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47"/>
    </row>
    <row r="61" spans="1:13" x14ac:dyDescent="0.25">
      <c r="A61" s="30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47"/>
    </row>
    <row r="62" spans="1:13" x14ac:dyDescent="0.25">
      <c r="A62" s="30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47"/>
    </row>
    <row r="63" spans="1:13" x14ac:dyDescent="0.25">
      <c r="A63" s="30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47"/>
    </row>
    <row r="64" spans="1:13" x14ac:dyDescent="0.25">
      <c r="A64" s="30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47"/>
    </row>
    <row r="65" spans="1:13" x14ac:dyDescent="0.25">
      <c r="A65" s="30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47"/>
    </row>
    <row r="66" spans="1:13" x14ac:dyDescent="0.25">
      <c r="A66" s="30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47"/>
    </row>
    <row r="67" spans="1:13" x14ac:dyDescent="0.25">
      <c r="A67" s="30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47"/>
    </row>
    <row r="68" spans="1:13" x14ac:dyDescent="0.25">
      <c r="A68" s="30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47"/>
    </row>
    <row r="69" spans="1:13" x14ac:dyDescent="0.25">
      <c r="A69" s="30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47"/>
    </row>
    <row r="70" spans="1:13" x14ac:dyDescent="0.25">
      <c r="A70" s="30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47"/>
    </row>
    <row r="71" spans="1:13" x14ac:dyDescent="0.25">
      <c r="A71" s="30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47"/>
    </row>
    <row r="72" spans="1:13" x14ac:dyDescent="0.25">
      <c r="A72" s="30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47"/>
    </row>
    <row r="73" spans="1:13" x14ac:dyDescent="0.25">
      <c r="A73" s="30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47"/>
    </row>
    <row r="74" spans="1:13" x14ac:dyDescent="0.25">
      <c r="A74" s="30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47"/>
    </row>
    <row r="75" spans="1:13" x14ac:dyDescent="0.25">
      <c r="A75" s="30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47"/>
    </row>
    <row r="76" spans="1:13" x14ac:dyDescent="0.25">
      <c r="A76" s="30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47"/>
    </row>
    <row r="77" spans="1:13" x14ac:dyDescent="0.25">
      <c r="A77" s="30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47"/>
    </row>
    <row r="78" spans="1:13" x14ac:dyDescent="0.25">
      <c r="A78" s="30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47"/>
    </row>
    <row r="79" spans="1:13" x14ac:dyDescent="0.25">
      <c r="A79" s="30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47"/>
    </row>
    <row r="80" spans="1:13" x14ac:dyDescent="0.25">
      <c r="A80" s="30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47"/>
    </row>
    <row r="81" spans="1:13" x14ac:dyDescent="0.25">
      <c r="A81" s="30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47"/>
    </row>
    <row r="82" spans="1:13" x14ac:dyDescent="0.25">
      <c r="A82" s="30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47"/>
    </row>
    <row r="83" spans="1:13" x14ac:dyDescent="0.25">
      <c r="A83" s="3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47"/>
    </row>
    <row r="84" spans="1:13" x14ac:dyDescent="0.25">
      <c r="A84" s="30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47"/>
    </row>
    <row r="85" spans="1:13" x14ac:dyDescent="0.25">
      <c r="A85" s="30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47"/>
    </row>
    <row r="86" spans="1:13" x14ac:dyDescent="0.25">
      <c r="A86" s="30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47"/>
    </row>
    <row r="87" spans="1:13" x14ac:dyDescent="0.25">
      <c r="A87" s="30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47"/>
    </row>
    <row r="88" spans="1:13" x14ac:dyDescent="0.25">
      <c r="A88" s="30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47"/>
    </row>
    <row r="89" spans="1:13" x14ac:dyDescent="0.25">
      <c r="A89" s="30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47"/>
    </row>
    <row r="90" spans="1:13" x14ac:dyDescent="0.25">
      <c r="A90" s="30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47"/>
    </row>
    <row r="91" spans="1:13" x14ac:dyDescent="0.25">
      <c r="A91" s="30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47"/>
    </row>
    <row r="92" spans="1:13" x14ac:dyDescent="0.25">
      <c r="A92" s="30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47"/>
    </row>
    <row r="93" spans="1:13" x14ac:dyDescent="0.25">
      <c r="A93" s="30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47"/>
    </row>
    <row r="94" spans="1:13" x14ac:dyDescent="0.25">
      <c r="A94" s="3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47"/>
    </row>
    <row r="95" spans="1:13" x14ac:dyDescent="0.25">
      <c r="A95" s="30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47"/>
    </row>
    <row r="96" spans="1:13" x14ac:dyDescent="0.25">
      <c r="A96" s="3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47"/>
    </row>
    <row r="97" spans="1:13" x14ac:dyDescent="0.25">
      <c r="A97" s="30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47"/>
    </row>
    <row r="98" spans="1:13" x14ac:dyDescent="0.25">
      <c r="A98" s="30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47"/>
    </row>
    <row r="99" spans="1:13" x14ac:dyDescent="0.25">
      <c r="A99" s="30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47"/>
    </row>
    <row r="100" spans="1:13" x14ac:dyDescent="0.25">
      <c r="A100" s="30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47"/>
    </row>
    <row r="101" spans="1:13" x14ac:dyDescent="0.25">
      <c r="A101" s="30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47"/>
    </row>
    <row r="102" spans="1:13" x14ac:dyDescent="0.25">
      <c r="A102" s="30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47"/>
    </row>
    <row r="103" spans="1:13" x14ac:dyDescent="0.25">
      <c r="A103" s="30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47"/>
    </row>
    <row r="104" spans="1:13" x14ac:dyDescent="0.25">
      <c r="A104" s="3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47"/>
    </row>
    <row r="105" spans="1:13" x14ac:dyDescent="0.25">
      <c r="A105" s="3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47"/>
    </row>
    <row r="106" spans="1:13" x14ac:dyDescent="0.25">
      <c r="A106" s="3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47"/>
    </row>
    <row r="107" spans="1:13" x14ac:dyDescent="0.25">
      <c r="A107" s="30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47"/>
    </row>
    <row r="108" spans="1:13" x14ac:dyDescent="0.25">
      <c r="A108" s="30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 spans="1:13" x14ac:dyDescent="0.25">
      <c r="A109" s="30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</row>
    <row r="110" spans="1:13" x14ac:dyDescent="0.25">
      <c r="A110" s="30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</row>
    <row r="111" spans="1:13" x14ac:dyDescent="0.25">
      <c r="A111" s="30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</row>
  </sheetData>
  <sortState ref="A2:M114">
    <sortCondition ref="H2:H114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35</v>
      </c>
      <c r="B2" s="76" t="s">
        <v>803</v>
      </c>
      <c r="C2" s="76" t="s">
        <v>804</v>
      </c>
      <c r="D2" s="76" t="s">
        <v>17</v>
      </c>
      <c r="E2" s="76" t="s">
        <v>7</v>
      </c>
      <c r="F2" s="76" t="s">
        <v>805</v>
      </c>
      <c r="G2" s="76" t="s">
        <v>1071</v>
      </c>
      <c r="H2" s="76" t="s">
        <v>5</v>
      </c>
      <c r="I2" s="76" t="s">
        <v>806</v>
      </c>
      <c r="J2" s="76" t="s">
        <v>6</v>
      </c>
      <c r="K2" s="76" t="s">
        <v>996</v>
      </c>
    </row>
    <row r="3" spans="1:11" x14ac:dyDescent="0.25">
      <c r="A3">
        <v>61</v>
      </c>
      <c r="B3" s="76" t="s">
        <v>15</v>
      </c>
      <c r="C3" s="76" t="s">
        <v>16</v>
      </c>
      <c r="D3" s="76" t="s">
        <v>17</v>
      </c>
      <c r="E3" s="76" t="s">
        <v>7</v>
      </c>
      <c r="F3" s="76" t="s">
        <v>18</v>
      </c>
      <c r="G3" s="76" t="s">
        <v>1071</v>
      </c>
      <c r="H3" s="76" t="s">
        <v>5</v>
      </c>
      <c r="I3" s="76" t="s">
        <v>19</v>
      </c>
      <c r="J3" s="76" t="s">
        <v>6</v>
      </c>
      <c r="K3" s="76" t="s">
        <v>685</v>
      </c>
    </row>
    <row r="4" spans="1:11" x14ac:dyDescent="0.25">
      <c r="A4" s="76">
        <v>36</v>
      </c>
      <c r="B4" s="76" t="s">
        <v>830</v>
      </c>
      <c r="C4" s="76" t="s">
        <v>624</v>
      </c>
      <c r="D4" s="76" t="s">
        <v>625</v>
      </c>
      <c r="E4" s="76" t="s">
        <v>48</v>
      </c>
      <c r="F4" s="76" t="s">
        <v>626</v>
      </c>
      <c r="G4" s="76" t="s">
        <v>666</v>
      </c>
      <c r="H4" s="76" t="s">
        <v>294</v>
      </c>
      <c r="I4" s="76" t="s">
        <v>627</v>
      </c>
      <c r="J4" s="76" t="s">
        <v>289</v>
      </c>
      <c r="K4" s="76" t="s">
        <v>987</v>
      </c>
    </row>
    <row r="5" spans="1:11" x14ac:dyDescent="0.25">
      <c r="A5" s="76">
        <v>41</v>
      </c>
      <c r="B5" s="76" t="s">
        <v>567</v>
      </c>
      <c r="C5" s="76" t="s">
        <v>561</v>
      </c>
      <c r="D5" s="76" t="s">
        <v>0</v>
      </c>
      <c r="E5" s="76" t="s">
        <v>1</v>
      </c>
      <c r="F5" s="76" t="s">
        <v>61</v>
      </c>
      <c r="G5" s="76" t="s">
        <v>666</v>
      </c>
      <c r="H5" s="76" t="s">
        <v>3</v>
      </c>
      <c r="I5" s="76" t="s">
        <v>62</v>
      </c>
      <c r="J5" s="76" t="s">
        <v>53</v>
      </c>
      <c r="K5" s="76" t="s">
        <v>919</v>
      </c>
    </row>
    <row r="6" spans="1:11" x14ac:dyDescent="0.25">
      <c r="A6" s="76">
        <v>46</v>
      </c>
      <c r="B6" s="76" t="s">
        <v>453</v>
      </c>
      <c r="C6" s="76" t="s">
        <v>454</v>
      </c>
      <c r="D6" s="76" t="s">
        <v>455</v>
      </c>
      <c r="E6" s="76" t="s">
        <v>456</v>
      </c>
      <c r="F6" s="76" t="s">
        <v>457</v>
      </c>
      <c r="G6" s="76" t="s">
        <v>666</v>
      </c>
      <c r="H6" s="76" t="s">
        <v>30</v>
      </c>
      <c r="I6" s="76" t="s">
        <v>458</v>
      </c>
      <c r="J6" s="76" t="s">
        <v>32</v>
      </c>
      <c r="K6" s="76" t="s">
        <v>763</v>
      </c>
    </row>
    <row r="7" spans="1:11" x14ac:dyDescent="0.25">
      <c r="A7" s="76">
        <v>49</v>
      </c>
      <c r="B7" s="76" t="s">
        <v>407</v>
      </c>
      <c r="C7" s="76" t="s">
        <v>408</v>
      </c>
      <c r="D7" s="76" t="s">
        <v>618</v>
      </c>
      <c r="E7" s="76" t="s">
        <v>619</v>
      </c>
      <c r="F7" s="76" t="s">
        <v>620</v>
      </c>
      <c r="G7" s="76" t="s">
        <v>666</v>
      </c>
      <c r="H7" s="76" t="s">
        <v>294</v>
      </c>
      <c r="I7" s="76" t="s">
        <v>621</v>
      </c>
      <c r="J7" s="76" t="s">
        <v>289</v>
      </c>
      <c r="K7" s="76" t="s">
        <v>658</v>
      </c>
    </row>
    <row r="8" spans="1:11" x14ac:dyDescent="0.25">
      <c r="A8" s="76">
        <v>62</v>
      </c>
      <c r="B8" s="76" t="s">
        <v>333</v>
      </c>
      <c r="C8" s="76" t="s">
        <v>334</v>
      </c>
      <c r="D8" s="76" t="s">
        <v>335</v>
      </c>
      <c r="E8" s="76" t="s">
        <v>48</v>
      </c>
      <c r="F8" s="76" t="s">
        <v>336</v>
      </c>
      <c r="G8" s="76" t="s">
        <v>666</v>
      </c>
      <c r="H8" s="76" t="s">
        <v>287</v>
      </c>
      <c r="I8" s="76" t="s">
        <v>337</v>
      </c>
      <c r="J8" s="76" t="s">
        <v>289</v>
      </c>
      <c r="K8" s="76" t="s">
        <v>686</v>
      </c>
    </row>
    <row r="9" spans="1:11" x14ac:dyDescent="0.25">
      <c r="A9" s="76">
        <v>63</v>
      </c>
      <c r="B9" s="76" t="s">
        <v>350</v>
      </c>
      <c r="C9" s="76" t="s">
        <v>340</v>
      </c>
      <c r="D9" s="76" t="s">
        <v>351</v>
      </c>
      <c r="E9" s="76" t="s">
        <v>48</v>
      </c>
      <c r="F9" s="76" t="s">
        <v>352</v>
      </c>
      <c r="G9" s="76" t="s">
        <v>666</v>
      </c>
      <c r="H9" s="76" t="s">
        <v>287</v>
      </c>
      <c r="I9" s="76" t="s">
        <v>353</v>
      </c>
      <c r="J9" s="76" t="s">
        <v>289</v>
      </c>
      <c r="K9" s="76" t="s">
        <v>689</v>
      </c>
    </row>
    <row r="10" spans="1:11" x14ac:dyDescent="0.25">
      <c r="A10" s="76">
        <v>67</v>
      </c>
      <c r="B10" s="76" t="s">
        <v>377</v>
      </c>
      <c r="C10" s="76" t="s">
        <v>378</v>
      </c>
      <c r="D10" s="76" t="s">
        <v>256</v>
      </c>
      <c r="E10" s="76" t="s">
        <v>1</v>
      </c>
      <c r="F10" s="76" t="s">
        <v>379</v>
      </c>
      <c r="G10" s="76" t="s">
        <v>666</v>
      </c>
      <c r="H10" s="76" t="s">
        <v>294</v>
      </c>
      <c r="I10" s="76" t="s">
        <v>380</v>
      </c>
      <c r="J10" s="76" t="s">
        <v>289</v>
      </c>
      <c r="K10" s="76" t="s">
        <v>695</v>
      </c>
    </row>
    <row r="11" spans="1:11" x14ac:dyDescent="0.25">
      <c r="A11" s="76">
        <v>68</v>
      </c>
      <c r="B11" s="76" t="s">
        <v>387</v>
      </c>
      <c r="C11" s="76" t="s">
        <v>279</v>
      </c>
      <c r="D11" s="76" t="s">
        <v>351</v>
      </c>
      <c r="E11" s="76" t="s">
        <v>48</v>
      </c>
      <c r="F11" s="76" t="s">
        <v>388</v>
      </c>
      <c r="G11" s="76" t="s">
        <v>666</v>
      </c>
      <c r="H11" s="76" t="s">
        <v>287</v>
      </c>
      <c r="I11" s="76" t="s">
        <v>389</v>
      </c>
      <c r="J11" s="76" t="s">
        <v>289</v>
      </c>
      <c r="K11" s="76" t="s">
        <v>696</v>
      </c>
    </row>
    <row r="12" spans="1:11" x14ac:dyDescent="0.25">
      <c r="A12" s="76">
        <v>85</v>
      </c>
      <c r="B12" s="76" t="s">
        <v>131</v>
      </c>
      <c r="C12" s="76" t="s">
        <v>132</v>
      </c>
      <c r="D12" s="76" t="s">
        <v>133</v>
      </c>
      <c r="E12" s="76" t="s">
        <v>28</v>
      </c>
      <c r="F12" s="76" t="s">
        <v>134</v>
      </c>
      <c r="G12" s="76" t="s">
        <v>666</v>
      </c>
      <c r="H12" s="76" t="s">
        <v>30</v>
      </c>
      <c r="I12" s="76" t="s">
        <v>135</v>
      </c>
      <c r="J12" s="76" t="s">
        <v>32</v>
      </c>
      <c r="K12" s="76" t="s">
        <v>731</v>
      </c>
    </row>
    <row r="13" spans="1:11" x14ac:dyDescent="0.25">
      <c r="A13" s="76">
        <v>88</v>
      </c>
      <c r="B13" s="76" t="s">
        <v>54</v>
      </c>
      <c r="C13" s="76" t="s">
        <v>55</v>
      </c>
      <c r="D13" s="76" t="s">
        <v>0</v>
      </c>
      <c r="E13" s="76" t="s">
        <v>1</v>
      </c>
      <c r="F13" s="76" t="s">
        <v>156</v>
      </c>
      <c r="G13" s="76" t="s">
        <v>666</v>
      </c>
      <c r="H13" s="76" t="s">
        <v>157</v>
      </c>
      <c r="I13" s="76" t="s">
        <v>158</v>
      </c>
      <c r="J13" s="76" t="s">
        <v>159</v>
      </c>
      <c r="K13" s="76" t="s">
        <v>734</v>
      </c>
    </row>
    <row r="14" spans="1:11" x14ac:dyDescent="0.25">
      <c r="A14" s="76">
        <v>98</v>
      </c>
      <c r="B14" s="76" t="s">
        <v>101</v>
      </c>
      <c r="C14" s="76" t="s">
        <v>102</v>
      </c>
      <c r="D14" s="76" t="s">
        <v>103</v>
      </c>
      <c r="E14" s="76" t="s">
        <v>43</v>
      </c>
      <c r="F14" s="76" t="s">
        <v>202</v>
      </c>
      <c r="G14" s="76" t="s">
        <v>666</v>
      </c>
      <c r="H14" s="76" t="s">
        <v>30</v>
      </c>
      <c r="I14" s="76" t="s">
        <v>203</v>
      </c>
      <c r="J14" s="76" t="s">
        <v>32</v>
      </c>
      <c r="K14" s="76" t="s">
        <v>743</v>
      </c>
    </row>
    <row r="15" spans="1:11" x14ac:dyDescent="0.25">
      <c r="A15" s="76">
        <v>103</v>
      </c>
      <c r="B15" s="76" t="s">
        <v>232</v>
      </c>
      <c r="C15" s="76" t="s">
        <v>233</v>
      </c>
      <c r="D15" s="76" t="s">
        <v>234</v>
      </c>
      <c r="E15" s="76" t="s">
        <v>1</v>
      </c>
      <c r="F15" s="76" t="s">
        <v>235</v>
      </c>
      <c r="G15" s="76" t="s">
        <v>666</v>
      </c>
      <c r="H15" s="76" t="s">
        <v>3</v>
      </c>
      <c r="I15" s="76" t="s">
        <v>236</v>
      </c>
      <c r="J15" s="76" t="s">
        <v>53</v>
      </c>
      <c r="K15" s="76" t="s">
        <v>750</v>
      </c>
    </row>
    <row r="16" spans="1:11" x14ac:dyDescent="0.25">
      <c r="A16" s="76">
        <v>3</v>
      </c>
      <c r="B16" s="76" t="s">
        <v>174</v>
      </c>
      <c r="C16" s="76" t="s">
        <v>175</v>
      </c>
      <c r="D16" s="76" t="s">
        <v>0</v>
      </c>
      <c r="E16" s="76" t="s">
        <v>1</v>
      </c>
      <c r="F16" s="76" t="s">
        <v>855</v>
      </c>
      <c r="G16" s="76" t="s">
        <v>1019</v>
      </c>
      <c r="H16" s="76" t="s">
        <v>828</v>
      </c>
      <c r="I16" s="76" t="s">
        <v>856</v>
      </c>
      <c r="J16" s="76" t="s">
        <v>827</v>
      </c>
      <c r="K16" s="76" t="s">
        <v>1166</v>
      </c>
    </row>
    <row r="17" spans="1:11" x14ac:dyDescent="0.25">
      <c r="A17" s="76">
        <v>4</v>
      </c>
      <c r="B17" s="76" t="s">
        <v>116</v>
      </c>
      <c r="C17" s="76" t="s">
        <v>117</v>
      </c>
      <c r="D17" s="76" t="s">
        <v>648</v>
      </c>
      <c r="E17" s="76" t="s">
        <v>1</v>
      </c>
      <c r="F17" s="76" t="s">
        <v>118</v>
      </c>
      <c r="G17" s="76" t="s">
        <v>1019</v>
      </c>
      <c r="H17" s="76" t="s">
        <v>3</v>
      </c>
      <c r="I17" s="76" t="s">
        <v>119</v>
      </c>
      <c r="J17" s="76" t="s">
        <v>53</v>
      </c>
      <c r="K17" s="76" t="s">
        <v>1167</v>
      </c>
    </row>
    <row r="18" spans="1:11" x14ac:dyDescent="0.25">
      <c r="A18" s="76">
        <v>24</v>
      </c>
      <c r="B18" s="76" t="s">
        <v>50</v>
      </c>
      <c r="C18" s="76" t="s">
        <v>51</v>
      </c>
      <c r="D18" s="76" t="s">
        <v>52</v>
      </c>
      <c r="E18" s="76" t="s">
        <v>43</v>
      </c>
      <c r="F18" s="76" t="s">
        <v>246</v>
      </c>
      <c r="G18" s="76" t="s">
        <v>1019</v>
      </c>
      <c r="H18" s="76" t="s">
        <v>3</v>
      </c>
      <c r="I18" s="76" t="s">
        <v>247</v>
      </c>
      <c r="J18" s="76" t="s">
        <v>125</v>
      </c>
      <c r="K18" s="76" t="s">
        <v>1127</v>
      </c>
    </row>
    <row r="19" spans="1:11" x14ac:dyDescent="0.25">
      <c r="A19" s="76">
        <v>27</v>
      </c>
      <c r="B19" s="76" t="s">
        <v>190</v>
      </c>
      <c r="C19" s="76" t="s">
        <v>191</v>
      </c>
      <c r="D19" s="76" t="s">
        <v>192</v>
      </c>
      <c r="E19" s="76" t="s">
        <v>28</v>
      </c>
      <c r="F19" s="76" t="s">
        <v>193</v>
      </c>
      <c r="G19" s="76" t="s">
        <v>1019</v>
      </c>
      <c r="H19" s="76" t="s">
        <v>30</v>
      </c>
      <c r="I19" s="76" t="s">
        <v>194</v>
      </c>
      <c r="J19" s="76" t="s">
        <v>32</v>
      </c>
      <c r="K19" s="76" t="s">
        <v>1081</v>
      </c>
    </row>
    <row r="20" spans="1:11" x14ac:dyDescent="0.25">
      <c r="A20" s="76">
        <v>29</v>
      </c>
      <c r="B20" s="76" t="s">
        <v>262</v>
      </c>
      <c r="C20" s="76" t="s">
        <v>263</v>
      </c>
      <c r="D20" s="76" t="s">
        <v>264</v>
      </c>
      <c r="E20" s="76" t="s">
        <v>1</v>
      </c>
      <c r="F20" s="76" t="s">
        <v>265</v>
      </c>
      <c r="G20" s="76" t="s">
        <v>1019</v>
      </c>
      <c r="H20" s="76" t="s">
        <v>3</v>
      </c>
      <c r="I20" s="76" t="s">
        <v>266</v>
      </c>
      <c r="J20" s="76" t="s">
        <v>53</v>
      </c>
      <c r="K20" s="76" t="s">
        <v>1057</v>
      </c>
    </row>
    <row r="21" spans="1:11" x14ac:dyDescent="0.25">
      <c r="A21" s="76">
        <v>30</v>
      </c>
      <c r="B21" s="76" t="s">
        <v>71</v>
      </c>
      <c r="C21" s="76" t="s">
        <v>72</v>
      </c>
      <c r="D21" s="76" t="s">
        <v>73</v>
      </c>
      <c r="E21" s="76" t="s">
        <v>28</v>
      </c>
      <c r="F21" s="76" t="s">
        <v>74</v>
      </c>
      <c r="G21" s="76" t="s">
        <v>1019</v>
      </c>
      <c r="H21" s="76" t="s">
        <v>30</v>
      </c>
      <c r="I21" s="76" t="s">
        <v>75</v>
      </c>
      <c r="J21" s="76" t="s">
        <v>32</v>
      </c>
      <c r="K21" s="76" t="s">
        <v>1058</v>
      </c>
    </row>
    <row r="22" spans="1:11" x14ac:dyDescent="0.25">
      <c r="A22" s="76">
        <v>31</v>
      </c>
      <c r="B22" s="76" t="s">
        <v>273</v>
      </c>
      <c r="C22" s="76" t="s">
        <v>274</v>
      </c>
      <c r="D22" s="76" t="s">
        <v>0</v>
      </c>
      <c r="E22" s="76" t="s">
        <v>1</v>
      </c>
      <c r="F22" s="76" t="s">
        <v>275</v>
      </c>
      <c r="G22" s="76" t="s">
        <v>1019</v>
      </c>
      <c r="H22" s="76" t="s">
        <v>3</v>
      </c>
      <c r="I22" s="76" t="s">
        <v>276</v>
      </c>
      <c r="J22" s="76" t="s">
        <v>53</v>
      </c>
      <c r="K22" s="76" t="s">
        <v>1069</v>
      </c>
    </row>
    <row r="23" spans="1:11" x14ac:dyDescent="0.25">
      <c r="A23" s="76">
        <v>32</v>
      </c>
      <c r="B23" s="76" t="s">
        <v>102</v>
      </c>
      <c r="C23" s="76" t="s">
        <v>141</v>
      </c>
      <c r="D23" s="76" t="s">
        <v>42</v>
      </c>
      <c r="E23" s="76" t="s">
        <v>43</v>
      </c>
      <c r="F23" s="76" t="s">
        <v>142</v>
      </c>
      <c r="G23" s="76" t="s">
        <v>1019</v>
      </c>
      <c r="H23" s="76" t="s">
        <v>3</v>
      </c>
      <c r="I23" s="76" t="s">
        <v>143</v>
      </c>
      <c r="J23" s="76" t="s">
        <v>53</v>
      </c>
      <c r="K23" s="76" t="s">
        <v>1070</v>
      </c>
    </row>
    <row r="24" spans="1:11" x14ac:dyDescent="0.25">
      <c r="A24" s="76">
        <v>34</v>
      </c>
      <c r="B24" s="76" t="s">
        <v>145</v>
      </c>
      <c r="C24" s="76" t="s">
        <v>97</v>
      </c>
      <c r="D24" s="76" t="s">
        <v>1046</v>
      </c>
      <c r="E24" s="76" t="s">
        <v>1</v>
      </c>
      <c r="F24" s="76" t="s">
        <v>147</v>
      </c>
      <c r="G24" s="76" t="s">
        <v>1019</v>
      </c>
      <c r="H24" s="76" t="s">
        <v>3</v>
      </c>
      <c r="I24" s="76" t="s">
        <v>148</v>
      </c>
      <c r="J24" s="76" t="s">
        <v>53</v>
      </c>
      <c r="K24" s="76" t="s">
        <v>1047</v>
      </c>
    </row>
    <row r="25" spans="1:11" x14ac:dyDescent="0.25">
      <c r="A25" s="76">
        <v>37</v>
      </c>
      <c r="B25" s="76" t="s">
        <v>982</v>
      </c>
      <c r="C25" s="76" t="s">
        <v>292</v>
      </c>
      <c r="D25" s="76" t="s">
        <v>462</v>
      </c>
      <c r="E25" s="76" t="s">
        <v>1</v>
      </c>
      <c r="F25" s="76" t="s">
        <v>422</v>
      </c>
      <c r="G25" s="76" t="s">
        <v>1019</v>
      </c>
      <c r="H25" s="76" t="s">
        <v>3</v>
      </c>
      <c r="I25" s="76" t="s">
        <v>423</v>
      </c>
      <c r="J25" s="76" t="s">
        <v>2</v>
      </c>
      <c r="K25" s="76" t="s">
        <v>983</v>
      </c>
    </row>
    <row r="26" spans="1:11" x14ac:dyDescent="0.25">
      <c r="A26" s="76">
        <v>38</v>
      </c>
      <c r="B26" s="76" t="s">
        <v>64</v>
      </c>
      <c r="C26" s="76" t="s">
        <v>65</v>
      </c>
      <c r="D26" s="76" t="s">
        <v>66</v>
      </c>
      <c r="E26" s="76" t="s">
        <v>1</v>
      </c>
      <c r="F26" s="76" t="s">
        <v>67</v>
      </c>
      <c r="G26" s="76" t="s">
        <v>1019</v>
      </c>
      <c r="H26" s="76" t="s">
        <v>30</v>
      </c>
      <c r="I26" s="76" t="s">
        <v>68</v>
      </c>
      <c r="J26" s="76" t="s">
        <v>32</v>
      </c>
      <c r="K26" s="76" t="s">
        <v>959</v>
      </c>
    </row>
    <row r="27" spans="1:11" x14ac:dyDescent="0.25">
      <c r="A27" s="76">
        <v>39</v>
      </c>
      <c r="B27" s="76" t="s">
        <v>242</v>
      </c>
      <c r="C27" s="76" t="s">
        <v>243</v>
      </c>
      <c r="D27" s="76" t="s">
        <v>957</v>
      </c>
      <c r="E27" s="76" t="s">
        <v>43</v>
      </c>
      <c r="F27" s="76" t="s">
        <v>244</v>
      </c>
      <c r="G27" s="76" t="s">
        <v>1019</v>
      </c>
      <c r="H27" s="76" t="s">
        <v>3</v>
      </c>
      <c r="I27" s="76" t="s">
        <v>245</v>
      </c>
      <c r="J27" s="76" t="s">
        <v>125</v>
      </c>
      <c r="K27" s="76" t="s">
        <v>958</v>
      </c>
    </row>
    <row r="28" spans="1:11" x14ac:dyDescent="0.25">
      <c r="A28" s="76">
        <v>40</v>
      </c>
      <c r="B28" s="76" t="s">
        <v>322</v>
      </c>
      <c r="C28" s="76" t="s">
        <v>323</v>
      </c>
      <c r="D28" s="76" t="s">
        <v>66</v>
      </c>
      <c r="E28" s="76" t="s">
        <v>1</v>
      </c>
      <c r="F28" s="76" t="s">
        <v>324</v>
      </c>
      <c r="G28" s="76" t="s">
        <v>1019</v>
      </c>
      <c r="H28" s="76" t="s">
        <v>287</v>
      </c>
      <c r="I28" s="76" t="s">
        <v>325</v>
      </c>
      <c r="J28" s="76" t="s">
        <v>289</v>
      </c>
      <c r="K28" s="76" t="s">
        <v>956</v>
      </c>
    </row>
    <row r="29" spans="1:11" x14ac:dyDescent="0.25">
      <c r="A29" s="76">
        <v>42</v>
      </c>
      <c r="B29" s="76" t="s">
        <v>49</v>
      </c>
      <c r="C29" s="76" t="s">
        <v>97</v>
      </c>
      <c r="D29" s="76" t="s">
        <v>66</v>
      </c>
      <c r="E29" s="76" t="s">
        <v>1</v>
      </c>
      <c r="F29" s="76" t="s">
        <v>391</v>
      </c>
      <c r="G29" s="76" t="s">
        <v>1019</v>
      </c>
      <c r="H29" s="76" t="s">
        <v>294</v>
      </c>
      <c r="I29" s="76" t="s">
        <v>392</v>
      </c>
      <c r="J29" s="76" t="s">
        <v>289</v>
      </c>
      <c r="K29" s="76" t="s">
        <v>921</v>
      </c>
    </row>
    <row r="30" spans="1:11" x14ac:dyDescent="0.25">
      <c r="A30" s="76">
        <v>43</v>
      </c>
      <c r="B30" s="76" t="s">
        <v>361</v>
      </c>
      <c r="C30" s="76" t="s">
        <v>362</v>
      </c>
      <c r="D30" s="76" t="s">
        <v>0</v>
      </c>
      <c r="E30" s="76" t="s">
        <v>1</v>
      </c>
      <c r="F30" s="76" t="s">
        <v>886</v>
      </c>
      <c r="G30" s="76" t="s">
        <v>1019</v>
      </c>
      <c r="H30" s="76" t="s">
        <v>3</v>
      </c>
      <c r="I30" s="76" t="s">
        <v>861</v>
      </c>
      <c r="J30" s="76" t="s">
        <v>516</v>
      </c>
      <c r="K30" s="76" t="s">
        <v>896</v>
      </c>
    </row>
    <row r="31" spans="1:11" x14ac:dyDescent="0.25">
      <c r="A31" s="76">
        <v>44</v>
      </c>
      <c r="B31" s="76" t="s">
        <v>845</v>
      </c>
      <c r="C31" s="76" t="s">
        <v>846</v>
      </c>
      <c r="D31" s="76" t="s">
        <v>27</v>
      </c>
      <c r="E31" s="76" t="s">
        <v>28</v>
      </c>
      <c r="F31" s="76" t="s">
        <v>847</v>
      </c>
      <c r="G31" s="76" t="s">
        <v>1019</v>
      </c>
      <c r="H31" s="76" t="s">
        <v>294</v>
      </c>
      <c r="I31" s="76" t="s">
        <v>848</v>
      </c>
      <c r="J31" s="76" t="s">
        <v>289</v>
      </c>
      <c r="K31" s="76" t="s">
        <v>849</v>
      </c>
    </row>
    <row r="32" spans="1:11" x14ac:dyDescent="0.25">
      <c r="A32" s="76">
        <v>47</v>
      </c>
      <c r="B32" s="76" t="s">
        <v>530</v>
      </c>
      <c r="C32" s="76" t="s">
        <v>531</v>
      </c>
      <c r="D32" s="76" t="s">
        <v>36</v>
      </c>
      <c r="E32" s="76" t="s">
        <v>1</v>
      </c>
      <c r="F32" s="76" t="s">
        <v>532</v>
      </c>
      <c r="G32" s="76" t="s">
        <v>1019</v>
      </c>
      <c r="H32" s="76" t="s">
        <v>294</v>
      </c>
      <c r="I32" s="76" t="s">
        <v>533</v>
      </c>
      <c r="J32" s="76" t="s">
        <v>516</v>
      </c>
      <c r="K32" s="76" t="s">
        <v>764</v>
      </c>
    </row>
    <row r="33" spans="1:11" x14ac:dyDescent="0.25">
      <c r="A33" s="76">
        <v>48</v>
      </c>
      <c r="B33" s="76" t="s">
        <v>651</v>
      </c>
      <c r="C33" s="76" t="s">
        <v>652</v>
      </c>
      <c r="D33" s="76" t="s">
        <v>653</v>
      </c>
      <c r="E33" s="76" t="s">
        <v>1</v>
      </c>
      <c r="F33" s="76" t="s">
        <v>654</v>
      </c>
      <c r="G33" s="76" t="s">
        <v>1019</v>
      </c>
      <c r="H33" s="76" t="s">
        <v>294</v>
      </c>
      <c r="I33" s="76" t="s">
        <v>655</v>
      </c>
      <c r="J33" s="76" t="s">
        <v>289</v>
      </c>
      <c r="K33" s="76" t="s">
        <v>656</v>
      </c>
    </row>
    <row r="34" spans="1:11" x14ac:dyDescent="0.25">
      <c r="A34" s="76">
        <v>50</v>
      </c>
      <c r="B34" s="76" t="s">
        <v>425</v>
      </c>
      <c r="C34" s="76" t="s">
        <v>426</v>
      </c>
      <c r="D34" s="76" t="s">
        <v>427</v>
      </c>
      <c r="E34" s="76" t="s">
        <v>28</v>
      </c>
      <c r="F34" s="76" t="s">
        <v>428</v>
      </c>
      <c r="G34" s="76" t="s">
        <v>1019</v>
      </c>
      <c r="H34" s="76" t="s">
        <v>287</v>
      </c>
      <c r="I34" s="76" t="s">
        <v>429</v>
      </c>
      <c r="J34" s="76" t="s">
        <v>289</v>
      </c>
      <c r="K34" s="76" t="s">
        <v>659</v>
      </c>
    </row>
    <row r="35" spans="1:11" x14ac:dyDescent="0.25">
      <c r="A35" s="76">
        <v>51</v>
      </c>
      <c r="B35" s="76" t="s">
        <v>608</v>
      </c>
      <c r="C35" s="76" t="s">
        <v>378</v>
      </c>
      <c r="D35" s="76" t="s">
        <v>27</v>
      </c>
      <c r="E35" s="76" t="s">
        <v>28</v>
      </c>
      <c r="F35" s="76" t="s">
        <v>609</v>
      </c>
      <c r="G35" s="76" t="s">
        <v>1019</v>
      </c>
      <c r="H35" s="76" t="s">
        <v>294</v>
      </c>
      <c r="I35" s="76" t="s">
        <v>610</v>
      </c>
      <c r="J35" s="76" t="s">
        <v>289</v>
      </c>
      <c r="K35" s="76" t="s">
        <v>663</v>
      </c>
    </row>
    <row r="36" spans="1:11" x14ac:dyDescent="0.25">
      <c r="A36" s="76">
        <v>52</v>
      </c>
      <c r="B36" s="76"/>
      <c r="C36" s="76"/>
      <c r="D36" s="76"/>
      <c r="E36" s="76"/>
      <c r="F36" s="76" t="s">
        <v>572</v>
      </c>
      <c r="G36" s="76" t="s">
        <v>1019</v>
      </c>
      <c r="H36" s="76" t="s">
        <v>287</v>
      </c>
      <c r="I36" s="76" t="s">
        <v>573</v>
      </c>
      <c r="J36" s="76" t="s">
        <v>289</v>
      </c>
      <c r="K36" s="76" t="s">
        <v>665</v>
      </c>
    </row>
    <row r="37" spans="1:11" x14ac:dyDescent="0.25">
      <c r="A37" s="76">
        <v>54</v>
      </c>
      <c r="B37" s="76" t="s">
        <v>257</v>
      </c>
      <c r="C37" s="76" t="s">
        <v>258</v>
      </c>
      <c r="D37" s="76" t="s">
        <v>36</v>
      </c>
      <c r="E37" s="76" t="s">
        <v>1</v>
      </c>
      <c r="F37" s="76" t="s">
        <v>259</v>
      </c>
      <c r="G37" s="76" t="s">
        <v>1019</v>
      </c>
      <c r="H37" s="76" t="s">
        <v>3</v>
      </c>
      <c r="I37" s="76" t="s">
        <v>260</v>
      </c>
      <c r="J37" s="76" t="s">
        <v>53</v>
      </c>
      <c r="K37" s="76" t="s">
        <v>670</v>
      </c>
    </row>
    <row r="38" spans="1:11" x14ac:dyDescent="0.25">
      <c r="A38" s="76">
        <v>55</v>
      </c>
      <c r="B38" s="76" t="s">
        <v>566</v>
      </c>
      <c r="C38" s="76" t="s">
        <v>556</v>
      </c>
      <c r="D38" s="76" t="s">
        <v>0</v>
      </c>
      <c r="E38" s="76" t="s">
        <v>1</v>
      </c>
      <c r="F38" s="76" t="s">
        <v>557</v>
      </c>
      <c r="G38" s="76" t="s">
        <v>1019</v>
      </c>
      <c r="H38" s="76" t="s">
        <v>287</v>
      </c>
      <c r="I38" s="76" t="s">
        <v>558</v>
      </c>
      <c r="J38" s="76" t="s">
        <v>289</v>
      </c>
      <c r="K38" s="76" t="s">
        <v>673</v>
      </c>
    </row>
    <row r="39" spans="1:11" x14ac:dyDescent="0.25">
      <c r="A39" s="76">
        <v>56</v>
      </c>
      <c r="B39" s="76"/>
      <c r="C39" s="76"/>
      <c r="D39" s="76"/>
      <c r="E39" s="76"/>
      <c r="F39" s="76" t="s">
        <v>540</v>
      </c>
      <c r="G39" s="76" t="s">
        <v>1019</v>
      </c>
      <c r="H39" s="76" t="s">
        <v>294</v>
      </c>
      <c r="I39" s="76" t="s">
        <v>541</v>
      </c>
      <c r="J39" s="76" t="s">
        <v>289</v>
      </c>
      <c r="K39" s="76" t="s">
        <v>677</v>
      </c>
    </row>
    <row r="40" spans="1:11" x14ac:dyDescent="0.25">
      <c r="A40" s="76">
        <v>57</v>
      </c>
      <c r="B40" s="76" t="s">
        <v>291</v>
      </c>
      <c r="C40" s="76" t="s">
        <v>292</v>
      </c>
      <c r="D40" s="76" t="s">
        <v>0</v>
      </c>
      <c r="E40" s="76" t="s">
        <v>1</v>
      </c>
      <c r="F40" s="76" t="s">
        <v>293</v>
      </c>
      <c r="G40" s="76" t="s">
        <v>1019</v>
      </c>
      <c r="H40" s="76" t="s">
        <v>294</v>
      </c>
      <c r="I40" s="76" t="s">
        <v>295</v>
      </c>
      <c r="J40" s="76" t="s">
        <v>289</v>
      </c>
      <c r="K40" s="76" t="s">
        <v>679</v>
      </c>
    </row>
    <row r="41" spans="1:11" x14ac:dyDescent="0.25">
      <c r="A41" s="76">
        <v>58</v>
      </c>
      <c r="B41" s="76" t="s">
        <v>297</v>
      </c>
      <c r="C41" s="76" t="s">
        <v>255</v>
      </c>
      <c r="D41" s="76" t="s">
        <v>0</v>
      </c>
      <c r="E41" s="76" t="s">
        <v>1</v>
      </c>
      <c r="F41" s="76" t="s">
        <v>298</v>
      </c>
      <c r="G41" s="76" t="s">
        <v>1019</v>
      </c>
      <c r="H41" s="76" t="s">
        <v>294</v>
      </c>
      <c r="I41" s="76" t="s">
        <v>299</v>
      </c>
      <c r="J41" s="76" t="s">
        <v>289</v>
      </c>
      <c r="K41" s="76" t="s">
        <v>680</v>
      </c>
    </row>
    <row r="42" spans="1:11" x14ac:dyDescent="0.25">
      <c r="A42" s="76">
        <v>59</v>
      </c>
      <c r="B42" s="76" t="s">
        <v>311</v>
      </c>
      <c r="C42" s="76" t="s">
        <v>312</v>
      </c>
      <c r="D42" s="76" t="s">
        <v>313</v>
      </c>
      <c r="E42" s="76" t="s">
        <v>43</v>
      </c>
      <c r="F42" s="76" t="s">
        <v>314</v>
      </c>
      <c r="G42" s="76" t="s">
        <v>1019</v>
      </c>
      <c r="H42" s="76" t="s">
        <v>294</v>
      </c>
      <c r="I42" s="76" t="s">
        <v>315</v>
      </c>
      <c r="J42" s="76" t="s">
        <v>289</v>
      </c>
      <c r="K42" s="76" t="s">
        <v>683</v>
      </c>
    </row>
    <row r="43" spans="1:11" x14ac:dyDescent="0.25">
      <c r="A43" s="76">
        <v>60</v>
      </c>
      <c r="B43" s="76" t="s">
        <v>317</v>
      </c>
      <c r="C43" s="76" t="s">
        <v>279</v>
      </c>
      <c r="D43" s="76" t="s">
        <v>318</v>
      </c>
      <c r="E43" s="76" t="s">
        <v>28</v>
      </c>
      <c r="F43" s="76" t="s">
        <v>319</v>
      </c>
      <c r="G43" s="76" t="s">
        <v>1019</v>
      </c>
      <c r="H43" s="76" t="s">
        <v>287</v>
      </c>
      <c r="I43" s="76" t="s">
        <v>320</v>
      </c>
      <c r="J43" s="76" t="s">
        <v>289</v>
      </c>
      <c r="K43" s="76" t="s">
        <v>758</v>
      </c>
    </row>
    <row r="44" spans="1:11" x14ac:dyDescent="0.25">
      <c r="A44" s="76">
        <v>64</v>
      </c>
      <c r="B44" s="76" t="s">
        <v>355</v>
      </c>
      <c r="C44" s="76" t="s">
        <v>356</v>
      </c>
      <c r="D44" s="76" t="s">
        <v>0</v>
      </c>
      <c r="E44" s="76" t="s">
        <v>1</v>
      </c>
      <c r="F44" s="76" t="s">
        <v>357</v>
      </c>
      <c r="G44" s="76" t="s">
        <v>1019</v>
      </c>
      <c r="H44" s="76" t="s">
        <v>294</v>
      </c>
      <c r="I44" s="76" t="s">
        <v>358</v>
      </c>
      <c r="J44" s="76" t="s">
        <v>289</v>
      </c>
      <c r="K44" s="76" t="s">
        <v>690</v>
      </c>
    </row>
    <row r="45" spans="1:11" x14ac:dyDescent="0.25">
      <c r="A45" s="76">
        <v>65</v>
      </c>
      <c r="B45" s="76" t="s">
        <v>238</v>
      </c>
      <c r="C45" s="76" t="s">
        <v>239</v>
      </c>
      <c r="D45" s="76" t="s">
        <v>0</v>
      </c>
      <c r="E45" s="76" t="s">
        <v>1</v>
      </c>
      <c r="F45" s="76" t="s">
        <v>240</v>
      </c>
      <c r="G45" s="76" t="s">
        <v>1019</v>
      </c>
      <c r="H45" s="76" t="s">
        <v>3</v>
      </c>
      <c r="I45" s="76" t="s">
        <v>241</v>
      </c>
      <c r="J45" s="76" t="s">
        <v>53</v>
      </c>
      <c r="K45" s="76" t="s">
        <v>691</v>
      </c>
    </row>
    <row r="46" spans="1:11" x14ac:dyDescent="0.25">
      <c r="A46" s="76">
        <v>66</v>
      </c>
      <c r="B46" s="76" t="s">
        <v>366</v>
      </c>
      <c r="C46" s="76" t="s">
        <v>367</v>
      </c>
      <c r="D46" s="76" t="s">
        <v>368</v>
      </c>
      <c r="E46" s="76" t="s">
        <v>43</v>
      </c>
      <c r="F46" s="76" t="s">
        <v>369</v>
      </c>
      <c r="G46" s="76" t="s">
        <v>1019</v>
      </c>
      <c r="H46" s="76" t="s">
        <v>294</v>
      </c>
      <c r="I46" s="76" t="s">
        <v>370</v>
      </c>
      <c r="J46" s="76" t="s">
        <v>289</v>
      </c>
      <c r="K46" s="76" t="s">
        <v>693</v>
      </c>
    </row>
    <row r="47" spans="1:11" x14ac:dyDescent="0.25">
      <c r="A47" s="76">
        <v>69</v>
      </c>
      <c r="B47" s="76" t="s">
        <v>137</v>
      </c>
      <c r="C47" s="76" t="s">
        <v>138</v>
      </c>
      <c r="D47" s="76" t="s">
        <v>0</v>
      </c>
      <c r="E47" s="76" t="s">
        <v>1</v>
      </c>
      <c r="F47" s="76" t="s">
        <v>139</v>
      </c>
      <c r="G47" s="76" t="s">
        <v>1019</v>
      </c>
      <c r="H47" s="76" t="s">
        <v>3</v>
      </c>
      <c r="I47" s="76" t="s">
        <v>140</v>
      </c>
      <c r="J47" s="76" t="s">
        <v>53</v>
      </c>
      <c r="K47" s="76" t="s">
        <v>699</v>
      </c>
    </row>
    <row r="48" spans="1:11" x14ac:dyDescent="0.25">
      <c r="A48" s="76">
        <v>70</v>
      </c>
      <c r="B48" s="76" t="s">
        <v>262</v>
      </c>
      <c r="C48" s="76" t="s">
        <v>399</v>
      </c>
      <c r="D48" s="76" t="s">
        <v>0</v>
      </c>
      <c r="E48" s="76" t="s">
        <v>1</v>
      </c>
      <c r="F48" s="76" t="s">
        <v>400</v>
      </c>
      <c r="G48" s="76" t="s">
        <v>1019</v>
      </c>
      <c r="H48" s="76" t="s">
        <v>294</v>
      </c>
      <c r="I48" s="76" t="s">
        <v>401</v>
      </c>
      <c r="J48" s="76" t="s">
        <v>289</v>
      </c>
      <c r="K48" s="76" t="s">
        <v>700</v>
      </c>
    </row>
    <row r="49" spans="1:11" x14ac:dyDescent="0.25">
      <c r="A49" s="76">
        <v>71</v>
      </c>
      <c r="B49" s="76" t="s">
        <v>403</v>
      </c>
      <c r="C49" s="76" t="s">
        <v>60</v>
      </c>
      <c r="D49" s="76" t="s">
        <v>27</v>
      </c>
      <c r="E49" s="76" t="s">
        <v>28</v>
      </c>
      <c r="F49" s="76" t="s">
        <v>404</v>
      </c>
      <c r="G49" s="76" t="s">
        <v>1019</v>
      </c>
      <c r="H49" s="76" t="s">
        <v>287</v>
      </c>
      <c r="I49" s="76" t="s">
        <v>405</v>
      </c>
      <c r="J49" s="76" t="s">
        <v>289</v>
      </c>
      <c r="K49" s="76" t="s">
        <v>701</v>
      </c>
    </row>
    <row r="50" spans="1:11" x14ac:dyDescent="0.25">
      <c r="A50" s="76">
        <v>72</v>
      </c>
      <c r="B50" s="76" t="s">
        <v>431</v>
      </c>
      <c r="C50" s="76" t="s">
        <v>172</v>
      </c>
      <c r="D50" s="76" t="s">
        <v>432</v>
      </c>
      <c r="E50" s="76" t="s">
        <v>28</v>
      </c>
      <c r="F50" s="76" t="s">
        <v>433</v>
      </c>
      <c r="G50" s="76" t="s">
        <v>1019</v>
      </c>
      <c r="H50" s="76" t="s">
        <v>294</v>
      </c>
      <c r="I50" s="76" t="s">
        <v>434</v>
      </c>
      <c r="J50" s="76" t="s">
        <v>289</v>
      </c>
      <c r="K50" s="76" t="s">
        <v>704</v>
      </c>
    </row>
    <row r="51" spans="1:11" x14ac:dyDescent="0.25">
      <c r="A51" s="76">
        <v>73</v>
      </c>
      <c r="B51" s="76" t="s">
        <v>15</v>
      </c>
      <c r="C51" s="76" t="s">
        <v>16</v>
      </c>
      <c r="D51" s="76" t="s">
        <v>17</v>
      </c>
      <c r="E51" s="76" t="s">
        <v>7</v>
      </c>
      <c r="F51" s="76" t="s">
        <v>77</v>
      </c>
      <c r="G51" s="76" t="s">
        <v>1019</v>
      </c>
      <c r="H51" s="76" t="s">
        <v>30</v>
      </c>
      <c r="I51" s="76" t="s">
        <v>78</v>
      </c>
      <c r="J51" s="76" t="s">
        <v>32</v>
      </c>
      <c r="K51" s="76" t="s">
        <v>705</v>
      </c>
    </row>
    <row r="52" spans="1:11" x14ac:dyDescent="0.25">
      <c r="A52" s="76">
        <v>75</v>
      </c>
      <c r="B52" s="76" t="s">
        <v>460</v>
      </c>
      <c r="C52" s="76" t="s">
        <v>461</v>
      </c>
      <c r="D52" s="76" t="s">
        <v>462</v>
      </c>
      <c r="E52" s="76" t="s">
        <v>1</v>
      </c>
      <c r="F52" s="76" t="s">
        <v>463</v>
      </c>
      <c r="G52" s="76" t="s">
        <v>1019</v>
      </c>
      <c r="H52" s="76" t="s">
        <v>30</v>
      </c>
      <c r="I52" s="76" t="s">
        <v>464</v>
      </c>
      <c r="J52" s="76" t="s">
        <v>32</v>
      </c>
      <c r="K52" s="76" t="s">
        <v>711</v>
      </c>
    </row>
    <row r="53" spans="1:11" x14ac:dyDescent="0.25">
      <c r="A53" s="76">
        <v>76</v>
      </c>
      <c r="B53" s="76" t="s">
        <v>165</v>
      </c>
      <c r="C53" s="76" t="s">
        <v>166</v>
      </c>
      <c r="D53" s="76" t="s">
        <v>27</v>
      </c>
      <c r="E53" s="76" t="s">
        <v>28</v>
      </c>
      <c r="F53" s="76" t="s">
        <v>167</v>
      </c>
      <c r="G53" s="76" t="s">
        <v>1019</v>
      </c>
      <c r="H53" s="76" t="s">
        <v>30</v>
      </c>
      <c r="I53" s="76" t="s">
        <v>168</v>
      </c>
      <c r="J53" s="76" t="s">
        <v>32</v>
      </c>
      <c r="K53" s="76" t="s">
        <v>712</v>
      </c>
    </row>
    <row r="54" spans="1:11" x14ac:dyDescent="0.25">
      <c r="A54" s="76">
        <v>77</v>
      </c>
      <c r="B54" s="76" t="s">
        <v>25</v>
      </c>
      <c r="C54" s="76" t="s">
        <v>26</v>
      </c>
      <c r="D54" s="76" t="s">
        <v>27</v>
      </c>
      <c r="E54" s="76" t="s">
        <v>28</v>
      </c>
      <c r="F54" s="76" t="s">
        <v>29</v>
      </c>
      <c r="G54" s="76" t="s">
        <v>1019</v>
      </c>
      <c r="H54" s="76" t="s">
        <v>30</v>
      </c>
      <c r="I54" s="76" t="s">
        <v>31</v>
      </c>
      <c r="J54" s="76" t="s">
        <v>32</v>
      </c>
      <c r="K54" s="76" t="s">
        <v>714</v>
      </c>
    </row>
    <row r="55" spans="1:11" x14ac:dyDescent="0.25">
      <c r="A55" s="76">
        <v>82</v>
      </c>
      <c r="B55" s="76" t="s">
        <v>110</v>
      </c>
      <c r="C55" s="76" t="s">
        <v>111</v>
      </c>
      <c r="D55" s="76" t="s">
        <v>112</v>
      </c>
      <c r="E55" s="76" t="s">
        <v>43</v>
      </c>
      <c r="F55" s="76" t="s">
        <v>113</v>
      </c>
      <c r="G55" s="76" t="s">
        <v>1019</v>
      </c>
      <c r="H55" s="76" t="s">
        <v>3</v>
      </c>
      <c r="I55" s="76" t="s">
        <v>114</v>
      </c>
      <c r="J55" s="76" t="s">
        <v>53</v>
      </c>
      <c r="K55" s="76" t="s">
        <v>727</v>
      </c>
    </row>
    <row r="56" spans="1:11" x14ac:dyDescent="0.25">
      <c r="A56" s="76">
        <v>83</v>
      </c>
      <c r="B56" s="76" t="s">
        <v>120</v>
      </c>
      <c r="C56" s="76" t="s">
        <v>121</v>
      </c>
      <c r="D56" s="76" t="s">
        <v>122</v>
      </c>
      <c r="E56" s="76" t="s">
        <v>43</v>
      </c>
      <c r="F56" s="76" t="s">
        <v>123</v>
      </c>
      <c r="G56" s="76" t="s">
        <v>1019</v>
      </c>
      <c r="H56" s="76" t="s">
        <v>3</v>
      </c>
      <c r="I56" s="76" t="s">
        <v>124</v>
      </c>
      <c r="J56" s="76" t="s">
        <v>125</v>
      </c>
      <c r="K56" s="76" t="s">
        <v>728</v>
      </c>
    </row>
    <row r="57" spans="1:11" x14ac:dyDescent="0.25">
      <c r="A57" s="76">
        <v>97</v>
      </c>
      <c r="B57" s="76" t="s">
        <v>467</v>
      </c>
      <c r="C57" s="76" t="s">
        <v>468</v>
      </c>
      <c r="D57" s="76" t="s">
        <v>0</v>
      </c>
      <c r="E57" s="76" t="s">
        <v>1</v>
      </c>
      <c r="F57" s="76" t="s">
        <v>477</v>
      </c>
      <c r="G57" s="76" t="s">
        <v>1019</v>
      </c>
      <c r="H57" s="76" t="s">
        <v>30</v>
      </c>
      <c r="I57" s="76" t="s">
        <v>478</v>
      </c>
      <c r="J57" s="76" t="s">
        <v>32</v>
      </c>
      <c r="K57" s="76" t="s">
        <v>740</v>
      </c>
    </row>
    <row r="58" spans="1:11" x14ac:dyDescent="0.25">
      <c r="A58" s="76">
        <v>100</v>
      </c>
      <c r="B58" s="76" t="s">
        <v>206</v>
      </c>
      <c r="C58" s="76" t="s">
        <v>207</v>
      </c>
      <c r="D58" s="76" t="s">
        <v>173</v>
      </c>
      <c r="E58" s="76" t="s">
        <v>43</v>
      </c>
      <c r="F58" s="76" t="s">
        <v>208</v>
      </c>
      <c r="G58" s="76" t="s">
        <v>1019</v>
      </c>
      <c r="H58" s="76" t="s">
        <v>3</v>
      </c>
      <c r="I58" s="76" t="s">
        <v>209</v>
      </c>
      <c r="J58" s="76" t="s">
        <v>53</v>
      </c>
      <c r="K58" s="76" t="s">
        <v>745</v>
      </c>
    </row>
    <row r="59" spans="1:11" x14ac:dyDescent="0.25">
      <c r="A59" s="76">
        <v>101</v>
      </c>
      <c r="B59" s="76" t="s">
        <v>224</v>
      </c>
      <c r="C59" s="76" t="s">
        <v>225</v>
      </c>
      <c r="D59" s="76" t="s">
        <v>0</v>
      </c>
      <c r="E59" s="76" t="s">
        <v>1</v>
      </c>
      <c r="F59" s="76" t="s">
        <v>226</v>
      </c>
      <c r="G59" s="76" t="s">
        <v>1019</v>
      </c>
      <c r="H59" s="76" t="s">
        <v>3</v>
      </c>
      <c r="I59" s="76" t="s">
        <v>227</v>
      </c>
      <c r="J59" s="76" t="s">
        <v>53</v>
      </c>
      <c r="K59" s="76" t="s">
        <v>748</v>
      </c>
    </row>
    <row r="60" spans="1:11" x14ac:dyDescent="0.25">
      <c r="A60" s="76">
        <v>102</v>
      </c>
      <c r="B60" s="76" t="s">
        <v>54</v>
      </c>
      <c r="C60" s="76" t="s">
        <v>55</v>
      </c>
      <c r="D60" s="76" t="s">
        <v>0</v>
      </c>
      <c r="E60" s="76" t="s">
        <v>1</v>
      </c>
      <c r="F60" s="76" t="s">
        <v>229</v>
      </c>
      <c r="G60" s="76" t="s">
        <v>1019</v>
      </c>
      <c r="H60" s="76" t="s">
        <v>3</v>
      </c>
      <c r="I60" s="76" t="s">
        <v>230</v>
      </c>
      <c r="J60" s="76" t="s">
        <v>53</v>
      </c>
      <c r="K60" s="76" t="s">
        <v>749</v>
      </c>
    </row>
    <row r="61" spans="1:11" x14ac:dyDescent="0.25">
      <c r="A61" s="76">
        <v>104</v>
      </c>
      <c r="B61" s="76" t="s">
        <v>268</v>
      </c>
      <c r="C61" s="76" t="s">
        <v>269</v>
      </c>
      <c r="D61" s="76" t="s">
        <v>66</v>
      </c>
      <c r="E61" s="76" t="s">
        <v>1</v>
      </c>
      <c r="F61" s="76" t="s">
        <v>270</v>
      </c>
      <c r="G61" s="76" t="s">
        <v>1019</v>
      </c>
      <c r="H61" s="76" t="s">
        <v>3</v>
      </c>
      <c r="I61" s="76" t="s">
        <v>271</v>
      </c>
      <c r="J61" s="76" t="s">
        <v>53</v>
      </c>
      <c r="K61" s="76" t="s">
        <v>754</v>
      </c>
    </row>
    <row r="62" spans="1:11" x14ac:dyDescent="0.25">
      <c r="A62" s="76">
        <v>105</v>
      </c>
      <c r="B62" s="76" t="s">
        <v>278</v>
      </c>
      <c r="C62" s="76" t="s">
        <v>279</v>
      </c>
      <c r="D62" s="76" t="s">
        <v>66</v>
      </c>
      <c r="E62" s="76" t="s">
        <v>1</v>
      </c>
      <c r="F62" s="76" t="s">
        <v>280</v>
      </c>
      <c r="G62" s="76" t="s">
        <v>1019</v>
      </c>
      <c r="H62" s="76" t="s">
        <v>3</v>
      </c>
      <c r="I62" s="76" t="s">
        <v>281</v>
      </c>
      <c r="J62" s="76" t="s">
        <v>53</v>
      </c>
      <c r="K62" s="76" t="s">
        <v>756</v>
      </c>
    </row>
    <row r="63" spans="1:11" x14ac:dyDescent="0.25">
      <c r="A63" s="76">
        <v>25</v>
      </c>
      <c r="B63" s="76" t="s">
        <v>1072</v>
      </c>
      <c r="C63" s="76" t="s">
        <v>1073</v>
      </c>
      <c r="D63" s="76" t="s">
        <v>122</v>
      </c>
      <c r="E63" s="76" t="s">
        <v>43</v>
      </c>
      <c r="F63" s="76" t="s">
        <v>221</v>
      </c>
      <c r="G63" s="76" t="s">
        <v>1131</v>
      </c>
      <c r="H63" s="76" t="s">
        <v>3</v>
      </c>
      <c r="I63" s="76" t="s">
        <v>222</v>
      </c>
      <c r="J63" s="76" t="s">
        <v>53</v>
      </c>
      <c r="K63" s="76" t="s">
        <v>1074</v>
      </c>
    </row>
    <row r="64" spans="1:11" x14ac:dyDescent="0.25">
      <c r="A64" s="76">
        <v>53</v>
      </c>
      <c r="B64" s="76" t="s">
        <v>590</v>
      </c>
      <c r="C64" s="76" t="s">
        <v>591</v>
      </c>
      <c r="D64" s="76" t="s">
        <v>592</v>
      </c>
      <c r="E64" s="76" t="s">
        <v>43</v>
      </c>
      <c r="F64" s="76" t="s">
        <v>593</v>
      </c>
      <c r="G64" s="76" t="s">
        <v>1131</v>
      </c>
      <c r="H64" s="76" t="s">
        <v>30</v>
      </c>
      <c r="I64" s="76" t="s">
        <v>594</v>
      </c>
      <c r="J64" s="76" t="s">
        <v>32</v>
      </c>
      <c r="K64" s="76" t="s">
        <v>669</v>
      </c>
    </row>
    <row r="65" spans="1:11" x14ac:dyDescent="0.25">
      <c r="A65" s="76">
        <v>26</v>
      </c>
      <c r="B65" s="76" t="s">
        <v>262</v>
      </c>
      <c r="C65" s="76" t="s">
        <v>421</v>
      </c>
      <c r="D65" s="76" t="s">
        <v>0</v>
      </c>
      <c r="E65" s="76" t="s">
        <v>1</v>
      </c>
      <c r="F65" s="76" t="s">
        <v>1078</v>
      </c>
      <c r="G65" s="76" t="s">
        <v>1050</v>
      </c>
      <c r="H65" s="76" t="s">
        <v>473</v>
      </c>
      <c r="I65" s="76" t="s">
        <v>1079</v>
      </c>
      <c r="J65" s="76" t="s">
        <v>960</v>
      </c>
      <c r="K65" s="76" t="s">
        <v>1080</v>
      </c>
    </row>
    <row r="66" spans="1:11" x14ac:dyDescent="0.25">
      <c r="A66" s="76">
        <v>33</v>
      </c>
      <c r="B66" s="76" t="s">
        <v>766</v>
      </c>
      <c r="C66" s="76" t="s">
        <v>767</v>
      </c>
      <c r="D66" s="76" t="s">
        <v>577</v>
      </c>
      <c r="E66" s="76" t="s">
        <v>7</v>
      </c>
      <c r="F66" s="76" t="s">
        <v>1040</v>
      </c>
      <c r="G66" s="76" t="s">
        <v>1050</v>
      </c>
      <c r="H66" s="76" t="s">
        <v>781</v>
      </c>
      <c r="I66" s="76" t="s">
        <v>1042</v>
      </c>
      <c r="J66" s="76" t="s">
        <v>1043</v>
      </c>
      <c r="K66" s="76" t="s">
        <v>1044</v>
      </c>
    </row>
    <row r="67" spans="1:11" x14ac:dyDescent="0.25">
      <c r="A67" s="76">
        <v>95</v>
      </c>
      <c r="B67" s="76" t="s">
        <v>174</v>
      </c>
      <c r="C67" s="76" t="s">
        <v>175</v>
      </c>
      <c r="D67" s="76" t="s">
        <v>0</v>
      </c>
      <c r="E67" s="76" t="s">
        <v>1</v>
      </c>
      <c r="F67" s="76" t="s">
        <v>472</v>
      </c>
      <c r="G67" s="76" t="s">
        <v>1050</v>
      </c>
      <c r="H67" s="76" t="s">
        <v>473</v>
      </c>
      <c r="I67" s="76" t="s">
        <v>474</v>
      </c>
      <c r="J67" s="76" t="s">
        <v>475</v>
      </c>
      <c r="K67" s="76" t="s">
        <v>737</v>
      </c>
    </row>
    <row r="68" spans="1:11" x14ac:dyDescent="0.25">
      <c r="A68" s="76">
        <v>99</v>
      </c>
      <c r="B68" s="76" t="s">
        <v>54</v>
      </c>
      <c r="C68" s="76" t="s">
        <v>55</v>
      </c>
      <c r="D68" s="76" t="s">
        <v>0</v>
      </c>
      <c r="E68" s="76" t="s">
        <v>1</v>
      </c>
      <c r="F68" s="76" t="s">
        <v>480</v>
      </c>
      <c r="G68" s="76" t="s">
        <v>1050</v>
      </c>
      <c r="H68" s="76" t="s">
        <v>473</v>
      </c>
      <c r="I68" s="76" t="s">
        <v>481</v>
      </c>
      <c r="J68" s="76" t="s">
        <v>475</v>
      </c>
      <c r="K68" s="76" t="s">
        <v>744</v>
      </c>
    </row>
    <row r="69" spans="1:11" x14ac:dyDescent="0.25">
      <c r="A69" s="57">
        <v>2</v>
      </c>
      <c r="B69" s="57"/>
      <c r="C69" s="57"/>
      <c r="D69" s="57"/>
      <c r="E69" s="57"/>
      <c r="F69" s="57" t="s">
        <v>1162</v>
      </c>
      <c r="G69" s="57" t="s">
        <v>788</v>
      </c>
      <c r="H69" s="57" t="s">
        <v>1163</v>
      </c>
      <c r="I69" s="57" t="s">
        <v>1164</v>
      </c>
      <c r="J69" s="57" t="s">
        <v>778</v>
      </c>
      <c r="K69" s="57" t="s">
        <v>1165</v>
      </c>
    </row>
    <row r="70" spans="1:11" x14ac:dyDescent="0.25">
      <c r="A70" s="57">
        <v>81</v>
      </c>
      <c r="B70" s="57" t="s">
        <v>50</v>
      </c>
      <c r="C70" s="57" t="s">
        <v>51</v>
      </c>
      <c r="D70" s="57" t="s">
        <v>52</v>
      </c>
      <c r="E70" s="57" t="s">
        <v>43</v>
      </c>
      <c r="F70" s="57" t="s">
        <v>94</v>
      </c>
      <c r="G70" s="57" t="s">
        <v>527</v>
      </c>
      <c r="H70" s="57" t="s">
        <v>5</v>
      </c>
      <c r="I70" s="57" t="s">
        <v>95</v>
      </c>
      <c r="J70" s="57" t="s">
        <v>6</v>
      </c>
      <c r="K70" s="57" t="s">
        <v>724</v>
      </c>
    </row>
    <row r="71" spans="1:11" x14ac:dyDescent="0.25">
      <c r="A71" s="57">
        <v>90</v>
      </c>
      <c r="B71" s="57" t="s">
        <v>875</v>
      </c>
      <c r="C71" s="57" t="s">
        <v>876</v>
      </c>
      <c r="D71" s="57" t="s">
        <v>877</v>
      </c>
      <c r="E71" s="57" t="s">
        <v>878</v>
      </c>
      <c r="F71" s="57" t="s">
        <v>879</v>
      </c>
      <c r="G71" s="57" t="s">
        <v>527</v>
      </c>
      <c r="H71" s="57" t="s">
        <v>8</v>
      </c>
      <c r="I71" s="57" t="s">
        <v>880</v>
      </c>
      <c r="J71" s="57" t="s">
        <v>9</v>
      </c>
      <c r="K71" s="57" t="s">
        <v>881</v>
      </c>
    </row>
    <row r="72" spans="1:11" x14ac:dyDescent="0.25">
      <c r="A72" s="76">
        <v>1</v>
      </c>
      <c r="B72" s="76"/>
      <c r="C72" s="76"/>
      <c r="D72" s="76"/>
      <c r="E72" s="76"/>
      <c r="F72" s="76" t="s">
        <v>1052</v>
      </c>
      <c r="G72" s="76" t="s">
        <v>960</v>
      </c>
      <c r="H72" s="76" t="s">
        <v>1006</v>
      </c>
      <c r="I72" s="76" t="s">
        <v>1053</v>
      </c>
      <c r="J72" s="76" t="s">
        <v>960</v>
      </c>
      <c r="K72" s="76" t="s">
        <v>1161</v>
      </c>
    </row>
    <row r="73" spans="1:11" x14ac:dyDescent="0.25">
      <c r="A73" s="76">
        <v>5</v>
      </c>
      <c r="B73" s="76" t="s">
        <v>196</v>
      </c>
      <c r="C73" s="76" t="s">
        <v>104</v>
      </c>
      <c r="D73" s="76" t="s">
        <v>197</v>
      </c>
      <c r="E73" s="76" t="s">
        <v>198</v>
      </c>
      <c r="F73" s="76" t="s">
        <v>1168</v>
      </c>
      <c r="G73" s="76" t="s">
        <v>960</v>
      </c>
      <c r="H73" s="76" t="s">
        <v>1013</v>
      </c>
      <c r="I73" s="76" t="s">
        <v>1169</v>
      </c>
      <c r="J73" s="76" t="s">
        <v>960</v>
      </c>
      <c r="K73" s="76" t="s">
        <v>1170</v>
      </c>
    </row>
    <row r="74" spans="1:11" x14ac:dyDescent="0.25">
      <c r="A74" s="76">
        <v>6</v>
      </c>
      <c r="B74" s="76" t="s">
        <v>1171</v>
      </c>
      <c r="C74" s="76" t="s">
        <v>1172</v>
      </c>
      <c r="D74" s="76" t="s">
        <v>0</v>
      </c>
      <c r="E74" s="76" t="s">
        <v>1</v>
      </c>
      <c r="F74" s="76" t="s">
        <v>1173</v>
      </c>
      <c r="G74" s="76" t="s">
        <v>960</v>
      </c>
      <c r="H74" s="76" t="s">
        <v>1013</v>
      </c>
      <c r="I74" s="76" t="s">
        <v>1174</v>
      </c>
      <c r="J74" s="76" t="s">
        <v>960</v>
      </c>
      <c r="K74" s="76" t="s">
        <v>1175</v>
      </c>
    </row>
    <row r="75" spans="1:11" x14ac:dyDescent="0.25">
      <c r="A75" s="76">
        <v>7</v>
      </c>
      <c r="B75" s="76" t="s">
        <v>1176</v>
      </c>
      <c r="C75" s="76" t="s">
        <v>1177</v>
      </c>
      <c r="D75" s="76" t="s">
        <v>173</v>
      </c>
      <c r="E75" s="76" t="s">
        <v>43</v>
      </c>
      <c r="F75" s="76" t="s">
        <v>1178</v>
      </c>
      <c r="G75" s="76" t="s">
        <v>960</v>
      </c>
      <c r="H75" s="76" t="s">
        <v>1013</v>
      </c>
      <c r="I75" s="76" t="s">
        <v>1179</v>
      </c>
      <c r="J75" s="76" t="s">
        <v>960</v>
      </c>
      <c r="K75" s="76" t="s">
        <v>1180</v>
      </c>
    </row>
    <row r="76" spans="1:11" x14ac:dyDescent="0.25">
      <c r="A76" s="76">
        <v>8</v>
      </c>
      <c r="B76" s="76" t="s">
        <v>1181</v>
      </c>
      <c r="C76" s="76" t="s">
        <v>1182</v>
      </c>
      <c r="D76" s="76" t="s">
        <v>1183</v>
      </c>
      <c r="E76" s="76" t="s">
        <v>48</v>
      </c>
      <c r="F76" s="76" t="s">
        <v>1184</v>
      </c>
      <c r="G76" s="76" t="s">
        <v>960</v>
      </c>
      <c r="H76" s="76" t="s">
        <v>1013</v>
      </c>
      <c r="I76" s="76" t="s">
        <v>1185</v>
      </c>
      <c r="J76" s="76" t="s">
        <v>960</v>
      </c>
      <c r="K76" s="76" t="s">
        <v>1186</v>
      </c>
    </row>
    <row r="77" spans="1:11" x14ac:dyDescent="0.25">
      <c r="A77" s="76">
        <v>9</v>
      </c>
      <c r="B77" s="76" t="s">
        <v>1187</v>
      </c>
      <c r="C77" s="76" t="s">
        <v>1188</v>
      </c>
      <c r="D77" s="76" t="s">
        <v>1189</v>
      </c>
      <c r="E77" s="76" t="s">
        <v>43</v>
      </c>
      <c r="F77" s="76" t="s">
        <v>1190</v>
      </c>
      <c r="G77" s="76" t="s">
        <v>960</v>
      </c>
      <c r="H77" s="76" t="s">
        <v>1013</v>
      </c>
      <c r="I77" s="76" t="s">
        <v>1191</v>
      </c>
      <c r="J77" s="76" t="s">
        <v>960</v>
      </c>
      <c r="K77" s="76" t="s">
        <v>1192</v>
      </c>
    </row>
    <row r="78" spans="1:11" x14ac:dyDescent="0.25">
      <c r="A78" s="76">
        <v>10</v>
      </c>
      <c r="B78" s="76" t="s">
        <v>64</v>
      </c>
      <c r="C78" s="76" t="s">
        <v>65</v>
      </c>
      <c r="D78" s="76" t="s">
        <v>66</v>
      </c>
      <c r="E78" s="76" t="s">
        <v>1</v>
      </c>
      <c r="F78" s="76" t="s">
        <v>1133</v>
      </c>
      <c r="G78" s="76" t="s">
        <v>960</v>
      </c>
      <c r="H78" s="76" t="s">
        <v>1013</v>
      </c>
      <c r="I78" s="76" t="s">
        <v>1134</v>
      </c>
      <c r="J78" s="76" t="s">
        <v>960</v>
      </c>
      <c r="K78" s="76" t="s">
        <v>1135</v>
      </c>
    </row>
    <row r="79" spans="1:11" x14ac:dyDescent="0.25">
      <c r="A79" s="76">
        <v>11</v>
      </c>
      <c r="B79" s="76" t="s">
        <v>262</v>
      </c>
      <c r="C79" s="76" t="s">
        <v>1141</v>
      </c>
      <c r="D79" s="76" t="s">
        <v>1142</v>
      </c>
      <c r="E79" s="76" t="s">
        <v>1</v>
      </c>
      <c r="F79" s="76" t="s">
        <v>1143</v>
      </c>
      <c r="G79" s="76" t="s">
        <v>960</v>
      </c>
      <c r="H79" s="76" t="s">
        <v>1013</v>
      </c>
      <c r="I79" s="76" t="s">
        <v>1144</v>
      </c>
      <c r="J79" s="76" t="s">
        <v>960</v>
      </c>
      <c r="K79" s="76" t="s">
        <v>1145</v>
      </c>
    </row>
    <row r="80" spans="1:11" x14ac:dyDescent="0.25">
      <c r="A80" s="76">
        <v>12</v>
      </c>
      <c r="B80" s="76" t="s">
        <v>1146</v>
      </c>
      <c r="C80" s="76" t="s">
        <v>1147</v>
      </c>
      <c r="D80" s="76" t="s">
        <v>1142</v>
      </c>
      <c r="E80" s="76" t="s">
        <v>1</v>
      </c>
      <c r="F80" s="76" t="s">
        <v>1148</v>
      </c>
      <c r="G80" s="76" t="s">
        <v>960</v>
      </c>
      <c r="H80" s="76" t="s">
        <v>1013</v>
      </c>
      <c r="I80" s="76" t="s">
        <v>1149</v>
      </c>
      <c r="J80" s="76" t="s">
        <v>960</v>
      </c>
      <c r="K80" s="76" t="s">
        <v>1150</v>
      </c>
    </row>
    <row r="81" spans="1:11" x14ac:dyDescent="0.25">
      <c r="A81" s="76">
        <v>13</v>
      </c>
      <c r="B81" s="76" t="s">
        <v>1151</v>
      </c>
      <c r="C81" s="76" t="s">
        <v>1152</v>
      </c>
      <c r="D81" s="76" t="s">
        <v>1153</v>
      </c>
      <c r="E81" s="76" t="s">
        <v>48</v>
      </c>
      <c r="F81" s="76" t="s">
        <v>1154</v>
      </c>
      <c r="G81" s="76" t="s">
        <v>960</v>
      </c>
      <c r="H81" s="76" t="s">
        <v>1013</v>
      </c>
      <c r="I81" s="76" t="s">
        <v>1155</v>
      </c>
      <c r="J81" s="76" t="s">
        <v>960</v>
      </c>
      <c r="K81" s="76" t="s">
        <v>1156</v>
      </c>
    </row>
    <row r="82" spans="1:11" x14ac:dyDescent="0.25">
      <c r="A82" s="76">
        <v>28</v>
      </c>
      <c r="B82" s="76"/>
      <c r="C82" s="76"/>
      <c r="D82" s="76"/>
      <c r="E82" s="76"/>
      <c r="F82" s="76" t="s">
        <v>1030</v>
      </c>
      <c r="G82" s="76" t="s">
        <v>960</v>
      </c>
      <c r="H82" s="76" t="s">
        <v>1013</v>
      </c>
      <c r="I82" s="76" t="s">
        <v>1031</v>
      </c>
      <c r="J82" s="76" t="s">
        <v>960</v>
      </c>
      <c r="K82" s="76" t="s">
        <v>1132</v>
      </c>
    </row>
    <row r="83" spans="1:11" x14ac:dyDescent="0.25">
      <c r="A83" s="76">
        <v>45</v>
      </c>
      <c r="B83" s="76" t="s">
        <v>544</v>
      </c>
      <c r="C83" s="76" t="s">
        <v>545</v>
      </c>
      <c r="D83" s="76" t="s">
        <v>546</v>
      </c>
      <c r="E83" s="76" t="s">
        <v>1</v>
      </c>
      <c r="F83" s="76" t="s">
        <v>547</v>
      </c>
      <c r="G83" s="76" t="s">
        <v>960</v>
      </c>
      <c r="H83" s="76" t="s">
        <v>8</v>
      </c>
      <c r="I83" s="76" t="s">
        <v>548</v>
      </c>
      <c r="J83" s="76" t="s">
        <v>9</v>
      </c>
      <c r="K83" s="76" t="s">
        <v>783</v>
      </c>
    </row>
    <row r="84" spans="1:11" x14ac:dyDescent="0.25">
      <c r="A84" s="76">
        <v>74</v>
      </c>
      <c r="B84" s="76" t="s">
        <v>443</v>
      </c>
      <c r="C84" s="76" t="s">
        <v>444</v>
      </c>
      <c r="D84" s="76" t="s">
        <v>0</v>
      </c>
      <c r="E84" s="76" t="s">
        <v>1</v>
      </c>
      <c r="F84" s="76" t="s">
        <v>445</v>
      </c>
      <c r="G84" s="76" t="s">
        <v>960</v>
      </c>
      <c r="H84" s="76" t="s">
        <v>5</v>
      </c>
      <c r="I84" s="76" t="s">
        <v>446</v>
      </c>
      <c r="J84" s="76" t="s">
        <v>6</v>
      </c>
      <c r="K84" s="76" t="s">
        <v>708</v>
      </c>
    </row>
    <row r="85" spans="1:11" x14ac:dyDescent="0.25">
      <c r="A85" s="76">
        <v>78</v>
      </c>
      <c r="B85" s="76" t="s">
        <v>40</v>
      </c>
      <c r="C85" s="76" t="s">
        <v>41</v>
      </c>
      <c r="D85" s="76" t="s">
        <v>42</v>
      </c>
      <c r="E85" s="76" t="s">
        <v>43</v>
      </c>
      <c r="F85" s="76" t="s">
        <v>44</v>
      </c>
      <c r="G85" s="76" t="s">
        <v>960</v>
      </c>
      <c r="H85" s="76" t="s">
        <v>5</v>
      </c>
      <c r="I85" s="76" t="s">
        <v>45</v>
      </c>
      <c r="J85" s="76" t="s">
        <v>6</v>
      </c>
      <c r="K85" s="76" t="s">
        <v>716</v>
      </c>
    </row>
    <row r="86" spans="1:11" x14ac:dyDescent="0.25">
      <c r="A86" s="76">
        <v>79</v>
      </c>
      <c r="B86" s="76" t="s">
        <v>54</v>
      </c>
      <c r="C86" s="76" t="s">
        <v>55</v>
      </c>
      <c r="D86" s="76" t="s">
        <v>0</v>
      </c>
      <c r="E86" s="76" t="s">
        <v>1</v>
      </c>
      <c r="F86" s="76" t="s">
        <v>56</v>
      </c>
      <c r="G86" s="76" t="s">
        <v>960</v>
      </c>
      <c r="H86" s="76" t="s">
        <v>5</v>
      </c>
      <c r="I86" s="76" t="s">
        <v>57</v>
      </c>
      <c r="J86" s="76" t="s">
        <v>6</v>
      </c>
      <c r="K86" s="76" t="s">
        <v>717</v>
      </c>
    </row>
    <row r="87" spans="1:11" x14ac:dyDescent="0.25">
      <c r="A87" s="76">
        <v>80</v>
      </c>
      <c r="B87" s="76" t="s">
        <v>467</v>
      </c>
      <c r="C87" s="76" t="s">
        <v>468</v>
      </c>
      <c r="D87" s="76" t="s">
        <v>0</v>
      </c>
      <c r="E87" s="76" t="s">
        <v>1</v>
      </c>
      <c r="F87" s="76" t="s">
        <v>469</v>
      </c>
      <c r="G87" s="76" t="s">
        <v>960</v>
      </c>
      <c r="H87" s="76" t="s">
        <v>5</v>
      </c>
      <c r="I87" s="76" t="s">
        <v>470</v>
      </c>
      <c r="J87" s="76" t="s">
        <v>6</v>
      </c>
      <c r="K87" s="76" t="s">
        <v>720</v>
      </c>
    </row>
    <row r="88" spans="1:11" x14ac:dyDescent="0.25">
      <c r="A88" s="76">
        <v>84</v>
      </c>
      <c r="B88" s="76" t="s">
        <v>127</v>
      </c>
      <c r="C88" s="76" t="s">
        <v>47</v>
      </c>
      <c r="D88" s="76" t="s">
        <v>0</v>
      </c>
      <c r="E88" s="76" t="s">
        <v>1</v>
      </c>
      <c r="F88" s="76" t="s">
        <v>128</v>
      </c>
      <c r="G88" s="76" t="s">
        <v>960</v>
      </c>
      <c r="H88" s="76" t="s">
        <v>8</v>
      </c>
      <c r="I88" s="76" t="s">
        <v>129</v>
      </c>
      <c r="J88" s="76" t="s">
        <v>9</v>
      </c>
      <c r="K88" s="76" t="s">
        <v>729</v>
      </c>
    </row>
    <row r="89" spans="1:11" x14ac:dyDescent="0.25">
      <c r="A89" s="76">
        <v>86</v>
      </c>
      <c r="B89" s="76" t="s">
        <v>925</v>
      </c>
      <c r="C89" s="76" t="s">
        <v>926</v>
      </c>
      <c r="D89" s="76" t="s">
        <v>821</v>
      </c>
      <c r="E89" s="76" t="s">
        <v>822</v>
      </c>
      <c r="F89" s="76" t="s">
        <v>927</v>
      </c>
      <c r="G89" s="76" t="s">
        <v>960</v>
      </c>
      <c r="H89" s="76" t="s">
        <v>8</v>
      </c>
      <c r="I89" s="76" t="s">
        <v>928</v>
      </c>
      <c r="J89" s="76" t="s">
        <v>9</v>
      </c>
      <c r="K89" s="76" t="s">
        <v>929</v>
      </c>
    </row>
    <row r="90" spans="1:11" x14ac:dyDescent="0.25">
      <c r="A90" s="76">
        <v>87</v>
      </c>
      <c r="B90" s="76" t="s">
        <v>869</v>
      </c>
      <c r="C90" s="76" t="s">
        <v>870</v>
      </c>
      <c r="D90" s="76" t="s">
        <v>871</v>
      </c>
      <c r="E90" s="76" t="s">
        <v>198</v>
      </c>
      <c r="F90" s="76" t="s">
        <v>872</v>
      </c>
      <c r="G90" s="76" t="s">
        <v>960</v>
      </c>
      <c r="H90" s="76" t="s">
        <v>8</v>
      </c>
      <c r="I90" s="76" t="s">
        <v>873</v>
      </c>
      <c r="J90" s="76" t="s">
        <v>9</v>
      </c>
      <c r="K90" s="76" t="s">
        <v>874</v>
      </c>
    </row>
    <row r="91" spans="1:11" x14ac:dyDescent="0.25">
      <c r="A91" s="76">
        <v>89</v>
      </c>
      <c r="B91" s="76" t="s">
        <v>819</v>
      </c>
      <c r="C91" s="76" t="s">
        <v>820</v>
      </c>
      <c r="D91" s="76" t="s">
        <v>821</v>
      </c>
      <c r="E91" s="76" t="s">
        <v>822</v>
      </c>
      <c r="F91" s="76" t="s">
        <v>823</v>
      </c>
      <c r="G91" s="76" t="s">
        <v>960</v>
      </c>
      <c r="H91" s="76" t="s">
        <v>8</v>
      </c>
      <c r="I91" s="76" t="s">
        <v>824</v>
      </c>
      <c r="J91" s="76" t="s">
        <v>9</v>
      </c>
      <c r="K91" s="76" t="s">
        <v>825</v>
      </c>
    </row>
    <row r="92" spans="1:11" x14ac:dyDescent="0.25">
      <c r="A92" s="76">
        <v>91</v>
      </c>
      <c r="B92" s="76" t="s">
        <v>797</v>
      </c>
      <c r="C92" s="76" t="s">
        <v>798</v>
      </c>
      <c r="D92" s="76" t="s">
        <v>799</v>
      </c>
      <c r="E92" s="76" t="s">
        <v>1</v>
      </c>
      <c r="F92" s="76" t="s">
        <v>800</v>
      </c>
      <c r="G92" s="76" t="s">
        <v>960</v>
      </c>
      <c r="H92" s="76" t="s">
        <v>8</v>
      </c>
      <c r="I92" s="76" t="s">
        <v>801</v>
      </c>
      <c r="J92" s="76" t="s">
        <v>9</v>
      </c>
      <c r="K92" s="76" t="s">
        <v>802</v>
      </c>
    </row>
    <row r="93" spans="1:11" x14ac:dyDescent="0.25">
      <c r="A93" s="76">
        <v>92</v>
      </c>
      <c r="B93" s="76" t="s">
        <v>101</v>
      </c>
      <c r="C93" s="76" t="s">
        <v>102</v>
      </c>
      <c r="D93" s="76" t="s">
        <v>103</v>
      </c>
      <c r="E93" s="76" t="s">
        <v>43</v>
      </c>
      <c r="F93" s="76" t="s">
        <v>169</v>
      </c>
      <c r="G93" s="76" t="s">
        <v>960</v>
      </c>
      <c r="H93" s="76" t="s">
        <v>8</v>
      </c>
      <c r="I93" s="76" t="s">
        <v>170</v>
      </c>
      <c r="J93" s="76" t="s">
        <v>9</v>
      </c>
      <c r="K93" s="76" t="s">
        <v>735</v>
      </c>
    </row>
    <row r="94" spans="1:11" x14ac:dyDescent="0.25">
      <c r="A94" s="76">
        <v>93</v>
      </c>
      <c r="B94" s="76" t="s">
        <v>930</v>
      </c>
      <c r="C94" s="76" t="s">
        <v>931</v>
      </c>
      <c r="D94" s="76" t="s">
        <v>932</v>
      </c>
      <c r="E94" s="76" t="s">
        <v>933</v>
      </c>
      <c r="F94" s="76" t="s">
        <v>934</v>
      </c>
      <c r="G94" s="76" t="s">
        <v>960</v>
      </c>
      <c r="H94" s="76" t="s">
        <v>8</v>
      </c>
      <c r="I94" s="76" t="s">
        <v>935</v>
      </c>
      <c r="J94" s="76" t="s">
        <v>9</v>
      </c>
      <c r="K94" s="76" t="s">
        <v>936</v>
      </c>
    </row>
    <row r="95" spans="1:11" x14ac:dyDescent="0.25">
      <c r="A95" s="76">
        <v>94</v>
      </c>
      <c r="B95" s="76" t="s">
        <v>174</v>
      </c>
      <c r="C95" s="76" t="s">
        <v>175</v>
      </c>
      <c r="D95" s="76" t="s">
        <v>0</v>
      </c>
      <c r="E95" s="76" t="s">
        <v>1</v>
      </c>
      <c r="F95" s="76" t="s">
        <v>176</v>
      </c>
      <c r="G95" s="76" t="s">
        <v>960</v>
      </c>
      <c r="H95" s="76" t="s">
        <v>8</v>
      </c>
      <c r="I95" s="76" t="s">
        <v>177</v>
      </c>
      <c r="J95" s="76" t="s">
        <v>9</v>
      </c>
      <c r="K95" s="76" t="s">
        <v>736</v>
      </c>
    </row>
    <row r="96" spans="1:11" x14ac:dyDescent="0.25">
      <c r="A96" s="76">
        <v>96</v>
      </c>
      <c r="B96" s="76" t="s">
        <v>179</v>
      </c>
      <c r="C96" s="76" t="s">
        <v>180</v>
      </c>
      <c r="D96" s="76" t="s">
        <v>181</v>
      </c>
      <c r="E96" s="76" t="s">
        <v>43</v>
      </c>
      <c r="F96" s="76" t="s">
        <v>182</v>
      </c>
      <c r="G96" s="76" t="s">
        <v>960</v>
      </c>
      <c r="H96" s="76" t="s">
        <v>8</v>
      </c>
      <c r="I96" s="76" t="s">
        <v>183</v>
      </c>
      <c r="J96" s="76" t="s">
        <v>9</v>
      </c>
      <c r="K96" s="76" t="s">
        <v>738</v>
      </c>
    </row>
    <row r="97" spans="1:11" x14ac:dyDescent="0.25">
      <c r="A97" s="76">
        <v>14</v>
      </c>
      <c r="B97" s="76" t="s">
        <v>530</v>
      </c>
      <c r="C97" s="76" t="s">
        <v>531</v>
      </c>
      <c r="D97" s="76" t="s">
        <v>36</v>
      </c>
      <c r="E97" s="76" t="s">
        <v>1</v>
      </c>
      <c r="F97" s="76" t="s">
        <v>1158</v>
      </c>
      <c r="G97" s="76" t="s">
        <v>1136</v>
      </c>
      <c r="H97" s="76" t="s">
        <v>1013</v>
      </c>
      <c r="I97" s="76" t="s">
        <v>1159</v>
      </c>
      <c r="J97" s="76" t="s">
        <v>960</v>
      </c>
      <c r="K97" s="76" t="s">
        <v>1160</v>
      </c>
    </row>
    <row r="98" spans="1:11" x14ac:dyDescent="0.25">
      <c r="A98" s="76">
        <v>15</v>
      </c>
      <c r="B98" s="76" t="s">
        <v>50</v>
      </c>
      <c r="C98" s="76" t="s">
        <v>51</v>
      </c>
      <c r="D98" s="76" t="s">
        <v>52</v>
      </c>
      <c r="E98" s="76" t="s">
        <v>43</v>
      </c>
      <c r="F98" s="76" t="s">
        <v>1085</v>
      </c>
      <c r="G98" s="76" t="s">
        <v>1136</v>
      </c>
      <c r="H98" s="76" t="s">
        <v>1013</v>
      </c>
      <c r="I98" s="76" t="s">
        <v>1086</v>
      </c>
      <c r="J98" s="76" t="s">
        <v>960</v>
      </c>
      <c r="K98" s="76" t="s">
        <v>1087</v>
      </c>
    </row>
    <row r="99" spans="1:11" x14ac:dyDescent="0.25">
      <c r="A99" s="76">
        <v>16</v>
      </c>
      <c r="B99" s="76" t="s">
        <v>1094</v>
      </c>
      <c r="C99" s="76" t="s">
        <v>1095</v>
      </c>
      <c r="D99" s="76" t="s">
        <v>173</v>
      </c>
      <c r="E99" s="76" t="s">
        <v>43</v>
      </c>
      <c r="F99" s="76" t="s">
        <v>1096</v>
      </c>
      <c r="G99" s="76" t="s">
        <v>1136</v>
      </c>
      <c r="H99" s="76" t="s">
        <v>1013</v>
      </c>
      <c r="I99" s="76" t="s">
        <v>1097</v>
      </c>
      <c r="J99" s="76" t="s">
        <v>960</v>
      </c>
      <c r="K99" s="76" t="s">
        <v>1098</v>
      </c>
    </row>
    <row r="100" spans="1:11" x14ac:dyDescent="0.25">
      <c r="A100" s="76">
        <v>17</v>
      </c>
      <c r="B100" s="76" t="s">
        <v>366</v>
      </c>
      <c r="C100" s="76" t="s">
        <v>1099</v>
      </c>
      <c r="D100" s="76" t="s">
        <v>368</v>
      </c>
      <c r="E100" s="76" t="s">
        <v>43</v>
      </c>
      <c r="F100" s="76" t="s">
        <v>1100</v>
      </c>
      <c r="G100" s="76" t="s">
        <v>1136</v>
      </c>
      <c r="H100" s="76" t="s">
        <v>1013</v>
      </c>
      <c r="I100" s="76" t="s">
        <v>1101</v>
      </c>
      <c r="J100" s="76" t="s">
        <v>960</v>
      </c>
      <c r="K100" s="76" t="s">
        <v>1102</v>
      </c>
    </row>
    <row r="101" spans="1:11" x14ac:dyDescent="0.25">
      <c r="A101" s="76">
        <v>18</v>
      </c>
      <c r="B101" s="76" t="s">
        <v>262</v>
      </c>
      <c r="C101" s="76" t="s">
        <v>399</v>
      </c>
      <c r="D101" s="76" t="s">
        <v>0</v>
      </c>
      <c r="E101" s="76" t="s">
        <v>1</v>
      </c>
      <c r="F101" s="76" t="s">
        <v>1103</v>
      </c>
      <c r="G101" s="76" t="s">
        <v>1136</v>
      </c>
      <c r="H101" s="76" t="s">
        <v>1013</v>
      </c>
      <c r="I101" s="76" t="s">
        <v>1104</v>
      </c>
      <c r="J101" s="76" t="s">
        <v>960</v>
      </c>
      <c r="K101" s="76" t="s">
        <v>1105</v>
      </c>
    </row>
    <row r="102" spans="1:11" x14ac:dyDescent="0.25">
      <c r="A102" s="76">
        <v>19</v>
      </c>
      <c r="B102" s="76" t="s">
        <v>196</v>
      </c>
      <c r="C102" s="76" t="s">
        <v>104</v>
      </c>
      <c r="D102" s="76" t="s">
        <v>197</v>
      </c>
      <c r="E102" s="76" t="s">
        <v>198</v>
      </c>
      <c r="F102" s="76" t="s">
        <v>1107</v>
      </c>
      <c r="G102" s="76" t="s">
        <v>1136</v>
      </c>
      <c r="H102" s="76" t="s">
        <v>1013</v>
      </c>
      <c r="I102" s="76" t="s">
        <v>1108</v>
      </c>
      <c r="J102" s="76" t="s">
        <v>960</v>
      </c>
      <c r="K102" s="76" t="s">
        <v>1109</v>
      </c>
    </row>
    <row r="103" spans="1:11" x14ac:dyDescent="0.25">
      <c r="A103" s="76">
        <v>20</v>
      </c>
      <c r="B103" s="76" t="s">
        <v>1110</v>
      </c>
      <c r="C103" s="76" t="s">
        <v>408</v>
      </c>
      <c r="D103" s="76" t="s">
        <v>1111</v>
      </c>
      <c r="E103" s="76" t="s">
        <v>912</v>
      </c>
      <c r="F103" s="76" t="s">
        <v>1112</v>
      </c>
      <c r="G103" s="76" t="s">
        <v>1136</v>
      </c>
      <c r="H103" s="76" t="s">
        <v>1013</v>
      </c>
      <c r="I103" s="76" t="s">
        <v>1113</v>
      </c>
      <c r="J103" s="76" t="s">
        <v>960</v>
      </c>
      <c r="K103" s="76" t="s">
        <v>1114</v>
      </c>
    </row>
    <row r="104" spans="1:11" x14ac:dyDescent="0.25">
      <c r="A104" s="76">
        <v>21</v>
      </c>
      <c r="B104" s="76" t="s">
        <v>1115</v>
      </c>
      <c r="C104" s="76" t="s">
        <v>1116</v>
      </c>
      <c r="D104" s="76" t="s">
        <v>1117</v>
      </c>
      <c r="E104" s="76" t="s">
        <v>1</v>
      </c>
      <c r="F104" s="76" t="s">
        <v>1118</v>
      </c>
      <c r="G104" s="76" t="s">
        <v>1136</v>
      </c>
      <c r="H104" s="76" t="s">
        <v>1013</v>
      </c>
      <c r="I104" s="76" t="s">
        <v>1119</v>
      </c>
      <c r="J104" s="76" t="s">
        <v>960</v>
      </c>
      <c r="K104" s="76" t="s">
        <v>1120</v>
      </c>
    </row>
    <row r="105" spans="1:11" x14ac:dyDescent="0.25">
      <c r="A105" s="76">
        <v>22</v>
      </c>
      <c r="B105" s="76" t="s">
        <v>803</v>
      </c>
      <c r="C105" s="76" t="s">
        <v>804</v>
      </c>
      <c r="D105" s="76" t="s">
        <v>17</v>
      </c>
      <c r="E105" s="76" t="s">
        <v>7</v>
      </c>
      <c r="F105" s="76" t="s">
        <v>1121</v>
      </c>
      <c r="G105" s="76" t="s">
        <v>1136</v>
      </c>
      <c r="H105" s="76" t="s">
        <v>1013</v>
      </c>
      <c r="I105" s="76" t="s">
        <v>1122</v>
      </c>
      <c r="J105" s="76" t="s">
        <v>960</v>
      </c>
      <c r="K105" s="76" t="s">
        <v>1123</v>
      </c>
    </row>
    <row r="106" spans="1:11" x14ac:dyDescent="0.25">
      <c r="A106" s="76">
        <v>23</v>
      </c>
      <c r="B106" s="76" t="s">
        <v>174</v>
      </c>
      <c r="C106" s="76" t="s">
        <v>175</v>
      </c>
      <c r="D106" s="76" t="s">
        <v>0</v>
      </c>
      <c r="E106" s="76" t="s">
        <v>1</v>
      </c>
      <c r="F106" s="76" t="s">
        <v>1124</v>
      </c>
      <c r="G106" s="76" t="s">
        <v>1136</v>
      </c>
      <c r="H106" s="76" t="s">
        <v>1013</v>
      </c>
      <c r="I106" s="76" t="s">
        <v>1125</v>
      </c>
      <c r="J106" s="76" t="s">
        <v>960</v>
      </c>
      <c r="K106" s="76" t="s">
        <v>1126</v>
      </c>
    </row>
  </sheetData>
  <sortState ref="A2:K106">
    <sortCondition ref="G2:G106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6.71093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29</v>
      </c>
      <c r="B2" s="75" t="s">
        <v>803</v>
      </c>
      <c r="C2" s="75" t="s">
        <v>804</v>
      </c>
      <c r="D2" s="75" t="s">
        <v>17</v>
      </c>
      <c r="E2" s="75" t="s">
        <v>7</v>
      </c>
      <c r="F2" s="75" t="s">
        <v>805</v>
      </c>
      <c r="G2" s="75" t="s">
        <v>1071</v>
      </c>
      <c r="H2" s="75" t="s">
        <v>5</v>
      </c>
      <c r="I2" s="75" t="s">
        <v>806</v>
      </c>
      <c r="J2" s="75" t="s">
        <v>6</v>
      </c>
      <c r="K2" s="75" t="s">
        <v>996</v>
      </c>
    </row>
    <row r="3" spans="1:11" x14ac:dyDescent="0.25">
      <c r="A3">
        <v>56</v>
      </c>
      <c r="B3" s="75" t="s">
        <v>15</v>
      </c>
      <c r="C3" s="75" t="s">
        <v>16</v>
      </c>
      <c r="D3" s="75" t="s">
        <v>17</v>
      </c>
      <c r="E3" s="75" t="s">
        <v>7</v>
      </c>
      <c r="F3" s="75" t="s">
        <v>18</v>
      </c>
      <c r="G3" s="75" t="s">
        <v>1071</v>
      </c>
      <c r="H3" s="75" t="s">
        <v>5</v>
      </c>
      <c r="I3" s="75" t="s">
        <v>19</v>
      </c>
      <c r="J3" s="75" t="s">
        <v>6</v>
      </c>
      <c r="K3" s="75" t="s">
        <v>685</v>
      </c>
    </row>
    <row r="4" spans="1:11" x14ac:dyDescent="0.25">
      <c r="A4">
        <v>30</v>
      </c>
      <c r="B4" s="75" t="s">
        <v>830</v>
      </c>
      <c r="C4" s="75" t="s">
        <v>624</v>
      </c>
      <c r="D4" s="75" t="s">
        <v>625</v>
      </c>
      <c r="E4" s="75" t="s">
        <v>48</v>
      </c>
      <c r="F4" s="75" t="s">
        <v>626</v>
      </c>
      <c r="G4" s="75" t="s">
        <v>666</v>
      </c>
      <c r="H4" s="75" t="s">
        <v>294</v>
      </c>
      <c r="I4" s="75" t="s">
        <v>627</v>
      </c>
      <c r="J4" s="75" t="s">
        <v>289</v>
      </c>
      <c r="K4" s="75" t="s">
        <v>987</v>
      </c>
    </row>
    <row r="5" spans="1:11" x14ac:dyDescent="0.25">
      <c r="A5" s="75">
        <v>35</v>
      </c>
      <c r="B5" s="75" t="s">
        <v>567</v>
      </c>
      <c r="C5" s="75" t="s">
        <v>561</v>
      </c>
      <c r="D5" s="75" t="s">
        <v>0</v>
      </c>
      <c r="E5" s="75" t="s">
        <v>1</v>
      </c>
      <c r="F5" s="75" t="s">
        <v>61</v>
      </c>
      <c r="G5" s="75" t="s">
        <v>666</v>
      </c>
      <c r="H5" s="75" t="s">
        <v>3</v>
      </c>
      <c r="I5" s="75" t="s">
        <v>62</v>
      </c>
      <c r="J5" s="75" t="s">
        <v>53</v>
      </c>
      <c r="K5" s="75" t="s">
        <v>919</v>
      </c>
    </row>
    <row r="6" spans="1:11" x14ac:dyDescent="0.25">
      <c r="A6" s="75">
        <v>41</v>
      </c>
      <c r="B6" s="75" t="s">
        <v>453</v>
      </c>
      <c r="C6" s="75" t="s">
        <v>454</v>
      </c>
      <c r="D6" s="75" t="s">
        <v>455</v>
      </c>
      <c r="E6" s="75" t="s">
        <v>456</v>
      </c>
      <c r="F6" s="75" t="s">
        <v>457</v>
      </c>
      <c r="G6" s="75" t="s">
        <v>666</v>
      </c>
      <c r="H6" s="75" t="s">
        <v>30</v>
      </c>
      <c r="I6" s="75" t="s">
        <v>458</v>
      </c>
      <c r="J6" s="75" t="s">
        <v>32</v>
      </c>
      <c r="K6" s="75" t="s">
        <v>763</v>
      </c>
    </row>
    <row r="7" spans="1:11" x14ac:dyDescent="0.25">
      <c r="A7" s="75">
        <v>45</v>
      </c>
      <c r="B7" s="75" t="s">
        <v>407</v>
      </c>
      <c r="C7" s="75" t="s">
        <v>408</v>
      </c>
      <c r="D7" s="75" t="s">
        <v>618</v>
      </c>
      <c r="E7" s="75" t="s">
        <v>619</v>
      </c>
      <c r="F7" s="75" t="s">
        <v>620</v>
      </c>
      <c r="G7" s="75" t="s">
        <v>666</v>
      </c>
      <c r="H7" s="75" t="s">
        <v>294</v>
      </c>
      <c r="I7" s="75" t="s">
        <v>621</v>
      </c>
      <c r="J7" s="75" t="s">
        <v>289</v>
      </c>
      <c r="K7" s="75" t="s">
        <v>658</v>
      </c>
    </row>
    <row r="8" spans="1:11" x14ac:dyDescent="0.25">
      <c r="A8" s="75">
        <v>57</v>
      </c>
      <c r="B8" s="75" t="s">
        <v>333</v>
      </c>
      <c r="C8" s="75" t="s">
        <v>334</v>
      </c>
      <c r="D8" s="75" t="s">
        <v>335</v>
      </c>
      <c r="E8" s="75" t="s">
        <v>48</v>
      </c>
      <c r="F8" s="75" t="s">
        <v>336</v>
      </c>
      <c r="G8" s="75" t="s">
        <v>666</v>
      </c>
      <c r="H8" s="75" t="s">
        <v>287</v>
      </c>
      <c r="I8" s="75" t="s">
        <v>337</v>
      </c>
      <c r="J8" s="75" t="s">
        <v>289</v>
      </c>
      <c r="K8" s="75" t="s">
        <v>686</v>
      </c>
    </row>
    <row r="9" spans="1:11" x14ac:dyDescent="0.25">
      <c r="A9" s="75">
        <v>58</v>
      </c>
      <c r="B9" s="75" t="s">
        <v>350</v>
      </c>
      <c r="C9" s="75" t="s">
        <v>340</v>
      </c>
      <c r="D9" s="75" t="s">
        <v>351</v>
      </c>
      <c r="E9" s="75" t="s">
        <v>48</v>
      </c>
      <c r="F9" s="75" t="s">
        <v>352</v>
      </c>
      <c r="G9" s="75" t="s">
        <v>666</v>
      </c>
      <c r="H9" s="75" t="s">
        <v>287</v>
      </c>
      <c r="I9" s="75" t="s">
        <v>353</v>
      </c>
      <c r="J9" s="75" t="s">
        <v>289</v>
      </c>
      <c r="K9" s="75" t="s">
        <v>689</v>
      </c>
    </row>
    <row r="10" spans="1:11" x14ac:dyDescent="0.25">
      <c r="A10" s="75">
        <v>62</v>
      </c>
      <c r="B10" s="75" t="s">
        <v>377</v>
      </c>
      <c r="C10" s="75" t="s">
        <v>378</v>
      </c>
      <c r="D10" s="75" t="s">
        <v>256</v>
      </c>
      <c r="E10" s="75" t="s">
        <v>1</v>
      </c>
      <c r="F10" s="75" t="s">
        <v>379</v>
      </c>
      <c r="G10" s="75" t="s">
        <v>666</v>
      </c>
      <c r="H10" s="75" t="s">
        <v>294</v>
      </c>
      <c r="I10" s="75" t="s">
        <v>380</v>
      </c>
      <c r="J10" s="75" t="s">
        <v>289</v>
      </c>
      <c r="K10" s="75" t="s">
        <v>695</v>
      </c>
    </row>
    <row r="11" spans="1:11" x14ac:dyDescent="0.25">
      <c r="A11" s="75">
        <v>63</v>
      </c>
      <c r="B11" s="75" t="s">
        <v>387</v>
      </c>
      <c r="C11" s="75" t="s">
        <v>279</v>
      </c>
      <c r="D11" s="75" t="s">
        <v>351</v>
      </c>
      <c r="E11" s="75" t="s">
        <v>48</v>
      </c>
      <c r="F11" s="75" t="s">
        <v>388</v>
      </c>
      <c r="G11" s="75" t="s">
        <v>666</v>
      </c>
      <c r="H11" s="75" t="s">
        <v>287</v>
      </c>
      <c r="I11" s="75" t="s">
        <v>389</v>
      </c>
      <c r="J11" s="75" t="s">
        <v>289</v>
      </c>
      <c r="K11" s="75" t="s">
        <v>696</v>
      </c>
    </row>
    <row r="12" spans="1:11" x14ac:dyDescent="0.25">
      <c r="A12" s="75">
        <v>81</v>
      </c>
      <c r="B12" s="75" t="s">
        <v>131</v>
      </c>
      <c r="C12" s="75" t="s">
        <v>132</v>
      </c>
      <c r="D12" s="75" t="s">
        <v>133</v>
      </c>
      <c r="E12" s="75" t="s">
        <v>28</v>
      </c>
      <c r="F12" s="75" t="s">
        <v>134</v>
      </c>
      <c r="G12" s="75" t="s">
        <v>666</v>
      </c>
      <c r="H12" s="75" t="s">
        <v>30</v>
      </c>
      <c r="I12" s="75" t="s">
        <v>135</v>
      </c>
      <c r="J12" s="75" t="s">
        <v>32</v>
      </c>
      <c r="K12" s="75" t="s">
        <v>731</v>
      </c>
    </row>
    <row r="13" spans="1:11" x14ac:dyDescent="0.25">
      <c r="A13" s="75">
        <v>85</v>
      </c>
      <c r="B13" s="75" t="s">
        <v>54</v>
      </c>
      <c r="C13" s="75" t="s">
        <v>55</v>
      </c>
      <c r="D13" s="75" t="s">
        <v>0</v>
      </c>
      <c r="E13" s="75" t="s">
        <v>1</v>
      </c>
      <c r="F13" s="75" t="s">
        <v>156</v>
      </c>
      <c r="G13" s="75" t="s">
        <v>666</v>
      </c>
      <c r="H13" s="75" t="s">
        <v>157</v>
      </c>
      <c r="I13" s="75" t="s">
        <v>158</v>
      </c>
      <c r="J13" s="75" t="s">
        <v>159</v>
      </c>
      <c r="K13" s="75" t="s">
        <v>734</v>
      </c>
    </row>
    <row r="14" spans="1:11" x14ac:dyDescent="0.25">
      <c r="A14" s="75">
        <v>95</v>
      </c>
      <c r="B14" s="75" t="s">
        <v>101</v>
      </c>
      <c r="C14" s="75" t="s">
        <v>102</v>
      </c>
      <c r="D14" s="75" t="s">
        <v>103</v>
      </c>
      <c r="E14" s="75" t="s">
        <v>43</v>
      </c>
      <c r="F14" s="75" t="s">
        <v>202</v>
      </c>
      <c r="G14" s="75" t="s">
        <v>666</v>
      </c>
      <c r="H14" s="75" t="s">
        <v>30</v>
      </c>
      <c r="I14" s="75" t="s">
        <v>203</v>
      </c>
      <c r="J14" s="75" t="s">
        <v>32</v>
      </c>
      <c r="K14" s="75" t="s">
        <v>743</v>
      </c>
    </row>
    <row r="15" spans="1:11" x14ac:dyDescent="0.25">
      <c r="A15" s="75">
        <v>100</v>
      </c>
      <c r="B15" s="75" t="s">
        <v>232</v>
      </c>
      <c r="C15" s="75" t="s">
        <v>233</v>
      </c>
      <c r="D15" s="75" t="s">
        <v>234</v>
      </c>
      <c r="E15" s="75" t="s">
        <v>1</v>
      </c>
      <c r="F15" s="75" t="s">
        <v>235</v>
      </c>
      <c r="G15" s="75" t="s">
        <v>666</v>
      </c>
      <c r="H15" s="75" t="s">
        <v>3</v>
      </c>
      <c r="I15" s="75" t="s">
        <v>236</v>
      </c>
      <c r="J15" s="75" t="s">
        <v>53</v>
      </c>
      <c r="K15" s="75" t="s">
        <v>750</v>
      </c>
    </row>
    <row r="16" spans="1:11" x14ac:dyDescent="0.25">
      <c r="A16" s="75">
        <v>18</v>
      </c>
      <c r="B16" s="75" t="s">
        <v>50</v>
      </c>
      <c r="C16" s="75" t="s">
        <v>51</v>
      </c>
      <c r="D16" s="75" t="s">
        <v>52</v>
      </c>
      <c r="E16" s="75" t="s">
        <v>43</v>
      </c>
      <c r="F16" s="75" t="s">
        <v>246</v>
      </c>
      <c r="G16" s="75" t="s">
        <v>1019</v>
      </c>
      <c r="H16" s="75" t="s">
        <v>3</v>
      </c>
      <c r="I16" s="75" t="s">
        <v>247</v>
      </c>
      <c r="J16" s="75" t="s">
        <v>125</v>
      </c>
      <c r="K16" s="75" t="s">
        <v>1127</v>
      </c>
    </row>
    <row r="17" spans="1:11" x14ac:dyDescent="0.25">
      <c r="A17" s="75">
        <v>21</v>
      </c>
      <c r="B17" s="75" t="s">
        <v>190</v>
      </c>
      <c r="C17" s="75" t="s">
        <v>191</v>
      </c>
      <c r="D17" s="75" t="s">
        <v>192</v>
      </c>
      <c r="E17" s="75" t="s">
        <v>28</v>
      </c>
      <c r="F17" s="75" t="s">
        <v>193</v>
      </c>
      <c r="G17" s="75" t="s">
        <v>1019</v>
      </c>
      <c r="H17" s="75" t="s">
        <v>30</v>
      </c>
      <c r="I17" s="75" t="s">
        <v>194</v>
      </c>
      <c r="J17" s="75" t="s">
        <v>32</v>
      </c>
      <c r="K17" s="75" t="s">
        <v>1081</v>
      </c>
    </row>
    <row r="18" spans="1:11" x14ac:dyDescent="0.25">
      <c r="A18" s="75">
        <v>23</v>
      </c>
      <c r="B18" s="75" t="s">
        <v>262</v>
      </c>
      <c r="C18" s="75" t="s">
        <v>263</v>
      </c>
      <c r="D18" s="75" t="s">
        <v>264</v>
      </c>
      <c r="E18" s="75" t="s">
        <v>1</v>
      </c>
      <c r="F18" s="75" t="s">
        <v>265</v>
      </c>
      <c r="G18" s="75" t="s">
        <v>1019</v>
      </c>
      <c r="H18" s="75" t="s">
        <v>3</v>
      </c>
      <c r="I18" s="75" t="s">
        <v>266</v>
      </c>
      <c r="J18" s="75" t="s">
        <v>53</v>
      </c>
      <c r="K18" s="75" t="s">
        <v>1057</v>
      </c>
    </row>
    <row r="19" spans="1:11" x14ac:dyDescent="0.25">
      <c r="A19" s="75">
        <v>24</v>
      </c>
      <c r="B19" s="75" t="s">
        <v>71</v>
      </c>
      <c r="C19" s="75" t="s">
        <v>72</v>
      </c>
      <c r="D19" s="75" t="s">
        <v>73</v>
      </c>
      <c r="E19" s="75" t="s">
        <v>28</v>
      </c>
      <c r="F19" s="75" t="s">
        <v>74</v>
      </c>
      <c r="G19" s="75" t="s">
        <v>1019</v>
      </c>
      <c r="H19" s="75" t="s">
        <v>30</v>
      </c>
      <c r="I19" s="75" t="s">
        <v>75</v>
      </c>
      <c r="J19" s="75" t="s">
        <v>32</v>
      </c>
      <c r="K19" s="75" t="s">
        <v>1058</v>
      </c>
    </row>
    <row r="20" spans="1:11" x14ac:dyDescent="0.25">
      <c r="A20" s="75">
        <v>25</v>
      </c>
      <c r="B20" s="75" t="s">
        <v>273</v>
      </c>
      <c r="C20" s="75" t="s">
        <v>274</v>
      </c>
      <c r="D20" s="75" t="s">
        <v>0</v>
      </c>
      <c r="E20" s="75" t="s">
        <v>1</v>
      </c>
      <c r="F20" s="75" t="s">
        <v>275</v>
      </c>
      <c r="G20" s="75" t="s">
        <v>1019</v>
      </c>
      <c r="H20" s="75" t="s">
        <v>3</v>
      </c>
      <c r="I20" s="75" t="s">
        <v>276</v>
      </c>
      <c r="J20" s="75" t="s">
        <v>53</v>
      </c>
      <c r="K20" s="75" t="s">
        <v>1069</v>
      </c>
    </row>
    <row r="21" spans="1:11" x14ac:dyDescent="0.25">
      <c r="A21" s="75">
        <v>26</v>
      </c>
      <c r="B21" s="75" t="s">
        <v>102</v>
      </c>
      <c r="C21" s="75" t="s">
        <v>141</v>
      </c>
      <c r="D21" s="75" t="s">
        <v>42</v>
      </c>
      <c r="E21" s="75" t="s">
        <v>43</v>
      </c>
      <c r="F21" s="75" t="s">
        <v>142</v>
      </c>
      <c r="G21" s="75" t="s">
        <v>1019</v>
      </c>
      <c r="H21" s="75" t="s">
        <v>3</v>
      </c>
      <c r="I21" s="75" t="s">
        <v>143</v>
      </c>
      <c r="J21" s="75" t="s">
        <v>53</v>
      </c>
      <c r="K21" s="75" t="s">
        <v>1070</v>
      </c>
    </row>
    <row r="22" spans="1:11" x14ac:dyDescent="0.25">
      <c r="A22" s="75">
        <v>28</v>
      </c>
      <c r="B22" s="75" t="s">
        <v>145</v>
      </c>
      <c r="C22" s="75" t="s">
        <v>97</v>
      </c>
      <c r="D22" s="75" t="s">
        <v>1046</v>
      </c>
      <c r="E22" s="75" t="s">
        <v>1</v>
      </c>
      <c r="F22" s="75" t="s">
        <v>147</v>
      </c>
      <c r="G22" s="75" t="s">
        <v>1019</v>
      </c>
      <c r="H22" s="75" t="s">
        <v>3</v>
      </c>
      <c r="I22" s="75" t="s">
        <v>148</v>
      </c>
      <c r="J22" s="75" t="s">
        <v>53</v>
      </c>
      <c r="K22" s="75" t="s">
        <v>1047</v>
      </c>
    </row>
    <row r="23" spans="1:11" x14ac:dyDescent="0.25">
      <c r="A23" s="75">
        <v>31</v>
      </c>
      <c r="B23" s="75" t="s">
        <v>982</v>
      </c>
      <c r="C23" s="75" t="s">
        <v>292</v>
      </c>
      <c r="D23" s="75" t="s">
        <v>462</v>
      </c>
      <c r="E23" s="75" t="s">
        <v>1</v>
      </c>
      <c r="F23" s="75" t="s">
        <v>422</v>
      </c>
      <c r="G23" s="75" t="s">
        <v>1019</v>
      </c>
      <c r="H23" s="75" t="s">
        <v>3</v>
      </c>
      <c r="I23" s="75" t="s">
        <v>423</v>
      </c>
      <c r="J23" s="75" t="s">
        <v>2</v>
      </c>
      <c r="K23" s="75" t="s">
        <v>983</v>
      </c>
    </row>
    <row r="24" spans="1:11" x14ac:dyDescent="0.25">
      <c r="A24" s="75">
        <v>32</v>
      </c>
      <c r="B24" s="75" t="s">
        <v>64</v>
      </c>
      <c r="C24" s="75" t="s">
        <v>65</v>
      </c>
      <c r="D24" s="75" t="s">
        <v>66</v>
      </c>
      <c r="E24" s="75" t="s">
        <v>1</v>
      </c>
      <c r="F24" s="75" t="s">
        <v>67</v>
      </c>
      <c r="G24" s="75" t="s">
        <v>1019</v>
      </c>
      <c r="H24" s="75" t="s">
        <v>30</v>
      </c>
      <c r="I24" s="75" t="s">
        <v>68</v>
      </c>
      <c r="J24" s="75" t="s">
        <v>32</v>
      </c>
      <c r="K24" s="75" t="s">
        <v>959</v>
      </c>
    </row>
    <row r="25" spans="1:11" x14ac:dyDescent="0.25">
      <c r="A25" s="75">
        <v>33</v>
      </c>
      <c r="B25" s="75" t="s">
        <v>242</v>
      </c>
      <c r="C25" s="75" t="s">
        <v>243</v>
      </c>
      <c r="D25" s="75" t="s">
        <v>957</v>
      </c>
      <c r="E25" s="75" t="s">
        <v>43</v>
      </c>
      <c r="F25" s="75" t="s">
        <v>244</v>
      </c>
      <c r="G25" s="75" t="s">
        <v>1019</v>
      </c>
      <c r="H25" s="75" t="s">
        <v>3</v>
      </c>
      <c r="I25" s="75" t="s">
        <v>245</v>
      </c>
      <c r="J25" s="75" t="s">
        <v>125</v>
      </c>
      <c r="K25" s="75" t="s">
        <v>958</v>
      </c>
    </row>
    <row r="26" spans="1:11" x14ac:dyDescent="0.25">
      <c r="A26" s="75">
        <v>34</v>
      </c>
      <c r="B26" s="75" t="s">
        <v>322</v>
      </c>
      <c r="C26" s="75" t="s">
        <v>323</v>
      </c>
      <c r="D26" s="75" t="s">
        <v>66</v>
      </c>
      <c r="E26" s="75" t="s">
        <v>1</v>
      </c>
      <c r="F26" s="75" t="s">
        <v>324</v>
      </c>
      <c r="G26" s="75" t="s">
        <v>1019</v>
      </c>
      <c r="H26" s="75" t="s">
        <v>287</v>
      </c>
      <c r="I26" s="75" t="s">
        <v>325</v>
      </c>
      <c r="J26" s="75" t="s">
        <v>289</v>
      </c>
      <c r="K26" s="75" t="s">
        <v>956</v>
      </c>
    </row>
    <row r="27" spans="1:11" x14ac:dyDescent="0.25">
      <c r="A27" s="75">
        <v>36</v>
      </c>
      <c r="B27" s="75" t="s">
        <v>49</v>
      </c>
      <c r="C27" s="75" t="s">
        <v>97</v>
      </c>
      <c r="D27" s="75" t="s">
        <v>66</v>
      </c>
      <c r="E27" s="75" t="s">
        <v>1</v>
      </c>
      <c r="F27" s="75" t="s">
        <v>391</v>
      </c>
      <c r="G27" s="75" t="s">
        <v>1019</v>
      </c>
      <c r="H27" s="75" t="s">
        <v>294</v>
      </c>
      <c r="I27" s="75" t="s">
        <v>392</v>
      </c>
      <c r="J27" s="75" t="s">
        <v>289</v>
      </c>
      <c r="K27" s="75" t="s">
        <v>921</v>
      </c>
    </row>
    <row r="28" spans="1:11" x14ac:dyDescent="0.25">
      <c r="A28" s="75">
        <v>38</v>
      </c>
      <c r="B28" s="75" t="s">
        <v>361</v>
      </c>
      <c r="C28" s="75" t="s">
        <v>362</v>
      </c>
      <c r="D28" s="75" t="s">
        <v>0</v>
      </c>
      <c r="E28" s="75" t="s">
        <v>1</v>
      </c>
      <c r="F28" s="75" t="s">
        <v>886</v>
      </c>
      <c r="G28" s="75" t="s">
        <v>1019</v>
      </c>
      <c r="H28" s="75" t="s">
        <v>3</v>
      </c>
      <c r="I28" s="75" t="s">
        <v>861</v>
      </c>
      <c r="J28" s="75" t="s">
        <v>516</v>
      </c>
      <c r="K28" s="75" t="s">
        <v>896</v>
      </c>
    </row>
    <row r="29" spans="1:11" x14ac:dyDescent="0.25">
      <c r="A29" s="75">
        <v>39</v>
      </c>
      <c r="B29" s="75" t="s">
        <v>845</v>
      </c>
      <c r="C29" s="75" t="s">
        <v>846</v>
      </c>
      <c r="D29" s="75" t="s">
        <v>27</v>
      </c>
      <c r="E29" s="75" t="s">
        <v>28</v>
      </c>
      <c r="F29" s="75" t="s">
        <v>847</v>
      </c>
      <c r="G29" s="75" t="s">
        <v>1019</v>
      </c>
      <c r="H29" s="75" t="s">
        <v>294</v>
      </c>
      <c r="I29" s="75" t="s">
        <v>848</v>
      </c>
      <c r="J29" s="75" t="s">
        <v>289</v>
      </c>
      <c r="K29" s="75" t="s">
        <v>849</v>
      </c>
    </row>
    <row r="30" spans="1:11" x14ac:dyDescent="0.25">
      <c r="A30" s="75">
        <v>42</v>
      </c>
      <c r="B30" s="75" t="s">
        <v>530</v>
      </c>
      <c r="C30" s="75" t="s">
        <v>531</v>
      </c>
      <c r="D30" s="75" t="s">
        <v>36</v>
      </c>
      <c r="E30" s="75" t="s">
        <v>1</v>
      </c>
      <c r="F30" s="75" t="s">
        <v>532</v>
      </c>
      <c r="G30" s="75" t="s">
        <v>1019</v>
      </c>
      <c r="H30" s="75" t="s">
        <v>294</v>
      </c>
      <c r="I30" s="75" t="s">
        <v>533</v>
      </c>
      <c r="J30" s="75" t="s">
        <v>516</v>
      </c>
      <c r="K30" s="75" t="s">
        <v>764</v>
      </c>
    </row>
    <row r="31" spans="1:11" x14ac:dyDescent="0.25">
      <c r="A31" s="75">
        <v>43</v>
      </c>
      <c r="B31" s="75" t="s">
        <v>116</v>
      </c>
      <c r="C31" s="75" t="s">
        <v>117</v>
      </c>
      <c r="D31" s="75" t="s">
        <v>648</v>
      </c>
      <c r="E31" s="75" t="s">
        <v>1</v>
      </c>
      <c r="F31" s="75" t="s">
        <v>118</v>
      </c>
      <c r="G31" s="75" t="s">
        <v>1019</v>
      </c>
      <c r="H31" s="75" t="s">
        <v>3</v>
      </c>
      <c r="I31" s="75" t="s">
        <v>119</v>
      </c>
      <c r="J31" s="75" t="s">
        <v>53</v>
      </c>
      <c r="K31" s="75" t="s">
        <v>649</v>
      </c>
    </row>
    <row r="32" spans="1:11" x14ac:dyDescent="0.25">
      <c r="A32" s="75">
        <v>44</v>
      </c>
      <c r="B32" s="75" t="s">
        <v>651</v>
      </c>
      <c r="C32" s="75" t="s">
        <v>652</v>
      </c>
      <c r="D32" s="75" t="s">
        <v>653</v>
      </c>
      <c r="E32" s="75" t="s">
        <v>1</v>
      </c>
      <c r="F32" s="75" t="s">
        <v>654</v>
      </c>
      <c r="G32" s="75" t="s">
        <v>1019</v>
      </c>
      <c r="H32" s="75" t="s">
        <v>294</v>
      </c>
      <c r="I32" s="75" t="s">
        <v>655</v>
      </c>
      <c r="J32" s="75" t="s">
        <v>289</v>
      </c>
      <c r="K32" s="75" t="s">
        <v>656</v>
      </c>
    </row>
    <row r="33" spans="1:11" x14ac:dyDescent="0.25">
      <c r="A33" s="75">
        <v>46</v>
      </c>
      <c r="B33" s="75" t="s">
        <v>425</v>
      </c>
      <c r="C33" s="75" t="s">
        <v>426</v>
      </c>
      <c r="D33" s="75" t="s">
        <v>427</v>
      </c>
      <c r="E33" s="75" t="s">
        <v>28</v>
      </c>
      <c r="F33" s="75" t="s">
        <v>428</v>
      </c>
      <c r="G33" s="75" t="s">
        <v>1019</v>
      </c>
      <c r="H33" s="75" t="s">
        <v>287</v>
      </c>
      <c r="I33" s="75" t="s">
        <v>429</v>
      </c>
      <c r="J33" s="75" t="s">
        <v>289</v>
      </c>
      <c r="K33" s="75" t="s">
        <v>659</v>
      </c>
    </row>
    <row r="34" spans="1:11" x14ac:dyDescent="0.25">
      <c r="A34" s="75">
        <v>47</v>
      </c>
      <c r="B34" s="75" t="s">
        <v>608</v>
      </c>
      <c r="C34" s="75" t="s">
        <v>378</v>
      </c>
      <c r="D34" s="75" t="s">
        <v>27</v>
      </c>
      <c r="E34" s="75" t="s">
        <v>28</v>
      </c>
      <c r="F34" s="75" t="s">
        <v>609</v>
      </c>
      <c r="G34" s="75" t="s">
        <v>1019</v>
      </c>
      <c r="H34" s="75" t="s">
        <v>294</v>
      </c>
      <c r="I34" s="75" t="s">
        <v>610</v>
      </c>
      <c r="J34" s="75" t="s">
        <v>289</v>
      </c>
      <c r="K34" s="75" t="s">
        <v>663</v>
      </c>
    </row>
    <row r="35" spans="1:11" x14ac:dyDescent="0.25">
      <c r="A35" s="75">
        <v>48</v>
      </c>
      <c r="B35" s="75"/>
      <c r="C35" s="75"/>
      <c r="D35" s="75"/>
      <c r="E35" s="75"/>
      <c r="F35" s="75" t="s">
        <v>572</v>
      </c>
      <c r="G35" s="75" t="s">
        <v>1019</v>
      </c>
      <c r="H35" s="75" t="s">
        <v>287</v>
      </c>
      <c r="I35" s="75" t="s">
        <v>573</v>
      </c>
      <c r="J35" s="75" t="s">
        <v>289</v>
      </c>
      <c r="K35" s="75" t="s">
        <v>665</v>
      </c>
    </row>
    <row r="36" spans="1:11" x14ac:dyDescent="0.25">
      <c r="A36" s="75">
        <v>50</v>
      </c>
      <c r="B36" s="75" t="s">
        <v>566</v>
      </c>
      <c r="C36" s="75" t="s">
        <v>556</v>
      </c>
      <c r="D36" s="75" t="s">
        <v>0</v>
      </c>
      <c r="E36" s="75" t="s">
        <v>1</v>
      </c>
      <c r="F36" s="75" t="s">
        <v>557</v>
      </c>
      <c r="G36" s="75" t="s">
        <v>1019</v>
      </c>
      <c r="H36" s="75" t="s">
        <v>287</v>
      </c>
      <c r="I36" s="75" t="s">
        <v>558</v>
      </c>
      <c r="J36" s="75" t="s">
        <v>289</v>
      </c>
      <c r="K36" s="75" t="s">
        <v>673</v>
      </c>
    </row>
    <row r="37" spans="1:11" x14ac:dyDescent="0.25">
      <c r="A37" s="75">
        <v>51</v>
      </c>
      <c r="B37" s="75"/>
      <c r="C37" s="75"/>
      <c r="D37" s="75"/>
      <c r="E37" s="75"/>
      <c r="F37" s="75" t="s">
        <v>540</v>
      </c>
      <c r="G37" s="75" t="s">
        <v>1019</v>
      </c>
      <c r="H37" s="75" t="s">
        <v>294</v>
      </c>
      <c r="I37" s="75" t="s">
        <v>541</v>
      </c>
      <c r="J37" s="75" t="s">
        <v>289</v>
      </c>
      <c r="K37" s="75" t="s">
        <v>677</v>
      </c>
    </row>
    <row r="38" spans="1:11" x14ac:dyDescent="0.25">
      <c r="A38" s="75">
        <v>52</v>
      </c>
      <c r="B38" s="75" t="s">
        <v>291</v>
      </c>
      <c r="C38" s="75" t="s">
        <v>292</v>
      </c>
      <c r="D38" s="75" t="s">
        <v>0</v>
      </c>
      <c r="E38" s="75" t="s">
        <v>1</v>
      </c>
      <c r="F38" s="75" t="s">
        <v>293</v>
      </c>
      <c r="G38" s="75" t="s">
        <v>1019</v>
      </c>
      <c r="H38" s="75" t="s">
        <v>294</v>
      </c>
      <c r="I38" s="75" t="s">
        <v>295</v>
      </c>
      <c r="J38" s="75" t="s">
        <v>289</v>
      </c>
      <c r="K38" s="75" t="s">
        <v>679</v>
      </c>
    </row>
    <row r="39" spans="1:11" x14ac:dyDescent="0.25">
      <c r="A39" s="75">
        <v>53</v>
      </c>
      <c r="B39" s="75" t="s">
        <v>297</v>
      </c>
      <c r="C39" s="75" t="s">
        <v>255</v>
      </c>
      <c r="D39" s="75" t="s">
        <v>0</v>
      </c>
      <c r="E39" s="75" t="s">
        <v>1</v>
      </c>
      <c r="F39" s="75" t="s">
        <v>298</v>
      </c>
      <c r="G39" s="75" t="s">
        <v>1019</v>
      </c>
      <c r="H39" s="75" t="s">
        <v>294</v>
      </c>
      <c r="I39" s="75" t="s">
        <v>299</v>
      </c>
      <c r="J39" s="75" t="s">
        <v>289</v>
      </c>
      <c r="K39" s="75" t="s">
        <v>680</v>
      </c>
    </row>
    <row r="40" spans="1:11" x14ac:dyDescent="0.25">
      <c r="A40" s="75">
        <v>54</v>
      </c>
      <c r="B40" s="75" t="s">
        <v>311</v>
      </c>
      <c r="C40" s="75" t="s">
        <v>312</v>
      </c>
      <c r="D40" s="75" t="s">
        <v>313</v>
      </c>
      <c r="E40" s="75" t="s">
        <v>43</v>
      </c>
      <c r="F40" s="75" t="s">
        <v>314</v>
      </c>
      <c r="G40" s="75" t="s">
        <v>1019</v>
      </c>
      <c r="H40" s="75" t="s">
        <v>294</v>
      </c>
      <c r="I40" s="75" t="s">
        <v>315</v>
      </c>
      <c r="J40" s="75" t="s">
        <v>289</v>
      </c>
      <c r="K40" s="75" t="s">
        <v>683</v>
      </c>
    </row>
    <row r="41" spans="1:11" x14ac:dyDescent="0.25">
      <c r="A41" s="75">
        <v>55</v>
      </c>
      <c r="B41" s="75" t="s">
        <v>317</v>
      </c>
      <c r="C41" s="75" t="s">
        <v>279</v>
      </c>
      <c r="D41" s="75" t="s">
        <v>318</v>
      </c>
      <c r="E41" s="75" t="s">
        <v>28</v>
      </c>
      <c r="F41" s="75" t="s">
        <v>319</v>
      </c>
      <c r="G41" s="75" t="s">
        <v>1019</v>
      </c>
      <c r="H41" s="75" t="s">
        <v>287</v>
      </c>
      <c r="I41" s="75" t="s">
        <v>320</v>
      </c>
      <c r="J41" s="75" t="s">
        <v>289</v>
      </c>
      <c r="K41" s="75" t="s">
        <v>758</v>
      </c>
    </row>
    <row r="42" spans="1:11" x14ac:dyDescent="0.25">
      <c r="A42" s="75">
        <v>59</v>
      </c>
      <c r="B42" s="75" t="s">
        <v>355</v>
      </c>
      <c r="C42" s="75" t="s">
        <v>356</v>
      </c>
      <c r="D42" s="75" t="s">
        <v>0</v>
      </c>
      <c r="E42" s="75" t="s">
        <v>1</v>
      </c>
      <c r="F42" s="75" t="s">
        <v>357</v>
      </c>
      <c r="G42" s="75" t="s">
        <v>1019</v>
      </c>
      <c r="H42" s="75" t="s">
        <v>294</v>
      </c>
      <c r="I42" s="75" t="s">
        <v>358</v>
      </c>
      <c r="J42" s="75" t="s">
        <v>289</v>
      </c>
      <c r="K42" s="75" t="s">
        <v>690</v>
      </c>
    </row>
    <row r="43" spans="1:11" x14ac:dyDescent="0.25">
      <c r="A43" s="75">
        <v>60</v>
      </c>
      <c r="B43" s="75" t="s">
        <v>238</v>
      </c>
      <c r="C43" s="75" t="s">
        <v>239</v>
      </c>
      <c r="D43" s="75" t="s">
        <v>0</v>
      </c>
      <c r="E43" s="75" t="s">
        <v>1</v>
      </c>
      <c r="F43" s="75" t="s">
        <v>240</v>
      </c>
      <c r="G43" s="75" t="s">
        <v>1019</v>
      </c>
      <c r="H43" s="75" t="s">
        <v>3</v>
      </c>
      <c r="I43" s="75" t="s">
        <v>241</v>
      </c>
      <c r="J43" s="75" t="s">
        <v>53</v>
      </c>
      <c r="K43" s="75" t="s">
        <v>691</v>
      </c>
    </row>
    <row r="44" spans="1:11" x14ac:dyDescent="0.25">
      <c r="A44" s="75">
        <v>61</v>
      </c>
      <c r="B44" s="75" t="s">
        <v>366</v>
      </c>
      <c r="C44" s="75" t="s">
        <v>367</v>
      </c>
      <c r="D44" s="75" t="s">
        <v>368</v>
      </c>
      <c r="E44" s="75" t="s">
        <v>43</v>
      </c>
      <c r="F44" s="75" t="s">
        <v>369</v>
      </c>
      <c r="G44" s="75" t="s">
        <v>1019</v>
      </c>
      <c r="H44" s="75" t="s">
        <v>294</v>
      </c>
      <c r="I44" s="75" t="s">
        <v>370</v>
      </c>
      <c r="J44" s="75" t="s">
        <v>289</v>
      </c>
      <c r="K44" s="75" t="s">
        <v>693</v>
      </c>
    </row>
    <row r="45" spans="1:11" x14ac:dyDescent="0.25">
      <c r="A45" s="75">
        <v>64</v>
      </c>
      <c r="B45" s="75" t="s">
        <v>137</v>
      </c>
      <c r="C45" s="75" t="s">
        <v>138</v>
      </c>
      <c r="D45" s="75" t="s">
        <v>0</v>
      </c>
      <c r="E45" s="75" t="s">
        <v>1</v>
      </c>
      <c r="F45" s="75" t="s">
        <v>139</v>
      </c>
      <c r="G45" s="75" t="s">
        <v>1019</v>
      </c>
      <c r="H45" s="75" t="s">
        <v>3</v>
      </c>
      <c r="I45" s="75" t="s">
        <v>140</v>
      </c>
      <c r="J45" s="75" t="s">
        <v>53</v>
      </c>
      <c r="K45" s="75" t="s">
        <v>699</v>
      </c>
    </row>
    <row r="46" spans="1:11" x14ac:dyDescent="0.25">
      <c r="A46" s="75">
        <v>65</v>
      </c>
      <c r="B46" s="75" t="s">
        <v>262</v>
      </c>
      <c r="C46" s="75" t="s">
        <v>399</v>
      </c>
      <c r="D46" s="75" t="s">
        <v>0</v>
      </c>
      <c r="E46" s="75" t="s">
        <v>1</v>
      </c>
      <c r="F46" s="75" t="s">
        <v>400</v>
      </c>
      <c r="G46" s="75" t="s">
        <v>1019</v>
      </c>
      <c r="H46" s="75" t="s">
        <v>294</v>
      </c>
      <c r="I46" s="75" t="s">
        <v>401</v>
      </c>
      <c r="J46" s="75" t="s">
        <v>289</v>
      </c>
      <c r="K46" s="75" t="s">
        <v>700</v>
      </c>
    </row>
    <row r="47" spans="1:11" x14ac:dyDescent="0.25">
      <c r="A47" s="75">
        <v>66</v>
      </c>
      <c r="B47" s="75" t="s">
        <v>403</v>
      </c>
      <c r="C47" s="75" t="s">
        <v>60</v>
      </c>
      <c r="D47" s="75" t="s">
        <v>27</v>
      </c>
      <c r="E47" s="75" t="s">
        <v>28</v>
      </c>
      <c r="F47" s="75" t="s">
        <v>404</v>
      </c>
      <c r="G47" s="75" t="s">
        <v>1019</v>
      </c>
      <c r="H47" s="75" t="s">
        <v>287</v>
      </c>
      <c r="I47" s="75" t="s">
        <v>405</v>
      </c>
      <c r="J47" s="75" t="s">
        <v>289</v>
      </c>
      <c r="K47" s="75" t="s">
        <v>701</v>
      </c>
    </row>
    <row r="48" spans="1:11" x14ac:dyDescent="0.25">
      <c r="A48" s="75">
        <v>67</v>
      </c>
      <c r="B48" s="75" t="s">
        <v>431</v>
      </c>
      <c r="C48" s="75" t="s">
        <v>172</v>
      </c>
      <c r="D48" s="75" t="s">
        <v>432</v>
      </c>
      <c r="E48" s="75" t="s">
        <v>28</v>
      </c>
      <c r="F48" s="75" t="s">
        <v>433</v>
      </c>
      <c r="G48" s="75" t="s">
        <v>1019</v>
      </c>
      <c r="H48" s="75" t="s">
        <v>294</v>
      </c>
      <c r="I48" s="75" t="s">
        <v>434</v>
      </c>
      <c r="J48" s="75" t="s">
        <v>289</v>
      </c>
      <c r="K48" s="75" t="s">
        <v>704</v>
      </c>
    </row>
    <row r="49" spans="1:11" x14ac:dyDescent="0.25">
      <c r="A49" s="75">
        <v>68</v>
      </c>
      <c r="B49" s="75" t="s">
        <v>15</v>
      </c>
      <c r="C49" s="75" t="s">
        <v>16</v>
      </c>
      <c r="D49" s="75" t="s">
        <v>17</v>
      </c>
      <c r="E49" s="75" t="s">
        <v>7</v>
      </c>
      <c r="F49" s="75" t="s">
        <v>77</v>
      </c>
      <c r="G49" s="75" t="s">
        <v>1019</v>
      </c>
      <c r="H49" s="75" t="s">
        <v>30</v>
      </c>
      <c r="I49" s="75" t="s">
        <v>78</v>
      </c>
      <c r="J49" s="75" t="s">
        <v>32</v>
      </c>
      <c r="K49" s="75" t="s">
        <v>705</v>
      </c>
    </row>
    <row r="50" spans="1:11" x14ac:dyDescent="0.25">
      <c r="A50" s="75">
        <v>70</v>
      </c>
      <c r="B50" s="75" t="s">
        <v>460</v>
      </c>
      <c r="C50" s="75" t="s">
        <v>461</v>
      </c>
      <c r="D50" s="75" t="s">
        <v>462</v>
      </c>
      <c r="E50" s="75" t="s">
        <v>1</v>
      </c>
      <c r="F50" s="75" t="s">
        <v>463</v>
      </c>
      <c r="G50" s="75" t="s">
        <v>1019</v>
      </c>
      <c r="H50" s="75" t="s">
        <v>30</v>
      </c>
      <c r="I50" s="75" t="s">
        <v>464</v>
      </c>
      <c r="J50" s="75" t="s">
        <v>32</v>
      </c>
      <c r="K50" s="75" t="s">
        <v>711</v>
      </c>
    </row>
    <row r="51" spans="1:11" x14ac:dyDescent="0.25">
      <c r="A51" s="75">
        <v>71</v>
      </c>
      <c r="B51" s="75" t="s">
        <v>165</v>
      </c>
      <c r="C51" s="75" t="s">
        <v>166</v>
      </c>
      <c r="D51" s="75" t="s">
        <v>27</v>
      </c>
      <c r="E51" s="75" t="s">
        <v>28</v>
      </c>
      <c r="F51" s="75" t="s">
        <v>167</v>
      </c>
      <c r="G51" s="75" t="s">
        <v>1019</v>
      </c>
      <c r="H51" s="75" t="s">
        <v>30</v>
      </c>
      <c r="I51" s="75" t="s">
        <v>168</v>
      </c>
      <c r="J51" s="75" t="s">
        <v>32</v>
      </c>
      <c r="K51" s="75" t="s">
        <v>712</v>
      </c>
    </row>
    <row r="52" spans="1:11" x14ac:dyDescent="0.25">
      <c r="A52" s="75">
        <v>72</v>
      </c>
      <c r="B52" s="75" t="s">
        <v>25</v>
      </c>
      <c r="C52" s="75" t="s">
        <v>26</v>
      </c>
      <c r="D52" s="75" t="s">
        <v>27</v>
      </c>
      <c r="E52" s="75" t="s">
        <v>28</v>
      </c>
      <c r="F52" s="75" t="s">
        <v>29</v>
      </c>
      <c r="G52" s="75" t="s">
        <v>1019</v>
      </c>
      <c r="H52" s="75" t="s">
        <v>30</v>
      </c>
      <c r="I52" s="75" t="s">
        <v>31</v>
      </c>
      <c r="J52" s="75" t="s">
        <v>32</v>
      </c>
      <c r="K52" s="75" t="s">
        <v>714</v>
      </c>
    </row>
    <row r="53" spans="1:11" x14ac:dyDescent="0.25">
      <c r="A53" s="75">
        <v>77</v>
      </c>
      <c r="B53" s="75" t="s">
        <v>110</v>
      </c>
      <c r="C53" s="75" t="s">
        <v>111</v>
      </c>
      <c r="D53" s="75" t="s">
        <v>112</v>
      </c>
      <c r="E53" s="75" t="s">
        <v>43</v>
      </c>
      <c r="F53" s="75" t="s">
        <v>113</v>
      </c>
      <c r="G53" s="75" t="s">
        <v>1019</v>
      </c>
      <c r="H53" s="75" t="s">
        <v>3</v>
      </c>
      <c r="I53" s="75" t="s">
        <v>114</v>
      </c>
      <c r="J53" s="75" t="s">
        <v>53</v>
      </c>
      <c r="K53" s="75" t="s">
        <v>727</v>
      </c>
    </row>
    <row r="54" spans="1:11" x14ac:dyDescent="0.25">
      <c r="A54" s="75">
        <v>78</v>
      </c>
      <c r="B54" s="75" t="s">
        <v>120</v>
      </c>
      <c r="C54" s="75" t="s">
        <v>121</v>
      </c>
      <c r="D54" s="75" t="s">
        <v>122</v>
      </c>
      <c r="E54" s="75" t="s">
        <v>43</v>
      </c>
      <c r="F54" s="75" t="s">
        <v>123</v>
      </c>
      <c r="G54" s="75" t="s">
        <v>1019</v>
      </c>
      <c r="H54" s="75" t="s">
        <v>3</v>
      </c>
      <c r="I54" s="75" t="s">
        <v>124</v>
      </c>
      <c r="J54" s="75" t="s">
        <v>125</v>
      </c>
      <c r="K54" s="75" t="s">
        <v>728</v>
      </c>
    </row>
    <row r="55" spans="1:11" x14ac:dyDescent="0.25">
      <c r="A55" s="75">
        <v>94</v>
      </c>
      <c r="B55" s="75" t="s">
        <v>467</v>
      </c>
      <c r="C55" s="75" t="s">
        <v>468</v>
      </c>
      <c r="D55" s="75" t="s">
        <v>0</v>
      </c>
      <c r="E55" s="75" t="s">
        <v>1</v>
      </c>
      <c r="F55" s="75" t="s">
        <v>477</v>
      </c>
      <c r="G55" s="75" t="s">
        <v>1019</v>
      </c>
      <c r="H55" s="75" t="s">
        <v>30</v>
      </c>
      <c r="I55" s="75" t="s">
        <v>478</v>
      </c>
      <c r="J55" s="75" t="s">
        <v>32</v>
      </c>
      <c r="K55" s="75" t="s">
        <v>740</v>
      </c>
    </row>
    <row r="56" spans="1:11" x14ac:dyDescent="0.25">
      <c r="A56" s="75">
        <v>97</v>
      </c>
      <c r="B56" s="75" t="s">
        <v>206</v>
      </c>
      <c r="C56" s="75" t="s">
        <v>207</v>
      </c>
      <c r="D56" s="75" t="s">
        <v>173</v>
      </c>
      <c r="E56" s="75" t="s">
        <v>43</v>
      </c>
      <c r="F56" s="75" t="s">
        <v>208</v>
      </c>
      <c r="G56" s="75" t="s">
        <v>1019</v>
      </c>
      <c r="H56" s="75" t="s">
        <v>3</v>
      </c>
      <c r="I56" s="75" t="s">
        <v>209</v>
      </c>
      <c r="J56" s="75" t="s">
        <v>53</v>
      </c>
      <c r="K56" s="75" t="s">
        <v>745</v>
      </c>
    </row>
    <row r="57" spans="1:11" x14ac:dyDescent="0.25">
      <c r="A57" s="75">
        <v>98</v>
      </c>
      <c r="B57" s="75" t="s">
        <v>224</v>
      </c>
      <c r="C57" s="75" t="s">
        <v>225</v>
      </c>
      <c r="D57" s="75" t="s">
        <v>0</v>
      </c>
      <c r="E57" s="75" t="s">
        <v>1</v>
      </c>
      <c r="F57" s="75" t="s">
        <v>226</v>
      </c>
      <c r="G57" s="75" t="s">
        <v>1019</v>
      </c>
      <c r="H57" s="75" t="s">
        <v>3</v>
      </c>
      <c r="I57" s="75" t="s">
        <v>227</v>
      </c>
      <c r="J57" s="75" t="s">
        <v>53</v>
      </c>
      <c r="K57" s="75" t="s">
        <v>748</v>
      </c>
    </row>
    <row r="58" spans="1:11" x14ac:dyDescent="0.25">
      <c r="A58" s="75">
        <v>99</v>
      </c>
      <c r="B58" s="75" t="s">
        <v>54</v>
      </c>
      <c r="C58" s="75" t="s">
        <v>55</v>
      </c>
      <c r="D58" s="75" t="s">
        <v>0</v>
      </c>
      <c r="E58" s="75" t="s">
        <v>1</v>
      </c>
      <c r="F58" s="75" t="s">
        <v>229</v>
      </c>
      <c r="G58" s="75" t="s">
        <v>1019</v>
      </c>
      <c r="H58" s="75" t="s">
        <v>3</v>
      </c>
      <c r="I58" s="75" t="s">
        <v>230</v>
      </c>
      <c r="J58" s="75" t="s">
        <v>53</v>
      </c>
      <c r="K58" s="75" t="s">
        <v>749</v>
      </c>
    </row>
    <row r="59" spans="1:11" x14ac:dyDescent="0.25">
      <c r="A59" s="75">
        <v>101</v>
      </c>
      <c r="B59" s="75" t="s">
        <v>268</v>
      </c>
      <c r="C59" s="75" t="s">
        <v>269</v>
      </c>
      <c r="D59" s="75" t="s">
        <v>66</v>
      </c>
      <c r="E59" s="75" t="s">
        <v>1</v>
      </c>
      <c r="F59" s="75" t="s">
        <v>270</v>
      </c>
      <c r="G59" s="75" t="s">
        <v>1019</v>
      </c>
      <c r="H59" s="75" t="s">
        <v>3</v>
      </c>
      <c r="I59" s="75" t="s">
        <v>271</v>
      </c>
      <c r="J59" s="75" t="s">
        <v>53</v>
      </c>
      <c r="K59" s="75" t="s">
        <v>754</v>
      </c>
    </row>
    <row r="60" spans="1:11" x14ac:dyDescent="0.25">
      <c r="A60" s="75">
        <v>102</v>
      </c>
      <c r="B60" s="75" t="s">
        <v>278</v>
      </c>
      <c r="C60" s="75" t="s">
        <v>279</v>
      </c>
      <c r="D60" s="75" t="s">
        <v>66</v>
      </c>
      <c r="E60" s="75" t="s">
        <v>1</v>
      </c>
      <c r="F60" s="75" t="s">
        <v>280</v>
      </c>
      <c r="G60" s="75" t="s">
        <v>1019</v>
      </c>
      <c r="H60" s="75" t="s">
        <v>3</v>
      </c>
      <c r="I60" s="75" t="s">
        <v>281</v>
      </c>
      <c r="J60" s="75" t="s">
        <v>53</v>
      </c>
      <c r="K60" s="75" t="s">
        <v>756</v>
      </c>
    </row>
    <row r="61" spans="1:11" x14ac:dyDescent="0.25">
      <c r="A61" s="75">
        <v>19</v>
      </c>
      <c r="B61" s="75" t="s">
        <v>1072</v>
      </c>
      <c r="C61" s="75" t="s">
        <v>1073</v>
      </c>
      <c r="D61" s="75" t="s">
        <v>122</v>
      </c>
      <c r="E61" s="75" t="s">
        <v>43</v>
      </c>
      <c r="F61" s="75" t="s">
        <v>221</v>
      </c>
      <c r="G61" s="75" t="s">
        <v>1131</v>
      </c>
      <c r="H61" s="75" t="s">
        <v>3</v>
      </c>
      <c r="I61" s="75" t="s">
        <v>222</v>
      </c>
      <c r="J61" s="75" t="s">
        <v>53</v>
      </c>
      <c r="K61" s="75" t="s">
        <v>1074</v>
      </c>
    </row>
    <row r="62" spans="1:11" x14ac:dyDescent="0.25">
      <c r="A62" s="75">
        <v>49</v>
      </c>
      <c r="B62" s="75" t="s">
        <v>590</v>
      </c>
      <c r="C62" s="75" t="s">
        <v>591</v>
      </c>
      <c r="D62" s="75" t="s">
        <v>592</v>
      </c>
      <c r="E62" s="75" t="s">
        <v>43</v>
      </c>
      <c r="F62" s="75" t="s">
        <v>593</v>
      </c>
      <c r="G62" s="75" t="s">
        <v>1131</v>
      </c>
      <c r="H62" s="75" t="s">
        <v>30</v>
      </c>
      <c r="I62" s="75" t="s">
        <v>594</v>
      </c>
      <c r="J62" s="75" t="s">
        <v>32</v>
      </c>
      <c r="K62" s="75" t="s">
        <v>669</v>
      </c>
    </row>
    <row r="63" spans="1:11" x14ac:dyDescent="0.25">
      <c r="A63" s="75">
        <v>20</v>
      </c>
      <c r="B63" s="75" t="s">
        <v>262</v>
      </c>
      <c r="C63" s="75" t="s">
        <v>421</v>
      </c>
      <c r="D63" s="75" t="s">
        <v>0</v>
      </c>
      <c r="E63" s="75" t="s">
        <v>1</v>
      </c>
      <c r="F63" s="75" t="s">
        <v>1078</v>
      </c>
      <c r="G63" s="75" t="s">
        <v>1050</v>
      </c>
      <c r="H63" s="75" t="s">
        <v>473</v>
      </c>
      <c r="I63" s="75" t="s">
        <v>1079</v>
      </c>
      <c r="J63" s="75" t="s">
        <v>960</v>
      </c>
      <c r="K63" s="75" t="s">
        <v>1080</v>
      </c>
    </row>
    <row r="64" spans="1:11" x14ac:dyDescent="0.25">
      <c r="A64" s="75">
        <v>27</v>
      </c>
      <c r="B64" s="75" t="s">
        <v>766</v>
      </c>
      <c r="C64" s="75" t="s">
        <v>767</v>
      </c>
      <c r="D64" s="75" t="s">
        <v>577</v>
      </c>
      <c r="E64" s="75" t="s">
        <v>7</v>
      </c>
      <c r="F64" s="75" t="s">
        <v>1040</v>
      </c>
      <c r="G64" s="75" t="s">
        <v>1050</v>
      </c>
      <c r="H64" s="75" t="s">
        <v>781</v>
      </c>
      <c r="I64" s="75" t="s">
        <v>1042</v>
      </c>
      <c r="J64" s="75" t="s">
        <v>1043</v>
      </c>
      <c r="K64" s="75" t="s">
        <v>1044</v>
      </c>
    </row>
    <row r="65" spans="1:11" x14ac:dyDescent="0.25">
      <c r="A65" s="75">
        <v>93</v>
      </c>
      <c r="B65" s="75" t="s">
        <v>174</v>
      </c>
      <c r="C65" s="75" t="s">
        <v>175</v>
      </c>
      <c r="D65" s="75" t="s">
        <v>0</v>
      </c>
      <c r="E65" s="75" t="s">
        <v>1</v>
      </c>
      <c r="F65" s="75" t="s">
        <v>472</v>
      </c>
      <c r="G65" s="75" t="s">
        <v>1050</v>
      </c>
      <c r="H65" s="75" t="s">
        <v>473</v>
      </c>
      <c r="I65" s="75" t="s">
        <v>474</v>
      </c>
      <c r="J65" s="75" t="s">
        <v>475</v>
      </c>
      <c r="K65" s="75" t="s">
        <v>737</v>
      </c>
    </row>
    <row r="66" spans="1:11" x14ac:dyDescent="0.25">
      <c r="A66" s="75">
        <v>96</v>
      </c>
      <c r="B66" s="75" t="s">
        <v>54</v>
      </c>
      <c r="C66" s="75" t="s">
        <v>55</v>
      </c>
      <c r="D66" s="75" t="s">
        <v>0</v>
      </c>
      <c r="E66" s="75" t="s">
        <v>1</v>
      </c>
      <c r="F66" s="75" t="s">
        <v>480</v>
      </c>
      <c r="G66" s="75" t="s">
        <v>1050</v>
      </c>
      <c r="H66" s="75" t="s">
        <v>473</v>
      </c>
      <c r="I66" s="75" t="s">
        <v>481</v>
      </c>
      <c r="J66" s="75" t="s">
        <v>475</v>
      </c>
      <c r="K66" s="75" t="s">
        <v>744</v>
      </c>
    </row>
    <row r="67" spans="1:11" x14ac:dyDescent="0.25">
      <c r="A67" s="57">
        <v>76</v>
      </c>
      <c r="B67" s="57" t="s">
        <v>50</v>
      </c>
      <c r="C67" s="57" t="s">
        <v>51</v>
      </c>
      <c r="D67" s="57" t="s">
        <v>52</v>
      </c>
      <c r="E67" s="57" t="s">
        <v>43</v>
      </c>
      <c r="F67" s="57" t="s">
        <v>94</v>
      </c>
      <c r="G67" s="57" t="s">
        <v>527</v>
      </c>
      <c r="H67" s="57" t="s">
        <v>5</v>
      </c>
      <c r="I67" s="57" t="s">
        <v>95</v>
      </c>
      <c r="J67" s="57" t="s">
        <v>6</v>
      </c>
      <c r="K67" s="57" t="s">
        <v>724</v>
      </c>
    </row>
    <row r="68" spans="1:11" x14ac:dyDescent="0.25">
      <c r="A68" s="57">
        <v>87</v>
      </c>
      <c r="B68" s="57" t="s">
        <v>875</v>
      </c>
      <c r="C68" s="57" t="s">
        <v>876</v>
      </c>
      <c r="D68" s="57" t="s">
        <v>877</v>
      </c>
      <c r="E68" s="57" t="s">
        <v>878</v>
      </c>
      <c r="F68" s="57" t="s">
        <v>879</v>
      </c>
      <c r="G68" s="57" t="s">
        <v>527</v>
      </c>
      <c r="H68" s="57" t="s">
        <v>8</v>
      </c>
      <c r="I68" s="57" t="s">
        <v>880</v>
      </c>
      <c r="J68" s="57" t="s">
        <v>9</v>
      </c>
      <c r="K68" s="57" t="s">
        <v>881</v>
      </c>
    </row>
    <row r="69" spans="1:11" x14ac:dyDescent="0.25">
      <c r="A69" s="75">
        <v>4</v>
      </c>
      <c r="B69" s="75" t="s">
        <v>262</v>
      </c>
      <c r="C69" s="75" t="s">
        <v>1141</v>
      </c>
      <c r="D69" s="75" t="s">
        <v>1142</v>
      </c>
      <c r="E69" s="75" t="s">
        <v>1</v>
      </c>
      <c r="F69" s="75" t="s">
        <v>1143</v>
      </c>
      <c r="G69" s="75" t="s">
        <v>960</v>
      </c>
      <c r="H69" s="75" t="s">
        <v>1013</v>
      </c>
      <c r="I69" s="75" t="s">
        <v>1144</v>
      </c>
      <c r="J69" s="75" t="s">
        <v>960</v>
      </c>
      <c r="K69" s="75" t="s">
        <v>1145</v>
      </c>
    </row>
    <row r="70" spans="1:11" x14ac:dyDescent="0.25">
      <c r="A70" s="75">
        <v>5</v>
      </c>
      <c r="B70" s="75" t="s">
        <v>1146</v>
      </c>
      <c r="C70" s="75" t="s">
        <v>1147</v>
      </c>
      <c r="D70" s="75" t="s">
        <v>1142</v>
      </c>
      <c r="E70" s="75" t="s">
        <v>1</v>
      </c>
      <c r="F70" s="75" t="s">
        <v>1148</v>
      </c>
      <c r="G70" s="75" t="s">
        <v>960</v>
      </c>
      <c r="H70" s="75" t="s">
        <v>1013</v>
      </c>
      <c r="I70" s="75" t="s">
        <v>1149</v>
      </c>
      <c r="J70" s="75" t="s">
        <v>960</v>
      </c>
      <c r="K70" s="75" t="s">
        <v>1150</v>
      </c>
    </row>
    <row r="71" spans="1:11" x14ac:dyDescent="0.25">
      <c r="A71" s="75">
        <v>6</v>
      </c>
      <c r="B71" s="75" t="s">
        <v>1151</v>
      </c>
      <c r="C71" s="75" t="s">
        <v>1152</v>
      </c>
      <c r="D71" s="75" t="s">
        <v>1153</v>
      </c>
      <c r="E71" s="75" t="s">
        <v>48</v>
      </c>
      <c r="F71" s="75" t="s">
        <v>1154</v>
      </c>
      <c r="G71" s="75" t="s">
        <v>960</v>
      </c>
      <c r="H71" s="75" t="s">
        <v>1013</v>
      </c>
      <c r="I71" s="75" t="s">
        <v>1155</v>
      </c>
      <c r="J71" s="75" t="s">
        <v>960</v>
      </c>
      <c r="K71" s="75" t="s">
        <v>1156</v>
      </c>
    </row>
    <row r="72" spans="1:11" x14ac:dyDescent="0.25">
      <c r="A72" s="75">
        <v>8</v>
      </c>
      <c r="B72" s="75" t="s">
        <v>530</v>
      </c>
      <c r="C72" s="75" t="s">
        <v>531</v>
      </c>
      <c r="D72" s="75" t="s">
        <v>36</v>
      </c>
      <c r="E72" s="75" t="s">
        <v>1</v>
      </c>
      <c r="F72" s="75" t="s">
        <v>1158</v>
      </c>
      <c r="G72" s="75" t="s">
        <v>960</v>
      </c>
      <c r="H72" s="75" t="s">
        <v>1013</v>
      </c>
      <c r="I72" s="75" t="s">
        <v>1159</v>
      </c>
      <c r="J72" s="75" t="s">
        <v>960</v>
      </c>
      <c r="K72" s="75" t="s">
        <v>1160</v>
      </c>
    </row>
    <row r="73" spans="1:11" x14ac:dyDescent="0.25">
      <c r="A73" s="75">
        <v>22</v>
      </c>
      <c r="B73" s="75"/>
      <c r="C73" s="75"/>
      <c r="D73" s="75"/>
      <c r="E73" s="75"/>
      <c r="F73" s="75" t="s">
        <v>1030</v>
      </c>
      <c r="G73" s="75" t="s">
        <v>960</v>
      </c>
      <c r="H73" s="75" t="s">
        <v>1013</v>
      </c>
      <c r="I73" s="75" t="s">
        <v>1031</v>
      </c>
      <c r="J73" s="75" t="s">
        <v>960</v>
      </c>
      <c r="K73" s="75" t="s">
        <v>1132</v>
      </c>
    </row>
    <row r="74" spans="1:11" x14ac:dyDescent="0.25">
      <c r="A74" s="75">
        <v>37</v>
      </c>
      <c r="B74" s="75" t="s">
        <v>902</v>
      </c>
      <c r="C74" s="75" t="s">
        <v>903</v>
      </c>
      <c r="D74" s="75" t="s">
        <v>17</v>
      </c>
      <c r="E74" s="75" t="s">
        <v>7</v>
      </c>
      <c r="F74" s="75" t="s">
        <v>904</v>
      </c>
      <c r="G74" s="75" t="s">
        <v>960</v>
      </c>
      <c r="H74" s="75" t="s">
        <v>8</v>
      </c>
      <c r="I74" s="75" t="s">
        <v>905</v>
      </c>
      <c r="J74" s="75" t="s">
        <v>9</v>
      </c>
      <c r="K74" s="75" t="s">
        <v>906</v>
      </c>
    </row>
    <row r="75" spans="1:11" x14ac:dyDescent="0.25">
      <c r="A75" s="75">
        <v>40</v>
      </c>
      <c r="B75" s="75" t="s">
        <v>544</v>
      </c>
      <c r="C75" s="75" t="s">
        <v>545</v>
      </c>
      <c r="D75" s="75" t="s">
        <v>546</v>
      </c>
      <c r="E75" s="75" t="s">
        <v>1</v>
      </c>
      <c r="F75" s="75" t="s">
        <v>547</v>
      </c>
      <c r="G75" s="75" t="s">
        <v>960</v>
      </c>
      <c r="H75" s="75" t="s">
        <v>8</v>
      </c>
      <c r="I75" s="75" t="s">
        <v>548</v>
      </c>
      <c r="J75" s="75" t="s">
        <v>9</v>
      </c>
      <c r="K75" s="75" t="s">
        <v>783</v>
      </c>
    </row>
    <row r="76" spans="1:11" x14ac:dyDescent="0.25">
      <c r="A76" s="75">
        <v>69</v>
      </c>
      <c r="B76" s="75" t="s">
        <v>443</v>
      </c>
      <c r="C76" s="75" t="s">
        <v>444</v>
      </c>
      <c r="D76" s="75" t="s">
        <v>0</v>
      </c>
      <c r="E76" s="75" t="s">
        <v>1</v>
      </c>
      <c r="F76" s="75" t="s">
        <v>445</v>
      </c>
      <c r="G76" s="75" t="s">
        <v>960</v>
      </c>
      <c r="H76" s="75" t="s">
        <v>5</v>
      </c>
      <c r="I76" s="75" t="s">
        <v>446</v>
      </c>
      <c r="J76" s="75" t="s">
        <v>6</v>
      </c>
      <c r="K76" s="75" t="s">
        <v>708</v>
      </c>
    </row>
    <row r="77" spans="1:11" x14ac:dyDescent="0.25">
      <c r="A77" s="75">
        <v>73</v>
      </c>
      <c r="B77" s="75" t="s">
        <v>40</v>
      </c>
      <c r="C77" s="75" t="s">
        <v>41</v>
      </c>
      <c r="D77" s="75" t="s">
        <v>42</v>
      </c>
      <c r="E77" s="75" t="s">
        <v>43</v>
      </c>
      <c r="F77" s="75" t="s">
        <v>44</v>
      </c>
      <c r="G77" s="75" t="s">
        <v>960</v>
      </c>
      <c r="H77" s="75" t="s">
        <v>5</v>
      </c>
      <c r="I77" s="75" t="s">
        <v>45</v>
      </c>
      <c r="J77" s="75" t="s">
        <v>6</v>
      </c>
      <c r="K77" s="75" t="s">
        <v>716</v>
      </c>
    </row>
    <row r="78" spans="1:11" x14ac:dyDescent="0.25">
      <c r="A78" s="75">
        <v>74</v>
      </c>
      <c r="B78" s="75" t="s">
        <v>54</v>
      </c>
      <c r="C78" s="75" t="s">
        <v>55</v>
      </c>
      <c r="D78" s="75" t="s">
        <v>0</v>
      </c>
      <c r="E78" s="75" t="s">
        <v>1</v>
      </c>
      <c r="F78" s="75" t="s">
        <v>56</v>
      </c>
      <c r="G78" s="75" t="s">
        <v>960</v>
      </c>
      <c r="H78" s="75" t="s">
        <v>5</v>
      </c>
      <c r="I78" s="75" t="s">
        <v>57</v>
      </c>
      <c r="J78" s="75" t="s">
        <v>6</v>
      </c>
      <c r="K78" s="75" t="s">
        <v>717</v>
      </c>
    </row>
    <row r="79" spans="1:11" x14ac:dyDescent="0.25">
      <c r="A79" s="75">
        <v>75</v>
      </c>
      <c r="B79" s="75" t="s">
        <v>467</v>
      </c>
      <c r="C79" s="75" t="s">
        <v>468</v>
      </c>
      <c r="D79" s="75" t="s">
        <v>0</v>
      </c>
      <c r="E79" s="75" t="s">
        <v>1</v>
      </c>
      <c r="F79" s="75" t="s">
        <v>469</v>
      </c>
      <c r="G79" s="75" t="s">
        <v>960</v>
      </c>
      <c r="H79" s="75" t="s">
        <v>5</v>
      </c>
      <c r="I79" s="75" t="s">
        <v>470</v>
      </c>
      <c r="J79" s="75" t="s">
        <v>6</v>
      </c>
      <c r="K79" s="75" t="s">
        <v>720</v>
      </c>
    </row>
    <row r="80" spans="1:11" x14ac:dyDescent="0.25">
      <c r="A80" s="75">
        <v>79</v>
      </c>
      <c r="B80" s="75" t="s">
        <v>127</v>
      </c>
      <c r="C80" s="75" t="s">
        <v>47</v>
      </c>
      <c r="D80" s="75" t="s">
        <v>0</v>
      </c>
      <c r="E80" s="75" t="s">
        <v>1</v>
      </c>
      <c r="F80" s="75" t="s">
        <v>128</v>
      </c>
      <c r="G80" s="75" t="s">
        <v>960</v>
      </c>
      <c r="H80" s="75" t="s">
        <v>8</v>
      </c>
      <c r="I80" s="75" t="s">
        <v>129</v>
      </c>
      <c r="J80" s="75" t="s">
        <v>9</v>
      </c>
      <c r="K80" s="75" t="s">
        <v>729</v>
      </c>
    </row>
    <row r="81" spans="1:11" x14ac:dyDescent="0.25">
      <c r="A81" s="75">
        <v>80</v>
      </c>
      <c r="B81" s="75" t="s">
        <v>641</v>
      </c>
      <c r="C81" s="75" t="s">
        <v>642</v>
      </c>
      <c r="D81" s="75" t="s">
        <v>106</v>
      </c>
      <c r="E81" s="75" t="s">
        <v>7</v>
      </c>
      <c r="F81" s="75" t="s">
        <v>643</v>
      </c>
      <c r="G81" s="75" t="s">
        <v>960</v>
      </c>
      <c r="H81" s="75" t="s">
        <v>8</v>
      </c>
      <c r="I81" s="75" t="s">
        <v>644</v>
      </c>
      <c r="J81" s="75" t="s">
        <v>9</v>
      </c>
      <c r="K81" s="75" t="s">
        <v>730</v>
      </c>
    </row>
    <row r="82" spans="1:11" x14ac:dyDescent="0.25">
      <c r="A82" s="75">
        <v>82</v>
      </c>
      <c r="B82" s="75" t="s">
        <v>925</v>
      </c>
      <c r="C82" s="75" t="s">
        <v>926</v>
      </c>
      <c r="D82" s="75" t="s">
        <v>821</v>
      </c>
      <c r="E82" s="75" t="s">
        <v>822</v>
      </c>
      <c r="F82" s="75" t="s">
        <v>927</v>
      </c>
      <c r="G82" s="75" t="s">
        <v>960</v>
      </c>
      <c r="H82" s="75" t="s">
        <v>8</v>
      </c>
      <c r="I82" s="75" t="s">
        <v>928</v>
      </c>
      <c r="J82" s="75" t="s">
        <v>9</v>
      </c>
      <c r="K82" s="75" t="s">
        <v>929</v>
      </c>
    </row>
    <row r="83" spans="1:11" x14ac:dyDescent="0.25">
      <c r="A83" s="75">
        <v>83</v>
      </c>
      <c r="B83" s="75" t="s">
        <v>811</v>
      </c>
      <c r="C83" s="75" t="s">
        <v>812</v>
      </c>
      <c r="D83" s="75" t="s">
        <v>813</v>
      </c>
      <c r="E83" s="75" t="s">
        <v>814</v>
      </c>
      <c r="F83" s="75" t="s">
        <v>815</v>
      </c>
      <c r="G83" s="75" t="s">
        <v>960</v>
      </c>
      <c r="H83" s="75" t="s">
        <v>8</v>
      </c>
      <c r="I83" s="75" t="s">
        <v>817</v>
      </c>
      <c r="J83" s="75" t="s">
        <v>9</v>
      </c>
      <c r="K83" s="75" t="s">
        <v>818</v>
      </c>
    </row>
    <row r="84" spans="1:11" x14ac:dyDescent="0.25">
      <c r="A84" s="75">
        <v>84</v>
      </c>
      <c r="B84" s="75" t="s">
        <v>869</v>
      </c>
      <c r="C84" s="75" t="s">
        <v>870</v>
      </c>
      <c r="D84" s="75" t="s">
        <v>871</v>
      </c>
      <c r="E84" s="75" t="s">
        <v>198</v>
      </c>
      <c r="F84" s="75" t="s">
        <v>872</v>
      </c>
      <c r="G84" s="75" t="s">
        <v>960</v>
      </c>
      <c r="H84" s="75" t="s">
        <v>8</v>
      </c>
      <c r="I84" s="75" t="s">
        <v>873</v>
      </c>
      <c r="J84" s="75" t="s">
        <v>9</v>
      </c>
      <c r="K84" s="75" t="s">
        <v>874</v>
      </c>
    </row>
    <row r="85" spans="1:11" x14ac:dyDescent="0.25">
      <c r="A85" s="75">
        <v>86</v>
      </c>
      <c r="B85" s="75" t="s">
        <v>819</v>
      </c>
      <c r="C85" s="75" t="s">
        <v>820</v>
      </c>
      <c r="D85" s="75" t="s">
        <v>821</v>
      </c>
      <c r="E85" s="75" t="s">
        <v>822</v>
      </c>
      <c r="F85" s="75" t="s">
        <v>823</v>
      </c>
      <c r="G85" s="75" t="s">
        <v>960</v>
      </c>
      <c r="H85" s="75" t="s">
        <v>8</v>
      </c>
      <c r="I85" s="75" t="s">
        <v>824</v>
      </c>
      <c r="J85" s="75" t="s">
        <v>9</v>
      </c>
      <c r="K85" s="75" t="s">
        <v>825</v>
      </c>
    </row>
    <row r="86" spans="1:11" x14ac:dyDescent="0.25">
      <c r="A86" s="75">
        <v>88</v>
      </c>
      <c r="B86" s="75" t="s">
        <v>797</v>
      </c>
      <c r="C86" s="75" t="s">
        <v>798</v>
      </c>
      <c r="D86" s="75" t="s">
        <v>799</v>
      </c>
      <c r="E86" s="75" t="s">
        <v>1</v>
      </c>
      <c r="F86" s="75" t="s">
        <v>800</v>
      </c>
      <c r="G86" s="75" t="s">
        <v>960</v>
      </c>
      <c r="H86" s="75" t="s">
        <v>8</v>
      </c>
      <c r="I86" s="75" t="s">
        <v>801</v>
      </c>
      <c r="J86" s="75" t="s">
        <v>9</v>
      </c>
      <c r="K86" s="75" t="s">
        <v>802</v>
      </c>
    </row>
    <row r="87" spans="1:11" x14ac:dyDescent="0.25">
      <c r="A87" s="75">
        <v>89</v>
      </c>
      <c r="B87" s="75" t="s">
        <v>101</v>
      </c>
      <c r="C87" s="75" t="s">
        <v>102</v>
      </c>
      <c r="D87" s="75" t="s">
        <v>103</v>
      </c>
      <c r="E87" s="75" t="s">
        <v>43</v>
      </c>
      <c r="F87" s="75" t="s">
        <v>169</v>
      </c>
      <c r="G87" s="75" t="s">
        <v>960</v>
      </c>
      <c r="H87" s="75" t="s">
        <v>8</v>
      </c>
      <c r="I87" s="75" t="s">
        <v>170</v>
      </c>
      <c r="J87" s="75" t="s">
        <v>9</v>
      </c>
      <c r="K87" s="75" t="s">
        <v>735</v>
      </c>
    </row>
    <row r="88" spans="1:11" x14ac:dyDescent="0.25">
      <c r="A88" s="75">
        <v>90</v>
      </c>
      <c r="B88" s="75" t="s">
        <v>968</v>
      </c>
      <c r="C88" s="75" t="s">
        <v>969</v>
      </c>
      <c r="D88" s="75" t="s">
        <v>970</v>
      </c>
      <c r="E88" s="75" t="s">
        <v>971</v>
      </c>
      <c r="F88" s="75" t="s">
        <v>972</v>
      </c>
      <c r="G88" s="75" t="s">
        <v>960</v>
      </c>
      <c r="H88" s="75" t="s">
        <v>8</v>
      </c>
      <c r="I88" s="75" t="s">
        <v>973</v>
      </c>
      <c r="J88" s="75" t="s">
        <v>9</v>
      </c>
      <c r="K88" s="75" t="s">
        <v>974</v>
      </c>
    </row>
    <row r="89" spans="1:11" x14ac:dyDescent="0.25">
      <c r="A89" s="75">
        <v>91</v>
      </c>
      <c r="B89" s="75" t="s">
        <v>930</v>
      </c>
      <c r="C89" s="75" t="s">
        <v>931</v>
      </c>
      <c r="D89" s="75" t="s">
        <v>932</v>
      </c>
      <c r="E89" s="75" t="s">
        <v>933</v>
      </c>
      <c r="F89" s="75" t="s">
        <v>934</v>
      </c>
      <c r="G89" s="75" t="s">
        <v>960</v>
      </c>
      <c r="H89" s="75" t="s">
        <v>8</v>
      </c>
      <c r="I89" s="75" t="s">
        <v>935</v>
      </c>
      <c r="J89" s="75" t="s">
        <v>9</v>
      </c>
      <c r="K89" s="75" t="s">
        <v>936</v>
      </c>
    </row>
    <row r="90" spans="1:11" x14ac:dyDescent="0.25">
      <c r="A90" s="75">
        <v>92</v>
      </c>
      <c r="B90" s="75" t="s">
        <v>174</v>
      </c>
      <c r="C90" s="75" t="s">
        <v>175</v>
      </c>
      <c r="D90" s="75" t="s">
        <v>0</v>
      </c>
      <c r="E90" s="75" t="s">
        <v>1</v>
      </c>
      <c r="F90" s="75" t="s">
        <v>176</v>
      </c>
      <c r="G90" s="75" t="s">
        <v>960</v>
      </c>
      <c r="H90" s="75" t="s">
        <v>8</v>
      </c>
      <c r="I90" s="75" t="s">
        <v>177</v>
      </c>
      <c r="J90" s="75" t="s">
        <v>9</v>
      </c>
      <c r="K90" s="75" t="s">
        <v>736</v>
      </c>
    </row>
    <row r="91" spans="1:11" x14ac:dyDescent="0.25">
      <c r="A91" s="75">
        <v>2</v>
      </c>
      <c r="B91" s="75" t="s">
        <v>612</v>
      </c>
      <c r="C91" s="75" t="s">
        <v>613</v>
      </c>
      <c r="D91" s="75" t="s">
        <v>0</v>
      </c>
      <c r="E91" s="75" t="s">
        <v>1</v>
      </c>
      <c r="F91" s="75" t="s">
        <v>1082</v>
      </c>
      <c r="G91" s="75" t="s">
        <v>1136</v>
      </c>
      <c r="H91" s="75" t="s">
        <v>1013</v>
      </c>
      <c r="I91" s="75" t="s">
        <v>1083</v>
      </c>
      <c r="J91" s="75" t="s">
        <v>960</v>
      </c>
      <c r="K91" s="75" t="s">
        <v>1137</v>
      </c>
    </row>
    <row r="92" spans="1:11" x14ac:dyDescent="0.25">
      <c r="A92" s="75">
        <v>3</v>
      </c>
      <c r="B92" s="75" t="s">
        <v>262</v>
      </c>
      <c r="C92" s="75" t="s">
        <v>421</v>
      </c>
      <c r="D92" s="75" t="s">
        <v>0</v>
      </c>
      <c r="E92" s="75" t="s">
        <v>1</v>
      </c>
      <c r="F92" s="75" t="s">
        <v>1138</v>
      </c>
      <c r="G92" s="75" t="s">
        <v>1136</v>
      </c>
      <c r="H92" s="75" t="s">
        <v>5</v>
      </c>
      <c r="I92" s="75" t="s">
        <v>1139</v>
      </c>
      <c r="J92" s="75" t="s">
        <v>960</v>
      </c>
      <c r="K92" s="75" t="s">
        <v>1140</v>
      </c>
    </row>
    <row r="93" spans="1:11" x14ac:dyDescent="0.25">
      <c r="A93" s="75">
        <v>7</v>
      </c>
      <c r="B93" s="75" t="s">
        <v>262</v>
      </c>
      <c r="C93" s="75" t="s">
        <v>421</v>
      </c>
      <c r="D93" s="75" t="s">
        <v>0</v>
      </c>
      <c r="E93" s="75" t="s">
        <v>1</v>
      </c>
      <c r="F93" s="75" t="s">
        <v>1128</v>
      </c>
      <c r="G93" s="75" t="s">
        <v>1136</v>
      </c>
      <c r="H93" s="75" t="s">
        <v>1006</v>
      </c>
      <c r="I93" s="75" t="s">
        <v>1129</v>
      </c>
      <c r="J93" s="75" t="s">
        <v>960</v>
      </c>
      <c r="K93" s="75" t="s">
        <v>1157</v>
      </c>
    </row>
    <row r="94" spans="1:11" x14ac:dyDescent="0.25">
      <c r="A94" s="75">
        <v>9</v>
      </c>
      <c r="B94" s="75" t="s">
        <v>50</v>
      </c>
      <c r="C94" s="75" t="s">
        <v>51</v>
      </c>
      <c r="D94" s="75" t="s">
        <v>52</v>
      </c>
      <c r="E94" s="75" t="s">
        <v>43</v>
      </c>
      <c r="F94" s="75" t="s">
        <v>1085</v>
      </c>
      <c r="G94" s="75" t="s">
        <v>1136</v>
      </c>
      <c r="H94" s="75" t="s">
        <v>1013</v>
      </c>
      <c r="I94" s="75" t="s">
        <v>1086</v>
      </c>
      <c r="J94" s="75" t="s">
        <v>960</v>
      </c>
      <c r="K94" s="75" t="s">
        <v>1087</v>
      </c>
    </row>
    <row r="95" spans="1:11" x14ac:dyDescent="0.25">
      <c r="A95" s="75">
        <v>10</v>
      </c>
      <c r="B95" s="75" t="s">
        <v>1094</v>
      </c>
      <c r="C95" s="75" t="s">
        <v>1095</v>
      </c>
      <c r="D95" s="75" t="s">
        <v>173</v>
      </c>
      <c r="E95" s="75" t="s">
        <v>43</v>
      </c>
      <c r="F95" s="75" t="s">
        <v>1096</v>
      </c>
      <c r="G95" s="75" t="s">
        <v>1136</v>
      </c>
      <c r="H95" s="75" t="s">
        <v>1013</v>
      </c>
      <c r="I95" s="75" t="s">
        <v>1097</v>
      </c>
      <c r="J95" s="75" t="s">
        <v>960</v>
      </c>
      <c r="K95" s="75" t="s">
        <v>1098</v>
      </c>
    </row>
    <row r="96" spans="1:11" x14ac:dyDescent="0.25">
      <c r="A96" s="75">
        <v>11</v>
      </c>
      <c r="B96" s="75" t="s">
        <v>366</v>
      </c>
      <c r="C96" s="75" t="s">
        <v>1099</v>
      </c>
      <c r="D96" s="75" t="s">
        <v>368</v>
      </c>
      <c r="E96" s="75" t="s">
        <v>43</v>
      </c>
      <c r="F96" s="75" t="s">
        <v>1100</v>
      </c>
      <c r="G96" s="75" t="s">
        <v>1136</v>
      </c>
      <c r="H96" s="75" t="s">
        <v>1013</v>
      </c>
      <c r="I96" s="75" t="s">
        <v>1101</v>
      </c>
      <c r="J96" s="75" t="s">
        <v>960</v>
      </c>
      <c r="K96" s="75" t="s">
        <v>1102</v>
      </c>
    </row>
    <row r="97" spans="1:11" x14ac:dyDescent="0.25">
      <c r="A97" s="75">
        <v>12</v>
      </c>
      <c r="B97" s="75" t="s">
        <v>262</v>
      </c>
      <c r="C97" s="75" t="s">
        <v>399</v>
      </c>
      <c r="D97" s="75" t="s">
        <v>0</v>
      </c>
      <c r="E97" s="75" t="s">
        <v>1</v>
      </c>
      <c r="F97" s="75" t="s">
        <v>1103</v>
      </c>
      <c r="G97" s="75" t="s">
        <v>1136</v>
      </c>
      <c r="H97" s="75" t="s">
        <v>1013</v>
      </c>
      <c r="I97" s="75" t="s">
        <v>1104</v>
      </c>
      <c r="J97" s="75" t="s">
        <v>960</v>
      </c>
      <c r="K97" s="75" t="s">
        <v>1105</v>
      </c>
    </row>
    <row r="98" spans="1:11" x14ac:dyDescent="0.25">
      <c r="A98" s="75">
        <v>13</v>
      </c>
      <c r="B98" s="75" t="s">
        <v>196</v>
      </c>
      <c r="C98" s="75" t="s">
        <v>104</v>
      </c>
      <c r="D98" s="75" t="s">
        <v>197</v>
      </c>
      <c r="E98" s="75" t="s">
        <v>198</v>
      </c>
      <c r="F98" s="75" t="s">
        <v>1107</v>
      </c>
      <c r="G98" s="75" t="s">
        <v>1136</v>
      </c>
      <c r="H98" s="75" t="s">
        <v>1013</v>
      </c>
      <c r="I98" s="75" t="s">
        <v>1108</v>
      </c>
      <c r="J98" s="75" t="s">
        <v>960</v>
      </c>
      <c r="K98" s="75" t="s">
        <v>1109</v>
      </c>
    </row>
    <row r="99" spans="1:11" x14ac:dyDescent="0.25">
      <c r="A99" s="75">
        <v>14</v>
      </c>
      <c r="B99" s="75" t="s">
        <v>1110</v>
      </c>
      <c r="C99" s="75" t="s">
        <v>408</v>
      </c>
      <c r="D99" s="75" t="s">
        <v>1111</v>
      </c>
      <c r="E99" s="75" t="s">
        <v>912</v>
      </c>
      <c r="F99" s="75" t="s">
        <v>1112</v>
      </c>
      <c r="G99" s="75" t="s">
        <v>1136</v>
      </c>
      <c r="H99" s="75" t="s">
        <v>1013</v>
      </c>
      <c r="I99" s="75" t="s">
        <v>1113</v>
      </c>
      <c r="J99" s="75" t="s">
        <v>960</v>
      </c>
      <c r="K99" s="75" t="s">
        <v>1114</v>
      </c>
    </row>
    <row r="100" spans="1:11" x14ac:dyDescent="0.25">
      <c r="A100" s="75">
        <v>15</v>
      </c>
      <c r="B100" s="75" t="s">
        <v>1115</v>
      </c>
      <c r="C100" s="75" t="s">
        <v>1116</v>
      </c>
      <c r="D100" s="75" t="s">
        <v>1117</v>
      </c>
      <c r="E100" s="75" t="s">
        <v>1</v>
      </c>
      <c r="F100" s="75" t="s">
        <v>1118</v>
      </c>
      <c r="G100" s="75" t="s">
        <v>1136</v>
      </c>
      <c r="H100" s="75" t="s">
        <v>1013</v>
      </c>
      <c r="I100" s="75" t="s">
        <v>1119</v>
      </c>
      <c r="J100" s="75" t="s">
        <v>960</v>
      </c>
      <c r="K100" s="75" t="s">
        <v>1120</v>
      </c>
    </row>
    <row r="101" spans="1:11" x14ac:dyDescent="0.25">
      <c r="A101" s="75">
        <v>16</v>
      </c>
      <c r="B101" s="75" t="s">
        <v>803</v>
      </c>
      <c r="C101" s="75" t="s">
        <v>804</v>
      </c>
      <c r="D101" s="75" t="s">
        <v>17</v>
      </c>
      <c r="E101" s="75" t="s">
        <v>7</v>
      </c>
      <c r="F101" s="75" t="s">
        <v>1121</v>
      </c>
      <c r="G101" s="75" t="s">
        <v>1136</v>
      </c>
      <c r="H101" s="75" t="s">
        <v>1013</v>
      </c>
      <c r="I101" s="75" t="s">
        <v>1122</v>
      </c>
      <c r="J101" s="75" t="s">
        <v>960</v>
      </c>
      <c r="K101" s="75" t="s">
        <v>1123</v>
      </c>
    </row>
    <row r="102" spans="1:11" x14ac:dyDescent="0.25">
      <c r="A102" s="75">
        <v>17</v>
      </c>
      <c r="B102" s="75" t="s">
        <v>174</v>
      </c>
      <c r="C102" s="75" t="s">
        <v>175</v>
      </c>
      <c r="D102" s="75" t="s">
        <v>0</v>
      </c>
      <c r="E102" s="75" t="s">
        <v>1</v>
      </c>
      <c r="F102" s="75" t="s">
        <v>1124</v>
      </c>
      <c r="G102" s="75" t="s">
        <v>1136</v>
      </c>
      <c r="H102" s="75" t="s">
        <v>1013</v>
      </c>
      <c r="I102" s="75" t="s">
        <v>1125</v>
      </c>
      <c r="J102" s="75" t="s">
        <v>960</v>
      </c>
      <c r="K102" s="75" t="s">
        <v>1126</v>
      </c>
    </row>
    <row r="103" spans="1:11" x14ac:dyDescent="0.25">
      <c r="A103" s="75">
        <v>1</v>
      </c>
      <c r="B103" s="75" t="s">
        <v>64</v>
      </c>
      <c r="C103" s="75" t="s">
        <v>65</v>
      </c>
      <c r="D103" s="75" t="s">
        <v>66</v>
      </c>
      <c r="E103" s="75" t="s">
        <v>1</v>
      </c>
      <c r="F103" s="75" t="s">
        <v>1133</v>
      </c>
      <c r="G103" s="75"/>
      <c r="H103" s="75" t="s">
        <v>1013</v>
      </c>
      <c r="I103" s="75" t="s">
        <v>1134</v>
      </c>
      <c r="J103" s="75" t="s">
        <v>960</v>
      </c>
      <c r="K103" s="75" t="s">
        <v>1135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6.71093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24</v>
      </c>
      <c r="B2" s="74" t="s">
        <v>803</v>
      </c>
      <c r="C2" s="74" t="s">
        <v>804</v>
      </c>
      <c r="D2" s="74" t="s">
        <v>17</v>
      </c>
      <c r="E2" s="74" t="s">
        <v>7</v>
      </c>
      <c r="F2" s="74" t="s">
        <v>805</v>
      </c>
      <c r="G2" s="74" t="s">
        <v>1071</v>
      </c>
      <c r="H2" s="74" t="s">
        <v>5</v>
      </c>
      <c r="I2" s="74" t="s">
        <v>806</v>
      </c>
      <c r="J2" s="74" t="s">
        <v>6</v>
      </c>
      <c r="K2" s="74" t="s">
        <v>996</v>
      </c>
    </row>
    <row r="3" spans="1:11" x14ac:dyDescent="0.25">
      <c r="A3">
        <v>52</v>
      </c>
      <c r="B3" s="74" t="s">
        <v>15</v>
      </c>
      <c r="C3" s="74" t="s">
        <v>16</v>
      </c>
      <c r="D3" s="74" t="s">
        <v>17</v>
      </c>
      <c r="E3" s="74" t="s">
        <v>7</v>
      </c>
      <c r="F3" s="74" t="s">
        <v>18</v>
      </c>
      <c r="G3" s="74" t="s">
        <v>1071</v>
      </c>
      <c r="H3" s="74" t="s">
        <v>5</v>
      </c>
      <c r="I3" s="74" t="s">
        <v>19</v>
      </c>
      <c r="J3" s="74" t="s">
        <v>6</v>
      </c>
      <c r="K3" s="74" t="s">
        <v>685</v>
      </c>
    </row>
    <row r="4" spans="1:11" x14ac:dyDescent="0.25">
      <c r="A4" s="74">
        <v>13</v>
      </c>
      <c r="B4" s="74" t="s">
        <v>262</v>
      </c>
      <c r="C4" s="74" t="s">
        <v>421</v>
      </c>
      <c r="D4" s="74" t="s">
        <v>0</v>
      </c>
      <c r="E4" s="74" t="s">
        <v>1</v>
      </c>
      <c r="F4" s="74" t="s">
        <v>1128</v>
      </c>
      <c r="G4" s="74" t="s">
        <v>997</v>
      </c>
      <c r="H4" s="74" t="s">
        <v>1006</v>
      </c>
      <c r="I4" s="74" t="s">
        <v>1129</v>
      </c>
      <c r="J4" s="74" t="s">
        <v>960</v>
      </c>
      <c r="K4" s="74" t="s">
        <v>1130</v>
      </c>
    </row>
    <row r="5" spans="1:11" x14ac:dyDescent="0.25">
      <c r="A5" s="74">
        <v>25</v>
      </c>
      <c r="B5" s="74" t="s">
        <v>830</v>
      </c>
      <c r="C5" s="74" t="s">
        <v>624</v>
      </c>
      <c r="D5" s="74" t="s">
        <v>625</v>
      </c>
      <c r="E5" s="74" t="s">
        <v>48</v>
      </c>
      <c r="F5" s="74" t="s">
        <v>626</v>
      </c>
      <c r="G5" s="74" t="s">
        <v>666</v>
      </c>
      <c r="H5" s="74" t="s">
        <v>294</v>
      </c>
      <c r="I5" s="74" t="s">
        <v>627</v>
      </c>
      <c r="J5" s="74" t="s">
        <v>289</v>
      </c>
      <c r="K5" s="74" t="s">
        <v>987</v>
      </c>
    </row>
    <row r="6" spans="1:11" x14ac:dyDescent="0.25">
      <c r="A6" s="74">
        <v>30</v>
      </c>
      <c r="B6" s="74" t="s">
        <v>567</v>
      </c>
      <c r="C6" s="74" t="s">
        <v>561</v>
      </c>
      <c r="D6" s="74" t="s">
        <v>0</v>
      </c>
      <c r="E6" s="74" t="s">
        <v>1</v>
      </c>
      <c r="F6" s="74" t="s">
        <v>61</v>
      </c>
      <c r="G6" s="74" t="s">
        <v>666</v>
      </c>
      <c r="H6" s="74" t="s">
        <v>3</v>
      </c>
      <c r="I6" s="74" t="s">
        <v>62</v>
      </c>
      <c r="J6" s="74" t="s">
        <v>53</v>
      </c>
      <c r="K6" s="74" t="s">
        <v>919</v>
      </c>
    </row>
    <row r="7" spans="1:11" x14ac:dyDescent="0.25">
      <c r="A7" s="74">
        <v>37</v>
      </c>
      <c r="B7" s="74" t="s">
        <v>453</v>
      </c>
      <c r="C7" s="74" t="s">
        <v>454</v>
      </c>
      <c r="D7" s="74" t="s">
        <v>455</v>
      </c>
      <c r="E7" s="74" t="s">
        <v>456</v>
      </c>
      <c r="F7" s="74" t="s">
        <v>457</v>
      </c>
      <c r="G7" s="74" t="s">
        <v>666</v>
      </c>
      <c r="H7" s="74" t="s">
        <v>30</v>
      </c>
      <c r="I7" s="74" t="s">
        <v>458</v>
      </c>
      <c r="J7" s="74" t="s">
        <v>32</v>
      </c>
      <c r="K7" s="74" t="s">
        <v>763</v>
      </c>
    </row>
    <row r="8" spans="1:11" x14ac:dyDescent="0.25">
      <c r="A8" s="74">
        <v>41</v>
      </c>
      <c r="B8" s="74" t="s">
        <v>407</v>
      </c>
      <c r="C8" s="74" t="s">
        <v>408</v>
      </c>
      <c r="D8" s="74" t="s">
        <v>618</v>
      </c>
      <c r="E8" s="74" t="s">
        <v>619</v>
      </c>
      <c r="F8" s="74" t="s">
        <v>620</v>
      </c>
      <c r="G8" s="74" t="s">
        <v>666</v>
      </c>
      <c r="H8" s="74" t="s">
        <v>294</v>
      </c>
      <c r="I8" s="74" t="s">
        <v>621</v>
      </c>
      <c r="J8" s="74" t="s">
        <v>289</v>
      </c>
      <c r="K8" s="74" t="s">
        <v>658</v>
      </c>
    </row>
    <row r="9" spans="1:11" x14ac:dyDescent="0.25">
      <c r="A9" s="74">
        <v>53</v>
      </c>
      <c r="B9" s="74" t="s">
        <v>333</v>
      </c>
      <c r="C9" s="74" t="s">
        <v>334</v>
      </c>
      <c r="D9" s="74" t="s">
        <v>335</v>
      </c>
      <c r="E9" s="74" t="s">
        <v>48</v>
      </c>
      <c r="F9" s="74" t="s">
        <v>336</v>
      </c>
      <c r="G9" s="74" t="s">
        <v>666</v>
      </c>
      <c r="H9" s="74" t="s">
        <v>287</v>
      </c>
      <c r="I9" s="74" t="s">
        <v>337</v>
      </c>
      <c r="J9" s="74" t="s">
        <v>289</v>
      </c>
      <c r="K9" s="74" t="s">
        <v>686</v>
      </c>
    </row>
    <row r="10" spans="1:11" x14ac:dyDescent="0.25">
      <c r="A10" s="74">
        <v>55</v>
      </c>
      <c r="B10" s="74" t="s">
        <v>350</v>
      </c>
      <c r="C10" s="74" t="s">
        <v>340</v>
      </c>
      <c r="D10" s="74" t="s">
        <v>351</v>
      </c>
      <c r="E10" s="74" t="s">
        <v>48</v>
      </c>
      <c r="F10" s="74" t="s">
        <v>352</v>
      </c>
      <c r="G10" s="74" t="s">
        <v>666</v>
      </c>
      <c r="H10" s="74" t="s">
        <v>287</v>
      </c>
      <c r="I10" s="74" t="s">
        <v>353</v>
      </c>
      <c r="J10" s="74" t="s">
        <v>289</v>
      </c>
      <c r="K10" s="74" t="s">
        <v>689</v>
      </c>
    </row>
    <row r="11" spans="1:11" x14ac:dyDescent="0.25">
      <c r="A11" s="74">
        <v>59</v>
      </c>
      <c r="B11" s="74" t="s">
        <v>377</v>
      </c>
      <c r="C11" s="74" t="s">
        <v>378</v>
      </c>
      <c r="D11" s="74" t="s">
        <v>256</v>
      </c>
      <c r="E11" s="74" t="s">
        <v>1</v>
      </c>
      <c r="F11" s="74" t="s">
        <v>379</v>
      </c>
      <c r="G11" s="74" t="s">
        <v>666</v>
      </c>
      <c r="H11" s="74" t="s">
        <v>294</v>
      </c>
      <c r="I11" s="74" t="s">
        <v>380</v>
      </c>
      <c r="J11" s="74" t="s">
        <v>289</v>
      </c>
      <c r="K11" s="74" t="s">
        <v>695</v>
      </c>
    </row>
    <row r="12" spans="1:11" x14ac:dyDescent="0.25">
      <c r="A12" s="74">
        <v>60</v>
      </c>
      <c r="B12" s="74" t="s">
        <v>387</v>
      </c>
      <c r="C12" s="74" t="s">
        <v>279</v>
      </c>
      <c r="D12" s="74" t="s">
        <v>351</v>
      </c>
      <c r="E12" s="74" t="s">
        <v>48</v>
      </c>
      <c r="F12" s="74" t="s">
        <v>388</v>
      </c>
      <c r="G12" s="74" t="s">
        <v>666</v>
      </c>
      <c r="H12" s="74" t="s">
        <v>287</v>
      </c>
      <c r="I12" s="74" t="s">
        <v>389</v>
      </c>
      <c r="J12" s="74" t="s">
        <v>289</v>
      </c>
      <c r="K12" s="74" t="s">
        <v>696</v>
      </c>
    </row>
    <row r="13" spans="1:11" x14ac:dyDescent="0.25">
      <c r="A13" s="74">
        <v>64</v>
      </c>
      <c r="B13" s="74" t="s">
        <v>407</v>
      </c>
      <c r="C13" s="74" t="s">
        <v>408</v>
      </c>
      <c r="D13" s="74" t="s">
        <v>618</v>
      </c>
      <c r="E13" s="74" t="s">
        <v>619</v>
      </c>
      <c r="F13" s="74" t="s">
        <v>412</v>
      </c>
      <c r="G13" s="74" t="s">
        <v>666</v>
      </c>
      <c r="H13" s="74" t="s">
        <v>294</v>
      </c>
      <c r="I13" s="74" t="s">
        <v>413</v>
      </c>
      <c r="J13" s="74" t="s">
        <v>289</v>
      </c>
      <c r="K13" s="74" t="s">
        <v>702</v>
      </c>
    </row>
    <row r="14" spans="1:11" x14ac:dyDescent="0.25">
      <c r="A14" s="74">
        <v>67</v>
      </c>
      <c r="B14" s="74" t="s">
        <v>407</v>
      </c>
      <c r="C14" s="74" t="s">
        <v>408</v>
      </c>
      <c r="D14" s="74" t="s">
        <v>618</v>
      </c>
      <c r="E14" s="74" t="s">
        <v>619</v>
      </c>
      <c r="F14" s="74" t="s">
        <v>437</v>
      </c>
      <c r="G14" s="74" t="s">
        <v>666</v>
      </c>
      <c r="H14" s="74" t="s">
        <v>30</v>
      </c>
      <c r="I14" s="74" t="s">
        <v>438</v>
      </c>
      <c r="J14" s="74" t="s">
        <v>32</v>
      </c>
      <c r="K14" s="74" t="s">
        <v>706</v>
      </c>
    </row>
    <row r="15" spans="1:11" x14ac:dyDescent="0.25">
      <c r="A15" s="74">
        <v>68</v>
      </c>
      <c r="B15" s="74" t="s">
        <v>407</v>
      </c>
      <c r="C15" s="74" t="s">
        <v>408</v>
      </c>
      <c r="D15" s="74" t="s">
        <v>618</v>
      </c>
      <c r="E15" s="74" t="s">
        <v>619</v>
      </c>
      <c r="F15" s="74" t="s">
        <v>440</v>
      </c>
      <c r="G15" s="74" t="s">
        <v>666</v>
      </c>
      <c r="H15" s="74" t="s">
        <v>30</v>
      </c>
      <c r="I15" s="74" t="s">
        <v>441</v>
      </c>
      <c r="J15" s="74" t="s">
        <v>32</v>
      </c>
      <c r="K15" s="74" t="s">
        <v>707</v>
      </c>
    </row>
    <row r="16" spans="1:11" x14ac:dyDescent="0.25">
      <c r="A16" s="74">
        <v>81</v>
      </c>
      <c r="B16" s="74" t="s">
        <v>131</v>
      </c>
      <c r="C16" s="74" t="s">
        <v>132</v>
      </c>
      <c r="D16" s="74" t="s">
        <v>133</v>
      </c>
      <c r="E16" s="74" t="s">
        <v>28</v>
      </c>
      <c r="F16" s="74" t="s">
        <v>134</v>
      </c>
      <c r="G16" s="74" t="s">
        <v>666</v>
      </c>
      <c r="H16" s="74" t="s">
        <v>30</v>
      </c>
      <c r="I16" s="74" t="s">
        <v>135</v>
      </c>
      <c r="J16" s="74" t="s">
        <v>32</v>
      </c>
      <c r="K16" s="74" t="s">
        <v>731</v>
      </c>
    </row>
    <row r="17" spans="1:11" x14ac:dyDescent="0.25">
      <c r="A17" s="74">
        <v>85</v>
      </c>
      <c r="B17" s="74" t="s">
        <v>54</v>
      </c>
      <c r="C17" s="74" t="s">
        <v>55</v>
      </c>
      <c r="D17" s="74" t="s">
        <v>0</v>
      </c>
      <c r="E17" s="74" t="s">
        <v>1</v>
      </c>
      <c r="F17" s="74" t="s">
        <v>156</v>
      </c>
      <c r="G17" s="74" t="s">
        <v>666</v>
      </c>
      <c r="H17" s="74" t="s">
        <v>157</v>
      </c>
      <c r="I17" s="74" t="s">
        <v>158</v>
      </c>
      <c r="J17" s="74" t="s">
        <v>159</v>
      </c>
      <c r="K17" s="74" t="s">
        <v>734</v>
      </c>
    </row>
    <row r="18" spans="1:11" x14ac:dyDescent="0.25">
      <c r="A18" s="74">
        <v>93</v>
      </c>
      <c r="B18" s="74" t="s">
        <v>101</v>
      </c>
      <c r="C18" s="74" t="s">
        <v>102</v>
      </c>
      <c r="D18" s="74" t="s">
        <v>103</v>
      </c>
      <c r="E18" s="74" t="s">
        <v>43</v>
      </c>
      <c r="F18" s="74" t="s">
        <v>202</v>
      </c>
      <c r="G18" s="74" t="s">
        <v>666</v>
      </c>
      <c r="H18" s="74" t="s">
        <v>30</v>
      </c>
      <c r="I18" s="74" t="s">
        <v>203</v>
      </c>
      <c r="J18" s="74" t="s">
        <v>32</v>
      </c>
      <c r="K18" s="74" t="s">
        <v>743</v>
      </c>
    </row>
    <row r="19" spans="1:11" x14ac:dyDescent="0.25">
      <c r="A19" s="74">
        <v>98</v>
      </c>
      <c r="B19" s="74" t="s">
        <v>232</v>
      </c>
      <c r="C19" s="74" t="s">
        <v>233</v>
      </c>
      <c r="D19" s="74" t="s">
        <v>234</v>
      </c>
      <c r="E19" s="74" t="s">
        <v>1</v>
      </c>
      <c r="F19" s="74" t="s">
        <v>235</v>
      </c>
      <c r="G19" s="74" t="s">
        <v>666</v>
      </c>
      <c r="H19" s="74" t="s">
        <v>3</v>
      </c>
      <c r="I19" s="74" t="s">
        <v>236</v>
      </c>
      <c r="J19" s="74" t="s">
        <v>53</v>
      </c>
      <c r="K19" s="74" t="s">
        <v>750</v>
      </c>
    </row>
    <row r="20" spans="1:11" x14ac:dyDescent="0.25">
      <c r="A20" s="74">
        <v>12</v>
      </c>
      <c r="B20" s="74" t="s">
        <v>50</v>
      </c>
      <c r="C20" s="74" t="s">
        <v>51</v>
      </c>
      <c r="D20" s="74" t="s">
        <v>52</v>
      </c>
      <c r="E20" s="74" t="s">
        <v>43</v>
      </c>
      <c r="F20" s="74" t="s">
        <v>246</v>
      </c>
      <c r="G20" s="74" t="s">
        <v>1019</v>
      </c>
      <c r="H20" s="74" t="s">
        <v>3</v>
      </c>
      <c r="I20" s="74" t="s">
        <v>247</v>
      </c>
      <c r="J20" s="74" t="s">
        <v>125</v>
      </c>
      <c r="K20" s="74" t="s">
        <v>1127</v>
      </c>
    </row>
    <row r="21" spans="1:11" x14ac:dyDescent="0.25">
      <c r="A21" s="74">
        <v>16</v>
      </c>
      <c r="B21" s="74" t="s">
        <v>190</v>
      </c>
      <c r="C21" s="74" t="s">
        <v>191</v>
      </c>
      <c r="D21" s="74" t="s">
        <v>192</v>
      </c>
      <c r="E21" s="74" t="s">
        <v>28</v>
      </c>
      <c r="F21" s="74" t="s">
        <v>193</v>
      </c>
      <c r="G21" s="74" t="s">
        <v>1019</v>
      </c>
      <c r="H21" s="74" t="s">
        <v>30</v>
      </c>
      <c r="I21" s="74" t="s">
        <v>194</v>
      </c>
      <c r="J21" s="74" t="s">
        <v>32</v>
      </c>
      <c r="K21" s="74" t="s">
        <v>1081</v>
      </c>
    </row>
    <row r="22" spans="1:11" x14ac:dyDescent="0.25">
      <c r="A22" s="74">
        <v>18</v>
      </c>
      <c r="B22" s="74" t="s">
        <v>262</v>
      </c>
      <c r="C22" s="74" t="s">
        <v>263</v>
      </c>
      <c r="D22" s="74" t="s">
        <v>264</v>
      </c>
      <c r="E22" s="74" t="s">
        <v>1</v>
      </c>
      <c r="F22" s="74" t="s">
        <v>265</v>
      </c>
      <c r="G22" s="74" t="s">
        <v>1019</v>
      </c>
      <c r="H22" s="74" t="s">
        <v>3</v>
      </c>
      <c r="I22" s="74" t="s">
        <v>266</v>
      </c>
      <c r="J22" s="74" t="s">
        <v>53</v>
      </c>
      <c r="K22" s="74" t="s">
        <v>1057</v>
      </c>
    </row>
    <row r="23" spans="1:11" x14ac:dyDescent="0.25">
      <c r="A23" s="74">
        <v>19</v>
      </c>
      <c r="B23" s="74" t="s">
        <v>71</v>
      </c>
      <c r="C23" s="74" t="s">
        <v>72</v>
      </c>
      <c r="D23" s="74" t="s">
        <v>73</v>
      </c>
      <c r="E23" s="74" t="s">
        <v>28</v>
      </c>
      <c r="F23" s="74" t="s">
        <v>74</v>
      </c>
      <c r="G23" s="74" t="s">
        <v>1019</v>
      </c>
      <c r="H23" s="74" t="s">
        <v>30</v>
      </c>
      <c r="I23" s="74" t="s">
        <v>75</v>
      </c>
      <c r="J23" s="74" t="s">
        <v>32</v>
      </c>
      <c r="K23" s="74" t="s">
        <v>1058</v>
      </c>
    </row>
    <row r="24" spans="1:11" x14ac:dyDescent="0.25">
      <c r="A24" s="74">
        <v>20</v>
      </c>
      <c r="B24" s="74" t="s">
        <v>273</v>
      </c>
      <c r="C24" s="74" t="s">
        <v>274</v>
      </c>
      <c r="D24" s="74" t="s">
        <v>0</v>
      </c>
      <c r="E24" s="74" t="s">
        <v>1</v>
      </c>
      <c r="F24" s="74" t="s">
        <v>275</v>
      </c>
      <c r="G24" s="74" t="s">
        <v>1019</v>
      </c>
      <c r="H24" s="74" t="s">
        <v>3</v>
      </c>
      <c r="I24" s="74" t="s">
        <v>276</v>
      </c>
      <c r="J24" s="74" t="s">
        <v>53</v>
      </c>
      <c r="K24" s="74" t="s">
        <v>1069</v>
      </c>
    </row>
    <row r="25" spans="1:11" x14ac:dyDescent="0.25">
      <c r="A25" s="74">
        <v>21</v>
      </c>
      <c r="B25" s="74" t="s">
        <v>102</v>
      </c>
      <c r="C25" s="74" t="s">
        <v>141</v>
      </c>
      <c r="D25" s="74" t="s">
        <v>42</v>
      </c>
      <c r="E25" s="74" t="s">
        <v>43</v>
      </c>
      <c r="F25" s="74" t="s">
        <v>142</v>
      </c>
      <c r="G25" s="74" t="s">
        <v>1019</v>
      </c>
      <c r="H25" s="74" t="s">
        <v>3</v>
      </c>
      <c r="I25" s="74" t="s">
        <v>143</v>
      </c>
      <c r="J25" s="74" t="s">
        <v>53</v>
      </c>
      <c r="K25" s="74" t="s">
        <v>1070</v>
      </c>
    </row>
    <row r="26" spans="1:11" x14ac:dyDescent="0.25">
      <c r="A26" s="74">
        <v>23</v>
      </c>
      <c r="B26" s="74" t="s">
        <v>145</v>
      </c>
      <c r="C26" s="74" t="s">
        <v>97</v>
      </c>
      <c r="D26" s="74" t="s">
        <v>1046</v>
      </c>
      <c r="E26" s="74" t="s">
        <v>1</v>
      </c>
      <c r="F26" s="74" t="s">
        <v>147</v>
      </c>
      <c r="G26" s="74" t="s">
        <v>1019</v>
      </c>
      <c r="H26" s="74" t="s">
        <v>3</v>
      </c>
      <c r="I26" s="74" t="s">
        <v>148</v>
      </c>
      <c r="J26" s="74" t="s">
        <v>53</v>
      </c>
      <c r="K26" s="74" t="s">
        <v>1047</v>
      </c>
    </row>
    <row r="27" spans="1:11" x14ac:dyDescent="0.25">
      <c r="A27" s="74">
        <v>26</v>
      </c>
      <c r="B27" s="74" t="s">
        <v>982</v>
      </c>
      <c r="C27" s="74" t="s">
        <v>292</v>
      </c>
      <c r="D27" s="74" t="s">
        <v>462</v>
      </c>
      <c r="E27" s="74" t="s">
        <v>1</v>
      </c>
      <c r="F27" s="74" t="s">
        <v>422</v>
      </c>
      <c r="G27" s="74" t="s">
        <v>1019</v>
      </c>
      <c r="H27" s="74" t="s">
        <v>3</v>
      </c>
      <c r="I27" s="74" t="s">
        <v>423</v>
      </c>
      <c r="J27" s="74" t="s">
        <v>2</v>
      </c>
      <c r="K27" s="74" t="s">
        <v>983</v>
      </c>
    </row>
    <row r="28" spans="1:11" x14ac:dyDescent="0.25">
      <c r="A28" s="74">
        <v>27</v>
      </c>
      <c r="B28" s="74" t="s">
        <v>64</v>
      </c>
      <c r="C28" s="74" t="s">
        <v>65</v>
      </c>
      <c r="D28" s="74" t="s">
        <v>66</v>
      </c>
      <c r="E28" s="74" t="s">
        <v>1</v>
      </c>
      <c r="F28" s="74" t="s">
        <v>67</v>
      </c>
      <c r="G28" s="74" t="s">
        <v>1019</v>
      </c>
      <c r="H28" s="74" t="s">
        <v>30</v>
      </c>
      <c r="I28" s="74" t="s">
        <v>68</v>
      </c>
      <c r="J28" s="74" t="s">
        <v>32</v>
      </c>
      <c r="K28" s="74" t="s">
        <v>959</v>
      </c>
    </row>
    <row r="29" spans="1:11" x14ac:dyDescent="0.25">
      <c r="A29" s="74">
        <v>28</v>
      </c>
      <c r="B29" s="74" t="s">
        <v>242</v>
      </c>
      <c r="C29" s="74" t="s">
        <v>243</v>
      </c>
      <c r="D29" s="74" t="s">
        <v>957</v>
      </c>
      <c r="E29" s="74" t="s">
        <v>43</v>
      </c>
      <c r="F29" s="74" t="s">
        <v>244</v>
      </c>
      <c r="G29" s="74" t="s">
        <v>1019</v>
      </c>
      <c r="H29" s="74" t="s">
        <v>3</v>
      </c>
      <c r="I29" s="74" t="s">
        <v>245</v>
      </c>
      <c r="J29" s="74" t="s">
        <v>125</v>
      </c>
      <c r="K29" s="74" t="s">
        <v>958</v>
      </c>
    </row>
    <row r="30" spans="1:11" x14ac:dyDescent="0.25">
      <c r="A30" s="74">
        <v>29</v>
      </c>
      <c r="B30" s="74" t="s">
        <v>322</v>
      </c>
      <c r="C30" s="74" t="s">
        <v>323</v>
      </c>
      <c r="D30" s="74" t="s">
        <v>66</v>
      </c>
      <c r="E30" s="74" t="s">
        <v>1</v>
      </c>
      <c r="F30" s="74" t="s">
        <v>324</v>
      </c>
      <c r="G30" s="74" t="s">
        <v>1019</v>
      </c>
      <c r="H30" s="74" t="s">
        <v>287</v>
      </c>
      <c r="I30" s="74" t="s">
        <v>325</v>
      </c>
      <c r="J30" s="74" t="s">
        <v>289</v>
      </c>
      <c r="K30" s="74" t="s">
        <v>956</v>
      </c>
    </row>
    <row r="31" spans="1:11" x14ac:dyDescent="0.25">
      <c r="A31" s="74">
        <v>32</v>
      </c>
      <c r="B31" s="74" t="s">
        <v>49</v>
      </c>
      <c r="C31" s="74" t="s">
        <v>97</v>
      </c>
      <c r="D31" s="74" t="s">
        <v>66</v>
      </c>
      <c r="E31" s="74" t="s">
        <v>1</v>
      </c>
      <c r="F31" s="74" t="s">
        <v>391</v>
      </c>
      <c r="G31" s="74" t="s">
        <v>1019</v>
      </c>
      <c r="H31" s="74" t="s">
        <v>294</v>
      </c>
      <c r="I31" s="74" t="s">
        <v>392</v>
      </c>
      <c r="J31" s="74" t="s">
        <v>289</v>
      </c>
      <c r="K31" s="74" t="s">
        <v>921</v>
      </c>
    </row>
    <row r="32" spans="1:11" x14ac:dyDescent="0.25">
      <c r="A32" s="74">
        <v>34</v>
      </c>
      <c r="B32" s="74" t="s">
        <v>361</v>
      </c>
      <c r="C32" s="74" t="s">
        <v>362</v>
      </c>
      <c r="D32" s="74" t="s">
        <v>0</v>
      </c>
      <c r="E32" s="74" t="s">
        <v>1</v>
      </c>
      <c r="F32" s="74" t="s">
        <v>886</v>
      </c>
      <c r="G32" s="74" t="s">
        <v>1019</v>
      </c>
      <c r="H32" s="74" t="s">
        <v>3</v>
      </c>
      <c r="I32" s="74" t="s">
        <v>861</v>
      </c>
      <c r="J32" s="74" t="s">
        <v>516</v>
      </c>
      <c r="K32" s="74" t="s">
        <v>896</v>
      </c>
    </row>
    <row r="33" spans="1:11" x14ac:dyDescent="0.25">
      <c r="A33" s="74">
        <v>35</v>
      </c>
      <c r="B33" s="74" t="s">
        <v>845</v>
      </c>
      <c r="C33" s="74" t="s">
        <v>846</v>
      </c>
      <c r="D33" s="74" t="s">
        <v>27</v>
      </c>
      <c r="E33" s="74" t="s">
        <v>28</v>
      </c>
      <c r="F33" s="74" t="s">
        <v>847</v>
      </c>
      <c r="G33" s="74" t="s">
        <v>1019</v>
      </c>
      <c r="H33" s="74" t="s">
        <v>294</v>
      </c>
      <c r="I33" s="74" t="s">
        <v>848</v>
      </c>
      <c r="J33" s="74" t="s">
        <v>289</v>
      </c>
      <c r="K33" s="74" t="s">
        <v>849</v>
      </c>
    </row>
    <row r="34" spans="1:11" x14ac:dyDescent="0.25">
      <c r="A34" s="74">
        <v>38</v>
      </c>
      <c r="B34" s="74" t="s">
        <v>530</v>
      </c>
      <c r="C34" s="74" t="s">
        <v>531</v>
      </c>
      <c r="D34" s="74" t="s">
        <v>36</v>
      </c>
      <c r="E34" s="74" t="s">
        <v>1</v>
      </c>
      <c r="F34" s="74" t="s">
        <v>532</v>
      </c>
      <c r="G34" s="74" t="s">
        <v>1019</v>
      </c>
      <c r="H34" s="74" t="s">
        <v>294</v>
      </c>
      <c r="I34" s="74" t="s">
        <v>533</v>
      </c>
      <c r="J34" s="74" t="s">
        <v>516</v>
      </c>
      <c r="K34" s="74" t="s">
        <v>764</v>
      </c>
    </row>
    <row r="35" spans="1:11" x14ac:dyDescent="0.25">
      <c r="A35" s="74">
        <v>39</v>
      </c>
      <c r="B35" s="74" t="s">
        <v>116</v>
      </c>
      <c r="C35" s="74" t="s">
        <v>117</v>
      </c>
      <c r="D35" s="74" t="s">
        <v>648</v>
      </c>
      <c r="E35" s="74" t="s">
        <v>1</v>
      </c>
      <c r="F35" s="74" t="s">
        <v>118</v>
      </c>
      <c r="G35" s="74" t="s">
        <v>1019</v>
      </c>
      <c r="H35" s="74" t="s">
        <v>3</v>
      </c>
      <c r="I35" s="74" t="s">
        <v>119</v>
      </c>
      <c r="J35" s="74" t="s">
        <v>53</v>
      </c>
      <c r="K35" s="74" t="s">
        <v>649</v>
      </c>
    </row>
    <row r="36" spans="1:11" x14ac:dyDescent="0.25">
      <c r="A36" s="74">
        <v>40</v>
      </c>
      <c r="B36" s="74" t="s">
        <v>651</v>
      </c>
      <c r="C36" s="74" t="s">
        <v>652</v>
      </c>
      <c r="D36" s="74" t="s">
        <v>653</v>
      </c>
      <c r="E36" s="74" t="s">
        <v>1</v>
      </c>
      <c r="F36" s="74" t="s">
        <v>654</v>
      </c>
      <c r="G36" s="74" t="s">
        <v>1019</v>
      </c>
      <c r="H36" s="74" t="s">
        <v>294</v>
      </c>
      <c r="I36" s="74" t="s">
        <v>655</v>
      </c>
      <c r="J36" s="74" t="s">
        <v>289</v>
      </c>
      <c r="K36" s="74" t="s">
        <v>656</v>
      </c>
    </row>
    <row r="37" spans="1:11" x14ac:dyDescent="0.25">
      <c r="A37" s="74">
        <v>42</v>
      </c>
      <c r="B37" s="74" t="s">
        <v>425</v>
      </c>
      <c r="C37" s="74" t="s">
        <v>426</v>
      </c>
      <c r="D37" s="74" t="s">
        <v>427</v>
      </c>
      <c r="E37" s="74" t="s">
        <v>28</v>
      </c>
      <c r="F37" s="74" t="s">
        <v>428</v>
      </c>
      <c r="G37" s="74" t="s">
        <v>1019</v>
      </c>
      <c r="H37" s="74" t="s">
        <v>287</v>
      </c>
      <c r="I37" s="74" t="s">
        <v>429</v>
      </c>
      <c r="J37" s="74" t="s">
        <v>289</v>
      </c>
      <c r="K37" s="74" t="s">
        <v>659</v>
      </c>
    </row>
    <row r="38" spans="1:11" x14ac:dyDescent="0.25">
      <c r="A38" s="74">
        <v>43</v>
      </c>
      <c r="B38" s="74" t="s">
        <v>608</v>
      </c>
      <c r="C38" s="74" t="s">
        <v>378</v>
      </c>
      <c r="D38" s="74" t="s">
        <v>27</v>
      </c>
      <c r="E38" s="74" t="s">
        <v>28</v>
      </c>
      <c r="F38" s="74" t="s">
        <v>609</v>
      </c>
      <c r="G38" s="74" t="s">
        <v>1019</v>
      </c>
      <c r="H38" s="74" t="s">
        <v>294</v>
      </c>
      <c r="I38" s="74" t="s">
        <v>610</v>
      </c>
      <c r="J38" s="74" t="s">
        <v>289</v>
      </c>
      <c r="K38" s="74" t="s">
        <v>663</v>
      </c>
    </row>
    <row r="39" spans="1:11" x14ac:dyDescent="0.25">
      <c r="A39" s="74">
        <v>44</v>
      </c>
      <c r="B39" s="74"/>
      <c r="C39" s="74"/>
      <c r="D39" s="74"/>
      <c r="E39" s="74"/>
      <c r="F39" s="74" t="s">
        <v>572</v>
      </c>
      <c r="G39" s="74" t="s">
        <v>1019</v>
      </c>
      <c r="H39" s="74" t="s">
        <v>287</v>
      </c>
      <c r="I39" s="74" t="s">
        <v>573</v>
      </c>
      <c r="J39" s="74" t="s">
        <v>289</v>
      </c>
      <c r="K39" s="74" t="s">
        <v>665</v>
      </c>
    </row>
    <row r="40" spans="1:11" x14ac:dyDescent="0.25">
      <c r="A40" s="74">
        <v>46</v>
      </c>
      <c r="B40" s="74" t="s">
        <v>566</v>
      </c>
      <c r="C40" s="74" t="s">
        <v>556</v>
      </c>
      <c r="D40" s="74" t="s">
        <v>0</v>
      </c>
      <c r="E40" s="74" t="s">
        <v>1</v>
      </c>
      <c r="F40" s="74" t="s">
        <v>557</v>
      </c>
      <c r="G40" s="74" t="s">
        <v>1019</v>
      </c>
      <c r="H40" s="74" t="s">
        <v>287</v>
      </c>
      <c r="I40" s="74" t="s">
        <v>558</v>
      </c>
      <c r="J40" s="74" t="s">
        <v>289</v>
      </c>
      <c r="K40" s="74" t="s">
        <v>673</v>
      </c>
    </row>
    <row r="41" spans="1:11" x14ac:dyDescent="0.25">
      <c r="A41" s="74">
        <v>47</v>
      </c>
      <c r="B41" s="74"/>
      <c r="C41" s="74"/>
      <c r="D41" s="74"/>
      <c r="E41" s="74"/>
      <c r="F41" s="74" t="s">
        <v>540</v>
      </c>
      <c r="G41" s="74" t="s">
        <v>1019</v>
      </c>
      <c r="H41" s="74" t="s">
        <v>294</v>
      </c>
      <c r="I41" s="74" t="s">
        <v>541</v>
      </c>
      <c r="J41" s="74" t="s">
        <v>289</v>
      </c>
      <c r="K41" s="74" t="s">
        <v>677</v>
      </c>
    </row>
    <row r="42" spans="1:11" x14ac:dyDescent="0.25">
      <c r="A42" s="74">
        <v>48</v>
      </c>
      <c r="B42" s="74" t="s">
        <v>291</v>
      </c>
      <c r="C42" s="74" t="s">
        <v>292</v>
      </c>
      <c r="D42" s="74" t="s">
        <v>0</v>
      </c>
      <c r="E42" s="74" t="s">
        <v>1</v>
      </c>
      <c r="F42" s="74" t="s">
        <v>293</v>
      </c>
      <c r="G42" s="74" t="s">
        <v>1019</v>
      </c>
      <c r="H42" s="74" t="s">
        <v>294</v>
      </c>
      <c r="I42" s="74" t="s">
        <v>295</v>
      </c>
      <c r="J42" s="74" t="s">
        <v>289</v>
      </c>
      <c r="K42" s="74" t="s">
        <v>679</v>
      </c>
    </row>
    <row r="43" spans="1:11" x14ac:dyDescent="0.25">
      <c r="A43" s="74">
        <v>49</v>
      </c>
      <c r="B43" s="74" t="s">
        <v>297</v>
      </c>
      <c r="C43" s="74" t="s">
        <v>255</v>
      </c>
      <c r="D43" s="74" t="s">
        <v>0</v>
      </c>
      <c r="E43" s="74" t="s">
        <v>1</v>
      </c>
      <c r="F43" s="74" t="s">
        <v>298</v>
      </c>
      <c r="G43" s="74" t="s">
        <v>1019</v>
      </c>
      <c r="H43" s="74" t="s">
        <v>294</v>
      </c>
      <c r="I43" s="74" t="s">
        <v>299</v>
      </c>
      <c r="J43" s="74" t="s">
        <v>289</v>
      </c>
      <c r="K43" s="74" t="s">
        <v>680</v>
      </c>
    </row>
    <row r="44" spans="1:11" x14ac:dyDescent="0.25">
      <c r="A44" s="74">
        <v>50</v>
      </c>
      <c r="B44" s="74" t="s">
        <v>311</v>
      </c>
      <c r="C44" s="74" t="s">
        <v>312</v>
      </c>
      <c r="D44" s="74" t="s">
        <v>313</v>
      </c>
      <c r="E44" s="74" t="s">
        <v>43</v>
      </c>
      <c r="F44" s="74" t="s">
        <v>314</v>
      </c>
      <c r="G44" s="74" t="s">
        <v>1019</v>
      </c>
      <c r="H44" s="74" t="s">
        <v>294</v>
      </c>
      <c r="I44" s="74" t="s">
        <v>315</v>
      </c>
      <c r="J44" s="74" t="s">
        <v>289</v>
      </c>
      <c r="K44" s="74" t="s">
        <v>683</v>
      </c>
    </row>
    <row r="45" spans="1:11" x14ac:dyDescent="0.25">
      <c r="A45" s="74">
        <v>51</v>
      </c>
      <c r="B45" s="74" t="s">
        <v>317</v>
      </c>
      <c r="C45" s="74" t="s">
        <v>279</v>
      </c>
      <c r="D45" s="74" t="s">
        <v>318</v>
      </c>
      <c r="E45" s="74" t="s">
        <v>28</v>
      </c>
      <c r="F45" s="74" t="s">
        <v>319</v>
      </c>
      <c r="G45" s="74" t="s">
        <v>1019</v>
      </c>
      <c r="H45" s="74" t="s">
        <v>287</v>
      </c>
      <c r="I45" s="74" t="s">
        <v>320</v>
      </c>
      <c r="J45" s="74" t="s">
        <v>289</v>
      </c>
      <c r="K45" s="74" t="s">
        <v>758</v>
      </c>
    </row>
    <row r="46" spans="1:11" x14ac:dyDescent="0.25">
      <c r="A46" s="74">
        <v>54</v>
      </c>
      <c r="B46" s="74" t="s">
        <v>345</v>
      </c>
      <c r="C46" s="74" t="s">
        <v>346</v>
      </c>
      <c r="D46" s="74" t="s">
        <v>17</v>
      </c>
      <c r="E46" s="74" t="s">
        <v>7</v>
      </c>
      <c r="F46" s="74" t="s">
        <v>347</v>
      </c>
      <c r="G46" s="74" t="s">
        <v>1019</v>
      </c>
      <c r="H46" s="74" t="s">
        <v>287</v>
      </c>
      <c r="I46" s="74" t="s">
        <v>348</v>
      </c>
      <c r="J46" s="74" t="s">
        <v>289</v>
      </c>
      <c r="K46" s="74" t="s">
        <v>688</v>
      </c>
    </row>
    <row r="47" spans="1:11" x14ac:dyDescent="0.25">
      <c r="A47" s="74">
        <v>56</v>
      </c>
      <c r="B47" s="74" t="s">
        <v>355</v>
      </c>
      <c r="C47" s="74" t="s">
        <v>356</v>
      </c>
      <c r="D47" s="74" t="s">
        <v>0</v>
      </c>
      <c r="E47" s="74" t="s">
        <v>1</v>
      </c>
      <c r="F47" s="74" t="s">
        <v>357</v>
      </c>
      <c r="G47" s="74" t="s">
        <v>1019</v>
      </c>
      <c r="H47" s="74" t="s">
        <v>294</v>
      </c>
      <c r="I47" s="74" t="s">
        <v>358</v>
      </c>
      <c r="J47" s="74" t="s">
        <v>289</v>
      </c>
      <c r="K47" s="74" t="s">
        <v>690</v>
      </c>
    </row>
    <row r="48" spans="1:11" x14ac:dyDescent="0.25">
      <c r="A48" s="74">
        <v>57</v>
      </c>
      <c r="B48" s="74" t="s">
        <v>238</v>
      </c>
      <c r="C48" s="74" t="s">
        <v>239</v>
      </c>
      <c r="D48" s="74" t="s">
        <v>0</v>
      </c>
      <c r="E48" s="74" t="s">
        <v>1</v>
      </c>
      <c r="F48" s="74" t="s">
        <v>240</v>
      </c>
      <c r="G48" s="74" t="s">
        <v>1019</v>
      </c>
      <c r="H48" s="74" t="s">
        <v>3</v>
      </c>
      <c r="I48" s="74" t="s">
        <v>241</v>
      </c>
      <c r="J48" s="74" t="s">
        <v>53</v>
      </c>
      <c r="K48" s="74" t="s">
        <v>691</v>
      </c>
    </row>
    <row r="49" spans="1:11" x14ac:dyDescent="0.25">
      <c r="A49" s="74">
        <v>58</v>
      </c>
      <c r="B49" s="74" t="s">
        <v>366</v>
      </c>
      <c r="C49" s="74" t="s">
        <v>367</v>
      </c>
      <c r="D49" s="74" t="s">
        <v>368</v>
      </c>
      <c r="E49" s="74" t="s">
        <v>43</v>
      </c>
      <c r="F49" s="74" t="s">
        <v>369</v>
      </c>
      <c r="G49" s="74" t="s">
        <v>1019</v>
      </c>
      <c r="H49" s="74" t="s">
        <v>294</v>
      </c>
      <c r="I49" s="74" t="s">
        <v>370</v>
      </c>
      <c r="J49" s="74" t="s">
        <v>289</v>
      </c>
      <c r="K49" s="74" t="s">
        <v>693</v>
      </c>
    </row>
    <row r="50" spans="1:11" x14ac:dyDescent="0.25">
      <c r="A50" s="74">
        <v>61</v>
      </c>
      <c r="B50" s="74" t="s">
        <v>137</v>
      </c>
      <c r="C50" s="74" t="s">
        <v>138</v>
      </c>
      <c r="D50" s="74" t="s">
        <v>0</v>
      </c>
      <c r="E50" s="74" t="s">
        <v>1</v>
      </c>
      <c r="F50" s="74" t="s">
        <v>139</v>
      </c>
      <c r="G50" s="74" t="s">
        <v>1019</v>
      </c>
      <c r="H50" s="74" t="s">
        <v>3</v>
      </c>
      <c r="I50" s="74" t="s">
        <v>140</v>
      </c>
      <c r="J50" s="74" t="s">
        <v>53</v>
      </c>
      <c r="K50" s="74" t="s">
        <v>699</v>
      </c>
    </row>
    <row r="51" spans="1:11" x14ac:dyDescent="0.25">
      <c r="A51" s="74">
        <v>62</v>
      </c>
      <c r="B51" s="74" t="s">
        <v>262</v>
      </c>
      <c r="C51" s="74" t="s">
        <v>399</v>
      </c>
      <c r="D51" s="74" t="s">
        <v>0</v>
      </c>
      <c r="E51" s="74" t="s">
        <v>1</v>
      </c>
      <c r="F51" s="74" t="s">
        <v>400</v>
      </c>
      <c r="G51" s="74" t="s">
        <v>1019</v>
      </c>
      <c r="H51" s="74" t="s">
        <v>294</v>
      </c>
      <c r="I51" s="74" t="s">
        <v>401</v>
      </c>
      <c r="J51" s="74" t="s">
        <v>289</v>
      </c>
      <c r="K51" s="74" t="s">
        <v>700</v>
      </c>
    </row>
    <row r="52" spans="1:11" x14ac:dyDescent="0.25">
      <c r="A52" s="74">
        <v>63</v>
      </c>
      <c r="B52" s="74" t="s">
        <v>403</v>
      </c>
      <c r="C52" s="74" t="s">
        <v>60</v>
      </c>
      <c r="D52" s="74" t="s">
        <v>27</v>
      </c>
      <c r="E52" s="74" t="s">
        <v>28</v>
      </c>
      <c r="F52" s="74" t="s">
        <v>404</v>
      </c>
      <c r="G52" s="74" t="s">
        <v>1019</v>
      </c>
      <c r="H52" s="74" t="s">
        <v>287</v>
      </c>
      <c r="I52" s="74" t="s">
        <v>405</v>
      </c>
      <c r="J52" s="74" t="s">
        <v>289</v>
      </c>
      <c r="K52" s="74" t="s">
        <v>701</v>
      </c>
    </row>
    <row r="53" spans="1:11" x14ac:dyDescent="0.25">
      <c r="A53" s="74">
        <v>65</v>
      </c>
      <c r="B53" s="74" t="s">
        <v>431</v>
      </c>
      <c r="C53" s="74" t="s">
        <v>172</v>
      </c>
      <c r="D53" s="74" t="s">
        <v>432</v>
      </c>
      <c r="E53" s="74" t="s">
        <v>28</v>
      </c>
      <c r="F53" s="74" t="s">
        <v>433</v>
      </c>
      <c r="G53" s="74" t="s">
        <v>1019</v>
      </c>
      <c r="H53" s="74" t="s">
        <v>294</v>
      </c>
      <c r="I53" s="74" t="s">
        <v>434</v>
      </c>
      <c r="J53" s="74" t="s">
        <v>289</v>
      </c>
      <c r="K53" s="74" t="s">
        <v>704</v>
      </c>
    </row>
    <row r="54" spans="1:11" x14ac:dyDescent="0.25">
      <c r="A54" s="74">
        <v>66</v>
      </c>
      <c r="B54" s="74" t="s">
        <v>15</v>
      </c>
      <c r="C54" s="74" t="s">
        <v>16</v>
      </c>
      <c r="D54" s="74" t="s">
        <v>17</v>
      </c>
      <c r="E54" s="74" t="s">
        <v>7</v>
      </c>
      <c r="F54" s="74" t="s">
        <v>77</v>
      </c>
      <c r="G54" s="74" t="s">
        <v>1019</v>
      </c>
      <c r="H54" s="74" t="s">
        <v>30</v>
      </c>
      <c r="I54" s="74" t="s">
        <v>78</v>
      </c>
      <c r="J54" s="74" t="s">
        <v>32</v>
      </c>
      <c r="K54" s="74" t="s">
        <v>705</v>
      </c>
    </row>
    <row r="55" spans="1:11" x14ac:dyDescent="0.25">
      <c r="A55" s="74">
        <v>70</v>
      </c>
      <c r="B55" s="74" t="s">
        <v>460</v>
      </c>
      <c r="C55" s="74" t="s">
        <v>461</v>
      </c>
      <c r="D55" s="74" t="s">
        <v>462</v>
      </c>
      <c r="E55" s="74" t="s">
        <v>1</v>
      </c>
      <c r="F55" s="74" t="s">
        <v>463</v>
      </c>
      <c r="G55" s="74" t="s">
        <v>1019</v>
      </c>
      <c r="H55" s="74" t="s">
        <v>30</v>
      </c>
      <c r="I55" s="74" t="s">
        <v>464</v>
      </c>
      <c r="J55" s="74" t="s">
        <v>32</v>
      </c>
      <c r="K55" s="74" t="s">
        <v>711</v>
      </c>
    </row>
    <row r="56" spans="1:11" x14ac:dyDescent="0.25">
      <c r="A56" s="74">
        <v>71</v>
      </c>
      <c r="B56" s="74" t="s">
        <v>165</v>
      </c>
      <c r="C56" s="74" t="s">
        <v>166</v>
      </c>
      <c r="D56" s="74" t="s">
        <v>27</v>
      </c>
      <c r="E56" s="74" t="s">
        <v>28</v>
      </c>
      <c r="F56" s="74" t="s">
        <v>167</v>
      </c>
      <c r="G56" s="74" t="s">
        <v>1019</v>
      </c>
      <c r="H56" s="74" t="s">
        <v>30</v>
      </c>
      <c r="I56" s="74" t="s">
        <v>168</v>
      </c>
      <c r="J56" s="74" t="s">
        <v>32</v>
      </c>
      <c r="K56" s="74" t="s">
        <v>712</v>
      </c>
    </row>
    <row r="57" spans="1:11" x14ac:dyDescent="0.25">
      <c r="A57" s="74">
        <v>72</v>
      </c>
      <c r="B57" s="74" t="s">
        <v>25</v>
      </c>
      <c r="C57" s="74" t="s">
        <v>26</v>
      </c>
      <c r="D57" s="74" t="s">
        <v>27</v>
      </c>
      <c r="E57" s="74" t="s">
        <v>28</v>
      </c>
      <c r="F57" s="74" t="s">
        <v>29</v>
      </c>
      <c r="G57" s="74" t="s">
        <v>1019</v>
      </c>
      <c r="H57" s="74" t="s">
        <v>30</v>
      </c>
      <c r="I57" s="74" t="s">
        <v>31</v>
      </c>
      <c r="J57" s="74" t="s">
        <v>32</v>
      </c>
      <c r="K57" s="74" t="s">
        <v>714</v>
      </c>
    </row>
    <row r="58" spans="1:11" x14ac:dyDescent="0.25">
      <c r="A58" s="74">
        <v>77</v>
      </c>
      <c r="B58" s="74" t="s">
        <v>110</v>
      </c>
      <c r="C58" s="74" t="s">
        <v>111</v>
      </c>
      <c r="D58" s="74" t="s">
        <v>112</v>
      </c>
      <c r="E58" s="74" t="s">
        <v>43</v>
      </c>
      <c r="F58" s="74" t="s">
        <v>113</v>
      </c>
      <c r="G58" s="74" t="s">
        <v>1019</v>
      </c>
      <c r="H58" s="74" t="s">
        <v>3</v>
      </c>
      <c r="I58" s="74" t="s">
        <v>114</v>
      </c>
      <c r="J58" s="74" t="s">
        <v>53</v>
      </c>
      <c r="K58" s="74" t="s">
        <v>727</v>
      </c>
    </row>
    <row r="59" spans="1:11" x14ac:dyDescent="0.25">
      <c r="A59" s="74">
        <v>78</v>
      </c>
      <c r="B59" s="74" t="s">
        <v>120</v>
      </c>
      <c r="C59" s="74" t="s">
        <v>121</v>
      </c>
      <c r="D59" s="74" t="s">
        <v>122</v>
      </c>
      <c r="E59" s="74" t="s">
        <v>43</v>
      </c>
      <c r="F59" s="74" t="s">
        <v>123</v>
      </c>
      <c r="G59" s="74" t="s">
        <v>1019</v>
      </c>
      <c r="H59" s="74" t="s">
        <v>3</v>
      </c>
      <c r="I59" s="74" t="s">
        <v>124</v>
      </c>
      <c r="J59" s="74" t="s">
        <v>125</v>
      </c>
      <c r="K59" s="74" t="s">
        <v>728</v>
      </c>
    </row>
    <row r="60" spans="1:11" x14ac:dyDescent="0.25">
      <c r="A60" s="74">
        <v>92</v>
      </c>
      <c r="B60" s="74" t="s">
        <v>467</v>
      </c>
      <c r="C60" s="74" t="s">
        <v>468</v>
      </c>
      <c r="D60" s="74" t="s">
        <v>0</v>
      </c>
      <c r="E60" s="74" t="s">
        <v>1</v>
      </c>
      <c r="F60" s="74" t="s">
        <v>477</v>
      </c>
      <c r="G60" s="74" t="s">
        <v>1019</v>
      </c>
      <c r="H60" s="74" t="s">
        <v>30</v>
      </c>
      <c r="I60" s="74" t="s">
        <v>478</v>
      </c>
      <c r="J60" s="74" t="s">
        <v>32</v>
      </c>
      <c r="K60" s="74" t="s">
        <v>740</v>
      </c>
    </row>
    <row r="61" spans="1:11" x14ac:dyDescent="0.25">
      <c r="A61" s="74">
        <v>95</v>
      </c>
      <c r="B61" s="74" t="s">
        <v>206</v>
      </c>
      <c r="C61" s="74" t="s">
        <v>207</v>
      </c>
      <c r="D61" s="74" t="s">
        <v>173</v>
      </c>
      <c r="E61" s="74" t="s">
        <v>43</v>
      </c>
      <c r="F61" s="74" t="s">
        <v>208</v>
      </c>
      <c r="G61" s="74" t="s">
        <v>1019</v>
      </c>
      <c r="H61" s="74" t="s">
        <v>3</v>
      </c>
      <c r="I61" s="74" t="s">
        <v>209</v>
      </c>
      <c r="J61" s="74" t="s">
        <v>53</v>
      </c>
      <c r="K61" s="74" t="s">
        <v>745</v>
      </c>
    </row>
    <row r="62" spans="1:11" x14ac:dyDescent="0.25">
      <c r="A62" s="74">
        <v>96</v>
      </c>
      <c r="B62" s="74" t="s">
        <v>224</v>
      </c>
      <c r="C62" s="74" t="s">
        <v>225</v>
      </c>
      <c r="D62" s="74" t="s">
        <v>0</v>
      </c>
      <c r="E62" s="74" t="s">
        <v>1</v>
      </c>
      <c r="F62" s="74" t="s">
        <v>226</v>
      </c>
      <c r="G62" s="74" t="s">
        <v>1019</v>
      </c>
      <c r="H62" s="74" t="s">
        <v>3</v>
      </c>
      <c r="I62" s="74" t="s">
        <v>227</v>
      </c>
      <c r="J62" s="74" t="s">
        <v>53</v>
      </c>
      <c r="K62" s="74" t="s">
        <v>748</v>
      </c>
    </row>
    <row r="63" spans="1:11" x14ac:dyDescent="0.25">
      <c r="A63" s="74">
        <v>97</v>
      </c>
      <c r="B63" s="74" t="s">
        <v>54</v>
      </c>
      <c r="C63" s="74" t="s">
        <v>55</v>
      </c>
      <c r="D63" s="74" t="s">
        <v>0</v>
      </c>
      <c r="E63" s="74" t="s">
        <v>1</v>
      </c>
      <c r="F63" s="74" t="s">
        <v>229</v>
      </c>
      <c r="G63" s="74" t="s">
        <v>1019</v>
      </c>
      <c r="H63" s="74" t="s">
        <v>3</v>
      </c>
      <c r="I63" s="74" t="s">
        <v>230</v>
      </c>
      <c r="J63" s="74" t="s">
        <v>53</v>
      </c>
      <c r="K63" s="74" t="s">
        <v>749</v>
      </c>
    </row>
    <row r="64" spans="1:11" x14ac:dyDescent="0.25">
      <c r="A64" s="74">
        <v>99</v>
      </c>
      <c r="B64" s="74" t="s">
        <v>268</v>
      </c>
      <c r="C64" s="74" t="s">
        <v>269</v>
      </c>
      <c r="D64" s="74" t="s">
        <v>66</v>
      </c>
      <c r="E64" s="74" t="s">
        <v>1</v>
      </c>
      <c r="F64" s="74" t="s">
        <v>270</v>
      </c>
      <c r="G64" s="74" t="s">
        <v>1019</v>
      </c>
      <c r="H64" s="74" t="s">
        <v>3</v>
      </c>
      <c r="I64" s="74" t="s">
        <v>271</v>
      </c>
      <c r="J64" s="74" t="s">
        <v>53</v>
      </c>
      <c r="K64" s="74" t="s">
        <v>754</v>
      </c>
    </row>
    <row r="65" spans="1:11" x14ac:dyDescent="0.25">
      <c r="A65" s="74">
        <v>100</v>
      </c>
      <c r="B65" s="74" t="s">
        <v>278</v>
      </c>
      <c r="C65" s="74" t="s">
        <v>279</v>
      </c>
      <c r="D65" s="74" t="s">
        <v>66</v>
      </c>
      <c r="E65" s="74" t="s">
        <v>1</v>
      </c>
      <c r="F65" s="74" t="s">
        <v>280</v>
      </c>
      <c r="G65" s="74" t="s">
        <v>1019</v>
      </c>
      <c r="H65" s="74" t="s">
        <v>3</v>
      </c>
      <c r="I65" s="74" t="s">
        <v>281</v>
      </c>
      <c r="J65" s="74" t="s">
        <v>53</v>
      </c>
      <c r="K65" s="74" t="s">
        <v>756</v>
      </c>
    </row>
    <row r="66" spans="1:11" x14ac:dyDescent="0.25">
      <c r="A66" s="74">
        <v>14</v>
      </c>
      <c r="B66" s="74" t="s">
        <v>1072</v>
      </c>
      <c r="C66" s="74" t="s">
        <v>1073</v>
      </c>
      <c r="D66" s="74" t="s">
        <v>122</v>
      </c>
      <c r="E66" s="74" t="s">
        <v>43</v>
      </c>
      <c r="F66" s="74" t="s">
        <v>221</v>
      </c>
      <c r="G66" s="74" t="s">
        <v>1131</v>
      </c>
      <c r="H66" s="74" t="s">
        <v>3</v>
      </c>
      <c r="I66" s="74" t="s">
        <v>222</v>
      </c>
      <c r="J66" s="74" t="s">
        <v>53</v>
      </c>
      <c r="K66" s="74" t="s">
        <v>1074</v>
      </c>
    </row>
    <row r="67" spans="1:11" x14ac:dyDescent="0.25">
      <c r="A67" s="74">
        <v>45</v>
      </c>
      <c r="B67" s="74" t="s">
        <v>590</v>
      </c>
      <c r="C67" s="74" t="s">
        <v>591</v>
      </c>
      <c r="D67" s="74" t="s">
        <v>592</v>
      </c>
      <c r="E67" s="74" t="s">
        <v>43</v>
      </c>
      <c r="F67" s="74" t="s">
        <v>593</v>
      </c>
      <c r="G67" s="74" t="s">
        <v>1131</v>
      </c>
      <c r="H67" s="74" t="s">
        <v>30</v>
      </c>
      <c r="I67" s="74" t="s">
        <v>594</v>
      </c>
      <c r="J67" s="74" t="s">
        <v>32</v>
      </c>
      <c r="K67" s="74" t="s">
        <v>669</v>
      </c>
    </row>
    <row r="68" spans="1:11" x14ac:dyDescent="0.25">
      <c r="A68" s="74">
        <v>15</v>
      </c>
      <c r="B68" s="74" t="s">
        <v>262</v>
      </c>
      <c r="C68" s="74" t="s">
        <v>421</v>
      </c>
      <c r="D68" s="74" t="s">
        <v>0</v>
      </c>
      <c r="E68" s="74" t="s">
        <v>1</v>
      </c>
      <c r="F68" s="74" t="s">
        <v>1078</v>
      </c>
      <c r="G68" s="74" t="s">
        <v>1050</v>
      </c>
      <c r="H68" s="74" t="s">
        <v>473</v>
      </c>
      <c r="I68" s="74" t="s">
        <v>1079</v>
      </c>
      <c r="J68" s="74" t="s">
        <v>960</v>
      </c>
      <c r="K68" s="74" t="s">
        <v>1080</v>
      </c>
    </row>
    <row r="69" spans="1:11" x14ac:dyDescent="0.25">
      <c r="A69" s="74">
        <v>22</v>
      </c>
      <c r="B69" s="74" t="s">
        <v>766</v>
      </c>
      <c r="C69" s="74" t="s">
        <v>767</v>
      </c>
      <c r="D69" s="74" t="s">
        <v>577</v>
      </c>
      <c r="E69" s="74" t="s">
        <v>7</v>
      </c>
      <c r="F69" s="74" t="s">
        <v>1040</v>
      </c>
      <c r="G69" s="74" t="s">
        <v>1050</v>
      </c>
      <c r="H69" s="74" t="s">
        <v>781</v>
      </c>
      <c r="I69" s="74" t="s">
        <v>1042</v>
      </c>
      <c r="J69" s="74" t="s">
        <v>1043</v>
      </c>
      <c r="K69" s="74" t="s">
        <v>1044</v>
      </c>
    </row>
    <row r="70" spans="1:11" x14ac:dyDescent="0.25">
      <c r="A70" s="74">
        <v>91</v>
      </c>
      <c r="B70" s="74" t="s">
        <v>174</v>
      </c>
      <c r="C70" s="74" t="s">
        <v>175</v>
      </c>
      <c r="D70" s="74" t="s">
        <v>0</v>
      </c>
      <c r="E70" s="74" t="s">
        <v>1</v>
      </c>
      <c r="F70" s="74" t="s">
        <v>472</v>
      </c>
      <c r="G70" s="74" t="s">
        <v>1050</v>
      </c>
      <c r="H70" s="74" t="s">
        <v>473</v>
      </c>
      <c r="I70" s="74" t="s">
        <v>474</v>
      </c>
      <c r="J70" s="74" t="s">
        <v>475</v>
      </c>
      <c r="K70" s="74" t="s">
        <v>737</v>
      </c>
    </row>
    <row r="71" spans="1:11" x14ac:dyDescent="0.25">
      <c r="A71" s="74">
        <v>94</v>
      </c>
      <c r="B71" s="74" t="s">
        <v>54</v>
      </c>
      <c r="C71" s="74" t="s">
        <v>55</v>
      </c>
      <c r="D71" s="74" t="s">
        <v>0</v>
      </c>
      <c r="E71" s="74" t="s">
        <v>1</v>
      </c>
      <c r="F71" s="74" t="s">
        <v>480</v>
      </c>
      <c r="G71" s="74" t="s">
        <v>1050</v>
      </c>
      <c r="H71" s="74" t="s">
        <v>473</v>
      </c>
      <c r="I71" s="74" t="s">
        <v>481</v>
      </c>
      <c r="J71" s="74" t="s">
        <v>475</v>
      </c>
      <c r="K71" s="74" t="s">
        <v>744</v>
      </c>
    </row>
    <row r="72" spans="1:11" x14ac:dyDescent="0.25">
      <c r="A72" s="57">
        <v>76</v>
      </c>
      <c r="B72" s="57" t="s">
        <v>50</v>
      </c>
      <c r="C72" s="57" t="s">
        <v>51</v>
      </c>
      <c r="D72" s="57" t="s">
        <v>52</v>
      </c>
      <c r="E72" s="57" t="s">
        <v>43</v>
      </c>
      <c r="F72" s="57" t="s">
        <v>94</v>
      </c>
      <c r="G72" s="57" t="s">
        <v>527</v>
      </c>
      <c r="H72" s="57" t="s">
        <v>5</v>
      </c>
      <c r="I72" s="57" t="s">
        <v>95</v>
      </c>
      <c r="J72" s="57" t="s">
        <v>6</v>
      </c>
      <c r="K72" s="57" t="s">
        <v>724</v>
      </c>
    </row>
    <row r="73" spans="1:11" x14ac:dyDescent="0.25">
      <c r="A73" s="57">
        <v>87</v>
      </c>
      <c r="B73" s="57" t="s">
        <v>875</v>
      </c>
      <c r="C73" s="57" t="s">
        <v>876</v>
      </c>
      <c r="D73" s="57" t="s">
        <v>877</v>
      </c>
      <c r="E73" s="57" t="s">
        <v>878</v>
      </c>
      <c r="F73" s="57" t="s">
        <v>879</v>
      </c>
      <c r="G73" s="57" t="s">
        <v>527</v>
      </c>
      <c r="H73" s="57" t="s">
        <v>8</v>
      </c>
      <c r="I73" s="57" t="s">
        <v>880</v>
      </c>
      <c r="J73" s="57" t="s">
        <v>9</v>
      </c>
      <c r="K73" s="57" t="s">
        <v>881</v>
      </c>
    </row>
    <row r="74" spans="1:11" x14ac:dyDescent="0.25">
      <c r="A74" s="74">
        <v>2</v>
      </c>
      <c r="B74" s="74" t="s">
        <v>1088</v>
      </c>
      <c r="C74" s="74" t="s">
        <v>1089</v>
      </c>
      <c r="D74" s="74" t="s">
        <v>1090</v>
      </c>
      <c r="E74" s="74" t="s">
        <v>971</v>
      </c>
      <c r="F74" s="74" t="s">
        <v>1091</v>
      </c>
      <c r="G74" s="74" t="s">
        <v>960</v>
      </c>
      <c r="H74" s="74" t="s">
        <v>1013</v>
      </c>
      <c r="I74" s="74" t="s">
        <v>1092</v>
      </c>
      <c r="J74" s="74" t="s">
        <v>960</v>
      </c>
      <c r="K74" s="74" t="s">
        <v>1093</v>
      </c>
    </row>
    <row r="75" spans="1:11" x14ac:dyDescent="0.25">
      <c r="A75" s="74">
        <v>3</v>
      </c>
      <c r="B75" s="74" t="s">
        <v>1094</v>
      </c>
      <c r="C75" s="74" t="s">
        <v>1095</v>
      </c>
      <c r="D75" s="74" t="s">
        <v>173</v>
      </c>
      <c r="E75" s="74" t="s">
        <v>43</v>
      </c>
      <c r="F75" s="74" t="s">
        <v>1096</v>
      </c>
      <c r="G75" s="74" t="s">
        <v>960</v>
      </c>
      <c r="H75" s="74" t="s">
        <v>1013</v>
      </c>
      <c r="I75" s="74" t="s">
        <v>1097</v>
      </c>
      <c r="J75" s="74" t="s">
        <v>960</v>
      </c>
      <c r="K75" s="74" t="s">
        <v>1098</v>
      </c>
    </row>
    <row r="76" spans="1:11" x14ac:dyDescent="0.25">
      <c r="A76" s="74">
        <v>4</v>
      </c>
      <c r="B76" s="74" t="s">
        <v>366</v>
      </c>
      <c r="C76" s="74" t="s">
        <v>1099</v>
      </c>
      <c r="D76" s="74" t="s">
        <v>368</v>
      </c>
      <c r="E76" s="74" t="s">
        <v>43</v>
      </c>
      <c r="F76" s="74" t="s">
        <v>1100</v>
      </c>
      <c r="G76" s="74" t="s">
        <v>960</v>
      </c>
      <c r="H76" s="74" t="s">
        <v>1013</v>
      </c>
      <c r="I76" s="74" t="s">
        <v>1101</v>
      </c>
      <c r="J76" s="74" t="s">
        <v>960</v>
      </c>
      <c r="K76" s="74" t="s">
        <v>1102</v>
      </c>
    </row>
    <row r="77" spans="1:11" x14ac:dyDescent="0.25">
      <c r="A77" s="74">
        <v>6</v>
      </c>
      <c r="B77" s="74" t="s">
        <v>366</v>
      </c>
      <c r="C77" s="74" t="s">
        <v>367</v>
      </c>
      <c r="D77" s="74" t="s">
        <v>368</v>
      </c>
      <c r="E77" s="74" t="s">
        <v>43</v>
      </c>
      <c r="F77" s="74" t="s">
        <v>1082</v>
      </c>
      <c r="G77" s="74" t="s">
        <v>960</v>
      </c>
      <c r="H77" s="74" t="s">
        <v>1013</v>
      </c>
      <c r="I77" s="74" t="s">
        <v>1083</v>
      </c>
      <c r="J77" s="74" t="s">
        <v>960</v>
      </c>
      <c r="K77" s="74" t="s">
        <v>1106</v>
      </c>
    </row>
    <row r="78" spans="1:11" x14ac:dyDescent="0.25">
      <c r="A78" s="74">
        <v>7</v>
      </c>
      <c r="B78" s="74" t="s">
        <v>196</v>
      </c>
      <c r="C78" s="74" t="s">
        <v>104</v>
      </c>
      <c r="D78" s="74" t="s">
        <v>197</v>
      </c>
      <c r="E78" s="74" t="s">
        <v>198</v>
      </c>
      <c r="F78" s="74" t="s">
        <v>1107</v>
      </c>
      <c r="G78" s="74" t="s">
        <v>960</v>
      </c>
      <c r="H78" s="74" t="s">
        <v>1013</v>
      </c>
      <c r="I78" s="74" t="s">
        <v>1108</v>
      </c>
      <c r="J78" s="74" t="s">
        <v>960</v>
      </c>
      <c r="K78" s="74" t="s">
        <v>1109</v>
      </c>
    </row>
    <row r="79" spans="1:11" x14ac:dyDescent="0.25">
      <c r="A79" s="74">
        <v>8</v>
      </c>
      <c r="B79" s="74" t="s">
        <v>1110</v>
      </c>
      <c r="C79" s="74" t="s">
        <v>408</v>
      </c>
      <c r="D79" s="74" t="s">
        <v>1111</v>
      </c>
      <c r="E79" s="74" t="s">
        <v>912</v>
      </c>
      <c r="F79" s="74" t="s">
        <v>1112</v>
      </c>
      <c r="G79" s="74" t="s">
        <v>960</v>
      </c>
      <c r="H79" s="74" t="s">
        <v>1013</v>
      </c>
      <c r="I79" s="74" t="s">
        <v>1113</v>
      </c>
      <c r="J79" s="74" t="s">
        <v>960</v>
      </c>
      <c r="K79" s="74" t="s">
        <v>1114</v>
      </c>
    </row>
    <row r="80" spans="1:11" x14ac:dyDescent="0.25">
      <c r="A80" s="74">
        <v>9</v>
      </c>
      <c r="B80" s="74" t="s">
        <v>1115</v>
      </c>
      <c r="C80" s="74" t="s">
        <v>1116</v>
      </c>
      <c r="D80" s="74" t="s">
        <v>1117</v>
      </c>
      <c r="E80" s="74" t="s">
        <v>1</v>
      </c>
      <c r="F80" s="74" t="s">
        <v>1118</v>
      </c>
      <c r="G80" s="74" t="s">
        <v>960</v>
      </c>
      <c r="H80" s="74" t="s">
        <v>1013</v>
      </c>
      <c r="I80" s="74" t="s">
        <v>1119</v>
      </c>
      <c r="J80" s="74" t="s">
        <v>960</v>
      </c>
      <c r="K80" s="74" t="s">
        <v>1120</v>
      </c>
    </row>
    <row r="81" spans="1:11" x14ac:dyDescent="0.25">
      <c r="A81" s="74">
        <v>11</v>
      </c>
      <c r="B81" s="74" t="s">
        <v>174</v>
      </c>
      <c r="C81" s="74" t="s">
        <v>175</v>
      </c>
      <c r="D81" s="74" t="s">
        <v>0</v>
      </c>
      <c r="E81" s="74" t="s">
        <v>1</v>
      </c>
      <c r="F81" s="74" t="s">
        <v>1124</v>
      </c>
      <c r="G81" s="74" t="s">
        <v>960</v>
      </c>
      <c r="H81" s="74" t="s">
        <v>1013</v>
      </c>
      <c r="I81" s="74" t="s">
        <v>1125</v>
      </c>
      <c r="J81" s="74" t="s">
        <v>960</v>
      </c>
      <c r="K81" s="74" t="s">
        <v>1126</v>
      </c>
    </row>
    <row r="82" spans="1:11" x14ac:dyDescent="0.25">
      <c r="A82" s="74">
        <v>17</v>
      </c>
      <c r="B82" s="74"/>
      <c r="C82" s="74"/>
      <c r="D82" s="74"/>
      <c r="E82" s="74"/>
      <c r="F82" s="74" t="s">
        <v>1030</v>
      </c>
      <c r="G82" s="74" t="s">
        <v>960</v>
      </c>
      <c r="H82" s="74" t="s">
        <v>1013</v>
      </c>
      <c r="I82" s="74" t="s">
        <v>1031</v>
      </c>
      <c r="J82" s="74" t="s">
        <v>960</v>
      </c>
      <c r="K82" s="74" t="s">
        <v>1132</v>
      </c>
    </row>
    <row r="83" spans="1:11" x14ac:dyDescent="0.25">
      <c r="A83" s="74">
        <v>31</v>
      </c>
      <c r="B83" s="74" t="s">
        <v>49</v>
      </c>
      <c r="C83" s="74" t="s">
        <v>97</v>
      </c>
      <c r="D83" s="74" t="s">
        <v>66</v>
      </c>
      <c r="E83" s="74" t="s">
        <v>1</v>
      </c>
      <c r="F83" s="74" t="s">
        <v>98</v>
      </c>
      <c r="G83" s="74" t="s">
        <v>960</v>
      </c>
      <c r="H83" s="74" t="s">
        <v>5</v>
      </c>
      <c r="I83" s="74" t="s">
        <v>99</v>
      </c>
      <c r="J83" s="74" t="s">
        <v>6</v>
      </c>
      <c r="K83" s="74" t="s">
        <v>920</v>
      </c>
    </row>
    <row r="84" spans="1:11" x14ac:dyDescent="0.25">
      <c r="A84" s="74">
        <v>33</v>
      </c>
      <c r="B84" s="74" t="s">
        <v>902</v>
      </c>
      <c r="C84" s="74" t="s">
        <v>903</v>
      </c>
      <c r="D84" s="74" t="s">
        <v>17</v>
      </c>
      <c r="E84" s="74" t="s">
        <v>7</v>
      </c>
      <c r="F84" s="74" t="s">
        <v>904</v>
      </c>
      <c r="G84" s="74" t="s">
        <v>960</v>
      </c>
      <c r="H84" s="74" t="s">
        <v>8</v>
      </c>
      <c r="I84" s="74" t="s">
        <v>905</v>
      </c>
      <c r="J84" s="74" t="s">
        <v>9</v>
      </c>
      <c r="K84" s="74" t="s">
        <v>906</v>
      </c>
    </row>
    <row r="85" spans="1:11" x14ac:dyDescent="0.25">
      <c r="A85" s="74">
        <v>36</v>
      </c>
      <c r="B85" s="74" t="s">
        <v>544</v>
      </c>
      <c r="C85" s="74" t="s">
        <v>545</v>
      </c>
      <c r="D85" s="74" t="s">
        <v>546</v>
      </c>
      <c r="E85" s="74" t="s">
        <v>1</v>
      </c>
      <c r="F85" s="74" t="s">
        <v>547</v>
      </c>
      <c r="G85" s="74" t="s">
        <v>960</v>
      </c>
      <c r="H85" s="74" t="s">
        <v>8</v>
      </c>
      <c r="I85" s="74" t="s">
        <v>548</v>
      </c>
      <c r="J85" s="74" t="s">
        <v>9</v>
      </c>
      <c r="K85" s="74" t="s">
        <v>783</v>
      </c>
    </row>
    <row r="86" spans="1:11" x14ac:dyDescent="0.25">
      <c r="A86" s="74">
        <v>69</v>
      </c>
      <c r="B86" s="74" t="s">
        <v>443</v>
      </c>
      <c r="C86" s="74" t="s">
        <v>444</v>
      </c>
      <c r="D86" s="74" t="s">
        <v>0</v>
      </c>
      <c r="E86" s="74" t="s">
        <v>1</v>
      </c>
      <c r="F86" s="74" t="s">
        <v>445</v>
      </c>
      <c r="G86" s="74" t="s">
        <v>960</v>
      </c>
      <c r="H86" s="74" t="s">
        <v>5</v>
      </c>
      <c r="I86" s="74" t="s">
        <v>446</v>
      </c>
      <c r="J86" s="74" t="s">
        <v>6</v>
      </c>
      <c r="K86" s="74" t="s">
        <v>708</v>
      </c>
    </row>
    <row r="87" spans="1:11" x14ac:dyDescent="0.25">
      <c r="A87" s="74">
        <v>73</v>
      </c>
      <c r="B87" s="74" t="s">
        <v>40</v>
      </c>
      <c r="C87" s="74" t="s">
        <v>41</v>
      </c>
      <c r="D87" s="74" t="s">
        <v>42</v>
      </c>
      <c r="E87" s="74" t="s">
        <v>43</v>
      </c>
      <c r="F87" s="74" t="s">
        <v>44</v>
      </c>
      <c r="G87" s="74" t="s">
        <v>960</v>
      </c>
      <c r="H87" s="74" t="s">
        <v>5</v>
      </c>
      <c r="I87" s="74" t="s">
        <v>45</v>
      </c>
      <c r="J87" s="74" t="s">
        <v>6</v>
      </c>
      <c r="K87" s="74" t="s">
        <v>716</v>
      </c>
    </row>
    <row r="88" spans="1:11" x14ac:dyDescent="0.25">
      <c r="A88" s="74">
        <v>74</v>
      </c>
      <c r="B88" s="74" t="s">
        <v>54</v>
      </c>
      <c r="C88" s="74" t="s">
        <v>55</v>
      </c>
      <c r="D88" s="74" t="s">
        <v>0</v>
      </c>
      <c r="E88" s="74" t="s">
        <v>1</v>
      </c>
      <c r="F88" s="74" t="s">
        <v>56</v>
      </c>
      <c r="G88" s="74" t="s">
        <v>960</v>
      </c>
      <c r="H88" s="74" t="s">
        <v>5</v>
      </c>
      <c r="I88" s="74" t="s">
        <v>57</v>
      </c>
      <c r="J88" s="74" t="s">
        <v>6</v>
      </c>
      <c r="K88" s="74" t="s">
        <v>717</v>
      </c>
    </row>
    <row r="89" spans="1:11" x14ac:dyDescent="0.25">
      <c r="A89" s="74">
        <v>75</v>
      </c>
      <c r="B89" s="74" t="s">
        <v>467</v>
      </c>
      <c r="C89" s="74" t="s">
        <v>468</v>
      </c>
      <c r="D89" s="74" t="s">
        <v>0</v>
      </c>
      <c r="E89" s="74" t="s">
        <v>1</v>
      </c>
      <c r="F89" s="74" t="s">
        <v>469</v>
      </c>
      <c r="G89" s="74" t="s">
        <v>960</v>
      </c>
      <c r="H89" s="74" t="s">
        <v>5</v>
      </c>
      <c r="I89" s="74" t="s">
        <v>470</v>
      </c>
      <c r="J89" s="74" t="s">
        <v>6</v>
      </c>
      <c r="K89" s="74" t="s">
        <v>720</v>
      </c>
    </row>
    <row r="90" spans="1:11" x14ac:dyDescent="0.25">
      <c r="A90" s="74">
        <v>79</v>
      </c>
      <c r="B90" s="74" t="s">
        <v>127</v>
      </c>
      <c r="C90" s="74" t="s">
        <v>47</v>
      </c>
      <c r="D90" s="74" t="s">
        <v>0</v>
      </c>
      <c r="E90" s="74" t="s">
        <v>1</v>
      </c>
      <c r="F90" s="74" t="s">
        <v>128</v>
      </c>
      <c r="G90" s="74" t="s">
        <v>960</v>
      </c>
      <c r="H90" s="74" t="s">
        <v>8</v>
      </c>
      <c r="I90" s="74" t="s">
        <v>129</v>
      </c>
      <c r="J90" s="74" t="s">
        <v>9</v>
      </c>
      <c r="K90" s="74" t="s">
        <v>729</v>
      </c>
    </row>
    <row r="91" spans="1:11" x14ac:dyDescent="0.25">
      <c r="A91" s="74">
        <v>80</v>
      </c>
      <c r="B91" s="74" t="s">
        <v>641</v>
      </c>
      <c r="C91" s="74" t="s">
        <v>642</v>
      </c>
      <c r="D91" s="74" t="s">
        <v>106</v>
      </c>
      <c r="E91" s="74" t="s">
        <v>7</v>
      </c>
      <c r="F91" s="74" t="s">
        <v>643</v>
      </c>
      <c r="G91" s="74" t="s">
        <v>960</v>
      </c>
      <c r="H91" s="74" t="s">
        <v>8</v>
      </c>
      <c r="I91" s="74" t="s">
        <v>644</v>
      </c>
      <c r="J91" s="74" t="s">
        <v>9</v>
      </c>
      <c r="K91" s="74" t="s">
        <v>730</v>
      </c>
    </row>
    <row r="92" spans="1:11" x14ac:dyDescent="0.25">
      <c r="A92" s="74">
        <v>82</v>
      </c>
      <c r="B92" s="74" t="s">
        <v>925</v>
      </c>
      <c r="C92" s="74" t="s">
        <v>926</v>
      </c>
      <c r="D92" s="74" t="s">
        <v>821</v>
      </c>
      <c r="E92" s="74" t="s">
        <v>822</v>
      </c>
      <c r="F92" s="74" t="s">
        <v>927</v>
      </c>
      <c r="G92" s="74" t="s">
        <v>960</v>
      </c>
      <c r="H92" s="74" t="s">
        <v>8</v>
      </c>
      <c r="I92" s="74" t="s">
        <v>928</v>
      </c>
      <c r="J92" s="74" t="s">
        <v>9</v>
      </c>
      <c r="K92" s="74" t="s">
        <v>929</v>
      </c>
    </row>
    <row r="93" spans="1:11" x14ac:dyDescent="0.25">
      <c r="A93" s="74">
        <v>83</v>
      </c>
      <c r="B93" s="74" t="s">
        <v>811</v>
      </c>
      <c r="C93" s="74" t="s">
        <v>812</v>
      </c>
      <c r="D93" s="74" t="s">
        <v>813</v>
      </c>
      <c r="E93" s="74" t="s">
        <v>814</v>
      </c>
      <c r="F93" s="74" t="s">
        <v>815</v>
      </c>
      <c r="G93" s="74" t="s">
        <v>960</v>
      </c>
      <c r="H93" s="74" t="s">
        <v>8</v>
      </c>
      <c r="I93" s="74" t="s">
        <v>817</v>
      </c>
      <c r="J93" s="74" t="s">
        <v>9</v>
      </c>
      <c r="K93" s="74" t="s">
        <v>818</v>
      </c>
    </row>
    <row r="94" spans="1:11" x14ac:dyDescent="0.25">
      <c r="A94" s="74">
        <v>84</v>
      </c>
      <c r="B94" s="74" t="s">
        <v>869</v>
      </c>
      <c r="C94" s="74" t="s">
        <v>870</v>
      </c>
      <c r="D94" s="74" t="s">
        <v>871</v>
      </c>
      <c r="E94" s="74" t="s">
        <v>198</v>
      </c>
      <c r="F94" s="74" t="s">
        <v>872</v>
      </c>
      <c r="G94" s="74" t="s">
        <v>960</v>
      </c>
      <c r="H94" s="74" t="s">
        <v>8</v>
      </c>
      <c r="I94" s="74" t="s">
        <v>873</v>
      </c>
      <c r="J94" s="74" t="s">
        <v>9</v>
      </c>
      <c r="K94" s="74" t="s">
        <v>874</v>
      </c>
    </row>
    <row r="95" spans="1:11" x14ac:dyDescent="0.25">
      <c r="A95" s="74">
        <v>86</v>
      </c>
      <c r="B95" s="74" t="s">
        <v>819</v>
      </c>
      <c r="C95" s="74" t="s">
        <v>820</v>
      </c>
      <c r="D95" s="74" t="s">
        <v>821</v>
      </c>
      <c r="E95" s="74" t="s">
        <v>822</v>
      </c>
      <c r="F95" s="74" t="s">
        <v>823</v>
      </c>
      <c r="G95" s="74" t="s">
        <v>960</v>
      </c>
      <c r="H95" s="74" t="s">
        <v>8</v>
      </c>
      <c r="I95" s="74" t="s">
        <v>824</v>
      </c>
      <c r="J95" s="74" t="s">
        <v>9</v>
      </c>
      <c r="K95" s="74" t="s">
        <v>825</v>
      </c>
    </row>
    <row r="96" spans="1:11" x14ac:dyDescent="0.25">
      <c r="A96" s="74">
        <v>88</v>
      </c>
      <c r="B96" s="74" t="s">
        <v>797</v>
      </c>
      <c r="C96" s="74" t="s">
        <v>798</v>
      </c>
      <c r="D96" s="74" t="s">
        <v>799</v>
      </c>
      <c r="E96" s="74" t="s">
        <v>1</v>
      </c>
      <c r="F96" s="74" t="s">
        <v>800</v>
      </c>
      <c r="G96" s="74" t="s">
        <v>960</v>
      </c>
      <c r="H96" s="74" t="s">
        <v>8</v>
      </c>
      <c r="I96" s="74" t="s">
        <v>801</v>
      </c>
      <c r="J96" s="74" t="s">
        <v>9</v>
      </c>
      <c r="K96" s="74" t="s">
        <v>802</v>
      </c>
    </row>
    <row r="97" spans="1:11" x14ac:dyDescent="0.25">
      <c r="A97" s="74">
        <v>89</v>
      </c>
      <c r="B97" s="74" t="s">
        <v>930</v>
      </c>
      <c r="C97" s="74" t="s">
        <v>931</v>
      </c>
      <c r="D97" s="74" t="s">
        <v>932</v>
      </c>
      <c r="E97" s="74" t="s">
        <v>933</v>
      </c>
      <c r="F97" s="74" t="s">
        <v>934</v>
      </c>
      <c r="G97" s="74" t="s">
        <v>960</v>
      </c>
      <c r="H97" s="74" t="s">
        <v>8</v>
      </c>
      <c r="I97" s="74" t="s">
        <v>935</v>
      </c>
      <c r="J97" s="74" t="s">
        <v>9</v>
      </c>
      <c r="K97" s="74" t="s">
        <v>936</v>
      </c>
    </row>
    <row r="98" spans="1:11" x14ac:dyDescent="0.25">
      <c r="A98" s="74">
        <v>90</v>
      </c>
      <c r="B98" s="74" t="s">
        <v>174</v>
      </c>
      <c r="C98" s="74" t="s">
        <v>175</v>
      </c>
      <c r="D98" s="74" t="s">
        <v>0</v>
      </c>
      <c r="E98" s="74" t="s">
        <v>1</v>
      </c>
      <c r="F98" s="74" t="s">
        <v>176</v>
      </c>
      <c r="G98" s="74" t="s">
        <v>960</v>
      </c>
      <c r="H98" s="74" t="s">
        <v>8</v>
      </c>
      <c r="I98" s="74" t="s">
        <v>177</v>
      </c>
      <c r="J98" s="74" t="s">
        <v>9</v>
      </c>
      <c r="K98" s="74" t="s">
        <v>736</v>
      </c>
    </row>
    <row r="99" spans="1:11" x14ac:dyDescent="0.25">
      <c r="A99" s="74">
        <v>1</v>
      </c>
      <c r="B99" s="74" t="s">
        <v>50</v>
      </c>
      <c r="C99" s="74" t="s">
        <v>51</v>
      </c>
      <c r="D99" s="74" t="s">
        <v>52</v>
      </c>
      <c r="E99" s="74" t="s">
        <v>43</v>
      </c>
      <c r="F99" s="74" t="s">
        <v>1085</v>
      </c>
      <c r="G99" s="74"/>
      <c r="H99" s="74" t="s">
        <v>1013</v>
      </c>
      <c r="I99" s="74" t="s">
        <v>1086</v>
      </c>
      <c r="J99" s="74" t="s">
        <v>960</v>
      </c>
      <c r="K99" s="74" t="s">
        <v>1087</v>
      </c>
    </row>
    <row r="100" spans="1:11" x14ac:dyDescent="0.25">
      <c r="A100" s="74">
        <v>5</v>
      </c>
      <c r="B100" s="74" t="s">
        <v>262</v>
      </c>
      <c r="C100" s="74" t="s">
        <v>399</v>
      </c>
      <c r="D100" s="74" t="s">
        <v>0</v>
      </c>
      <c r="E100" s="74" t="s">
        <v>1</v>
      </c>
      <c r="F100" s="74" t="s">
        <v>1103</v>
      </c>
      <c r="G100" s="74"/>
      <c r="H100" s="74" t="s">
        <v>1013</v>
      </c>
      <c r="I100" s="74" t="s">
        <v>1104</v>
      </c>
      <c r="J100" s="74" t="s">
        <v>960</v>
      </c>
      <c r="K100" s="74" t="s">
        <v>1105</v>
      </c>
    </row>
    <row r="101" spans="1:11" x14ac:dyDescent="0.25">
      <c r="A101" s="74">
        <v>10</v>
      </c>
      <c r="B101" s="74" t="s">
        <v>803</v>
      </c>
      <c r="C101" s="74" t="s">
        <v>804</v>
      </c>
      <c r="D101" s="74" t="s">
        <v>17</v>
      </c>
      <c r="E101" s="74" t="s">
        <v>7</v>
      </c>
      <c r="F101" s="74" t="s">
        <v>1121</v>
      </c>
      <c r="G101" s="74"/>
      <c r="H101" s="74" t="s">
        <v>1013</v>
      </c>
      <c r="I101" s="74" t="s">
        <v>1122</v>
      </c>
      <c r="J101" s="74" t="s">
        <v>960</v>
      </c>
      <c r="K101" s="74" t="s">
        <v>1123</v>
      </c>
    </row>
  </sheetData>
  <sortState ref="A2:K101">
    <sortCondition ref="G2:G101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7.28515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3" t="s">
        <v>803</v>
      </c>
      <c r="C2" s="73" t="s">
        <v>804</v>
      </c>
      <c r="D2" s="73" t="s">
        <v>17</v>
      </c>
      <c r="E2" s="73" t="s">
        <v>7</v>
      </c>
      <c r="F2" s="73" t="s">
        <v>805</v>
      </c>
      <c r="G2" s="73" t="s">
        <v>1071</v>
      </c>
      <c r="H2" s="73" t="s">
        <v>5</v>
      </c>
      <c r="I2" s="73" t="s">
        <v>806</v>
      </c>
      <c r="J2" s="73" t="s">
        <v>6</v>
      </c>
      <c r="K2" s="73" t="s">
        <v>996</v>
      </c>
    </row>
    <row r="3" spans="1:11" x14ac:dyDescent="0.25">
      <c r="A3">
        <v>42</v>
      </c>
      <c r="B3" s="73" t="s">
        <v>15</v>
      </c>
      <c r="C3" s="73" t="s">
        <v>16</v>
      </c>
      <c r="D3" s="73" t="s">
        <v>17</v>
      </c>
      <c r="E3" s="73" t="s">
        <v>7</v>
      </c>
      <c r="F3" s="73" t="s">
        <v>18</v>
      </c>
      <c r="G3" s="73" t="s">
        <v>1071</v>
      </c>
      <c r="H3" s="73" t="s">
        <v>5</v>
      </c>
      <c r="I3" s="73" t="s">
        <v>19</v>
      </c>
      <c r="J3" s="73" t="s">
        <v>6</v>
      </c>
      <c r="K3" s="73" t="s">
        <v>685</v>
      </c>
    </row>
    <row r="4" spans="1:11" x14ac:dyDescent="0.25">
      <c r="A4" s="73">
        <v>14</v>
      </c>
      <c r="B4" s="73" t="s">
        <v>830</v>
      </c>
      <c r="C4" s="73" t="s">
        <v>624</v>
      </c>
      <c r="D4" s="73" t="s">
        <v>625</v>
      </c>
      <c r="E4" s="73" t="s">
        <v>48</v>
      </c>
      <c r="F4" s="73" t="s">
        <v>626</v>
      </c>
      <c r="G4" s="73" t="s">
        <v>666</v>
      </c>
      <c r="H4" s="73" t="s">
        <v>294</v>
      </c>
      <c r="I4" s="73" t="s">
        <v>627</v>
      </c>
      <c r="J4" s="73" t="s">
        <v>289</v>
      </c>
      <c r="K4" s="73" t="s">
        <v>987</v>
      </c>
    </row>
    <row r="5" spans="1:11" x14ac:dyDescent="0.25">
      <c r="A5" s="73">
        <v>19</v>
      </c>
      <c r="B5" s="73" t="s">
        <v>567</v>
      </c>
      <c r="C5" s="73" t="s">
        <v>561</v>
      </c>
      <c r="D5" s="73" t="s">
        <v>0</v>
      </c>
      <c r="E5" s="73" t="s">
        <v>1</v>
      </c>
      <c r="F5" s="73" t="s">
        <v>61</v>
      </c>
      <c r="G5" s="73" t="s">
        <v>666</v>
      </c>
      <c r="H5" s="73" t="s">
        <v>3</v>
      </c>
      <c r="I5" s="73" t="s">
        <v>62</v>
      </c>
      <c r="J5" s="73" t="s">
        <v>53</v>
      </c>
      <c r="K5" s="73" t="s">
        <v>919</v>
      </c>
    </row>
    <row r="6" spans="1:11" x14ac:dyDescent="0.25">
      <c r="A6" s="73">
        <v>26</v>
      </c>
      <c r="B6" s="73" t="s">
        <v>453</v>
      </c>
      <c r="C6" s="73" t="s">
        <v>454</v>
      </c>
      <c r="D6" s="73" t="s">
        <v>455</v>
      </c>
      <c r="E6" s="73" t="s">
        <v>456</v>
      </c>
      <c r="F6" s="73" t="s">
        <v>457</v>
      </c>
      <c r="G6" s="73" t="s">
        <v>666</v>
      </c>
      <c r="H6" s="73" t="s">
        <v>30</v>
      </c>
      <c r="I6" s="73" t="s">
        <v>458</v>
      </c>
      <c r="J6" s="73" t="s">
        <v>32</v>
      </c>
      <c r="K6" s="73" t="s">
        <v>763</v>
      </c>
    </row>
    <row r="7" spans="1:11" x14ac:dyDescent="0.25">
      <c r="A7" s="73">
        <v>30</v>
      </c>
      <c r="B7" s="73" t="s">
        <v>407</v>
      </c>
      <c r="C7" s="73" t="s">
        <v>408</v>
      </c>
      <c r="D7" s="73" t="s">
        <v>618</v>
      </c>
      <c r="E7" s="73" t="s">
        <v>619</v>
      </c>
      <c r="F7" s="73" t="s">
        <v>620</v>
      </c>
      <c r="G7" s="73" t="s">
        <v>666</v>
      </c>
      <c r="H7" s="73" t="s">
        <v>294</v>
      </c>
      <c r="I7" s="73" t="s">
        <v>621</v>
      </c>
      <c r="J7" s="73" t="s">
        <v>289</v>
      </c>
      <c r="K7" s="73" t="s">
        <v>658</v>
      </c>
    </row>
    <row r="8" spans="1:11" x14ac:dyDescent="0.25">
      <c r="A8" s="73">
        <v>34</v>
      </c>
      <c r="B8" s="73" t="s">
        <v>590</v>
      </c>
      <c r="C8" s="73" t="s">
        <v>591</v>
      </c>
      <c r="D8" s="73" t="s">
        <v>592</v>
      </c>
      <c r="E8" s="73" t="s">
        <v>43</v>
      </c>
      <c r="F8" s="73" t="s">
        <v>593</v>
      </c>
      <c r="G8" s="73" t="s">
        <v>666</v>
      </c>
      <c r="H8" s="73" t="s">
        <v>30</v>
      </c>
      <c r="I8" s="73" t="s">
        <v>594</v>
      </c>
      <c r="J8" s="73" t="s">
        <v>32</v>
      </c>
      <c r="K8" s="73" t="s">
        <v>669</v>
      </c>
    </row>
    <row r="9" spans="1:11" x14ac:dyDescent="0.25">
      <c r="A9" s="73">
        <v>43</v>
      </c>
      <c r="B9" s="73" t="s">
        <v>333</v>
      </c>
      <c r="C9" s="73" t="s">
        <v>334</v>
      </c>
      <c r="D9" s="73" t="s">
        <v>335</v>
      </c>
      <c r="E9" s="73" t="s">
        <v>48</v>
      </c>
      <c r="F9" s="73" t="s">
        <v>336</v>
      </c>
      <c r="G9" s="73" t="s">
        <v>666</v>
      </c>
      <c r="H9" s="73" t="s">
        <v>287</v>
      </c>
      <c r="I9" s="73" t="s">
        <v>337</v>
      </c>
      <c r="J9" s="73" t="s">
        <v>289</v>
      </c>
      <c r="K9" s="73" t="s">
        <v>686</v>
      </c>
    </row>
    <row r="10" spans="1:11" x14ac:dyDescent="0.25">
      <c r="A10" s="73">
        <v>45</v>
      </c>
      <c r="B10" s="73" t="s">
        <v>350</v>
      </c>
      <c r="C10" s="73" t="s">
        <v>340</v>
      </c>
      <c r="D10" s="73" t="s">
        <v>351</v>
      </c>
      <c r="E10" s="73" t="s">
        <v>48</v>
      </c>
      <c r="F10" s="73" t="s">
        <v>352</v>
      </c>
      <c r="G10" s="73" t="s">
        <v>666</v>
      </c>
      <c r="H10" s="73" t="s">
        <v>287</v>
      </c>
      <c r="I10" s="73" t="s">
        <v>353</v>
      </c>
      <c r="J10" s="73" t="s">
        <v>289</v>
      </c>
      <c r="K10" s="73" t="s">
        <v>689</v>
      </c>
    </row>
    <row r="11" spans="1:11" x14ac:dyDescent="0.25">
      <c r="A11" s="73">
        <v>49</v>
      </c>
      <c r="B11" s="73" t="s">
        <v>377</v>
      </c>
      <c r="C11" s="73" t="s">
        <v>378</v>
      </c>
      <c r="D11" s="73" t="s">
        <v>256</v>
      </c>
      <c r="E11" s="73" t="s">
        <v>1</v>
      </c>
      <c r="F11" s="73" t="s">
        <v>379</v>
      </c>
      <c r="G11" s="73" t="s">
        <v>666</v>
      </c>
      <c r="H11" s="73" t="s">
        <v>294</v>
      </c>
      <c r="I11" s="73" t="s">
        <v>380</v>
      </c>
      <c r="J11" s="73" t="s">
        <v>289</v>
      </c>
      <c r="K11" s="73" t="s">
        <v>695</v>
      </c>
    </row>
    <row r="12" spans="1:11" x14ac:dyDescent="0.25">
      <c r="A12" s="73">
        <v>50</v>
      </c>
      <c r="B12" s="73" t="s">
        <v>387</v>
      </c>
      <c r="C12" s="73" t="s">
        <v>279</v>
      </c>
      <c r="D12" s="73" t="s">
        <v>351</v>
      </c>
      <c r="E12" s="73" t="s">
        <v>48</v>
      </c>
      <c r="F12" s="73" t="s">
        <v>388</v>
      </c>
      <c r="G12" s="73" t="s">
        <v>666</v>
      </c>
      <c r="H12" s="73" t="s">
        <v>287</v>
      </c>
      <c r="I12" s="73" t="s">
        <v>389</v>
      </c>
      <c r="J12" s="73" t="s">
        <v>289</v>
      </c>
      <c r="K12" s="73" t="s">
        <v>696</v>
      </c>
    </row>
    <row r="13" spans="1:11" x14ac:dyDescent="0.25">
      <c r="A13" s="73">
        <v>55</v>
      </c>
      <c r="B13" s="73" t="s">
        <v>407</v>
      </c>
      <c r="C13" s="73" t="s">
        <v>408</v>
      </c>
      <c r="D13" s="73" t="s">
        <v>618</v>
      </c>
      <c r="E13" s="73" t="s">
        <v>619</v>
      </c>
      <c r="F13" s="73" t="s">
        <v>412</v>
      </c>
      <c r="G13" s="73" t="s">
        <v>666</v>
      </c>
      <c r="H13" s="73" t="s">
        <v>294</v>
      </c>
      <c r="I13" s="73" t="s">
        <v>413</v>
      </c>
      <c r="J13" s="73" t="s">
        <v>289</v>
      </c>
      <c r="K13" s="73" t="s">
        <v>702</v>
      </c>
    </row>
    <row r="14" spans="1:11" x14ac:dyDescent="0.25">
      <c r="A14" s="73">
        <v>58</v>
      </c>
      <c r="B14" s="73" t="s">
        <v>407</v>
      </c>
      <c r="C14" s="73" t="s">
        <v>408</v>
      </c>
      <c r="D14" s="73" t="s">
        <v>618</v>
      </c>
      <c r="E14" s="73" t="s">
        <v>619</v>
      </c>
      <c r="F14" s="73" t="s">
        <v>437</v>
      </c>
      <c r="G14" s="73" t="s">
        <v>666</v>
      </c>
      <c r="H14" s="73" t="s">
        <v>30</v>
      </c>
      <c r="I14" s="73" t="s">
        <v>438</v>
      </c>
      <c r="J14" s="73" t="s">
        <v>32</v>
      </c>
      <c r="K14" s="73" t="s">
        <v>706</v>
      </c>
    </row>
    <row r="15" spans="1:11" x14ac:dyDescent="0.25">
      <c r="A15" s="73">
        <v>59</v>
      </c>
      <c r="B15" s="73" t="s">
        <v>407</v>
      </c>
      <c r="C15" s="73" t="s">
        <v>408</v>
      </c>
      <c r="D15" s="73" t="s">
        <v>618</v>
      </c>
      <c r="E15" s="73" t="s">
        <v>619</v>
      </c>
      <c r="F15" s="73" t="s">
        <v>440</v>
      </c>
      <c r="G15" s="73" t="s">
        <v>666</v>
      </c>
      <c r="H15" s="73" t="s">
        <v>30</v>
      </c>
      <c r="I15" s="73" t="s">
        <v>441</v>
      </c>
      <c r="J15" s="73" t="s">
        <v>32</v>
      </c>
      <c r="K15" s="73" t="s">
        <v>707</v>
      </c>
    </row>
    <row r="16" spans="1:11" x14ac:dyDescent="0.25">
      <c r="A16" s="73">
        <v>70</v>
      </c>
      <c r="B16" s="73" t="s">
        <v>131</v>
      </c>
      <c r="C16" s="73" t="s">
        <v>132</v>
      </c>
      <c r="D16" s="73" t="s">
        <v>133</v>
      </c>
      <c r="E16" s="73" t="s">
        <v>28</v>
      </c>
      <c r="F16" s="73" t="s">
        <v>134</v>
      </c>
      <c r="G16" s="73" t="s">
        <v>666</v>
      </c>
      <c r="H16" s="73" t="s">
        <v>30</v>
      </c>
      <c r="I16" s="73" t="s">
        <v>135</v>
      </c>
      <c r="J16" s="73" t="s">
        <v>32</v>
      </c>
      <c r="K16" s="73" t="s">
        <v>731</v>
      </c>
    </row>
    <row r="17" spans="1:11" x14ac:dyDescent="0.25">
      <c r="A17" s="73">
        <v>74</v>
      </c>
      <c r="B17" s="73" t="s">
        <v>54</v>
      </c>
      <c r="C17" s="73" t="s">
        <v>55</v>
      </c>
      <c r="D17" s="73" t="s">
        <v>0</v>
      </c>
      <c r="E17" s="73" t="s">
        <v>1</v>
      </c>
      <c r="F17" s="73" t="s">
        <v>156</v>
      </c>
      <c r="G17" s="73" t="s">
        <v>666</v>
      </c>
      <c r="H17" s="73" t="s">
        <v>157</v>
      </c>
      <c r="I17" s="73" t="s">
        <v>158</v>
      </c>
      <c r="J17" s="73" t="s">
        <v>159</v>
      </c>
      <c r="K17" s="73" t="s">
        <v>734</v>
      </c>
    </row>
    <row r="18" spans="1:11" x14ac:dyDescent="0.25">
      <c r="A18" s="73">
        <v>82</v>
      </c>
      <c r="B18" s="73" t="s">
        <v>101</v>
      </c>
      <c r="C18" s="73" t="s">
        <v>102</v>
      </c>
      <c r="D18" s="73" t="s">
        <v>103</v>
      </c>
      <c r="E18" s="73" t="s">
        <v>43</v>
      </c>
      <c r="F18" s="73" t="s">
        <v>202</v>
      </c>
      <c r="G18" s="73" t="s">
        <v>666</v>
      </c>
      <c r="H18" s="73" t="s">
        <v>30</v>
      </c>
      <c r="I18" s="73" t="s">
        <v>203</v>
      </c>
      <c r="J18" s="73" t="s">
        <v>32</v>
      </c>
      <c r="K18" s="73" t="s">
        <v>743</v>
      </c>
    </row>
    <row r="19" spans="1:11" x14ac:dyDescent="0.25">
      <c r="A19" s="73">
        <v>87</v>
      </c>
      <c r="B19" s="73" t="s">
        <v>232</v>
      </c>
      <c r="C19" s="73" t="s">
        <v>233</v>
      </c>
      <c r="D19" s="73" t="s">
        <v>234</v>
      </c>
      <c r="E19" s="73" t="s">
        <v>1</v>
      </c>
      <c r="F19" s="73" t="s">
        <v>235</v>
      </c>
      <c r="G19" s="73" t="s">
        <v>666</v>
      </c>
      <c r="H19" s="73" t="s">
        <v>3</v>
      </c>
      <c r="I19" s="73" t="s">
        <v>236</v>
      </c>
      <c r="J19" s="73" t="s">
        <v>53</v>
      </c>
      <c r="K19" s="73" t="s">
        <v>750</v>
      </c>
    </row>
    <row r="20" spans="1:11" x14ac:dyDescent="0.25">
      <c r="A20" s="73">
        <v>88</v>
      </c>
      <c r="B20" s="73" t="s">
        <v>50</v>
      </c>
      <c r="C20" s="73" t="s">
        <v>51</v>
      </c>
      <c r="D20" s="73" t="s">
        <v>52</v>
      </c>
      <c r="E20" s="73" t="s">
        <v>43</v>
      </c>
      <c r="F20" s="73" t="s">
        <v>246</v>
      </c>
      <c r="G20" s="73" t="s">
        <v>666</v>
      </c>
      <c r="H20" s="73" t="s">
        <v>3</v>
      </c>
      <c r="I20" s="73" t="s">
        <v>247</v>
      </c>
      <c r="J20" s="73" t="s">
        <v>125</v>
      </c>
      <c r="K20" s="73" t="s">
        <v>751</v>
      </c>
    </row>
    <row r="21" spans="1:11" x14ac:dyDescent="0.25">
      <c r="A21" s="73">
        <v>1</v>
      </c>
      <c r="B21" s="73" t="s">
        <v>1072</v>
      </c>
      <c r="C21" s="73" t="s">
        <v>1073</v>
      </c>
      <c r="D21" s="73" t="s">
        <v>122</v>
      </c>
      <c r="E21" s="73" t="s">
        <v>43</v>
      </c>
      <c r="F21" s="73" t="s">
        <v>221</v>
      </c>
      <c r="G21" s="73" t="s">
        <v>938</v>
      </c>
      <c r="H21" s="73" t="s">
        <v>3</v>
      </c>
      <c r="I21" s="73" t="s">
        <v>222</v>
      </c>
      <c r="J21" s="73" t="s">
        <v>53</v>
      </c>
      <c r="K21" s="73" t="s">
        <v>1074</v>
      </c>
    </row>
    <row r="22" spans="1:11" x14ac:dyDescent="0.25">
      <c r="A22" s="73">
        <v>2</v>
      </c>
      <c r="B22" s="73" t="s">
        <v>249</v>
      </c>
      <c r="C22" s="73" t="s">
        <v>250</v>
      </c>
      <c r="D22" s="73" t="s">
        <v>251</v>
      </c>
      <c r="E22" s="73" t="s">
        <v>43</v>
      </c>
      <c r="F22" s="73" t="s">
        <v>252</v>
      </c>
      <c r="G22" s="73" t="s">
        <v>938</v>
      </c>
      <c r="H22" s="73" t="s">
        <v>3</v>
      </c>
      <c r="I22" s="73" t="s">
        <v>253</v>
      </c>
      <c r="J22" s="73" t="s">
        <v>125</v>
      </c>
      <c r="K22" s="73" t="s">
        <v>1075</v>
      </c>
    </row>
    <row r="23" spans="1:11" x14ac:dyDescent="0.25">
      <c r="A23" s="73">
        <v>3</v>
      </c>
      <c r="B23" s="73" t="s">
        <v>262</v>
      </c>
      <c r="C23" s="73" t="s">
        <v>421</v>
      </c>
      <c r="D23" s="73" t="s">
        <v>0</v>
      </c>
      <c r="E23" s="73" t="s">
        <v>1</v>
      </c>
      <c r="F23" s="73" t="s">
        <v>1076</v>
      </c>
      <c r="G23" s="73" t="s">
        <v>1019</v>
      </c>
      <c r="H23" s="73" t="s">
        <v>828</v>
      </c>
      <c r="I23" s="73" t="s">
        <v>615</v>
      </c>
      <c r="J23" s="73" t="s">
        <v>2</v>
      </c>
      <c r="K23" s="73" t="s">
        <v>1077</v>
      </c>
    </row>
    <row r="24" spans="1:11" x14ac:dyDescent="0.25">
      <c r="A24" s="73">
        <v>5</v>
      </c>
      <c r="B24" s="73" t="s">
        <v>190</v>
      </c>
      <c r="C24" s="73" t="s">
        <v>191</v>
      </c>
      <c r="D24" s="73" t="s">
        <v>192</v>
      </c>
      <c r="E24" s="73" t="s">
        <v>28</v>
      </c>
      <c r="F24" s="73" t="s">
        <v>193</v>
      </c>
      <c r="G24" s="73" t="s">
        <v>1019</v>
      </c>
      <c r="H24" s="73" t="s">
        <v>30</v>
      </c>
      <c r="I24" s="73" t="s">
        <v>194</v>
      </c>
      <c r="J24" s="73" t="s">
        <v>32</v>
      </c>
      <c r="K24" s="73" t="s">
        <v>1081</v>
      </c>
    </row>
    <row r="25" spans="1:11" x14ac:dyDescent="0.25">
      <c r="A25" s="73">
        <v>7</v>
      </c>
      <c r="B25" s="73" t="s">
        <v>262</v>
      </c>
      <c r="C25" s="73" t="s">
        <v>263</v>
      </c>
      <c r="D25" s="73" t="s">
        <v>264</v>
      </c>
      <c r="E25" s="73" t="s">
        <v>1</v>
      </c>
      <c r="F25" s="73" t="s">
        <v>265</v>
      </c>
      <c r="G25" s="73" t="s">
        <v>1019</v>
      </c>
      <c r="H25" s="73" t="s">
        <v>3</v>
      </c>
      <c r="I25" s="73" t="s">
        <v>266</v>
      </c>
      <c r="J25" s="73" t="s">
        <v>53</v>
      </c>
      <c r="K25" s="73" t="s">
        <v>1057</v>
      </c>
    </row>
    <row r="26" spans="1:11" x14ac:dyDescent="0.25">
      <c r="A26" s="73">
        <v>8</v>
      </c>
      <c r="B26" s="73" t="s">
        <v>71</v>
      </c>
      <c r="C26" s="73" t="s">
        <v>72</v>
      </c>
      <c r="D26" s="73" t="s">
        <v>73</v>
      </c>
      <c r="E26" s="73" t="s">
        <v>28</v>
      </c>
      <c r="F26" s="73" t="s">
        <v>74</v>
      </c>
      <c r="G26" s="73" t="s">
        <v>1019</v>
      </c>
      <c r="H26" s="73" t="s">
        <v>30</v>
      </c>
      <c r="I26" s="73" t="s">
        <v>75</v>
      </c>
      <c r="J26" s="73" t="s">
        <v>32</v>
      </c>
      <c r="K26" s="73" t="s">
        <v>1058</v>
      </c>
    </row>
    <row r="27" spans="1:11" x14ac:dyDescent="0.25">
      <c r="A27" s="73">
        <v>9</v>
      </c>
      <c r="B27" s="73" t="s">
        <v>273</v>
      </c>
      <c r="C27" s="73" t="s">
        <v>274</v>
      </c>
      <c r="D27" s="73" t="s">
        <v>0</v>
      </c>
      <c r="E27" s="73" t="s">
        <v>1</v>
      </c>
      <c r="F27" s="73" t="s">
        <v>275</v>
      </c>
      <c r="G27" s="73" t="s">
        <v>1019</v>
      </c>
      <c r="H27" s="73" t="s">
        <v>3</v>
      </c>
      <c r="I27" s="73" t="s">
        <v>276</v>
      </c>
      <c r="J27" s="73" t="s">
        <v>53</v>
      </c>
      <c r="K27" s="73" t="s">
        <v>1069</v>
      </c>
    </row>
    <row r="28" spans="1:11" x14ac:dyDescent="0.25">
      <c r="A28" s="73">
        <v>10</v>
      </c>
      <c r="B28" s="73" t="s">
        <v>102</v>
      </c>
      <c r="C28" s="73" t="s">
        <v>141</v>
      </c>
      <c r="D28" s="73" t="s">
        <v>42</v>
      </c>
      <c r="E28" s="73" t="s">
        <v>43</v>
      </c>
      <c r="F28" s="73" t="s">
        <v>142</v>
      </c>
      <c r="G28" s="73" t="s">
        <v>1019</v>
      </c>
      <c r="H28" s="73" t="s">
        <v>3</v>
      </c>
      <c r="I28" s="73" t="s">
        <v>143</v>
      </c>
      <c r="J28" s="73" t="s">
        <v>53</v>
      </c>
      <c r="K28" s="73" t="s">
        <v>1070</v>
      </c>
    </row>
    <row r="29" spans="1:11" x14ac:dyDescent="0.25">
      <c r="A29" s="73">
        <v>12</v>
      </c>
      <c r="B29" s="73" t="s">
        <v>145</v>
      </c>
      <c r="C29" s="73" t="s">
        <v>97</v>
      </c>
      <c r="D29" s="73" t="s">
        <v>1046</v>
      </c>
      <c r="E29" s="73" t="s">
        <v>1</v>
      </c>
      <c r="F29" s="73" t="s">
        <v>147</v>
      </c>
      <c r="G29" s="73" t="s">
        <v>1019</v>
      </c>
      <c r="H29" s="73" t="s">
        <v>3</v>
      </c>
      <c r="I29" s="73" t="s">
        <v>148</v>
      </c>
      <c r="J29" s="73" t="s">
        <v>53</v>
      </c>
      <c r="K29" s="73" t="s">
        <v>1047</v>
      </c>
    </row>
    <row r="30" spans="1:11" x14ac:dyDescent="0.25">
      <c r="A30" s="73">
        <v>15</v>
      </c>
      <c r="B30" s="73" t="s">
        <v>982</v>
      </c>
      <c r="C30" s="73" t="s">
        <v>292</v>
      </c>
      <c r="D30" s="73" t="s">
        <v>462</v>
      </c>
      <c r="E30" s="73" t="s">
        <v>1</v>
      </c>
      <c r="F30" s="73" t="s">
        <v>422</v>
      </c>
      <c r="G30" s="73" t="s">
        <v>1019</v>
      </c>
      <c r="H30" s="73" t="s">
        <v>3</v>
      </c>
      <c r="I30" s="73" t="s">
        <v>423</v>
      </c>
      <c r="J30" s="73" t="s">
        <v>2</v>
      </c>
      <c r="K30" s="73" t="s">
        <v>983</v>
      </c>
    </row>
    <row r="31" spans="1:11" x14ac:dyDescent="0.25">
      <c r="A31" s="73">
        <v>16</v>
      </c>
      <c r="B31" s="73" t="s">
        <v>64</v>
      </c>
      <c r="C31" s="73" t="s">
        <v>65</v>
      </c>
      <c r="D31" s="73" t="s">
        <v>66</v>
      </c>
      <c r="E31" s="73" t="s">
        <v>1</v>
      </c>
      <c r="F31" s="73" t="s">
        <v>67</v>
      </c>
      <c r="G31" s="73" t="s">
        <v>1019</v>
      </c>
      <c r="H31" s="73" t="s">
        <v>30</v>
      </c>
      <c r="I31" s="73" t="s">
        <v>68</v>
      </c>
      <c r="J31" s="73" t="s">
        <v>32</v>
      </c>
      <c r="K31" s="73" t="s">
        <v>959</v>
      </c>
    </row>
    <row r="32" spans="1:11" x14ac:dyDescent="0.25">
      <c r="A32" s="73">
        <v>17</v>
      </c>
      <c r="B32" s="73" t="s">
        <v>242</v>
      </c>
      <c r="C32" s="73" t="s">
        <v>243</v>
      </c>
      <c r="D32" s="73" t="s">
        <v>957</v>
      </c>
      <c r="E32" s="73" t="s">
        <v>43</v>
      </c>
      <c r="F32" s="73" t="s">
        <v>244</v>
      </c>
      <c r="G32" s="73" t="s">
        <v>1019</v>
      </c>
      <c r="H32" s="73" t="s">
        <v>3</v>
      </c>
      <c r="I32" s="73" t="s">
        <v>245</v>
      </c>
      <c r="J32" s="73" t="s">
        <v>125</v>
      </c>
      <c r="K32" s="73" t="s">
        <v>958</v>
      </c>
    </row>
    <row r="33" spans="1:11" x14ac:dyDescent="0.25">
      <c r="A33" s="73">
        <v>18</v>
      </c>
      <c r="B33" s="73" t="s">
        <v>322</v>
      </c>
      <c r="C33" s="73" t="s">
        <v>323</v>
      </c>
      <c r="D33" s="73" t="s">
        <v>66</v>
      </c>
      <c r="E33" s="73" t="s">
        <v>1</v>
      </c>
      <c r="F33" s="73" t="s">
        <v>324</v>
      </c>
      <c r="G33" s="73" t="s">
        <v>1019</v>
      </c>
      <c r="H33" s="73" t="s">
        <v>287</v>
      </c>
      <c r="I33" s="73" t="s">
        <v>325</v>
      </c>
      <c r="J33" s="73" t="s">
        <v>289</v>
      </c>
      <c r="K33" s="73" t="s">
        <v>956</v>
      </c>
    </row>
    <row r="34" spans="1:11" x14ac:dyDescent="0.25">
      <c r="A34" s="73">
        <v>21</v>
      </c>
      <c r="B34" s="73" t="s">
        <v>49</v>
      </c>
      <c r="C34" s="73" t="s">
        <v>97</v>
      </c>
      <c r="D34" s="73" t="s">
        <v>66</v>
      </c>
      <c r="E34" s="73" t="s">
        <v>1</v>
      </c>
      <c r="F34" s="73" t="s">
        <v>391</v>
      </c>
      <c r="G34" s="73" t="s">
        <v>1019</v>
      </c>
      <c r="H34" s="73" t="s">
        <v>294</v>
      </c>
      <c r="I34" s="73" t="s">
        <v>392</v>
      </c>
      <c r="J34" s="73" t="s">
        <v>289</v>
      </c>
      <c r="K34" s="73" t="s">
        <v>921</v>
      </c>
    </row>
    <row r="35" spans="1:11" x14ac:dyDescent="0.25">
      <c r="A35" s="73">
        <v>22</v>
      </c>
      <c r="B35" s="73" t="s">
        <v>361</v>
      </c>
      <c r="C35" s="73" t="s">
        <v>362</v>
      </c>
      <c r="D35" s="73" t="s">
        <v>0</v>
      </c>
      <c r="E35" s="73" t="s">
        <v>1</v>
      </c>
      <c r="F35" s="73" t="s">
        <v>886</v>
      </c>
      <c r="G35" s="73" t="s">
        <v>1019</v>
      </c>
      <c r="H35" s="73" t="s">
        <v>3</v>
      </c>
      <c r="I35" s="73" t="s">
        <v>861</v>
      </c>
      <c r="J35" s="73" t="s">
        <v>516</v>
      </c>
      <c r="K35" s="73" t="s">
        <v>896</v>
      </c>
    </row>
    <row r="36" spans="1:11" x14ac:dyDescent="0.25">
      <c r="A36" s="73">
        <v>23</v>
      </c>
      <c r="B36" s="73" t="s">
        <v>845</v>
      </c>
      <c r="C36" s="73" t="s">
        <v>846</v>
      </c>
      <c r="D36" s="73" t="s">
        <v>27</v>
      </c>
      <c r="E36" s="73" t="s">
        <v>28</v>
      </c>
      <c r="F36" s="73" t="s">
        <v>847</v>
      </c>
      <c r="G36" s="73" t="s">
        <v>1019</v>
      </c>
      <c r="H36" s="73" t="s">
        <v>294</v>
      </c>
      <c r="I36" s="73" t="s">
        <v>848</v>
      </c>
      <c r="J36" s="73" t="s">
        <v>289</v>
      </c>
      <c r="K36" s="73" t="s">
        <v>849</v>
      </c>
    </row>
    <row r="37" spans="1:11" x14ac:dyDescent="0.25">
      <c r="A37" s="73">
        <v>27</v>
      </c>
      <c r="B37" s="73" t="s">
        <v>530</v>
      </c>
      <c r="C37" s="73" t="s">
        <v>531</v>
      </c>
      <c r="D37" s="73" t="s">
        <v>36</v>
      </c>
      <c r="E37" s="73" t="s">
        <v>1</v>
      </c>
      <c r="F37" s="73" t="s">
        <v>532</v>
      </c>
      <c r="G37" s="73" t="s">
        <v>1019</v>
      </c>
      <c r="H37" s="73" t="s">
        <v>294</v>
      </c>
      <c r="I37" s="73" t="s">
        <v>533</v>
      </c>
      <c r="J37" s="73" t="s">
        <v>516</v>
      </c>
      <c r="K37" s="73" t="s">
        <v>764</v>
      </c>
    </row>
    <row r="38" spans="1:11" x14ac:dyDescent="0.25">
      <c r="A38" s="73">
        <v>28</v>
      </c>
      <c r="B38" s="73" t="s">
        <v>116</v>
      </c>
      <c r="C38" s="73" t="s">
        <v>117</v>
      </c>
      <c r="D38" s="73" t="s">
        <v>648</v>
      </c>
      <c r="E38" s="73" t="s">
        <v>1</v>
      </c>
      <c r="F38" s="73" t="s">
        <v>118</v>
      </c>
      <c r="G38" s="73" t="s">
        <v>1019</v>
      </c>
      <c r="H38" s="73" t="s">
        <v>3</v>
      </c>
      <c r="I38" s="73" t="s">
        <v>119</v>
      </c>
      <c r="J38" s="73" t="s">
        <v>53</v>
      </c>
      <c r="K38" s="73" t="s">
        <v>649</v>
      </c>
    </row>
    <row r="39" spans="1:11" x14ac:dyDescent="0.25">
      <c r="A39" s="73">
        <v>29</v>
      </c>
      <c r="B39" s="73" t="s">
        <v>651</v>
      </c>
      <c r="C39" s="73" t="s">
        <v>652</v>
      </c>
      <c r="D39" s="73" t="s">
        <v>653</v>
      </c>
      <c r="E39" s="73" t="s">
        <v>1</v>
      </c>
      <c r="F39" s="73" t="s">
        <v>654</v>
      </c>
      <c r="G39" s="73" t="s">
        <v>1019</v>
      </c>
      <c r="H39" s="73" t="s">
        <v>294</v>
      </c>
      <c r="I39" s="73" t="s">
        <v>655</v>
      </c>
      <c r="J39" s="73" t="s">
        <v>289</v>
      </c>
      <c r="K39" s="73" t="s">
        <v>656</v>
      </c>
    </row>
    <row r="40" spans="1:11" x14ac:dyDescent="0.25">
      <c r="A40" s="73">
        <v>31</v>
      </c>
      <c r="B40" s="73" t="s">
        <v>425</v>
      </c>
      <c r="C40" s="73" t="s">
        <v>426</v>
      </c>
      <c r="D40" s="73" t="s">
        <v>427</v>
      </c>
      <c r="E40" s="73" t="s">
        <v>28</v>
      </c>
      <c r="F40" s="73" t="s">
        <v>428</v>
      </c>
      <c r="G40" s="73" t="s">
        <v>1019</v>
      </c>
      <c r="H40" s="73" t="s">
        <v>287</v>
      </c>
      <c r="I40" s="73" t="s">
        <v>429</v>
      </c>
      <c r="J40" s="73" t="s">
        <v>289</v>
      </c>
      <c r="K40" s="73" t="s">
        <v>659</v>
      </c>
    </row>
    <row r="41" spans="1:11" x14ac:dyDescent="0.25">
      <c r="A41" s="73">
        <v>32</v>
      </c>
      <c r="B41" s="73" t="s">
        <v>608</v>
      </c>
      <c r="C41" s="73" t="s">
        <v>378</v>
      </c>
      <c r="D41" s="73" t="s">
        <v>27</v>
      </c>
      <c r="E41" s="73" t="s">
        <v>28</v>
      </c>
      <c r="F41" s="73" t="s">
        <v>609</v>
      </c>
      <c r="G41" s="73" t="s">
        <v>1019</v>
      </c>
      <c r="H41" s="73" t="s">
        <v>294</v>
      </c>
      <c r="I41" s="73" t="s">
        <v>610</v>
      </c>
      <c r="J41" s="73" t="s">
        <v>289</v>
      </c>
      <c r="K41" s="73" t="s">
        <v>663</v>
      </c>
    </row>
    <row r="42" spans="1:11" x14ac:dyDescent="0.25">
      <c r="A42" s="73">
        <v>33</v>
      </c>
      <c r="B42" s="73"/>
      <c r="C42" s="73"/>
      <c r="D42" s="73"/>
      <c r="E42" s="73"/>
      <c r="F42" s="73" t="s">
        <v>572</v>
      </c>
      <c r="G42" s="73" t="s">
        <v>1019</v>
      </c>
      <c r="H42" s="73" t="s">
        <v>287</v>
      </c>
      <c r="I42" s="73" t="s">
        <v>573</v>
      </c>
      <c r="J42" s="73" t="s">
        <v>289</v>
      </c>
      <c r="K42" s="73" t="s">
        <v>665</v>
      </c>
    </row>
    <row r="43" spans="1:11" x14ac:dyDescent="0.25">
      <c r="A43" s="73">
        <v>35</v>
      </c>
      <c r="B43" s="73" t="s">
        <v>257</v>
      </c>
      <c r="C43" s="73" t="s">
        <v>258</v>
      </c>
      <c r="D43" s="73" t="s">
        <v>36</v>
      </c>
      <c r="E43" s="73" t="s">
        <v>1</v>
      </c>
      <c r="F43" s="73" t="s">
        <v>259</v>
      </c>
      <c r="G43" s="73" t="s">
        <v>1019</v>
      </c>
      <c r="H43" s="73" t="s">
        <v>3</v>
      </c>
      <c r="I43" s="73" t="s">
        <v>260</v>
      </c>
      <c r="J43" s="73" t="s">
        <v>53</v>
      </c>
      <c r="K43" s="73" t="s">
        <v>670</v>
      </c>
    </row>
    <row r="44" spans="1:11" x14ac:dyDescent="0.25">
      <c r="A44" s="73">
        <v>36</v>
      </c>
      <c r="B44" s="73" t="s">
        <v>566</v>
      </c>
      <c r="C44" s="73" t="s">
        <v>556</v>
      </c>
      <c r="D44" s="73" t="s">
        <v>0</v>
      </c>
      <c r="E44" s="73" t="s">
        <v>1</v>
      </c>
      <c r="F44" s="73" t="s">
        <v>557</v>
      </c>
      <c r="G44" s="73" t="s">
        <v>1019</v>
      </c>
      <c r="H44" s="73" t="s">
        <v>287</v>
      </c>
      <c r="I44" s="73" t="s">
        <v>558</v>
      </c>
      <c r="J44" s="73" t="s">
        <v>289</v>
      </c>
      <c r="K44" s="73" t="s">
        <v>673</v>
      </c>
    </row>
    <row r="45" spans="1:11" x14ac:dyDescent="0.25">
      <c r="A45" s="73">
        <v>37</v>
      </c>
      <c r="B45" s="73"/>
      <c r="C45" s="73"/>
      <c r="D45" s="73"/>
      <c r="E45" s="73"/>
      <c r="F45" s="73" t="s">
        <v>540</v>
      </c>
      <c r="G45" s="73" t="s">
        <v>1019</v>
      </c>
      <c r="H45" s="73" t="s">
        <v>294</v>
      </c>
      <c r="I45" s="73" t="s">
        <v>541</v>
      </c>
      <c r="J45" s="73" t="s">
        <v>289</v>
      </c>
      <c r="K45" s="73" t="s">
        <v>677</v>
      </c>
    </row>
    <row r="46" spans="1:11" x14ac:dyDescent="0.25">
      <c r="A46" s="73">
        <v>38</v>
      </c>
      <c r="B46" s="73" t="s">
        <v>291</v>
      </c>
      <c r="C46" s="73" t="s">
        <v>292</v>
      </c>
      <c r="D46" s="73" t="s">
        <v>0</v>
      </c>
      <c r="E46" s="73" t="s">
        <v>1</v>
      </c>
      <c r="F46" s="73" t="s">
        <v>293</v>
      </c>
      <c r="G46" s="73" t="s">
        <v>1019</v>
      </c>
      <c r="H46" s="73" t="s">
        <v>294</v>
      </c>
      <c r="I46" s="73" t="s">
        <v>295</v>
      </c>
      <c r="J46" s="73" t="s">
        <v>289</v>
      </c>
      <c r="K46" s="73" t="s">
        <v>679</v>
      </c>
    </row>
    <row r="47" spans="1:11" x14ac:dyDescent="0.25">
      <c r="A47" s="73">
        <v>39</v>
      </c>
      <c r="B47" s="73" t="s">
        <v>297</v>
      </c>
      <c r="C47" s="73" t="s">
        <v>255</v>
      </c>
      <c r="D47" s="73" t="s">
        <v>0</v>
      </c>
      <c r="E47" s="73" t="s">
        <v>1</v>
      </c>
      <c r="F47" s="73" t="s">
        <v>298</v>
      </c>
      <c r="G47" s="73" t="s">
        <v>1019</v>
      </c>
      <c r="H47" s="73" t="s">
        <v>294</v>
      </c>
      <c r="I47" s="73" t="s">
        <v>299</v>
      </c>
      <c r="J47" s="73" t="s">
        <v>289</v>
      </c>
      <c r="K47" s="73" t="s">
        <v>680</v>
      </c>
    </row>
    <row r="48" spans="1:11" x14ac:dyDescent="0.25">
      <c r="A48" s="73">
        <v>40</v>
      </c>
      <c r="B48" s="73" t="s">
        <v>311</v>
      </c>
      <c r="C48" s="73" t="s">
        <v>312</v>
      </c>
      <c r="D48" s="73" t="s">
        <v>313</v>
      </c>
      <c r="E48" s="73" t="s">
        <v>43</v>
      </c>
      <c r="F48" s="73" t="s">
        <v>314</v>
      </c>
      <c r="G48" s="73" t="s">
        <v>1019</v>
      </c>
      <c r="H48" s="73" t="s">
        <v>294</v>
      </c>
      <c r="I48" s="73" t="s">
        <v>315</v>
      </c>
      <c r="J48" s="73" t="s">
        <v>289</v>
      </c>
      <c r="K48" s="73" t="s">
        <v>683</v>
      </c>
    </row>
    <row r="49" spans="1:11" x14ac:dyDescent="0.25">
      <c r="A49" s="73">
        <v>41</v>
      </c>
      <c r="B49" s="73" t="s">
        <v>317</v>
      </c>
      <c r="C49" s="73" t="s">
        <v>279</v>
      </c>
      <c r="D49" s="73" t="s">
        <v>318</v>
      </c>
      <c r="E49" s="73" t="s">
        <v>28</v>
      </c>
      <c r="F49" s="73" t="s">
        <v>319</v>
      </c>
      <c r="G49" s="73" t="s">
        <v>1019</v>
      </c>
      <c r="H49" s="73" t="s">
        <v>287</v>
      </c>
      <c r="I49" s="73" t="s">
        <v>320</v>
      </c>
      <c r="J49" s="73" t="s">
        <v>289</v>
      </c>
      <c r="K49" s="73" t="s">
        <v>758</v>
      </c>
    </row>
    <row r="50" spans="1:11" x14ac:dyDescent="0.25">
      <c r="A50" s="73">
        <v>44</v>
      </c>
      <c r="B50" s="73" t="s">
        <v>345</v>
      </c>
      <c r="C50" s="73" t="s">
        <v>346</v>
      </c>
      <c r="D50" s="73" t="s">
        <v>17</v>
      </c>
      <c r="E50" s="73" t="s">
        <v>7</v>
      </c>
      <c r="F50" s="73" t="s">
        <v>347</v>
      </c>
      <c r="G50" s="73" t="s">
        <v>1019</v>
      </c>
      <c r="H50" s="73" t="s">
        <v>287</v>
      </c>
      <c r="I50" s="73" t="s">
        <v>348</v>
      </c>
      <c r="J50" s="73" t="s">
        <v>289</v>
      </c>
      <c r="K50" s="73" t="s">
        <v>688</v>
      </c>
    </row>
    <row r="51" spans="1:11" x14ac:dyDescent="0.25">
      <c r="A51" s="73">
        <v>46</v>
      </c>
      <c r="B51" s="73" t="s">
        <v>355</v>
      </c>
      <c r="C51" s="73" t="s">
        <v>356</v>
      </c>
      <c r="D51" s="73" t="s">
        <v>0</v>
      </c>
      <c r="E51" s="73" t="s">
        <v>1</v>
      </c>
      <c r="F51" s="73" t="s">
        <v>357</v>
      </c>
      <c r="G51" s="73" t="s">
        <v>1019</v>
      </c>
      <c r="H51" s="73" t="s">
        <v>294</v>
      </c>
      <c r="I51" s="73" t="s">
        <v>358</v>
      </c>
      <c r="J51" s="73" t="s">
        <v>289</v>
      </c>
      <c r="K51" s="73" t="s">
        <v>690</v>
      </c>
    </row>
    <row r="52" spans="1:11" x14ac:dyDescent="0.25">
      <c r="A52" s="73">
        <v>47</v>
      </c>
      <c r="B52" s="73" t="s">
        <v>238</v>
      </c>
      <c r="C52" s="73" t="s">
        <v>239</v>
      </c>
      <c r="D52" s="73" t="s">
        <v>0</v>
      </c>
      <c r="E52" s="73" t="s">
        <v>1</v>
      </c>
      <c r="F52" s="73" t="s">
        <v>240</v>
      </c>
      <c r="G52" s="73" t="s">
        <v>1019</v>
      </c>
      <c r="H52" s="73" t="s">
        <v>3</v>
      </c>
      <c r="I52" s="73" t="s">
        <v>241</v>
      </c>
      <c r="J52" s="73" t="s">
        <v>53</v>
      </c>
      <c r="K52" s="73" t="s">
        <v>691</v>
      </c>
    </row>
    <row r="53" spans="1:11" x14ac:dyDescent="0.25">
      <c r="A53" s="73">
        <v>48</v>
      </c>
      <c r="B53" s="73" t="s">
        <v>366</v>
      </c>
      <c r="C53" s="73" t="s">
        <v>367</v>
      </c>
      <c r="D53" s="73" t="s">
        <v>368</v>
      </c>
      <c r="E53" s="73" t="s">
        <v>43</v>
      </c>
      <c r="F53" s="73" t="s">
        <v>369</v>
      </c>
      <c r="G53" s="73" t="s">
        <v>1019</v>
      </c>
      <c r="H53" s="73" t="s">
        <v>294</v>
      </c>
      <c r="I53" s="73" t="s">
        <v>370</v>
      </c>
      <c r="J53" s="73" t="s">
        <v>289</v>
      </c>
      <c r="K53" s="73" t="s">
        <v>693</v>
      </c>
    </row>
    <row r="54" spans="1:11" x14ac:dyDescent="0.25">
      <c r="A54" s="73">
        <v>52</v>
      </c>
      <c r="B54" s="73" t="s">
        <v>137</v>
      </c>
      <c r="C54" s="73" t="s">
        <v>138</v>
      </c>
      <c r="D54" s="73" t="s">
        <v>0</v>
      </c>
      <c r="E54" s="73" t="s">
        <v>1</v>
      </c>
      <c r="F54" s="73" t="s">
        <v>139</v>
      </c>
      <c r="G54" s="73" t="s">
        <v>1019</v>
      </c>
      <c r="H54" s="73" t="s">
        <v>3</v>
      </c>
      <c r="I54" s="73" t="s">
        <v>140</v>
      </c>
      <c r="J54" s="73" t="s">
        <v>53</v>
      </c>
      <c r="K54" s="73" t="s">
        <v>699</v>
      </c>
    </row>
    <row r="55" spans="1:11" x14ac:dyDescent="0.25">
      <c r="A55" s="73">
        <v>53</v>
      </c>
      <c r="B55" s="73" t="s">
        <v>262</v>
      </c>
      <c r="C55" s="73" t="s">
        <v>399</v>
      </c>
      <c r="D55" s="73" t="s">
        <v>0</v>
      </c>
      <c r="E55" s="73" t="s">
        <v>1</v>
      </c>
      <c r="F55" s="73" t="s">
        <v>400</v>
      </c>
      <c r="G55" s="73" t="s">
        <v>1019</v>
      </c>
      <c r="H55" s="73" t="s">
        <v>294</v>
      </c>
      <c r="I55" s="73" t="s">
        <v>401</v>
      </c>
      <c r="J55" s="73" t="s">
        <v>289</v>
      </c>
      <c r="K55" s="73" t="s">
        <v>700</v>
      </c>
    </row>
    <row r="56" spans="1:11" x14ac:dyDescent="0.25">
      <c r="A56" s="73">
        <v>54</v>
      </c>
      <c r="B56" s="73" t="s">
        <v>403</v>
      </c>
      <c r="C56" s="73" t="s">
        <v>60</v>
      </c>
      <c r="D56" s="73" t="s">
        <v>27</v>
      </c>
      <c r="E56" s="73" t="s">
        <v>28</v>
      </c>
      <c r="F56" s="73" t="s">
        <v>404</v>
      </c>
      <c r="G56" s="73" t="s">
        <v>1019</v>
      </c>
      <c r="H56" s="73" t="s">
        <v>287</v>
      </c>
      <c r="I56" s="73" t="s">
        <v>405</v>
      </c>
      <c r="J56" s="73" t="s">
        <v>289</v>
      </c>
      <c r="K56" s="73" t="s">
        <v>701</v>
      </c>
    </row>
    <row r="57" spans="1:11" x14ac:dyDescent="0.25">
      <c r="A57" s="73">
        <v>56</v>
      </c>
      <c r="B57" s="73" t="s">
        <v>431</v>
      </c>
      <c r="C57" s="73" t="s">
        <v>172</v>
      </c>
      <c r="D57" s="73" t="s">
        <v>432</v>
      </c>
      <c r="E57" s="73" t="s">
        <v>28</v>
      </c>
      <c r="F57" s="73" t="s">
        <v>433</v>
      </c>
      <c r="G57" s="73" t="s">
        <v>1019</v>
      </c>
      <c r="H57" s="73" t="s">
        <v>294</v>
      </c>
      <c r="I57" s="73" t="s">
        <v>434</v>
      </c>
      <c r="J57" s="73" t="s">
        <v>289</v>
      </c>
      <c r="K57" s="73" t="s">
        <v>704</v>
      </c>
    </row>
    <row r="58" spans="1:11" x14ac:dyDescent="0.25">
      <c r="A58" s="73">
        <v>57</v>
      </c>
      <c r="B58" s="73" t="s">
        <v>15</v>
      </c>
      <c r="C58" s="73" t="s">
        <v>16</v>
      </c>
      <c r="D58" s="73" t="s">
        <v>17</v>
      </c>
      <c r="E58" s="73" t="s">
        <v>7</v>
      </c>
      <c r="F58" s="73" t="s">
        <v>77</v>
      </c>
      <c r="G58" s="73" t="s">
        <v>1019</v>
      </c>
      <c r="H58" s="73" t="s">
        <v>30</v>
      </c>
      <c r="I58" s="73" t="s">
        <v>78</v>
      </c>
      <c r="J58" s="73" t="s">
        <v>32</v>
      </c>
      <c r="K58" s="73" t="s">
        <v>705</v>
      </c>
    </row>
    <row r="59" spans="1:11" x14ac:dyDescent="0.25">
      <c r="A59" s="73">
        <v>61</v>
      </c>
      <c r="B59" s="73" t="s">
        <v>460</v>
      </c>
      <c r="C59" s="73" t="s">
        <v>461</v>
      </c>
      <c r="D59" s="73" t="s">
        <v>462</v>
      </c>
      <c r="E59" s="73" t="s">
        <v>1</v>
      </c>
      <c r="F59" s="73" t="s">
        <v>463</v>
      </c>
      <c r="G59" s="73" t="s">
        <v>1019</v>
      </c>
      <c r="H59" s="73" t="s">
        <v>30</v>
      </c>
      <c r="I59" s="73" t="s">
        <v>464</v>
      </c>
      <c r="J59" s="73" t="s">
        <v>32</v>
      </c>
      <c r="K59" s="73" t="s">
        <v>711</v>
      </c>
    </row>
    <row r="60" spans="1:11" x14ac:dyDescent="0.25">
      <c r="A60" s="73">
        <v>62</v>
      </c>
      <c r="B60" s="73" t="s">
        <v>165</v>
      </c>
      <c r="C60" s="73" t="s">
        <v>166</v>
      </c>
      <c r="D60" s="73" t="s">
        <v>27</v>
      </c>
      <c r="E60" s="73" t="s">
        <v>28</v>
      </c>
      <c r="F60" s="73" t="s">
        <v>167</v>
      </c>
      <c r="G60" s="73" t="s">
        <v>1019</v>
      </c>
      <c r="H60" s="73" t="s">
        <v>30</v>
      </c>
      <c r="I60" s="73" t="s">
        <v>168</v>
      </c>
      <c r="J60" s="73" t="s">
        <v>32</v>
      </c>
      <c r="K60" s="73" t="s">
        <v>712</v>
      </c>
    </row>
    <row r="61" spans="1:11" x14ac:dyDescent="0.25">
      <c r="A61" s="73">
        <v>63</v>
      </c>
      <c r="B61" s="73" t="s">
        <v>25</v>
      </c>
      <c r="C61" s="73" t="s">
        <v>26</v>
      </c>
      <c r="D61" s="73" t="s">
        <v>27</v>
      </c>
      <c r="E61" s="73" t="s">
        <v>28</v>
      </c>
      <c r="F61" s="73" t="s">
        <v>29</v>
      </c>
      <c r="G61" s="73" t="s">
        <v>1019</v>
      </c>
      <c r="H61" s="73" t="s">
        <v>30</v>
      </c>
      <c r="I61" s="73" t="s">
        <v>31</v>
      </c>
      <c r="J61" s="73" t="s">
        <v>32</v>
      </c>
      <c r="K61" s="73" t="s">
        <v>714</v>
      </c>
    </row>
    <row r="62" spans="1:11" x14ac:dyDescent="0.25">
      <c r="A62" s="73">
        <v>67</v>
      </c>
      <c r="B62" s="73" t="s">
        <v>110</v>
      </c>
      <c r="C62" s="73" t="s">
        <v>111</v>
      </c>
      <c r="D62" s="73" t="s">
        <v>112</v>
      </c>
      <c r="E62" s="73" t="s">
        <v>43</v>
      </c>
      <c r="F62" s="73" t="s">
        <v>113</v>
      </c>
      <c r="G62" s="73" t="s">
        <v>1019</v>
      </c>
      <c r="H62" s="73" t="s">
        <v>3</v>
      </c>
      <c r="I62" s="73" t="s">
        <v>114</v>
      </c>
      <c r="J62" s="73" t="s">
        <v>53</v>
      </c>
      <c r="K62" s="73" t="s">
        <v>727</v>
      </c>
    </row>
    <row r="63" spans="1:11" x14ac:dyDescent="0.25">
      <c r="A63" s="73">
        <v>68</v>
      </c>
      <c r="B63" s="73" t="s">
        <v>120</v>
      </c>
      <c r="C63" s="73" t="s">
        <v>121</v>
      </c>
      <c r="D63" s="73" t="s">
        <v>122</v>
      </c>
      <c r="E63" s="73" t="s">
        <v>43</v>
      </c>
      <c r="F63" s="73" t="s">
        <v>123</v>
      </c>
      <c r="G63" s="73" t="s">
        <v>1019</v>
      </c>
      <c r="H63" s="73" t="s">
        <v>3</v>
      </c>
      <c r="I63" s="73" t="s">
        <v>124</v>
      </c>
      <c r="J63" s="73" t="s">
        <v>125</v>
      </c>
      <c r="K63" s="73" t="s">
        <v>728</v>
      </c>
    </row>
    <row r="64" spans="1:11" x14ac:dyDescent="0.25">
      <c r="A64" s="73">
        <v>81</v>
      </c>
      <c r="B64" s="73" t="s">
        <v>467</v>
      </c>
      <c r="C64" s="73" t="s">
        <v>468</v>
      </c>
      <c r="D64" s="73" t="s">
        <v>0</v>
      </c>
      <c r="E64" s="73" t="s">
        <v>1</v>
      </c>
      <c r="F64" s="73" t="s">
        <v>477</v>
      </c>
      <c r="G64" s="73" t="s">
        <v>1019</v>
      </c>
      <c r="H64" s="73" t="s">
        <v>30</v>
      </c>
      <c r="I64" s="73" t="s">
        <v>478</v>
      </c>
      <c r="J64" s="73" t="s">
        <v>32</v>
      </c>
      <c r="K64" s="73" t="s">
        <v>740</v>
      </c>
    </row>
    <row r="65" spans="1:11" x14ac:dyDescent="0.25">
      <c r="A65" s="73">
        <v>84</v>
      </c>
      <c r="B65" s="73" t="s">
        <v>206</v>
      </c>
      <c r="C65" s="73" t="s">
        <v>207</v>
      </c>
      <c r="D65" s="73" t="s">
        <v>173</v>
      </c>
      <c r="E65" s="73" t="s">
        <v>43</v>
      </c>
      <c r="F65" s="73" t="s">
        <v>208</v>
      </c>
      <c r="G65" s="73" t="s">
        <v>1019</v>
      </c>
      <c r="H65" s="73" t="s">
        <v>3</v>
      </c>
      <c r="I65" s="73" t="s">
        <v>209</v>
      </c>
      <c r="J65" s="73" t="s">
        <v>53</v>
      </c>
      <c r="K65" s="73" t="s">
        <v>745</v>
      </c>
    </row>
    <row r="66" spans="1:11" x14ac:dyDescent="0.25">
      <c r="A66" s="73">
        <v>85</v>
      </c>
      <c r="B66" s="73" t="s">
        <v>224</v>
      </c>
      <c r="C66" s="73" t="s">
        <v>225</v>
      </c>
      <c r="D66" s="73" t="s">
        <v>0</v>
      </c>
      <c r="E66" s="73" t="s">
        <v>1</v>
      </c>
      <c r="F66" s="73" t="s">
        <v>226</v>
      </c>
      <c r="G66" s="73" t="s">
        <v>1019</v>
      </c>
      <c r="H66" s="73" t="s">
        <v>3</v>
      </c>
      <c r="I66" s="73" t="s">
        <v>227</v>
      </c>
      <c r="J66" s="73" t="s">
        <v>53</v>
      </c>
      <c r="K66" s="73" t="s">
        <v>748</v>
      </c>
    </row>
    <row r="67" spans="1:11" x14ac:dyDescent="0.25">
      <c r="A67" s="73">
        <v>86</v>
      </c>
      <c r="B67" s="73" t="s">
        <v>54</v>
      </c>
      <c r="C67" s="73" t="s">
        <v>55</v>
      </c>
      <c r="D67" s="73" t="s">
        <v>0</v>
      </c>
      <c r="E67" s="73" t="s">
        <v>1</v>
      </c>
      <c r="F67" s="73" t="s">
        <v>229</v>
      </c>
      <c r="G67" s="73" t="s">
        <v>1019</v>
      </c>
      <c r="H67" s="73" t="s">
        <v>3</v>
      </c>
      <c r="I67" s="73" t="s">
        <v>230</v>
      </c>
      <c r="J67" s="73" t="s">
        <v>53</v>
      </c>
      <c r="K67" s="73" t="s">
        <v>749</v>
      </c>
    </row>
    <row r="68" spans="1:11" x14ac:dyDescent="0.25">
      <c r="A68" s="73">
        <v>89</v>
      </c>
      <c r="B68" s="73" t="s">
        <v>268</v>
      </c>
      <c r="C68" s="73" t="s">
        <v>269</v>
      </c>
      <c r="D68" s="73" t="s">
        <v>66</v>
      </c>
      <c r="E68" s="73" t="s">
        <v>1</v>
      </c>
      <c r="F68" s="73" t="s">
        <v>270</v>
      </c>
      <c r="G68" s="73" t="s">
        <v>1019</v>
      </c>
      <c r="H68" s="73" t="s">
        <v>3</v>
      </c>
      <c r="I68" s="73" t="s">
        <v>271</v>
      </c>
      <c r="J68" s="73" t="s">
        <v>53</v>
      </c>
      <c r="K68" s="73" t="s">
        <v>754</v>
      </c>
    </row>
    <row r="69" spans="1:11" x14ac:dyDescent="0.25">
      <c r="A69" s="73">
        <v>90</v>
      </c>
      <c r="B69" s="73" t="s">
        <v>278</v>
      </c>
      <c r="C69" s="73" t="s">
        <v>279</v>
      </c>
      <c r="D69" s="73" t="s">
        <v>66</v>
      </c>
      <c r="E69" s="73" t="s">
        <v>1</v>
      </c>
      <c r="F69" s="73" t="s">
        <v>280</v>
      </c>
      <c r="G69" s="73" t="s">
        <v>1019</v>
      </c>
      <c r="H69" s="73" t="s">
        <v>3</v>
      </c>
      <c r="I69" s="73" t="s">
        <v>281</v>
      </c>
      <c r="J69" s="73" t="s">
        <v>53</v>
      </c>
      <c r="K69" s="73" t="s">
        <v>756</v>
      </c>
    </row>
    <row r="70" spans="1:11" x14ac:dyDescent="0.25">
      <c r="A70" s="73">
        <v>4</v>
      </c>
      <c r="B70" s="73" t="s">
        <v>262</v>
      </c>
      <c r="C70" s="73" t="s">
        <v>421</v>
      </c>
      <c r="D70" s="73" t="s">
        <v>0</v>
      </c>
      <c r="E70" s="73" t="s">
        <v>1</v>
      </c>
      <c r="F70" s="73" t="s">
        <v>1078</v>
      </c>
      <c r="G70" s="73" t="s">
        <v>1050</v>
      </c>
      <c r="H70" s="73" t="s">
        <v>473</v>
      </c>
      <c r="I70" s="73" t="s">
        <v>1079</v>
      </c>
      <c r="J70" s="73" t="s">
        <v>960</v>
      </c>
      <c r="K70" s="73" t="s">
        <v>1080</v>
      </c>
    </row>
    <row r="71" spans="1:11" x14ac:dyDescent="0.25">
      <c r="A71" s="73">
        <v>11</v>
      </c>
      <c r="B71" s="73" t="s">
        <v>766</v>
      </c>
      <c r="C71" s="73" t="s">
        <v>767</v>
      </c>
      <c r="D71" s="73" t="s">
        <v>577</v>
      </c>
      <c r="E71" s="73" t="s">
        <v>7</v>
      </c>
      <c r="F71" s="73" t="s">
        <v>1040</v>
      </c>
      <c r="G71" s="73" t="s">
        <v>1050</v>
      </c>
      <c r="H71" s="73" t="s">
        <v>781</v>
      </c>
      <c r="I71" s="73" t="s">
        <v>1042</v>
      </c>
      <c r="J71" s="73" t="s">
        <v>1043</v>
      </c>
      <c r="K71" s="73" t="s">
        <v>1044</v>
      </c>
    </row>
    <row r="72" spans="1:11" x14ac:dyDescent="0.25">
      <c r="A72" s="73">
        <v>80</v>
      </c>
      <c r="B72" s="73" t="s">
        <v>174</v>
      </c>
      <c r="C72" s="73" t="s">
        <v>175</v>
      </c>
      <c r="D72" s="73" t="s">
        <v>0</v>
      </c>
      <c r="E72" s="73" t="s">
        <v>1</v>
      </c>
      <c r="F72" s="73" t="s">
        <v>472</v>
      </c>
      <c r="G72" s="73" t="s">
        <v>1050</v>
      </c>
      <c r="H72" s="73" t="s">
        <v>473</v>
      </c>
      <c r="I72" s="73" t="s">
        <v>474</v>
      </c>
      <c r="J72" s="73" t="s">
        <v>475</v>
      </c>
      <c r="K72" s="73" t="s">
        <v>737</v>
      </c>
    </row>
    <row r="73" spans="1:11" x14ac:dyDescent="0.25">
      <c r="A73" s="73">
        <v>83</v>
      </c>
      <c r="B73" s="73" t="s">
        <v>54</v>
      </c>
      <c r="C73" s="73" t="s">
        <v>55</v>
      </c>
      <c r="D73" s="73" t="s">
        <v>0</v>
      </c>
      <c r="E73" s="73" t="s">
        <v>1</v>
      </c>
      <c r="F73" s="73" t="s">
        <v>480</v>
      </c>
      <c r="G73" s="73" t="s">
        <v>1050</v>
      </c>
      <c r="H73" s="73" t="s">
        <v>473</v>
      </c>
      <c r="I73" s="73" t="s">
        <v>481</v>
      </c>
      <c r="J73" s="73" t="s">
        <v>475</v>
      </c>
      <c r="K73" s="73" t="s">
        <v>744</v>
      </c>
    </row>
    <row r="74" spans="1:11" x14ac:dyDescent="0.25">
      <c r="A74" s="73">
        <v>76</v>
      </c>
      <c r="B74" s="73" t="s">
        <v>875</v>
      </c>
      <c r="C74" s="73" t="s">
        <v>876</v>
      </c>
      <c r="D74" s="73" t="s">
        <v>877</v>
      </c>
      <c r="E74" s="73" t="s">
        <v>878</v>
      </c>
      <c r="F74" s="73" t="s">
        <v>879</v>
      </c>
      <c r="G74" s="73" t="s">
        <v>527</v>
      </c>
      <c r="H74" s="73" t="s">
        <v>8</v>
      </c>
      <c r="I74" s="73" t="s">
        <v>880</v>
      </c>
      <c r="J74" s="73" t="s">
        <v>9</v>
      </c>
      <c r="K74" s="73" t="s">
        <v>881</v>
      </c>
    </row>
    <row r="75" spans="1:11" x14ac:dyDescent="0.25">
      <c r="A75" s="73">
        <v>6</v>
      </c>
      <c r="B75" s="73" t="s">
        <v>366</v>
      </c>
      <c r="C75" s="73" t="s">
        <v>367</v>
      </c>
      <c r="D75" s="73" t="s">
        <v>368</v>
      </c>
      <c r="E75" s="73" t="s">
        <v>43</v>
      </c>
      <c r="F75" s="73" t="s">
        <v>1082</v>
      </c>
      <c r="G75" s="73" t="s">
        <v>960</v>
      </c>
      <c r="H75" s="73" t="s">
        <v>1013</v>
      </c>
      <c r="I75" s="73" t="s">
        <v>1083</v>
      </c>
      <c r="J75" s="73" t="s">
        <v>960</v>
      </c>
      <c r="K75" s="73" t="s">
        <v>1084</v>
      </c>
    </row>
    <row r="76" spans="1:11" x14ac:dyDescent="0.25">
      <c r="A76" s="73">
        <v>20</v>
      </c>
      <c r="B76" s="73" t="s">
        <v>49</v>
      </c>
      <c r="C76" s="73" t="s">
        <v>97</v>
      </c>
      <c r="D76" s="73" t="s">
        <v>66</v>
      </c>
      <c r="E76" s="73" t="s">
        <v>1</v>
      </c>
      <c r="F76" s="73" t="s">
        <v>98</v>
      </c>
      <c r="G76" s="73" t="s">
        <v>960</v>
      </c>
      <c r="H76" s="73" t="s">
        <v>5</v>
      </c>
      <c r="I76" s="73" t="s">
        <v>99</v>
      </c>
      <c r="J76" s="73" t="s">
        <v>6</v>
      </c>
      <c r="K76" s="73" t="s">
        <v>920</v>
      </c>
    </row>
    <row r="77" spans="1:11" x14ac:dyDescent="0.25">
      <c r="A77" s="73">
        <v>24</v>
      </c>
      <c r="B77" s="73" t="s">
        <v>766</v>
      </c>
      <c r="C77" s="73" t="s">
        <v>767</v>
      </c>
      <c r="D77" s="73" t="s">
        <v>577</v>
      </c>
      <c r="E77" s="73" t="s">
        <v>7</v>
      </c>
      <c r="F77" s="73" t="s">
        <v>768</v>
      </c>
      <c r="G77" s="73" t="s">
        <v>960</v>
      </c>
      <c r="H77" s="73" t="s">
        <v>8</v>
      </c>
      <c r="I77" s="73" t="s">
        <v>769</v>
      </c>
      <c r="J77" s="73" t="s">
        <v>9</v>
      </c>
      <c r="K77" s="73" t="s">
        <v>770</v>
      </c>
    </row>
    <row r="78" spans="1:11" x14ac:dyDescent="0.25">
      <c r="A78" s="73">
        <v>25</v>
      </c>
      <c r="B78" s="73" t="s">
        <v>544</v>
      </c>
      <c r="C78" s="73" t="s">
        <v>545</v>
      </c>
      <c r="D78" s="73" t="s">
        <v>546</v>
      </c>
      <c r="E78" s="73" t="s">
        <v>1</v>
      </c>
      <c r="F78" s="73" t="s">
        <v>547</v>
      </c>
      <c r="G78" s="73" t="s">
        <v>960</v>
      </c>
      <c r="H78" s="73" t="s">
        <v>8</v>
      </c>
      <c r="I78" s="73" t="s">
        <v>548</v>
      </c>
      <c r="J78" s="73" t="s">
        <v>9</v>
      </c>
      <c r="K78" s="73" t="s">
        <v>783</v>
      </c>
    </row>
    <row r="79" spans="1:11" x14ac:dyDescent="0.25">
      <c r="A79" s="73">
        <v>51</v>
      </c>
      <c r="B79" s="73" t="s">
        <v>366</v>
      </c>
      <c r="C79" s="73" t="s">
        <v>367</v>
      </c>
      <c r="D79" s="73" t="s">
        <v>368</v>
      </c>
      <c r="E79" s="73" t="s">
        <v>43</v>
      </c>
      <c r="F79" s="73" t="s">
        <v>395</v>
      </c>
      <c r="G79" s="73" t="s">
        <v>960</v>
      </c>
      <c r="H79" s="73" t="s">
        <v>5</v>
      </c>
      <c r="I79" s="73" t="s">
        <v>396</v>
      </c>
      <c r="J79" s="73" t="s">
        <v>6</v>
      </c>
      <c r="K79" s="73" t="s">
        <v>698</v>
      </c>
    </row>
    <row r="80" spans="1:11" x14ac:dyDescent="0.25">
      <c r="A80" s="73">
        <v>60</v>
      </c>
      <c r="B80" s="73" t="s">
        <v>443</v>
      </c>
      <c r="C80" s="73" t="s">
        <v>444</v>
      </c>
      <c r="D80" s="73" t="s">
        <v>0</v>
      </c>
      <c r="E80" s="73" t="s">
        <v>1</v>
      </c>
      <c r="F80" s="73" t="s">
        <v>445</v>
      </c>
      <c r="G80" s="73" t="s">
        <v>960</v>
      </c>
      <c r="H80" s="73" t="s">
        <v>5</v>
      </c>
      <c r="I80" s="73" t="s">
        <v>446</v>
      </c>
      <c r="J80" s="73" t="s">
        <v>6</v>
      </c>
      <c r="K80" s="73" t="s">
        <v>708</v>
      </c>
    </row>
    <row r="81" spans="1:11" x14ac:dyDescent="0.25">
      <c r="A81" s="73">
        <v>64</v>
      </c>
      <c r="B81" s="73" t="s">
        <v>40</v>
      </c>
      <c r="C81" s="73" t="s">
        <v>41</v>
      </c>
      <c r="D81" s="73" t="s">
        <v>42</v>
      </c>
      <c r="E81" s="73" t="s">
        <v>43</v>
      </c>
      <c r="F81" s="73" t="s">
        <v>44</v>
      </c>
      <c r="G81" s="73" t="s">
        <v>960</v>
      </c>
      <c r="H81" s="73" t="s">
        <v>5</v>
      </c>
      <c r="I81" s="73" t="s">
        <v>45</v>
      </c>
      <c r="J81" s="73" t="s">
        <v>6</v>
      </c>
      <c r="K81" s="73" t="s">
        <v>716</v>
      </c>
    </row>
    <row r="82" spans="1:11" x14ac:dyDescent="0.25">
      <c r="A82" s="73">
        <v>65</v>
      </c>
      <c r="B82" s="73" t="s">
        <v>54</v>
      </c>
      <c r="C82" s="73" t="s">
        <v>55</v>
      </c>
      <c r="D82" s="73" t="s">
        <v>0</v>
      </c>
      <c r="E82" s="73" t="s">
        <v>1</v>
      </c>
      <c r="F82" s="73" t="s">
        <v>56</v>
      </c>
      <c r="G82" s="73" t="s">
        <v>960</v>
      </c>
      <c r="H82" s="73" t="s">
        <v>5</v>
      </c>
      <c r="I82" s="73" t="s">
        <v>57</v>
      </c>
      <c r="J82" s="73" t="s">
        <v>6</v>
      </c>
      <c r="K82" s="73" t="s">
        <v>717</v>
      </c>
    </row>
    <row r="83" spans="1:11" x14ac:dyDescent="0.25">
      <c r="A83" s="73">
        <v>66</v>
      </c>
      <c r="B83" s="73" t="s">
        <v>467</v>
      </c>
      <c r="C83" s="73" t="s">
        <v>468</v>
      </c>
      <c r="D83" s="73" t="s">
        <v>0</v>
      </c>
      <c r="E83" s="73" t="s">
        <v>1</v>
      </c>
      <c r="F83" s="73" t="s">
        <v>469</v>
      </c>
      <c r="G83" s="73" t="s">
        <v>960</v>
      </c>
      <c r="H83" s="73" t="s">
        <v>5</v>
      </c>
      <c r="I83" s="73" t="s">
        <v>470</v>
      </c>
      <c r="J83" s="73" t="s">
        <v>6</v>
      </c>
      <c r="K83" s="73" t="s">
        <v>720</v>
      </c>
    </row>
    <row r="84" spans="1:11" x14ac:dyDescent="0.25">
      <c r="A84" s="73">
        <v>69</v>
      </c>
      <c r="B84" s="73" t="s">
        <v>127</v>
      </c>
      <c r="C84" s="73" t="s">
        <v>47</v>
      </c>
      <c r="D84" s="73" t="s">
        <v>0</v>
      </c>
      <c r="E84" s="73" t="s">
        <v>1</v>
      </c>
      <c r="F84" s="73" t="s">
        <v>128</v>
      </c>
      <c r="G84" s="73" t="s">
        <v>960</v>
      </c>
      <c r="H84" s="73" t="s">
        <v>8</v>
      </c>
      <c r="I84" s="73" t="s">
        <v>129</v>
      </c>
      <c r="J84" s="73" t="s">
        <v>9</v>
      </c>
      <c r="K84" s="73" t="s">
        <v>729</v>
      </c>
    </row>
    <row r="85" spans="1:11" x14ac:dyDescent="0.25">
      <c r="A85" s="73">
        <v>71</v>
      </c>
      <c r="B85" s="73" t="s">
        <v>925</v>
      </c>
      <c r="C85" s="73" t="s">
        <v>926</v>
      </c>
      <c r="D85" s="73" t="s">
        <v>821</v>
      </c>
      <c r="E85" s="73" t="s">
        <v>822</v>
      </c>
      <c r="F85" s="73" t="s">
        <v>927</v>
      </c>
      <c r="G85" s="73" t="s">
        <v>960</v>
      </c>
      <c r="H85" s="73" t="s">
        <v>8</v>
      </c>
      <c r="I85" s="73" t="s">
        <v>928</v>
      </c>
      <c r="J85" s="73" t="s">
        <v>9</v>
      </c>
      <c r="K85" s="73" t="s">
        <v>929</v>
      </c>
    </row>
    <row r="86" spans="1:11" x14ac:dyDescent="0.25">
      <c r="A86" s="73">
        <v>72</v>
      </c>
      <c r="B86" s="73" t="s">
        <v>811</v>
      </c>
      <c r="C86" s="73" t="s">
        <v>812</v>
      </c>
      <c r="D86" s="73" t="s">
        <v>813</v>
      </c>
      <c r="E86" s="73" t="s">
        <v>814</v>
      </c>
      <c r="F86" s="73" t="s">
        <v>815</v>
      </c>
      <c r="G86" s="73" t="s">
        <v>960</v>
      </c>
      <c r="H86" s="73" t="s">
        <v>8</v>
      </c>
      <c r="I86" s="73" t="s">
        <v>817</v>
      </c>
      <c r="J86" s="73" t="s">
        <v>9</v>
      </c>
      <c r="K86" s="73" t="s">
        <v>818</v>
      </c>
    </row>
    <row r="87" spans="1:11" x14ac:dyDescent="0.25">
      <c r="A87" s="73">
        <v>73</v>
      </c>
      <c r="B87" s="73" t="s">
        <v>869</v>
      </c>
      <c r="C87" s="73" t="s">
        <v>870</v>
      </c>
      <c r="D87" s="73" t="s">
        <v>871</v>
      </c>
      <c r="E87" s="73" t="s">
        <v>198</v>
      </c>
      <c r="F87" s="73" t="s">
        <v>872</v>
      </c>
      <c r="G87" s="73" t="s">
        <v>960</v>
      </c>
      <c r="H87" s="73" t="s">
        <v>8</v>
      </c>
      <c r="I87" s="73" t="s">
        <v>873</v>
      </c>
      <c r="J87" s="73" t="s">
        <v>9</v>
      </c>
      <c r="K87" s="73" t="s">
        <v>874</v>
      </c>
    </row>
    <row r="88" spans="1:11" x14ac:dyDescent="0.25">
      <c r="A88" s="73">
        <v>75</v>
      </c>
      <c r="B88" s="73" t="s">
        <v>819</v>
      </c>
      <c r="C88" s="73" t="s">
        <v>820</v>
      </c>
      <c r="D88" s="73" t="s">
        <v>821</v>
      </c>
      <c r="E88" s="73" t="s">
        <v>822</v>
      </c>
      <c r="F88" s="73" t="s">
        <v>823</v>
      </c>
      <c r="G88" s="73" t="s">
        <v>960</v>
      </c>
      <c r="H88" s="73" t="s">
        <v>8</v>
      </c>
      <c r="I88" s="73" t="s">
        <v>824</v>
      </c>
      <c r="J88" s="73" t="s">
        <v>9</v>
      </c>
      <c r="K88" s="73" t="s">
        <v>825</v>
      </c>
    </row>
    <row r="89" spans="1:11" x14ac:dyDescent="0.25">
      <c r="A89" s="73">
        <v>77</v>
      </c>
      <c r="B89" s="73" t="s">
        <v>797</v>
      </c>
      <c r="C89" s="73" t="s">
        <v>798</v>
      </c>
      <c r="D89" s="73" t="s">
        <v>799</v>
      </c>
      <c r="E89" s="73" t="s">
        <v>1</v>
      </c>
      <c r="F89" s="73" t="s">
        <v>800</v>
      </c>
      <c r="G89" s="73" t="s">
        <v>960</v>
      </c>
      <c r="H89" s="73" t="s">
        <v>8</v>
      </c>
      <c r="I89" s="73" t="s">
        <v>801</v>
      </c>
      <c r="J89" s="73" t="s">
        <v>9</v>
      </c>
      <c r="K89" s="73" t="s">
        <v>802</v>
      </c>
    </row>
    <row r="90" spans="1:11" x14ac:dyDescent="0.25">
      <c r="A90" s="73">
        <v>78</v>
      </c>
      <c r="B90" s="73" t="s">
        <v>930</v>
      </c>
      <c r="C90" s="73" t="s">
        <v>931</v>
      </c>
      <c r="D90" s="73" t="s">
        <v>932</v>
      </c>
      <c r="E90" s="73" t="s">
        <v>933</v>
      </c>
      <c r="F90" s="73" t="s">
        <v>934</v>
      </c>
      <c r="G90" s="73" t="s">
        <v>960</v>
      </c>
      <c r="H90" s="73" t="s">
        <v>8</v>
      </c>
      <c r="I90" s="73" t="s">
        <v>935</v>
      </c>
      <c r="J90" s="73" t="s">
        <v>9</v>
      </c>
      <c r="K90" s="73" t="s">
        <v>936</v>
      </c>
    </row>
    <row r="91" spans="1:11" x14ac:dyDescent="0.25">
      <c r="A91" s="73">
        <v>79</v>
      </c>
      <c r="B91" s="73" t="s">
        <v>174</v>
      </c>
      <c r="C91" s="73" t="s">
        <v>175</v>
      </c>
      <c r="D91" s="73" t="s">
        <v>0</v>
      </c>
      <c r="E91" s="73" t="s">
        <v>1</v>
      </c>
      <c r="F91" s="73" t="s">
        <v>176</v>
      </c>
      <c r="G91" s="73" t="s">
        <v>960</v>
      </c>
      <c r="H91" s="73" t="s">
        <v>8</v>
      </c>
      <c r="I91" s="73" t="s">
        <v>177</v>
      </c>
      <c r="J91" s="73" t="s">
        <v>9</v>
      </c>
      <c r="K91" s="73" t="s">
        <v>736</v>
      </c>
    </row>
  </sheetData>
  <sortState ref="A2:K97">
    <sortCondition ref="G2:G97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2" t="s">
        <v>803</v>
      </c>
      <c r="C2" s="72" t="s">
        <v>804</v>
      </c>
      <c r="D2" s="72" t="s">
        <v>17</v>
      </c>
      <c r="E2" s="72" t="s">
        <v>7</v>
      </c>
      <c r="F2" s="72" t="s">
        <v>805</v>
      </c>
      <c r="G2" s="72" t="s">
        <v>1071</v>
      </c>
      <c r="H2" s="72" t="s">
        <v>5</v>
      </c>
      <c r="I2" s="72" t="s">
        <v>806</v>
      </c>
      <c r="J2" s="72" t="s">
        <v>6</v>
      </c>
      <c r="K2" s="72" t="s">
        <v>996</v>
      </c>
    </row>
    <row r="3" spans="1:11" x14ac:dyDescent="0.25">
      <c r="A3">
        <v>43</v>
      </c>
      <c r="B3" s="72" t="s">
        <v>15</v>
      </c>
      <c r="C3" s="72" t="s">
        <v>16</v>
      </c>
      <c r="D3" s="72" t="s">
        <v>17</v>
      </c>
      <c r="E3" s="72" t="s">
        <v>7</v>
      </c>
      <c r="F3" s="72" t="s">
        <v>18</v>
      </c>
      <c r="G3" s="72" t="s">
        <v>1071</v>
      </c>
      <c r="H3" s="72" t="s">
        <v>5</v>
      </c>
      <c r="I3" s="72" t="s">
        <v>19</v>
      </c>
      <c r="J3" s="72" t="s">
        <v>6</v>
      </c>
      <c r="K3" s="72" t="s">
        <v>685</v>
      </c>
    </row>
    <row r="4" spans="1:11" x14ac:dyDescent="0.25">
      <c r="A4" s="72">
        <v>14</v>
      </c>
      <c r="B4" s="72" t="s">
        <v>830</v>
      </c>
      <c r="C4" s="72" t="s">
        <v>624</v>
      </c>
      <c r="D4" s="72" t="s">
        <v>625</v>
      </c>
      <c r="E4" s="72" t="s">
        <v>48</v>
      </c>
      <c r="F4" s="72" t="s">
        <v>626</v>
      </c>
      <c r="G4" s="72" t="s">
        <v>666</v>
      </c>
      <c r="H4" s="72" t="s">
        <v>294</v>
      </c>
      <c r="I4" s="72" t="s">
        <v>627</v>
      </c>
      <c r="J4" s="72" t="s">
        <v>289</v>
      </c>
      <c r="K4" s="72" t="s">
        <v>987</v>
      </c>
    </row>
    <row r="5" spans="1:11" x14ac:dyDescent="0.25">
      <c r="A5" s="72">
        <v>19</v>
      </c>
      <c r="B5" s="72" t="s">
        <v>567</v>
      </c>
      <c r="C5" s="72" t="s">
        <v>561</v>
      </c>
      <c r="D5" s="72" t="s">
        <v>0</v>
      </c>
      <c r="E5" s="72" t="s">
        <v>1</v>
      </c>
      <c r="F5" s="72" t="s">
        <v>61</v>
      </c>
      <c r="G5" s="72" t="s">
        <v>666</v>
      </c>
      <c r="H5" s="72" t="s">
        <v>3</v>
      </c>
      <c r="I5" s="72" t="s">
        <v>62</v>
      </c>
      <c r="J5" s="72" t="s">
        <v>53</v>
      </c>
      <c r="K5" s="72" t="s">
        <v>919</v>
      </c>
    </row>
    <row r="6" spans="1:11" x14ac:dyDescent="0.25">
      <c r="A6" s="72">
        <v>27</v>
      </c>
      <c r="B6" s="72" t="s">
        <v>453</v>
      </c>
      <c r="C6" s="72" t="s">
        <v>454</v>
      </c>
      <c r="D6" s="72" t="s">
        <v>455</v>
      </c>
      <c r="E6" s="72" t="s">
        <v>456</v>
      </c>
      <c r="F6" s="72" t="s">
        <v>457</v>
      </c>
      <c r="G6" s="72" t="s">
        <v>666</v>
      </c>
      <c r="H6" s="72" t="s">
        <v>30</v>
      </c>
      <c r="I6" s="72" t="s">
        <v>458</v>
      </c>
      <c r="J6" s="72" t="s">
        <v>32</v>
      </c>
      <c r="K6" s="72" t="s">
        <v>763</v>
      </c>
    </row>
    <row r="7" spans="1:11" x14ac:dyDescent="0.25">
      <c r="A7" s="72">
        <v>31</v>
      </c>
      <c r="B7" s="72" t="s">
        <v>407</v>
      </c>
      <c r="C7" s="72" t="s">
        <v>408</v>
      </c>
      <c r="D7" s="72" t="s">
        <v>618</v>
      </c>
      <c r="E7" s="72" t="s">
        <v>619</v>
      </c>
      <c r="F7" s="72" t="s">
        <v>620</v>
      </c>
      <c r="G7" s="72" t="s">
        <v>666</v>
      </c>
      <c r="H7" s="72" t="s">
        <v>294</v>
      </c>
      <c r="I7" s="72" t="s">
        <v>621</v>
      </c>
      <c r="J7" s="72" t="s">
        <v>289</v>
      </c>
      <c r="K7" s="72" t="s">
        <v>658</v>
      </c>
    </row>
    <row r="8" spans="1:11" x14ac:dyDescent="0.25">
      <c r="A8" s="72">
        <v>35</v>
      </c>
      <c r="B8" s="72" t="s">
        <v>590</v>
      </c>
      <c r="C8" s="72" t="s">
        <v>591</v>
      </c>
      <c r="D8" s="72" t="s">
        <v>592</v>
      </c>
      <c r="E8" s="72" t="s">
        <v>43</v>
      </c>
      <c r="F8" s="72" t="s">
        <v>593</v>
      </c>
      <c r="G8" s="72" t="s">
        <v>666</v>
      </c>
      <c r="H8" s="72" t="s">
        <v>30</v>
      </c>
      <c r="I8" s="72" t="s">
        <v>594</v>
      </c>
      <c r="J8" s="72" t="s">
        <v>32</v>
      </c>
      <c r="K8" s="72" t="s">
        <v>669</v>
      </c>
    </row>
    <row r="9" spans="1:11" x14ac:dyDescent="0.25">
      <c r="A9" s="72">
        <v>44</v>
      </c>
      <c r="B9" s="72" t="s">
        <v>333</v>
      </c>
      <c r="C9" s="72" t="s">
        <v>334</v>
      </c>
      <c r="D9" s="72" t="s">
        <v>335</v>
      </c>
      <c r="E9" s="72" t="s">
        <v>48</v>
      </c>
      <c r="F9" s="72" t="s">
        <v>336</v>
      </c>
      <c r="G9" s="72" t="s">
        <v>666</v>
      </c>
      <c r="H9" s="72" t="s">
        <v>287</v>
      </c>
      <c r="I9" s="72" t="s">
        <v>337</v>
      </c>
      <c r="J9" s="72" t="s">
        <v>289</v>
      </c>
      <c r="K9" s="72" t="s">
        <v>686</v>
      </c>
    </row>
    <row r="10" spans="1:11" x14ac:dyDescent="0.25">
      <c r="A10" s="72">
        <v>46</v>
      </c>
      <c r="B10" s="72" t="s">
        <v>350</v>
      </c>
      <c r="C10" s="72" t="s">
        <v>340</v>
      </c>
      <c r="D10" s="72" t="s">
        <v>351</v>
      </c>
      <c r="E10" s="72" t="s">
        <v>48</v>
      </c>
      <c r="F10" s="72" t="s">
        <v>352</v>
      </c>
      <c r="G10" s="72" t="s">
        <v>666</v>
      </c>
      <c r="H10" s="72" t="s">
        <v>287</v>
      </c>
      <c r="I10" s="72" t="s">
        <v>353</v>
      </c>
      <c r="J10" s="72" t="s">
        <v>289</v>
      </c>
      <c r="K10" s="72" t="s">
        <v>689</v>
      </c>
    </row>
    <row r="11" spans="1:11" x14ac:dyDescent="0.25">
      <c r="A11" s="72">
        <v>50</v>
      </c>
      <c r="B11" s="72" t="s">
        <v>377</v>
      </c>
      <c r="C11" s="72" t="s">
        <v>378</v>
      </c>
      <c r="D11" s="72" t="s">
        <v>256</v>
      </c>
      <c r="E11" s="72" t="s">
        <v>1</v>
      </c>
      <c r="F11" s="72" t="s">
        <v>379</v>
      </c>
      <c r="G11" s="72" t="s">
        <v>666</v>
      </c>
      <c r="H11" s="72" t="s">
        <v>294</v>
      </c>
      <c r="I11" s="72" t="s">
        <v>380</v>
      </c>
      <c r="J11" s="72" t="s">
        <v>289</v>
      </c>
      <c r="K11" s="72" t="s">
        <v>695</v>
      </c>
    </row>
    <row r="12" spans="1:11" x14ac:dyDescent="0.25">
      <c r="A12" s="72">
        <v>51</v>
      </c>
      <c r="B12" s="72" t="s">
        <v>387</v>
      </c>
      <c r="C12" s="72" t="s">
        <v>279</v>
      </c>
      <c r="D12" s="72" t="s">
        <v>351</v>
      </c>
      <c r="E12" s="72" t="s">
        <v>48</v>
      </c>
      <c r="F12" s="72" t="s">
        <v>388</v>
      </c>
      <c r="G12" s="72" t="s">
        <v>666</v>
      </c>
      <c r="H12" s="72" t="s">
        <v>287</v>
      </c>
      <c r="I12" s="72" t="s">
        <v>389</v>
      </c>
      <c r="J12" s="72" t="s">
        <v>289</v>
      </c>
      <c r="K12" s="72" t="s">
        <v>696</v>
      </c>
    </row>
    <row r="13" spans="1:11" x14ac:dyDescent="0.25">
      <c r="A13" s="72">
        <v>56</v>
      </c>
      <c r="B13" s="72" t="s">
        <v>407</v>
      </c>
      <c r="C13" s="72" t="s">
        <v>408</v>
      </c>
      <c r="D13" s="72" t="s">
        <v>618</v>
      </c>
      <c r="E13" s="72" t="s">
        <v>619</v>
      </c>
      <c r="F13" s="72" t="s">
        <v>412</v>
      </c>
      <c r="G13" s="72" t="s">
        <v>666</v>
      </c>
      <c r="H13" s="72" t="s">
        <v>294</v>
      </c>
      <c r="I13" s="72" t="s">
        <v>413</v>
      </c>
      <c r="J13" s="72" t="s">
        <v>289</v>
      </c>
      <c r="K13" s="72" t="s">
        <v>702</v>
      </c>
    </row>
    <row r="14" spans="1:11" x14ac:dyDescent="0.25">
      <c r="A14" s="72">
        <v>59</v>
      </c>
      <c r="B14" s="72" t="s">
        <v>407</v>
      </c>
      <c r="C14" s="72" t="s">
        <v>408</v>
      </c>
      <c r="D14" s="72" t="s">
        <v>618</v>
      </c>
      <c r="E14" s="72" t="s">
        <v>619</v>
      </c>
      <c r="F14" s="72" t="s">
        <v>437</v>
      </c>
      <c r="G14" s="72" t="s">
        <v>666</v>
      </c>
      <c r="H14" s="72" t="s">
        <v>30</v>
      </c>
      <c r="I14" s="72" t="s">
        <v>438</v>
      </c>
      <c r="J14" s="72" t="s">
        <v>32</v>
      </c>
      <c r="K14" s="72" t="s">
        <v>706</v>
      </c>
    </row>
    <row r="15" spans="1:11" x14ac:dyDescent="0.25">
      <c r="A15" s="72">
        <v>60</v>
      </c>
      <c r="B15" s="72" t="s">
        <v>407</v>
      </c>
      <c r="C15" s="72" t="s">
        <v>408</v>
      </c>
      <c r="D15" s="72" t="s">
        <v>618</v>
      </c>
      <c r="E15" s="72" t="s">
        <v>619</v>
      </c>
      <c r="F15" s="72" t="s">
        <v>440</v>
      </c>
      <c r="G15" s="72" t="s">
        <v>666</v>
      </c>
      <c r="H15" s="72" t="s">
        <v>30</v>
      </c>
      <c r="I15" s="72" t="s">
        <v>441</v>
      </c>
      <c r="J15" s="72" t="s">
        <v>32</v>
      </c>
      <c r="K15" s="72" t="s">
        <v>707</v>
      </c>
    </row>
    <row r="16" spans="1:11" x14ac:dyDescent="0.25">
      <c r="A16" s="72">
        <v>73</v>
      </c>
      <c r="B16" s="72" t="s">
        <v>131</v>
      </c>
      <c r="C16" s="72" t="s">
        <v>132</v>
      </c>
      <c r="D16" s="72" t="s">
        <v>133</v>
      </c>
      <c r="E16" s="72" t="s">
        <v>28</v>
      </c>
      <c r="F16" s="72" t="s">
        <v>134</v>
      </c>
      <c r="G16" s="72" t="s">
        <v>666</v>
      </c>
      <c r="H16" s="72" t="s">
        <v>30</v>
      </c>
      <c r="I16" s="72" t="s">
        <v>135</v>
      </c>
      <c r="J16" s="72" t="s">
        <v>32</v>
      </c>
      <c r="K16" s="72" t="s">
        <v>731</v>
      </c>
    </row>
    <row r="17" spans="1:11" x14ac:dyDescent="0.25">
      <c r="A17" s="72">
        <v>77</v>
      </c>
      <c r="B17" s="72" t="s">
        <v>54</v>
      </c>
      <c r="C17" s="72" t="s">
        <v>55</v>
      </c>
      <c r="D17" s="72" t="s">
        <v>0</v>
      </c>
      <c r="E17" s="72" t="s">
        <v>1</v>
      </c>
      <c r="F17" s="72" t="s">
        <v>156</v>
      </c>
      <c r="G17" s="72" t="s">
        <v>666</v>
      </c>
      <c r="H17" s="72" t="s">
        <v>157</v>
      </c>
      <c r="I17" s="72" t="s">
        <v>158</v>
      </c>
      <c r="J17" s="72" t="s">
        <v>159</v>
      </c>
      <c r="K17" s="72" t="s">
        <v>734</v>
      </c>
    </row>
    <row r="18" spans="1:11" x14ac:dyDescent="0.25">
      <c r="A18" s="72">
        <v>85</v>
      </c>
      <c r="B18" s="72" t="s">
        <v>101</v>
      </c>
      <c r="C18" s="72" t="s">
        <v>102</v>
      </c>
      <c r="D18" s="72" t="s">
        <v>103</v>
      </c>
      <c r="E18" s="72" t="s">
        <v>43</v>
      </c>
      <c r="F18" s="72" t="s">
        <v>202</v>
      </c>
      <c r="G18" s="72" t="s">
        <v>666</v>
      </c>
      <c r="H18" s="72" t="s">
        <v>30</v>
      </c>
      <c r="I18" s="72" t="s">
        <v>203</v>
      </c>
      <c r="J18" s="72" t="s">
        <v>32</v>
      </c>
      <c r="K18" s="72" t="s">
        <v>743</v>
      </c>
    </row>
    <row r="19" spans="1:11" x14ac:dyDescent="0.25">
      <c r="A19" s="72">
        <v>90</v>
      </c>
      <c r="B19" s="72" t="s">
        <v>232</v>
      </c>
      <c r="C19" s="72" t="s">
        <v>233</v>
      </c>
      <c r="D19" s="72" t="s">
        <v>234</v>
      </c>
      <c r="E19" s="72" t="s">
        <v>1</v>
      </c>
      <c r="F19" s="72" t="s">
        <v>235</v>
      </c>
      <c r="G19" s="72" t="s">
        <v>666</v>
      </c>
      <c r="H19" s="72" t="s">
        <v>3</v>
      </c>
      <c r="I19" s="72" t="s">
        <v>236</v>
      </c>
      <c r="J19" s="72" t="s">
        <v>53</v>
      </c>
      <c r="K19" s="72" t="s">
        <v>750</v>
      </c>
    </row>
    <row r="20" spans="1:11" x14ac:dyDescent="0.25">
      <c r="A20" s="72">
        <v>91</v>
      </c>
      <c r="B20" s="72" t="s">
        <v>50</v>
      </c>
      <c r="C20" s="72" t="s">
        <v>51</v>
      </c>
      <c r="D20" s="72" t="s">
        <v>52</v>
      </c>
      <c r="E20" s="72" t="s">
        <v>43</v>
      </c>
      <c r="F20" s="72" t="s">
        <v>246</v>
      </c>
      <c r="G20" s="72" t="s">
        <v>666</v>
      </c>
      <c r="H20" s="72" t="s">
        <v>3</v>
      </c>
      <c r="I20" s="72" t="s">
        <v>247</v>
      </c>
      <c r="J20" s="72" t="s">
        <v>125</v>
      </c>
      <c r="K20" s="72" t="s">
        <v>751</v>
      </c>
    </row>
    <row r="21" spans="1:11" x14ac:dyDescent="0.25">
      <c r="A21" s="72">
        <v>3</v>
      </c>
      <c r="B21" s="72" t="s">
        <v>71</v>
      </c>
      <c r="C21" s="72" t="s">
        <v>72</v>
      </c>
      <c r="D21" s="72" t="s">
        <v>73</v>
      </c>
      <c r="E21" s="72" t="s">
        <v>28</v>
      </c>
      <c r="F21" s="72" t="s">
        <v>74</v>
      </c>
      <c r="G21" s="72" t="s">
        <v>938</v>
      </c>
      <c r="H21" s="72" t="s">
        <v>30</v>
      </c>
      <c r="I21" s="72" t="s">
        <v>75</v>
      </c>
      <c r="J21" s="72" t="s">
        <v>32</v>
      </c>
      <c r="K21" s="72" t="s">
        <v>1058</v>
      </c>
    </row>
    <row r="22" spans="1:11" x14ac:dyDescent="0.25">
      <c r="A22" s="72">
        <v>7</v>
      </c>
      <c r="B22" s="72" t="s">
        <v>415</v>
      </c>
      <c r="C22" s="72" t="s">
        <v>416</v>
      </c>
      <c r="D22" s="72" t="s">
        <v>417</v>
      </c>
      <c r="E22" s="72" t="s">
        <v>28</v>
      </c>
      <c r="F22" s="72" t="s">
        <v>418</v>
      </c>
      <c r="G22" s="72" t="s">
        <v>938</v>
      </c>
      <c r="H22" s="72" t="s">
        <v>287</v>
      </c>
      <c r="I22" s="72" t="s">
        <v>419</v>
      </c>
      <c r="J22" s="72" t="s">
        <v>289</v>
      </c>
      <c r="K22" s="72" t="s">
        <v>1068</v>
      </c>
    </row>
    <row r="23" spans="1:11" x14ac:dyDescent="0.25">
      <c r="A23" s="72">
        <v>2</v>
      </c>
      <c r="B23" s="72" t="s">
        <v>262</v>
      </c>
      <c r="C23" s="72" t="s">
        <v>263</v>
      </c>
      <c r="D23" s="72" t="s">
        <v>264</v>
      </c>
      <c r="E23" s="72" t="s">
        <v>1</v>
      </c>
      <c r="F23" s="72" t="s">
        <v>265</v>
      </c>
      <c r="G23" s="72" t="s">
        <v>1019</v>
      </c>
      <c r="H23" s="72" t="s">
        <v>3</v>
      </c>
      <c r="I23" s="72" t="s">
        <v>266</v>
      </c>
      <c r="J23" s="72" t="s">
        <v>53</v>
      </c>
      <c r="K23" s="72" t="s">
        <v>1057</v>
      </c>
    </row>
    <row r="24" spans="1:11" x14ac:dyDescent="0.25">
      <c r="A24" s="72">
        <v>8</v>
      </c>
      <c r="B24" s="72" t="s">
        <v>273</v>
      </c>
      <c r="C24" s="72" t="s">
        <v>274</v>
      </c>
      <c r="D24" s="72" t="s">
        <v>0</v>
      </c>
      <c r="E24" s="72" t="s">
        <v>1</v>
      </c>
      <c r="F24" s="72" t="s">
        <v>275</v>
      </c>
      <c r="G24" s="72" t="s">
        <v>1019</v>
      </c>
      <c r="H24" s="72" t="s">
        <v>3</v>
      </c>
      <c r="I24" s="72" t="s">
        <v>276</v>
      </c>
      <c r="J24" s="72" t="s">
        <v>53</v>
      </c>
      <c r="K24" s="72" t="s">
        <v>1069</v>
      </c>
    </row>
    <row r="25" spans="1:11" x14ac:dyDescent="0.25">
      <c r="A25" s="72">
        <v>9</v>
      </c>
      <c r="B25" s="72" t="s">
        <v>102</v>
      </c>
      <c r="C25" s="72" t="s">
        <v>141</v>
      </c>
      <c r="D25" s="72" t="s">
        <v>42</v>
      </c>
      <c r="E25" s="72" t="s">
        <v>43</v>
      </c>
      <c r="F25" s="72" t="s">
        <v>142</v>
      </c>
      <c r="G25" s="72" t="s">
        <v>1019</v>
      </c>
      <c r="H25" s="72" t="s">
        <v>3</v>
      </c>
      <c r="I25" s="72" t="s">
        <v>143</v>
      </c>
      <c r="J25" s="72" t="s">
        <v>53</v>
      </c>
      <c r="K25" s="72" t="s">
        <v>1070</v>
      </c>
    </row>
    <row r="26" spans="1:11" x14ac:dyDescent="0.25">
      <c r="A26" s="72">
        <v>12</v>
      </c>
      <c r="B26" s="72" t="s">
        <v>145</v>
      </c>
      <c r="C26" s="72" t="s">
        <v>97</v>
      </c>
      <c r="D26" s="72" t="s">
        <v>1046</v>
      </c>
      <c r="E26" s="72" t="s">
        <v>1</v>
      </c>
      <c r="F26" s="72" t="s">
        <v>147</v>
      </c>
      <c r="G26" s="72" t="s">
        <v>1019</v>
      </c>
      <c r="H26" s="72" t="s">
        <v>3</v>
      </c>
      <c r="I26" s="72" t="s">
        <v>148</v>
      </c>
      <c r="J26" s="72" t="s">
        <v>53</v>
      </c>
      <c r="K26" s="72" t="s">
        <v>1047</v>
      </c>
    </row>
    <row r="27" spans="1:11" x14ac:dyDescent="0.25">
      <c r="A27" s="72">
        <v>15</v>
      </c>
      <c r="B27" s="72" t="s">
        <v>982</v>
      </c>
      <c r="C27" s="72" t="s">
        <v>292</v>
      </c>
      <c r="D27" s="72" t="s">
        <v>462</v>
      </c>
      <c r="E27" s="72" t="s">
        <v>1</v>
      </c>
      <c r="F27" s="72" t="s">
        <v>422</v>
      </c>
      <c r="G27" s="72" t="s">
        <v>1019</v>
      </c>
      <c r="H27" s="72" t="s">
        <v>3</v>
      </c>
      <c r="I27" s="72" t="s">
        <v>423</v>
      </c>
      <c r="J27" s="72" t="s">
        <v>2</v>
      </c>
      <c r="K27" s="72" t="s">
        <v>983</v>
      </c>
    </row>
    <row r="28" spans="1:11" x14ac:dyDescent="0.25">
      <c r="A28" s="72">
        <v>16</v>
      </c>
      <c r="B28" s="72" t="s">
        <v>64</v>
      </c>
      <c r="C28" s="72" t="s">
        <v>65</v>
      </c>
      <c r="D28" s="72" t="s">
        <v>66</v>
      </c>
      <c r="E28" s="72" t="s">
        <v>1</v>
      </c>
      <c r="F28" s="72" t="s">
        <v>67</v>
      </c>
      <c r="G28" s="72" t="s">
        <v>1019</v>
      </c>
      <c r="H28" s="72" t="s">
        <v>30</v>
      </c>
      <c r="I28" s="72" t="s">
        <v>68</v>
      </c>
      <c r="J28" s="72" t="s">
        <v>32</v>
      </c>
      <c r="K28" s="72" t="s">
        <v>959</v>
      </c>
    </row>
    <row r="29" spans="1:11" x14ac:dyDescent="0.25">
      <c r="A29" s="72">
        <v>17</v>
      </c>
      <c r="B29" s="72" t="s">
        <v>242</v>
      </c>
      <c r="C29" s="72" t="s">
        <v>243</v>
      </c>
      <c r="D29" s="72" t="s">
        <v>957</v>
      </c>
      <c r="E29" s="72" t="s">
        <v>43</v>
      </c>
      <c r="F29" s="72" t="s">
        <v>244</v>
      </c>
      <c r="G29" s="72" t="s">
        <v>1019</v>
      </c>
      <c r="H29" s="72" t="s">
        <v>3</v>
      </c>
      <c r="I29" s="72" t="s">
        <v>245</v>
      </c>
      <c r="J29" s="72" t="s">
        <v>125</v>
      </c>
      <c r="K29" s="72" t="s">
        <v>958</v>
      </c>
    </row>
    <row r="30" spans="1:11" x14ac:dyDescent="0.25">
      <c r="A30" s="72">
        <v>18</v>
      </c>
      <c r="B30" s="72" t="s">
        <v>322</v>
      </c>
      <c r="C30" s="72" t="s">
        <v>323</v>
      </c>
      <c r="D30" s="72" t="s">
        <v>66</v>
      </c>
      <c r="E30" s="72" t="s">
        <v>1</v>
      </c>
      <c r="F30" s="72" t="s">
        <v>324</v>
      </c>
      <c r="G30" s="72" t="s">
        <v>1019</v>
      </c>
      <c r="H30" s="72" t="s">
        <v>287</v>
      </c>
      <c r="I30" s="72" t="s">
        <v>325</v>
      </c>
      <c r="J30" s="72" t="s">
        <v>289</v>
      </c>
      <c r="K30" s="72" t="s">
        <v>956</v>
      </c>
    </row>
    <row r="31" spans="1:11" x14ac:dyDescent="0.25">
      <c r="A31" s="72">
        <v>21</v>
      </c>
      <c r="B31" s="72" t="s">
        <v>49</v>
      </c>
      <c r="C31" s="72" t="s">
        <v>97</v>
      </c>
      <c r="D31" s="72" t="s">
        <v>66</v>
      </c>
      <c r="E31" s="72" t="s">
        <v>1</v>
      </c>
      <c r="F31" s="72" t="s">
        <v>391</v>
      </c>
      <c r="G31" s="72" t="s">
        <v>1019</v>
      </c>
      <c r="H31" s="72" t="s">
        <v>294</v>
      </c>
      <c r="I31" s="72" t="s">
        <v>392</v>
      </c>
      <c r="J31" s="72" t="s">
        <v>289</v>
      </c>
      <c r="K31" s="72" t="s">
        <v>921</v>
      </c>
    </row>
    <row r="32" spans="1:11" x14ac:dyDescent="0.25">
      <c r="A32" s="72">
        <v>23</v>
      </c>
      <c r="B32" s="72" t="s">
        <v>361</v>
      </c>
      <c r="C32" s="72" t="s">
        <v>362</v>
      </c>
      <c r="D32" s="72" t="s">
        <v>0</v>
      </c>
      <c r="E32" s="72" t="s">
        <v>1</v>
      </c>
      <c r="F32" s="72" t="s">
        <v>886</v>
      </c>
      <c r="G32" s="72" t="s">
        <v>1019</v>
      </c>
      <c r="H32" s="72" t="s">
        <v>3</v>
      </c>
      <c r="I32" s="72" t="s">
        <v>861</v>
      </c>
      <c r="J32" s="72" t="s">
        <v>516</v>
      </c>
      <c r="K32" s="72" t="s">
        <v>896</v>
      </c>
    </row>
    <row r="33" spans="1:11" x14ac:dyDescent="0.25">
      <c r="A33" s="72">
        <v>24</v>
      </c>
      <c r="B33" s="72" t="s">
        <v>845</v>
      </c>
      <c r="C33" s="72" t="s">
        <v>846</v>
      </c>
      <c r="D33" s="72" t="s">
        <v>27</v>
      </c>
      <c r="E33" s="72" t="s">
        <v>28</v>
      </c>
      <c r="F33" s="72" t="s">
        <v>847</v>
      </c>
      <c r="G33" s="72" t="s">
        <v>1019</v>
      </c>
      <c r="H33" s="72" t="s">
        <v>294</v>
      </c>
      <c r="I33" s="72" t="s">
        <v>848</v>
      </c>
      <c r="J33" s="72" t="s">
        <v>289</v>
      </c>
      <c r="K33" s="72" t="s">
        <v>849</v>
      </c>
    </row>
    <row r="34" spans="1:11" x14ac:dyDescent="0.25">
      <c r="A34" s="72">
        <v>28</v>
      </c>
      <c r="B34" s="72" t="s">
        <v>530</v>
      </c>
      <c r="C34" s="72" t="s">
        <v>531</v>
      </c>
      <c r="D34" s="72" t="s">
        <v>36</v>
      </c>
      <c r="E34" s="72" t="s">
        <v>1</v>
      </c>
      <c r="F34" s="72" t="s">
        <v>532</v>
      </c>
      <c r="G34" s="72" t="s">
        <v>1019</v>
      </c>
      <c r="H34" s="72" t="s">
        <v>294</v>
      </c>
      <c r="I34" s="72" t="s">
        <v>533</v>
      </c>
      <c r="J34" s="72" t="s">
        <v>516</v>
      </c>
      <c r="K34" s="72" t="s">
        <v>764</v>
      </c>
    </row>
    <row r="35" spans="1:11" x14ac:dyDescent="0.25">
      <c r="A35" s="72">
        <v>29</v>
      </c>
      <c r="B35" s="72" t="s">
        <v>116</v>
      </c>
      <c r="C35" s="72" t="s">
        <v>117</v>
      </c>
      <c r="D35" s="72" t="s">
        <v>648</v>
      </c>
      <c r="E35" s="72" t="s">
        <v>1</v>
      </c>
      <c r="F35" s="72" t="s">
        <v>118</v>
      </c>
      <c r="G35" s="72" t="s">
        <v>1019</v>
      </c>
      <c r="H35" s="72" t="s">
        <v>3</v>
      </c>
      <c r="I35" s="72" t="s">
        <v>119</v>
      </c>
      <c r="J35" s="72" t="s">
        <v>53</v>
      </c>
      <c r="K35" s="72" t="s">
        <v>649</v>
      </c>
    </row>
    <row r="36" spans="1:11" x14ac:dyDescent="0.25">
      <c r="A36" s="72">
        <v>30</v>
      </c>
      <c r="B36" s="72" t="s">
        <v>651</v>
      </c>
      <c r="C36" s="72" t="s">
        <v>652</v>
      </c>
      <c r="D36" s="72" t="s">
        <v>653</v>
      </c>
      <c r="E36" s="72" t="s">
        <v>1</v>
      </c>
      <c r="F36" s="72" t="s">
        <v>654</v>
      </c>
      <c r="G36" s="72" t="s">
        <v>1019</v>
      </c>
      <c r="H36" s="72" t="s">
        <v>294</v>
      </c>
      <c r="I36" s="72" t="s">
        <v>655</v>
      </c>
      <c r="J36" s="72" t="s">
        <v>289</v>
      </c>
      <c r="K36" s="72" t="s">
        <v>656</v>
      </c>
    </row>
    <row r="37" spans="1:11" x14ac:dyDescent="0.25">
      <c r="A37" s="72">
        <v>32</v>
      </c>
      <c r="B37" s="72" t="s">
        <v>425</v>
      </c>
      <c r="C37" s="72" t="s">
        <v>426</v>
      </c>
      <c r="D37" s="72" t="s">
        <v>427</v>
      </c>
      <c r="E37" s="72" t="s">
        <v>28</v>
      </c>
      <c r="F37" s="72" t="s">
        <v>428</v>
      </c>
      <c r="G37" s="72" t="s">
        <v>1019</v>
      </c>
      <c r="H37" s="72" t="s">
        <v>287</v>
      </c>
      <c r="I37" s="72" t="s">
        <v>429</v>
      </c>
      <c r="J37" s="72" t="s">
        <v>289</v>
      </c>
      <c r="K37" s="72" t="s">
        <v>659</v>
      </c>
    </row>
    <row r="38" spans="1:11" x14ac:dyDescent="0.25">
      <c r="A38" s="72">
        <v>33</v>
      </c>
      <c r="B38" s="72" t="s">
        <v>608</v>
      </c>
      <c r="C38" s="72" t="s">
        <v>378</v>
      </c>
      <c r="D38" s="72" t="s">
        <v>27</v>
      </c>
      <c r="E38" s="72" t="s">
        <v>28</v>
      </c>
      <c r="F38" s="72" t="s">
        <v>609</v>
      </c>
      <c r="G38" s="72" t="s">
        <v>1019</v>
      </c>
      <c r="H38" s="72" t="s">
        <v>294</v>
      </c>
      <c r="I38" s="72" t="s">
        <v>610</v>
      </c>
      <c r="J38" s="72" t="s">
        <v>289</v>
      </c>
      <c r="K38" s="72" t="s">
        <v>663</v>
      </c>
    </row>
    <row r="39" spans="1:11" x14ac:dyDescent="0.25">
      <c r="A39" s="72">
        <v>34</v>
      </c>
      <c r="B39" s="72"/>
      <c r="C39" s="72"/>
      <c r="D39" s="72"/>
      <c r="E39" s="72"/>
      <c r="F39" s="72" t="s">
        <v>572</v>
      </c>
      <c r="G39" s="72" t="s">
        <v>1019</v>
      </c>
      <c r="H39" s="72" t="s">
        <v>287</v>
      </c>
      <c r="I39" s="72" t="s">
        <v>573</v>
      </c>
      <c r="J39" s="72" t="s">
        <v>289</v>
      </c>
      <c r="K39" s="72" t="s">
        <v>665</v>
      </c>
    </row>
    <row r="40" spans="1:11" x14ac:dyDescent="0.25">
      <c r="A40" s="72">
        <v>36</v>
      </c>
      <c r="B40" s="72" t="s">
        <v>257</v>
      </c>
      <c r="C40" s="72" t="s">
        <v>258</v>
      </c>
      <c r="D40" s="72" t="s">
        <v>36</v>
      </c>
      <c r="E40" s="72" t="s">
        <v>1</v>
      </c>
      <c r="F40" s="72" t="s">
        <v>259</v>
      </c>
      <c r="G40" s="72" t="s">
        <v>1019</v>
      </c>
      <c r="H40" s="72" t="s">
        <v>3</v>
      </c>
      <c r="I40" s="72" t="s">
        <v>260</v>
      </c>
      <c r="J40" s="72" t="s">
        <v>53</v>
      </c>
      <c r="K40" s="72" t="s">
        <v>670</v>
      </c>
    </row>
    <row r="41" spans="1:11" x14ac:dyDescent="0.25">
      <c r="A41" s="72">
        <v>37</v>
      </c>
      <c r="B41" s="72" t="s">
        <v>566</v>
      </c>
      <c r="C41" s="72" t="s">
        <v>556</v>
      </c>
      <c r="D41" s="72" t="s">
        <v>0</v>
      </c>
      <c r="E41" s="72" t="s">
        <v>1</v>
      </c>
      <c r="F41" s="72" t="s">
        <v>557</v>
      </c>
      <c r="G41" s="72" t="s">
        <v>1019</v>
      </c>
      <c r="H41" s="72" t="s">
        <v>287</v>
      </c>
      <c r="I41" s="72" t="s">
        <v>558</v>
      </c>
      <c r="J41" s="72" t="s">
        <v>289</v>
      </c>
      <c r="K41" s="72" t="s">
        <v>673</v>
      </c>
    </row>
    <row r="42" spans="1:11" x14ac:dyDescent="0.25">
      <c r="A42" s="72">
        <v>38</v>
      </c>
      <c r="B42" s="72"/>
      <c r="C42" s="72"/>
      <c r="D42" s="72"/>
      <c r="E42" s="72"/>
      <c r="F42" s="72" t="s">
        <v>540</v>
      </c>
      <c r="G42" s="72" t="s">
        <v>1019</v>
      </c>
      <c r="H42" s="72" t="s">
        <v>294</v>
      </c>
      <c r="I42" s="72" t="s">
        <v>541</v>
      </c>
      <c r="J42" s="72" t="s">
        <v>289</v>
      </c>
      <c r="K42" s="72" t="s">
        <v>677</v>
      </c>
    </row>
    <row r="43" spans="1:11" x14ac:dyDescent="0.25">
      <c r="A43" s="72">
        <v>39</v>
      </c>
      <c r="B43" s="72" t="s">
        <v>291</v>
      </c>
      <c r="C43" s="72" t="s">
        <v>292</v>
      </c>
      <c r="D43" s="72" t="s">
        <v>0</v>
      </c>
      <c r="E43" s="72" t="s">
        <v>1</v>
      </c>
      <c r="F43" s="72" t="s">
        <v>293</v>
      </c>
      <c r="G43" s="72" t="s">
        <v>1019</v>
      </c>
      <c r="H43" s="72" t="s">
        <v>294</v>
      </c>
      <c r="I43" s="72" t="s">
        <v>295</v>
      </c>
      <c r="J43" s="72" t="s">
        <v>289</v>
      </c>
      <c r="K43" s="72" t="s">
        <v>679</v>
      </c>
    </row>
    <row r="44" spans="1:11" x14ac:dyDescent="0.25">
      <c r="A44" s="72">
        <v>40</v>
      </c>
      <c r="B44" s="72" t="s">
        <v>297</v>
      </c>
      <c r="C44" s="72" t="s">
        <v>255</v>
      </c>
      <c r="D44" s="72" t="s">
        <v>0</v>
      </c>
      <c r="E44" s="72" t="s">
        <v>1</v>
      </c>
      <c r="F44" s="72" t="s">
        <v>298</v>
      </c>
      <c r="G44" s="72" t="s">
        <v>1019</v>
      </c>
      <c r="H44" s="72" t="s">
        <v>294</v>
      </c>
      <c r="I44" s="72" t="s">
        <v>299</v>
      </c>
      <c r="J44" s="72" t="s">
        <v>289</v>
      </c>
      <c r="K44" s="72" t="s">
        <v>680</v>
      </c>
    </row>
    <row r="45" spans="1:11" x14ac:dyDescent="0.25">
      <c r="A45" s="72">
        <v>41</v>
      </c>
      <c r="B45" s="72" t="s">
        <v>311</v>
      </c>
      <c r="C45" s="72" t="s">
        <v>312</v>
      </c>
      <c r="D45" s="72" t="s">
        <v>313</v>
      </c>
      <c r="E45" s="72" t="s">
        <v>43</v>
      </c>
      <c r="F45" s="72" t="s">
        <v>314</v>
      </c>
      <c r="G45" s="72" t="s">
        <v>1019</v>
      </c>
      <c r="H45" s="72" t="s">
        <v>294</v>
      </c>
      <c r="I45" s="72" t="s">
        <v>315</v>
      </c>
      <c r="J45" s="72" t="s">
        <v>289</v>
      </c>
      <c r="K45" s="72" t="s">
        <v>683</v>
      </c>
    </row>
    <row r="46" spans="1:11" x14ac:dyDescent="0.25">
      <c r="A46" s="72">
        <v>42</v>
      </c>
      <c r="B46" s="72" t="s">
        <v>317</v>
      </c>
      <c r="C46" s="72" t="s">
        <v>279</v>
      </c>
      <c r="D46" s="72" t="s">
        <v>318</v>
      </c>
      <c r="E46" s="72" t="s">
        <v>28</v>
      </c>
      <c r="F46" s="72" t="s">
        <v>319</v>
      </c>
      <c r="G46" s="72" t="s">
        <v>1019</v>
      </c>
      <c r="H46" s="72" t="s">
        <v>287</v>
      </c>
      <c r="I46" s="72" t="s">
        <v>320</v>
      </c>
      <c r="J46" s="72" t="s">
        <v>289</v>
      </c>
      <c r="K46" s="72" t="s">
        <v>758</v>
      </c>
    </row>
    <row r="47" spans="1:11" x14ac:dyDescent="0.25">
      <c r="A47" s="72">
        <v>45</v>
      </c>
      <c r="B47" s="72" t="s">
        <v>345</v>
      </c>
      <c r="C47" s="72" t="s">
        <v>346</v>
      </c>
      <c r="D47" s="72" t="s">
        <v>17</v>
      </c>
      <c r="E47" s="72" t="s">
        <v>7</v>
      </c>
      <c r="F47" s="72" t="s">
        <v>347</v>
      </c>
      <c r="G47" s="72" t="s">
        <v>1019</v>
      </c>
      <c r="H47" s="72" t="s">
        <v>287</v>
      </c>
      <c r="I47" s="72" t="s">
        <v>348</v>
      </c>
      <c r="J47" s="72" t="s">
        <v>289</v>
      </c>
      <c r="K47" s="72" t="s">
        <v>688</v>
      </c>
    </row>
    <row r="48" spans="1:11" x14ac:dyDescent="0.25">
      <c r="A48" s="72">
        <v>47</v>
      </c>
      <c r="B48" s="72" t="s">
        <v>355</v>
      </c>
      <c r="C48" s="72" t="s">
        <v>356</v>
      </c>
      <c r="D48" s="72" t="s">
        <v>0</v>
      </c>
      <c r="E48" s="72" t="s">
        <v>1</v>
      </c>
      <c r="F48" s="72" t="s">
        <v>357</v>
      </c>
      <c r="G48" s="72" t="s">
        <v>1019</v>
      </c>
      <c r="H48" s="72" t="s">
        <v>294</v>
      </c>
      <c r="I48" s="72" t="s">
        <v>358</v>
      </c>
      <c r="J48" s="72" t="s">
        <v>289</v>
      </c>
      <c r="K48" s="72" t="s">
        <v>690</v>
      </c>
    </row>
    <row r="49" spans="1:11" x14ac:dyDescent="0.25">
      <c r="A49" s="72">
        <v>48</v>
      </c>
      <c r="B49" s="72" t="s">
        <v>238</v>
      </c>
      <c r="C49" s="72" t="s">
        <v>239</v>
      </c>
      <c r="D49" s="72" t="s">
        <v>0</v>
      </c>
      <c r="E49" s="72" t="s">
        <v>1</v>
      </c>
      <c r="F49" s="72" t="s">
        <v>240</v>
      </c>
      <c r="G49" s="72" t="s">
        <v>1019</v>
      </c>
      <c r="H49" s="72" t="s">
        <v>3</v>
      </c>
      <c r="I49" s="72" t="s">
        <v>241</v>
      </c>
      <c r="J49" s="72" t="s">
        <v>53</v>
      </c>
      <c r="K49" s="72" t="s">
        <v>691</v>
      </c>
    </row>
    <row r="50" spans="1:11" x14ac:dyDescent="0.25">
      <c r="A50" s="72">
        <v>49</v>
      </c>
      <c r="B50" s="72" t="s">
        <v>366</v>
      </c>
      <c r="C50" s="72" t="s">
        <v>367</v>
      </c>
      <c r="D50" s="72" t="s">
        <v>368</v>
      </c>
      <c r="E50" s="72" t="s">
        <v>43</v>
      </c>
      <c r="F50" s="72" t="s">
        <v>369</v>
      </c>
      <c r="G50" s="72" t="s">
        <v>1019</v>
      </c>
      <c r="H50" s="72" t="s">
        <v>294</v>
      </c>
      <c r="I50" s="72" t="s">
        <v>370</v>
      </c>
      <c r="J50" s="72" t="s">
        <v>289</v>
      </c>
      <c r="K50" s="72" t="s">
        <v>693</v>
      </c>
    </row>
    <row r="51" spans="1:11" x14ac:dyDescent="0.25">
      <c r="A51" s="72">
        <v>53</v>
      </c>
      <c r="B51" s="72" t="s">
        <v>137</v>
      </c>
      <c r="C51" s="72" t="s">
        <v>138</v>
      </c>
      <c r="D51" s="72" t="s">
        <v>0</v>
      </c>
      <c r="E51" s="72" t="s">
        <v>1</v>
      </c>
      <c r="F51" s="72" t="s">
        <v>139</v>
      </c>
      <c r="G51" s="72" t="s">
        <v>1019</v>
      </c>
      <c r="H51" s="72" t="s">
        <v>3</v>
      </c>
      <c r="I51" s="72" t="s">
        <v>140</v>
      </c>
      <c r="J51" s="72" t="s">
        <v>53</v>
      </c>
      <c r="K51" s="72" t="s">
        <v>699</v>
      </c>
    </row>
    <row r="52" spans="1:11" x14ac:dyDescent="0.25">
      <c r="A52" s="72">
        <v>54</v>
      </c>
      <c r="B52" s="72" t="s">
        <v>262</v>
      </c>
      <c r="C52" s="72" t="s">
        <v>399</v>
      </c>
      <c r="D52" s="72" t="s">
        <v>0</v>
      </c>
      <c r="E52" s="72" t="s">
        <v>1</v>
      </c>
      <c r="F52" s="72" t="s">
        <v>400</v>
      </c>
      <c r="G52" s="72" t="s">
        <v>1019</v>
      </c>
      <c r="H52" s="72" t="s">
        <v>294</v>
      </c>
      <c r="I52" s="72" t="s">
        <v>401</v>
      </c>
      <c r="J52" s="72" t="s">
        <v>289</v>
      </c>
      <c r="K52" s="72" t="s">
        <v>700</v>
      </c>
    </row>
    <row r="53" spans="1:11" x14ac:dyDescent="0.25">
      <c r="A53" s="72">
        <v>55</v>
      </c>
      <c r="B53" s="72" t="s">
        <v>403</v>
      </c>
      <c r="C53" s="72" t="s">
        <v>60</v>
      </c>
      <c r="D53" s="72" t="s">
        <v>27</v>
      </c>
      <c r="E53" s="72" t="s">
        <v>28</v>
      </c>
      <c r="F53" s="72" t="s">
        <v>404</v>
      </c>
      <c r="G53" s="72" t="s">
        <v>1019</v>
      </c>
      <c r="H53" s="72" t="s">
        <v>287</v>
      </c>
      <c r="I53" s="72" t="s">
        <v>405</v>
      </c>
      <c r="J53" s="72" t="s">
        <v>289</v>
      </c>
      <c r="K53" s="72" t="s">
        <v>701</v>
      </c>
    </row>
    <row r="54" spans="1:11" x14ac:dyDescent="0.25">
      <c r="A54" s="72">
        <v>57</v>
      </c>
      <c r="B54" s="72" t="s">
        <v>431</v>
      </c>
      <c r="C54" s="72" t="s">
        <v>172</v>
      </c>
      <c r="D54" s="72" t="s">
        <v>432</v>
      </c>
      <c r="E54" s="72" t="s">
        <v>28</v>
      </c>
      <c r="F54" s="72" t="s">
        <v>433</v>
      </c>
      <c r="G54" s="72" t="s">
        <v>1019</v>
      </c>
      <c r="H54" s="72" t="s">
        <v>294</v>
      </c>
      <c r="I54" s="72" t="s">
        <v>434</v>
      </c>
      <c r="J54" s="72" t="s">
        <v>289</v>
      </c>
      <c r="K54" s="72" t="s">
        <v>704</v>
      </c>
    </row>
    <row r="55" spans="1:11" x14ac:dyDescent="0.25">
      <c r="A55" s="72">
        <v>58</v>
      </c>
      <c r="B55" s="72" t="s">
        <v>15</v>
      </c>
      <c r="C55" s="72" t="s">
        <v>16</v>
      </c>
      <c r="D55" s="72" t="s">
        <v>17</v>
      </c>
      <c r="E55" s="72" t="s">
        <v>7</v>
      </c>
      <c r="F55" s="72" t="s">
        <v>77</v>
      </c>
      <c r="G55" s="72" t="s">
        <v>1019</v>
      </c>
      <c r="H55" s="72" t="s">
        <v>30</v>
      </c>
      <c r="I55" s="72" t="s">
        <v>78</v>
      </c>
      <c r="J55" s="72" t="s">
        <v>32</v>
      </c>
      <c r="K55" s="72" t="s">
        <v>705</v>
      </c>
    </row>
    <row r="56" spans="1:11" x14ac:dyDescent="0.25">
      <c r="A56" s="72">
        <v>62</v>
      </c>
      <c r="B56" s="72" t="s">
        <v>460</v>
      </c>
      <c r="C56" s="72" t="s">
        <v>461</v>
      </c>
      <c r="D56" s="72" t="s">
        <v>462</v>
      </c>
      <c r="E56" s="72" t="s">
        <v>1</v>
      </c>
      <c r="F56" s="72" t="s">
        <v>463</v>
      </c>
      <c r="G56" s="72" t="s">
        <v>1019</v>
      </c>
      <c r="H56" s="72" t="s">
        <v>30</v>
      </c>
      <c r="I56" s="72" t="s">
        <v>464</v>
      </c>
      <c r="J56" s="72" t="s">
        <v>32</v>
      </c>
      <c r="K56" s="72" t="s">
        <v>711</v>
      </c>
    </row>
    <row r="57" spans="1:11" x14ac:dyDescent="0.25">
      <c r="A57" s="72">
        <v>63</v>
      </c>
      <c r="B57" s="72" t="s">
        <v>165</v>
      </c>
      <c r="C57" s="72" t="s">
        <v>166</v>
      </c>
      <c r="D57" s="72" t="s">
        <v>27</v>
      </c>
      <c r="E57" s="72" t="s">
        <v>28</v>
      </c>
      <c r="F57" s="72" t="s">
        <v>167</v>
      </c>
      <c r="G57" s="72" t="s">
        <v>1019</v>
      </c>
      <c r="H57" s="72" t="s">
        <v>30</v>
      </c>
      <c r="I57" s="72" t="s">
        <v>168</v>
      </c>
      <c r="J57" s="72" t="s">
        <v>32</v>
      </c>
      <c r="K57" s="72" t="s">
        <v>712</v>
      </c>
    </row>
    <row r="58" spans="1:11" x14ac:dyDescent="0.25">
      <c r="A58" s="72">
        <v>65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1019</v>
      </c>
      <c r="H58" s="72" t="s">
        <v>30</v>
      </c>
      <c r="I58" s="72" t="s">
        <v>31</v>
      </c>
      <c r="J58" s="72" t="s">
        <v>32</v>
      </c>
      <c r="K58" s="72" t="s">
        <v>714</v>
      </c>
    </row>
    <row r="59" spans="1:11" x14ac:dyDescent="0.25">
      <c r="A59" s="72">
        <v>69</v>
      </c>
      <c r="B59" s="72" t="s">
        <v>110</v>
      </c>
      <c r="C59" s="72" t="s">
        <v>111</v>
      </c>
      <c r="D59" s="72" t="s">
        <v>112</v>
      </c>
      <c r="E59" s="72" t="s">
        <v>43</v>
      </c>
      <c r="F59" s="72" t="s">
        <v>113</v>
      </c>
      <c r="G59" s="72" t="s">
        <v>1019</v>
      </c>
      <c r="H59" s="72" t="s">
        <v>3</v>
      </c>
      <c r="I59" s="72" t="s">
        <v>114</v>
      </c>
      <c r="J59" s="72" t="s">
        <v>53</v>
      </c>
      <c r="K59" s="72" t="s">
        <v>727</v>
      </c>
    </row>
    <row r="60" spans="1:11" x14ac:dyDescent="0.25">
      <c r="A60" s="72">
        <v>70</v>
      </c>
      <c r="B60" s="72" t="s">
        <v>120</v>
      </c>
      <c r="C60" s="72" t="s">
        <v>121</v>
      </c>
      <c r="D60" s="72" t="s">
        <v>122</v>
      </c>
      <c r="E60" s="72" t="s">
        <v>43</v>
      </c>
      <c r="F60" s="72" t="s">
        <v>123</v>
      </c>
      <c r="G60" s="72" t="s">
        <v>1019</v>
      </c>
      <c r="H60" s="72" t="s">
        <v>3</v>
      </c>
      <c r="I60" s="72" t="s">
        <v>124</v>
      </c>
      <c r="J60" s="72" t="s">
        <v>125</v>
      </c>
      <c r="K60" s="72" t="s">
        <v>728</v>
      </c>
    </row>
    <row r="61" spans="1:11" x14ac:dyDescent="0.25">
      <c r="A61" s="72">
        <v>84</v>
      </c>
      <c r="B61" s="72" t="s">
        <v>467</v>
      </c>
      <c r="C61" s="72" t="s">
        <v>468</v>
      </c>
      <c r="D61" s="72" t="s">
        <v>0</v>
      </c>
      <c r="E61" s="72" t="s">
        <v>1</v>
      </c>
      <c r="F61" s="72" t="s">
        <v>477</v>
      </c>
      <c r="G61" s="72" t="s">
        <v>1019</v>
      </c>
      <c r="H61" s="72" t="s">
        <v>30</v>
      </c>
      <c r="I61" s="72" t="s">
        <v>478</v>
      </c>
      <c r="J61" s="72" t="s">
        <v>32</v>
      </c>
      <c r="K61" s="72" t="s">
        <v>740</v>
      </c>
    </row>
    <row r="62" spans="1:11" x14ac:dyDescent="0.25">
      <c r="A62" s="72">
        <v>87</v>
      </c>
      <c r="B62" s="72" t="s">
        <v>206</v>
      </c>
      <c r="C62" s="72" t="s">
        <v>207</v>
      </c>
      <c r="D62" s="72" t="s">
        <v>173</v>
      </c>
      <c r="E62" s="72" t="s">
        <v>43</v>
      </c>
      <c r="F62" s="72" t="s">
        <v>208</v>
      </c>
      <c r="G62" s="72" t="s">
        <v>1019</v>
      </c>
      <c r="H62" s="72" t="s">
        <v>3</v>
      </c>
      <c r="I62" s="72" t="s">
        <v>209</v>
      </c>
      <c r="J62" s="72" t="s">
        <v>53</v>
      </c>
      <c r="K62" s="72" t="s">
        <v>745</v>
      </c>
    </row>
    <row r="63" spans="1:11" x14ac:dyDescent="0.25">
      <c r="A63" s="72">
        <v>88</v>
      </c>
      <c r="B63" s="72" t="s">
        <v>224</v>
      </c>
      <c r="C63" s="72" t="s">
        <v>225</v>
      </c>
      <c r="D63" s="72" t="s">
        <v>0</v>
      </c>
      <c r="E63" s="72" t="s">
        <v>1</v>
      </c>
      <c r="F63" s="72" t="s">
        <v>226</v>
      </c>
      <c r="G63" s="72" t="s">
        <v>1019</v>
      </c>
      <c r="H63" s="72" t="s">
        <v>3</v>
      </c>
      <c r="I63" s="72" t="s">
        <v>227</v>
      </c>
      <c r="J63" s="72" t="s">
        <v>53</v>
      </c>
      <c r="K63" s="72" t="s">
        <v>748</v>
      </c>
    </row>
    <row r="64" spans="1:11" x14ac:dyDescent="0.25">
      <c r="A64" s="72">
        <v>89</v>
      </c>
      <c r="B64" s="72" t="s">
        <v>54</v>
      </c>
      <c r="C64" s="72" t="s">
        <v>55</v>
      </c>
      <c r="D64" s="72" t="s">
        <v>0</v>
      </c>
      <c r="E64" s="72" t="s">
        <v>1</v>
      </c>
      <c r="F64" s="72" t="s">
        <v>229</v>
      </c>
      <c r="G64" s="72" t="s">
        <v>1019</v>
      </c>
      <c r="H64" s="72" t="s">
        <v>3</v>
      </c>
      <c r="I64" s="72" t="s">
        <v>230</v>
      </c>
      <c r="J64" s="72" t="s">
        <v>53</v>
      </c>
      <c r="K64" s="72" t="s">
        <v>749</v>
      </c>
    </row>
    <row r="65" spans="1:11" x14ac:dyDescent="0.25">
      <c r="A65" s="72">
        <v>92</v>
      </c>
      <c r="B65" s="72" t="s">
        <v>268</v>
      </c>
      <c r="C65" s="72" t="s">
        <v>269</v>
      </c>
      <c r="D65" s="72" t="s">
        <v>66</v>
      </c>
      <c r="E65" s="72" t="s">
        <v>1</v>
      </c>
      <c r="F65" s="72" t="s">
        <v>270</v>
      </c>
      <c r="G65" s="72" t="s">
        <v>1019</v>
      </c>
      <c r="H65" s="72" t="s">
        <v>3</v>
      </c>
      <c r="I65" s="72" t="s">
        <v>271</v>
      </c>
      <c r="J65" s="72" t="s">
        <v>53</v>
      </c>
      <c r="K65" s="72" t="s">
        <v>754</v>
      </c>
    </row>
    <row r="66" spans="1:11" x14ac:dyDescent="0.25">
      <c r="A66" s="72">
        <v>93</v>
      </c>
      <c r="B66" s="72" t="s">
        <v>278</v>
      </c>
      <c r="C66" s="72" t="s">
        <v>279</v>
      </c>
      <c r="D66" s="72" t="s">
        <v>66</v>
      </c>
      <c r="E66" s="72" t="s">
        <v>1</v>
      </c>
      <c r="F66" s="72" t="s">
        <v>280</v>
      </c>
      <c r="G66" s="72" t="s">
        <v>1019</v>
      </c>
      <c r="H66" s="72" t="s">
        <v>3</v>
      </c>
      <c r="I66" s="72" t="s">
        <v>281</v>
      </c>
      <c r="J66" s="72" t="s">
        <v>53</v>
      </c>
      <c r="K66" s="72" t="s">
        <v>756</v>
      </c>
    </row>
    <row r="67" spans="1:11" x14ac:dyDescent="0.25">
      <c r="A67" s="72">
        <v>11</v>
      </c>
      <c r="B67" s="72" t="s">
        <v>766</v>
      </c>
      <c r="C67" s="72" t="s">
        <v>767</v>
      </c>
      <c r="D67" s="72" t="s">
        <v>577</v>
      </c>
      <c r="E67" s="72" t="s">
        <v>7</v>
      </c>
      <c r="F67" s="72" t="s">
        <v>1040</v>
      </c>
      <c r="G67" s="72" t="s">
        <v>1050</v>
      </c>
      <c r="H67" s="72" t="s">
        <v>781</v>
      </c>
      <c r="I67" s="72" t="s">
        <v>1042</v>
      </c>
      <c r="J67" s="72" t="s">
        <v>1043</v>
      </c>
      <c r="K67" s="72" t="s">
        <v>1044</v>
      </c>
    </row>
    <row r="68" spans="1:11" x14ac:dyDescent="0.25">
      <c r="A68" s="72">
        <v>83</v>
      </c>
      <c r="B68" s="72" t="s">
        <v>174</v>
      </c>
      <c r="C68" s="72" t="s">
        <v>175</v>
      </c>
      <c r="D68" s="72" t="s">
        <v>0</v>
      </c>
      <c r="E68" s="72" t="s">
        <v>1</v>
      </c>
      <c r="F68" s="72" t="s">
        <v>472</v>
      </c>
      <c r="G68" s="72" t="s">
        <v>1050</v>
      </c>
      <c r="H68" s="72" t="s">
        <v>473</v>
      </c>
      <c r="I68" s="72" t="s">
        <v>474</v>
      </c>
      <c r="J68" s="72" t="s">
        <v>475</v>
      </c>
      <c r="K68" s="72" t="s">
        <v>737</v>
      </c>
    </row>
    <row r="69" spans="1:11" x14ac:dyDescent="0.25">
      <c r="A69" s="72">
        <v>86</v>
      </c>
      <c r="B69" s="72" t="s">
        <v>54</v>
      </c>
      <c r="C69" s="72" t="s">
        <v>55</v>
      </c>
      <c r="D69" s="72" t="s">
        <v>0</v>
      </c>
      <c r="E69" s="72" t="s">
        <v>1</v>
      </c>
      <c r="F69" s="72" t="s">
        <v>480</v>
      </c>
      <c r="G69" s="72" t="s">
        <v>1050</v>
      </c>
      <c r="H69" s="72" t="s">
        <v>473</v>
      </c>
      <c r="I69" s="72" t="s">
        <v>481</v>
      </c>
      <c r="J69" s="72" t="s">
        <v>475</v>
      </c>
      <c r="K69" s="72" t="s">
        <v>744</v>
      </c>
    </row>
    <row r="70" spans="1:11" x14ac:dyDescent="0.25">
      <c r="A70" s="57">
        <v>79</v>
      </c>
      <c r="B70" s="57" t="s">
        <v>875</v>
      </c>
      <c r="C70" s="57" t="s">
        <v>876</v>
      </c>
      <c r="D70" s="57" t="s">
        <v>877</v>
      </c>
      <c r="E70" s="57" t="s">
        <v>878</v>
      </c>
      <c r="F70" s="57" t="s">
        <v>879</v>
      </c>
      <c r="G70" s="57" t="s">
        <v>527</v>
      </c>
      <c r="H70" s="57" t="s">
        <v>8</v>
      </c>
      <c r="I70" s="57" t="s">
        <v>880</v>
      </c>
      <c r="J70" s="57" t="s">
        <v>9</v>
      </c>
      <c r="K70" s="57" t="s">
        <v>881</v>
      </c>
    </row>
    <row r="71" spans="1:11" x14ac:dyDescent="0.25">
      <c r="A71" s="72">
        <v>1</v>
      </c>
      <c r="B71" s="72"/>
      <c r="C71" s="72"/>
      <c r="D71" s="72"/>
      <c r="E71" s="72"/>
      <c r="F71" s="72" t="s">
        <v>1052</v>
      </c>
      <c r="G71" s="72" t="s">
        <v>960</v>
      </c>
      <c r="H71" s="72" t="s">
        <v>1006</v>
      </c>
      <c r="I71" s="72" t="s">
        <v>1053</v>
      </c>
      <c r="J71" s="72" t="s">
        <v>960</v>
      </c>
      <c r="K71" s="72" t="s">
        <v>1056</v>
      </c>
    </row>
    <row r="72" spans="1:11" x14ac:dyDescent="0.25">
      <c r="A72" s="72">
        <v>4</v>
      </c>
      <c r="B72" s="72"/>
      <c r="C72" s="72"/>
      <c r="D72" s="72"/>
      <c r="E72" s="72"/>
      <c r="F72" s="72" t="s">
        <v>1059</v>
      </c>
      <c r="G72" s="72" t="s">
        <v>960</v>
      </c>
      <c r="H72" s="72" t="s">
        <v>1013</v>
      </c>
      <c r="I72" s="72" t="s">
        <v>1060</v>
      </c>
      <c r="J72" s="72" t="s">
        <v>960</v>
      </c>
      <c r="K72" s="72" t="s">
        <v>1061</v>
      </c>
    </row>
    <row r="73" spans="1:11" x14ac:dyDescent="0.25">
      <c r="A73" s="72">
        <v>5</v>
      </c>
      <c r="B73" s="72"/>
      <c r="C73" s="72"/>
      <c r="D73" s="72"/>
      <c r="E73" s="72"/>
      <c r="F73" s="72" t="s">
        <v>1062</v>
      </c>
      <c r="G73" s="72" t="s">
        <v>960</v>
      </c>
      <c r="H73" s="72" t="s">
        <v>1013</v>
      </c>
      <c r="I73" s="72" t="s">
        <v>1063</v>
      </c>
      <c r="J73" s="72" t="s">
        <v>960</v>
      </c>
      <c r="K73" s="72" t="s">
        <v>1064</v>
      </c>
    </row>
    <row r="74" spans="1:11" x14ac:dyDescent="0.25">
      <c r="A74" s="72">
        <v>6</v>
      </c>
      <c r="B74" s="72"/>
      <c r="C74" s="72"/>
      <c r="D74" s="72"/>
      <c r="E74" s="72"/>
      <c r="F74" s="72" t="s">
        <v>1065</v>
      </c>
      <c r="G74" s="72" t="s">
        <v>960</v>
      </c>
      <c r="H74" s="72" t="s">
        <v>1013</v>
      </c>
      <c r="I74" s="72" t="s">
        <v>1066</v>
      </c>
      <c r="J74" s="72" t="s">
        <v>960</v>
      </c>
      <c r="K74" s="72" t="s">
        <v>1067</v>
      </c>
    </row>
    <row r="75" spans="1:11" x14ac:dyDescent="0.25">
      <c r="A75" s="72">
        <v>10</v>
      </c>
      <c r="B75" s="72"/>
      <c r="C75" s="72"/>
      <c r="D75" s="72"/>
      <c r="E75" s="72"/>
      <c r="F75" s="72" t="s">
        <v>1030</v>
      </c>
      <c r="G75" s="72" t="s">
        <v>960</v>
      </c>
      <c r="H75" s="72" t="s">
        <v>1013</v>
      </c>
      <c r="I75" s="72" t="s">
        <v>1031</v>
      </c>
      <c r="J75" s="72" t="s">
        <v>960</v>
      </c>
      <c r="K75" s="72" t="s">
        <v>1032</v>
      </c>
    </row>
    <row r="76" spans="1:11" x14ac:dyDescent="0.25">
      <c r="A76" s="72">
        <v>20</v>
      </c>
      <c r="B76" s="72" t="s">
        <v>49</v>
      </c>
      <c r="C76" s="72" t="s">
        <v>97</v>
      </c>
      <c r="D76" s="72" t="s">
        <v>66</v>
      </c>
      <c r="E76" s="72" t="s">
        <v>1</v>
      </c>
      <c r="F76" s="72" t="s">
        <v>98</v>
      </c>
      <c r="G76" s="72" t="s">
        <v>960</v>
      </c>
      <c r="H76" s="72" t="s">
        <v>5</v>
      </c>
      <c r="I76" s="72" t="s">
        <v>99</v>
      </c>
      <c r="J76" s="72" t="s">
        <v>6</v>
      </c>
      <c r="K76" s="72" t="s">
        <v>920</v>
      </c>
    </row>
    <row r="77" spans="1:11" x14ac:dyDescent="0.25">
      <c r="A77" s="72">
        <v>22</v>
      </c>
      <c r="B77" s="72" t="s">
        <v>902</v>
      </c>
      <c r="C77" s="72" t="s">
        <v>903</v>
      </c>
      <c r="D77" s="72" t="s">
        <v>17</v>
      </c>
      <c r="E77" s="72" t="s">
        <v>7</v>
      </c>
      <c r="F77" s="72" t="s">
        <v>904</v>
      </c>
      <c r="G77" s="72" t="s">
        <v>960</v>
      </c>
      <c r="H77" s="72" t="s">
        <v>8</v>
      </c>
      <c r="I77" s="72" t="s">
        <v>905</v>
      </c>
      <c r="J77" s="72" t="s">
        <v>9</v>
      </c>
      <c r="K77" s="72" t="s">
        <v>906</v>
      </c>
    </row>
    <row r="78" spans="1:11" x14ac:dyDescent="0.25">
      <c r="A78" s="72">
        <v>25</v>
      </c>
      <c r="B78" s="72" t="s">
        <v>766</v>
      </c>
      <c r="C78" s="72" t="s">
        <v>767</v>
      </c>
      <c r="D78" s="72" t="s">
        <v>577</v>
      </c>
      <c r="E78" s="72" t="s">
        <v>7</v>
      </c>
      <c r="F78" s="72" t="s">
        <v>768</v>
      </c>
      <c r="G78" s="72" t="s">
        <v>960</v>
      </c>
      <c r="H78" s="72" t="s">
        <v>8</v>
      </c>
      <c r="I78" s="72" t="s">
        <v>769</v>
      </c>
      <c r="J78" s="72" t="s">
        <v>9</v>
      </c>
      <c r="K78" s="72" t="s">
        <v>770</v>
      </c>
    </row>
    <row r="79" spans="1:11" x14ac:dyDescent="0.25">
      <c r="A79" s="72">
        <v>26</v>
      </c>
      <c r="B79" s="72" t="s">
        <v>544</v>
      </c>
      <c r="C79" s="72" t="s">
        <v>545</v>
      </c>
      <c r="D79" s="72" t="s">
        <v>546</v>
      </c>
      <c r="E79" s="72" t="s">
        <v>1</v>
      </c>
      <c r="F79" s="72" t="s">
        <v>547</v>
      </c>
      <c r="G79" s="72" t="s">
        <v>960</v>
      </c>
      <c r="H79" s="72" t="s">
        <v>8</v>
      </c>
      <c r="I79" s="72" t="s">
        <v>548</v>
      </c>
      <c r="J79" s="72" t="s">
        <v>9</v>
      </c>
      <c r="K79" s="72" t="s">
        <v>783</v>
      </c>
    </row>
    <row r="80" spans="1:11" x14ac:dyDescent="0.25">
      <c r="A80" s="72">
        <v>52</v>
      </c>
      <c r="B80" s="72" t="s">
        <v>366</v>
      </c>
      <c r="C80" s="72" t="s">
        <v>367</v>
      </c>
      <c r="D80" s="72" t="s">
        <v>368</v>
      </c>
      <c r="E80" s="72" t="s">
        <v>43</v>
      </c>
      <c r="F80" s="72" t="s">
        <v>395</v>
      </c>
      <c r="G80" s="72" t="s">
        <v>960</v>
      </c>
      <c r="H80" s="72" t="s">
        <v>5</v>
      </c>
      <c r="I80" s="72" t="s">
        <v>396</v>
      </c>
      <c r="J80" s="72" t="s">
        <v>6</v>
      </c>
      <c r="K80" s="72" t="s">
        <v>698</v>
      </c>
    </row>
    <row r="81" spans="1:11" x14ac:dyDescent="0.25">
      <c r="A81" s="72">
        <v>61</v>
      </c>
      <c r="B81" s="72" t="s">
        <v>443</v>
      </c>
      <c r="C81" s="72" t="s">
        <v>444</v>
      </c>
      <c r="D81" s="72" t="s">
        <v>0</v>
      </c>
      <c r="E81" s="72" t="s">
        <v>1</v>
      </c>
      <c r="F81" s="72" t="s">
        <v>445</v>
      </c>
      <c r="G81" s="72" t="s">
        <v>960</v>
      </c>
      <c r="H81" s="72" t="s">
        <v>5</v>
      </c>
      <c r="I81" s="72" t="s">
        <v>446</v>
      </c>
      <c r="J81" s="72" t="s">
        <v>6</v>
      </c>
      <c r="K81" s="72" t="s">
        <v>708</v>
      </c>
    </row>
    <row r="82" spans="1:11" x14ac:dyDescent="0.25">
      <c r="A82" s="72">
        <v>64</v>
      </c>
      <c r="B82" s="72" t="s">
        <v>20</v>
      </c>
      <c r="C82" s="72" t="s">
        <v>21</v>
      </c>
      <c r="D82" s="72" t="s">
        <v>0</v>
      </c>
      <c r="E82" s="72" t="s">
        <v>1</v>
      </c>
      <c r="F82" s="72" t="s">
        <v>22</v>
      </c>
      <c r="G82" s="72" t="s">
        <v>960</v>
      </c>
      <c r="H82" s="72" t="s">
        <v>5</v>
      </c>
      <c r="I82" s="72" t="s">
        <v>23</v>
      </c>
      <c r="J82" s="72" t="s">
        <v>6</v>
      </c>
      <c r="K82" s="72" t="s">
        <v>713</v>
      </c>
    </row>
    <row r="83" spans="1:11" x14ac:dyDescent="0.25">
      <c r="A83" s="72">
        <v>66</v>
      </c>
      <c r="B83" s="72" t="s">
        <v>40</v>
      </c>
      <c r="C83" s="72" t="s">
        <v>41</v>
      </c>
      <c r="D83" s="72" t="s">
        <v>42</v>
      </c>
      <c r="E83" s="72" t="s">
        <v>43</v>
      </c>
      <c r="F83" s="72" t="s">
        <v>44</v>
      </c>
      <c r="G83" s="72" t="s">
        <v>960</v>
      </c>
      <c r="H83" s="72" t="s">
        <v>5</v>
      </c>
      <c r="I83" s="72" t="s">
        <v>45</v>
      </c>
      <c r="J83" s="72" t="s">
        <v>6</v>
      </c>
      <c r="K83" s="72" t="s">
        <v>716</v>
      </c>
    </row>
    <row r="84" spans="1:11" x14ac:dyDescent="0.25">
      <c r="A84" s="72">
        <v>67</v>
      </c>
      <c r="B84" s="72" t="s">
        <v>54</v>
      </c>
      <c r="C84" s="72" t="s">
        <v>55</v>
      </c>
      <c r="D84" s="72" t="s">
        <v>0</v>
      </c>
      <c r="E84" s="72" t="s">
        <v>1</v>
      </c>
      <c r="F84" s="72" t="s">
        <v>56</v>
      </c>
      <c r="G84" s="72" t="s">
        <v>960</v>
      </c>
      <c r="H84" s="72" t="s">
        <v>5</v>
      </c>
      <c r="I84" s="72" t="s">
        <v>57</v>
      </c>
      <c r="J84" s="72" t="s">
        <v>6</v>
      </c>
      <c r="K84" s="72" t="s">
        <v>717</v>
      </c>
    </row>
    <row r="85" spans="1:11" x14ac:dyDescent="0.25">
      <c r="A85" s="72">
        <v>68</v>
      </c>
      <c r="B85" s="72" t="s">
        <v>467</v>
      </c>
      <c r="C85" s="72" t="s">
        <v>468</v>
      </c>
      <c r="D85" s="72" t="s">
        <v>0</v>
      </c>
      <c r="E85" s="72" t="s">
        <v>1</v>
      </c>
      <c r="F85" s="72" t="s">
        <v>469</v>
      </c>
      <c r="G85" s="72" t="s">
        <v>960</v>
      </c>
      <c r="H85" s="72" t="s">
        <v>5</v>
      </c>
      <c r="I85" s="72" t="s">
        <v>470</v>
      </c>
      <c r="J85" s="72" t="s">
        <v>6</v>
      </c>
      <c r="K85" s="72" t="s">
        <v>720</v>
      </c>
    </row>
    <row r="86" spans="1:11" x14ac:dyDescent="0.25">
      <c r="A86" s="72">
        <v>71</v>
      </c>
      <c r="B86" s="72" t="s">
        <v>127</v>
      </c>
      <c r="C86" s="72" t="s">
        <v>47</v>
      </c>
      <c r="D86" s="72" t="s">
        <v>0</v>
      </c>
      <c r="E86" s="72" t="s">
        <v>1</v>
      </c>
      <c r="F86" s="72" t="s">
        <v>128</v>
      </c>
      <c r="G86" s="72" t="s">
        <v>960</v>
      </c>
      <c r="H86" s="72" t="s">
        <v>8</v>
      </c>
      <c r="I86" s="72" t="s">
        <v>129</v>
      </c>
      <c r="J86" s="72" t="s">
        <v>9</v>
      </c>
      <c r="K86" s="72" t="s">
        <v>729</v>
      </c>
    </row>
    <row r="87" spans="1:11" x14ac:dyDescent="0.25">
      <c r="A87" s="72">
        <v>72</v>
      </c>
      <c r="B87" s="72" t="s">
        <v>641</v>
      </c>
      <c r="C87" s="72" t="s">
        <v>642</v>
      </c>
      <c r="D87" s="72" t="s">
        <v>106</v>
      </c>
      <c r="E87" s="72" t="s">
        <v>7</v>
      </c>
      <c r="F87" s="72" t="s">
        <v>643</v>
      </c>
      <c r="G87" s="72" t="s">
        <v>960</v>
      </c>
      <c r="H87" s="72" t="s">
        <v>8</v>
      </c>
      <c r="I87" s="72" t="s">
        <v>644</v>
      </c>
      <c r="J87" s="72" t="s">
        <v>9</v>
      </c>
      <c r="K87" s="72" t="s">
        <v>730</v>
      </c>
    </row>
    <row r="88" spans="1:11" x14ac:dyDescent="0.25">
      <c r="A88" s="72">
        <v>74</v>
      </c>
      <c r="B88" s="72" t="s">
        <v>925</v>
      </c>
      <c r="C88" s="72" t="s">
        <v>926</v>
      </c>
      <c r="D88" s="72" t="s">
        <v>821</v>
      </c>
      <c r="E88" s="72" t="s">
        <v>822</v>
      </c>
      <c r="F88" s="72" t="s">
        <v>927</v>
      </c>
      <c r="G88" s="72" t="s">
        <v>960</v>
      </c>
      <c r="H88" s="72" t="s">
        <v>8</v>
      </c>
      <c r="I88" s="72" t="s">
        <v>928</v>
      </c>
      <c r="J88" s="72" t="s">
        <v>9</v>
      </c>
      <c r="K88" s="72" t="s">
        <v>929</v>
      </c>
    </row>
    <row r="89" spans="1:11" x14ac:dyDescent="0.25">
      <c r="A89" s="72">
        <v>75</v>
      </c>
      <c r="B89" s="72" t="s">
        <v>811</v>
      </c>
      <c r="C89" s="72" t="s">
        <v>812</v>
      </c>
      <c r="D89" s="72" t="s">
        <v>813</v>
      </c>
      <c r="E89" s="72" t="s">
        <v>814</v>
      </c>
      <c r="F89" s="72" t="s">
        <v>815</v>
      </c>
      <c r="G89" s="72" t="s">
        <v>960</v>
      </c>
      <c r="H89" s="72" t="s">
        <v>8</v>
      </c>
      <c r="I89" s="72" t="s">
        <v>817</v>
      </c>
      <c r="J89" s="72" t="s">
        <v>9</v>
      </c>
      <c r="K89" s="72" t="s">
        <v>818</v>
      </c>
    </row>
    <row r="90" spans="1:11" x14ac:dyDescent="0.25">
      <c r="A90" s="72">
        <v>76</v>
      </c>
      <c r="B90" s="72" t="s">
        <v>869</v>
      </c>
      <c r="C90" s="72" t="s">
        <v>870</v>
      </c>
      <c r="D90" s="72" t="s">
        <v>871</v>
      </c>
      <c r="E90" s="72" t="s">
        <v>198</v>
      </c>
      <c r="F90" s="72" t="s">
        <v>872</v>
      </c>
      <c r="G90" s="72" t="s">
        <v>960</v>
      </c>
      <c r="H90" s="72" t="s">
        <v>8</v>
      </c>
      <c r="I90" s="72" t="s">
        <v>873</v>
      </c>
      <c r="J90" s="72" t="s">
        <v>9</v>
      </c>
      <c r="K90" s="72" t="s">
        <v>874</v>
      </c>
    </row>
    <row r="91" spans="1:11" x14ac:dyDescent="0.25">
      <c r="A91" s="72">
        <v>78</v>
      </c>
      <c r="B91" s="72" t="s">
        <v>819</v>
      </c>
      <c r="C91" s="72" t="s">
        <v>820</v>
      </c>
      <c r="D91" s="72" t="s">
        <v>821</v>
      </c>
      <c r="E91" s="72" t="s">
        <v>822</v>
      </c>
      <c r="F91" s="72" t="s">
        <v>823</v>
      </c>
      <c r="G91" s="72" t="s">
        <v>960</v>
      </c>
      <c r="H91" s="72" t="s">
        <v>8</v>
      </c>
      <c r="I91" s="72" t="s">
        <v>824</v>
      </c>
      <c r="J91" s="72" t="s">
        <v>9</v>
      </c>
      <c r="K91" s="72" t="s">
        <v>825</v>
      </c>
    </row>
    <row r="92" spans="1:11" x14ac:dyDescent="0.25">
      <c r="A92" s="72">
        <v>80</v>
      </c>
      <c r="B92" s="72" t="s">
        <v>797</v>
      </c>
      <c r="C92" s="72" t="s">
        <v>798</v>
      </c>
      <c r="D92" s="72" t="s">
        <v>799</v>
      </c>
      <c r="E92" s="72" t="s">
        <v>1</v>
      </c>
      <c r="F92" s="72" t="s">
        <v>800</v>
      </c>
      <c r="G92" s="72" t="s">
        <v>960</v>
      </c>
      <c r="H92" s="72" t="s">
        <v>8</v>
      </c>
      <c r="I92" s="72" t="s">
        <v>801</v>
      </c>
      <c r="J92" s="72" t="s">
        <v>9</v>
      </c>
      <c r="K92" s="72" t="s">
        <v>802</v>
      </c>
    </row>
    <row r="93" spans="1:11" x14ac:dyDescent="0.25">
      <c r="A93" s="72">
        <v>81</v>
      </c>
      <c r="B93" s="72" t="s">
        <v>930</v>
      </c>
      <c r="C93" s="72" t="s">
        <v>931</v>
      </c>
      <c r="D93" s="72" t="s">
        <v>932</v>
      </c>
      <c r="E93" s="72" t="s">
        <v>933</v>
      </c>
      <c r="F93" s="72" t="s">
        <v>934</v>
      </c>
      <c r="G93" s="72" t="s">
        <v>960</v>
      </c>
      <c r="H93" s="72" t="s">
        <v>8</v>
      </c>
      <c r="I93" s="72" t="s">
        <v>935</v>
      </c>
      <c r="J93" s="72" t="s">
        <v>9</v>
      </c>
      <c r="K93" s="72" t="s">
        <v>936</v>
      </c>
    </row>
    <row r="94" spans="1:11" x14ac:dyDescent="0.25">
      <c r="A94" s="72">
        <v>82</v>
      </c>
      <c r="B94" s="72" t="s">
        <v>174</v>
      </c>
      <c r="C94" s="72" t="s">
        <v>175</v>
      </c>
      <c r="D94" s="72" t="s">
        <v>0</v>
      </c>
      <c r="E94" s="72" t="s">
        <v>1</v>
      </c>
      <c r="F94" s="72" t="s">
        <v>176</v>
      </c>
      <c r="G94" s="72" t="s">
        <v>960</v>
      </c>
      <c r="H94" s="72" t="s">
        <v>8</v>
      </c>
      <c r="I94" s="72" t="s">
        <v>177</v>
      </c>
      <c r="J94" s="72" t="s">
        <v>9</v>
      </c>
      <c r="K94" s="72" t="s">
        <v>736</v>
      </c>
    </row>
  </sheetData>
  <sortState ref="A2:K94">
    <sortCondition ref="G2:G94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7109375" bestFit="1" customWidth="1"/>
    <col min="9" max="9" width="14.285156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8</v>
      </c>
      <c r="B2" s="71" t="s">
        <v>830</v>
      </c>
      <c r="C2" s="71" t="s">
        <v>624</v>
      </c>
      <c r="D2" s="71" t="s">
        <v>625</v>
      </c>
      <c r="E2" s="71" t="s">
        <v>48</v>
      </c>
      <c r="F2" s="71" t="s">
        <v>626</v>
      </c>
      <c r="G2" s="71" t="s">
        <v>666</v>
      </c>
      <c r="H2" s="71" t="s">
        <v>294</v>
      </c>
      <c r="I2" s="71" t="s">
        <v>627</v>
      </c>
      <c r="J2" s="71" t="s">
        <v>289</v>
      </c>
      <c r="K2" s="71" t="s">
        <v>987</v>
      </c>
    </row>
    <row r="3" spans="1:11" x14ac:dyDescent="0.25">
      <c r="A3">
        <v>14</v>
      </c>
      <c r="B3" s="71" t="s">
        <v>567</v>
      </c>
      <c r="C3" s="71" t="s">
        <v>561</v>
      </c>
      <c r="D3" s="71" t="s">
        <v>0</v>
      </c>
      <c r="E3" s="71" t="s">
        <v>1</v>
      </c>
      <c r="F3" s="71" t="s">
        <v>61</v>
      </c>
      <c r="G3" s="71" t="s">
        <v>666</v>
      </c>
      <c r="H3" s="71" t="s">
        <v>3</v>
      </c>
      <c r="I3" s="71" t="s">
        <v>62</v>
      </c>
      <c r="J3" s="71" t="s">
        <v>53</v>
      </c>
      <c r="K3" s="71" t="s">
        <v>919</v>
      </c>
    </row>
    <row r="4" spans="1:11" x14ac:dyDescent="0.25">
      <c r="A4" s="71">
        <v>21</v>
      </c>
      <c r="B4" s="71" t="s">
        <v>453</v>
      </c>
      <c r="C4" s="71" t="s">
        <v>454</v>
      </c>
      <c r="D4" s="71" t="s">
        <v>455</v>
      </c>
      <c r="E4" s="71" t="s">
        <v>456</v>
      </c>
      <c r="F4" s="71" t="s">
        <v>457</v>
      </c>
      <c r="G4" s="71" t="s">
        <v>666</v>
      </c>
      <c r="H4" s="71" t="s">
        <v>30</v>
      </c>
      <c r="I4" s="71" t="s">
        <v>458</v>
      </c>
      <c r="J4" s="71" t="s">
        <v>32</v>
      </c>
      <c r="K4" s="71" t="s">
        <v>763</v>
      </c>
    </row>
    <row r="5" spans="1:11" x14ac:dyDescent="0.25">
      <c r="A5" s="71">
        <v>25</v>
      </c>
      <c r="B5" s="71" t="s">
        <v>407</v>
      </c>
      <c r="C5" s="71" t="s">
        <v>408</v>
      </c>
      <c r="D5" s="71" t="s">
        <v>618</v>
      </c>
      <c r="E5" s="71" t="s">
        <v>619</v>
      </c>
      <c r="F5" s="71" t="s">
        <v>620</v>
      </c>
      <c r="G5" s="71" t="s">
        <v>666</v>
      </c>
      <c r="H5" s="71" t="s">
        <v>294</v>
      </c>
      <c r="I5" s="71" t="s">
        <v>621</v>
      </c>
      <c r="J5" s="71" t="s">
        <v>289</v>
      </c>
      <c r="K5" s="71" t="s">
        <v>658</v>
      </c>
    </row>
    <row r="6" spans="1:11" x14ac:dyDescent="0.25">
      <c r="A6" s="71">
        <v>29</v>
      </c>
      <c r="B6" s="71" t="s">
        <v>590</v>
      </c>
      <c r="C6" s="71" t="s">
        <v>591</v>
      </c>
      <c r="D6" s="71" t="s">
        <v>592</v>
      </c>
      <c r="E6" s="71" t="s">
        <v>43</v>
      </c>
      <c r="F6" s="71" t="s">
        <v>593</v>
      </c>
      <c r="G6" s="71" t="s">
        <v>666</v>
      </c>
      <c r="H6" s="71" t="s">
        <v>30</v>
      </c>
      <c r="I6" s="71" t="s">
        <v>594</v>
      </c>
      <c r="J6" s="71" t="s">
        <v>32</v>
      </c>
      <c r="K6" s="71" t="s">
        <v>669</v>
      </c>
    </row>
    <row r="7" spans="1:11" x14ac:dyDescent="0.25">
      <c r="A7" s="71">
        <v>38</v>
      </c>
      <c r="B7" s="71" t="s">
        <v>333</v>
      </c>
      <c r="C7" s="71" t="s">
        <v>334</v>
      </c>
      <c r="D7" s="71" t="s">
        <v>335</v>
      </c>
      <c r="E7" s="71" t="s">
        <v>48</v>
      </c>
      <c r="F7" s="71" t="s">
        <v>336</v>
      </c>
      <c r="G7" s="71" t="s">
        <v>666</v>
      </c>
      <c r="H7" s="71" t="s">
        <v>287</v>
      </c>
      <c r="I7" s="71" t="s">
        <v>337</v>
      </c>
      <c r="J7" s="71" t="s">
        <v>289</v>
      </c>
      <c r="K7" s="71" t="s">
        <v>686</v>
      </c>
    </row>
    <row r="8" spans="1:11" x14ac:dyDescent="0.25">
      <c r="A8" s="71">
        <v>40</v>
      </c>
      <c r="B8" s="71" t="s">
        <v>350</v>
      </c>
      <c r="C8" s="71" t="s">
        <v>340</v>
      </c>
      <c r="D8" s="71" t="s">
        <v>351</v>
      </c>
      <c r="E8" s="71" t="s">
        <v>48</v>
      </c>
      <c r="F8" s="71" t="s">
        <v>352</v>
      </c>
      <c r="G8" s="71" t="s">
        <v>666</v>
      </c>
      <c r="H8" s="71" t="s">
        <v>287</v>
      </c>
      <c r="I8" s="71" t="s">
        <v>353</v>
      </c>
      <c r="J8" s="71" t="s">
        <v>289</v>
      </c>
      <c r="K8" s="71" t="s">
        <v>689</v>
      </c>
    </row>
    <row r="9" spans="1:11" x14ac:dyDescent="0.25">
      <c r="A9" s="71">
        <v>44</v>
      </c>
      <c r="B9" s="71" t="s">
        <v>377</v>
      </c>
      <c r="C9" s="71" t="s">
        <v>378</v>
      </c>
      <c r="D9" s="71" t="s">
        <v>256</v>
      </c>
      <c r="E9" s="71" t="s">
        <v>1</v>
      </c>
      <c r="F9" s="71" t="s">
        <v>379</v>
      </c>
      <c r="G9" s="71" t="s">
        <v>666</v>
      </c>
      <c r="H9" s="71" t="s">
        <v>294</v>
      </c>
      <c r="I9" s="71" t="s">
        <v>380</v>
      </c>
      <c r="J9" s="71" t="s">
        <v>289</v>
      </c>
      <c r="K9" s="71" t="s">
        <v>695</v>
      </c>
    </row>
    <row r="10" spans="1:11" x14ac:dyDescent="0.25">
      <c r="A10" s="71">
        <v>45</v>
      </c>
      <c r="B10" s="71" t="s">
        <v>387</v>
      </c>
      <c r="C10" s="71" t="s">
        <v>279</v>
      </c>
      <c r="D10" s="71" t="s">
        <v>351</v>
      </c>
      <c r="E10" s="71" t="s">
        <v>48</v>
      </c>
      <c r="F10" s="71" t="s">
        <v>388</v>
      </c>
      <c r="G10" s="71" t="s">
        <v>666</v>
      </c>
      <c r="H10" s="71" t="s">
        <v>287</v>
      </c>
      <c r="I10" s="71" t="s">
        <v>389</v>
      </c>
      <c r="J10" s="71" t="s">
        <v>289</v>
      </c>
      <c r="K10" s="71" t="s">
        <v>696</v>
      </c>
    </row>
    <row r="11" spans="1:11" x14ac:dyDescent="0.25">
      <c r="A11" s="71">
        <v>50</v>
      </c>
      <c r="B11" s="71" t="s">
        <v>407</v>
      </c>
      <c r="C11" s="71" t="s">
        <v>408</v>
      </c>
      <c r="D11" s="71" t="s">
        <v>618</v>
      </c>
      <c r="E11" s="71" t="s">
        <v>619</v>
      </c>
      <c r="F11" s="71" t="s">
        <v>412</v>
      </c>
      <c r="G11" s="71" t="s">
        <v>666</v>
      </c>
      <c r="H11" s="71" t="s">
        <v>294</v>
      </c>
      <c r="I11" s="71" t="s">
        <v>413</v>
      </c>
      <c r="J11" s="71" t="s">
        <v>289</v>
      </c>
      <c r="K11" s="71" t="s">
        <v>702</v>
      </c>
    </row>
    <row r="12" spans="1:11" x14ac:dyDescent="0.25">
      <c r="A12" s="71">
        <v>53</v>
      </c>
      <c r="B12" s="71" t="s">
        <v>407</v>
      </c>
      <c r="C12" s="71" t="s">
        <v>408</v>
      </c>
      <c r="D12" s="71" t="s">
        <v>618</v>
      </c>
      <c r="E12" s="71" t="s">
        <v>619</v>
      </c>
      <c r="F12" s="71" t="s">
        <v>437</v>
      </c>
      <c r="G12" s="71" t="s">
        <v>666</v>
      </c>
      <c r="H12" s="71" t="s">
        <v>30</v>
      </c>
      <c r="I12" s="71" t="s">
        <v>438</v>
      </c>
      <c r="J12" s="71" t="s">
        <v>32</v>
      </c>
      <c r="K12" s="71" t="s">
        <v>706</v>
      </c>
    </row>
    <row r="13" spans="1:11" x14ac:dyDescent="0.25">
      <c r="A13" s="71">
        <v>54</v>
      </c>
      <c r="B13" s="71" t="s">
        <v>407</v>
      </c>
      <c r="C13" s="71" t="s">
        <v>408</v>
      </c>
      <c r="D13" s="71" t="s">
        <v>618</v>
      </c>
      <c r="E13" s="71" t="s">
        <v>619</v>
      </c>
      <c r="F13" s="71" t="s">
        <v>440</v>
      </c>
      <c r="G13" s="71" t="s">
        <v>666</v>
      </c>
      <c r="H13" s="71" t="s">
        <v>30</v>
      </c>
      <c r="I13" s="71" t="s">
        <v>441</v>
      </c>
      <c r="J13" s="71" t="s">
        <v>32</v>
      </c>
      <c r="K13" s="71" t="s">
        <v>707</v>
      </c>
    </row>
    <row r="14" spans="1:11" x14ac:dyDescent="0.25">
      <c r="A14" s="71">
        <v>67</v>
      </c>
      <c r="B14" s="71" t="s">
        <v>131</v>
      </c>
      <c r="C14" s="71" t="s">
        <v>132</v>
      </c>
      <c r="D14" s="71" t="s">
        <v>133</v>
      </c>
      <c r="E14" s="71" t="s">
        <v>28</v>
      </c>
      <c r="F14" s="71" t="s">
        <v>134</v>
      </c>
      <c r="G14" s="71" t="s">
        <v>666</v>
      </c>
      <c r="H14" s="71" t="s">
        <v>30</v>
      </c>
      <c r="I14" s="71" t="s">
        <v>135</v>
      </c>
      <c r="J14" s="71" t="s">
        <v>32</v>
      </c>
      <c r="K14" s="71" t="s">
        <v>731</v>
      </c>
    </row>
    <row r="15" spans="1:11" x14ac:dyDescent="0.25">
      <c r="A15" s="71">
        <v>71</v>
      </c>
      <c r="B15" s="71" t="s">
        <v>54</v>
      </c>
      <c r="C15" s="71" t="s">
        <v>55</v>
      </c>
      <c r="D15" s="71" t="s">
        <v>0</v>
      </c>
      <c r="E15" s="71" t="s">
        <v>1</v>
      </c>
      <c r="F15" s="71" t="s">
        <v>156</v>
      </c>
      <c r="G15" s="71" t="s">
        <v>666</v>
      </c>
      <c r="H15" s="71" t="s">
        <v>157</v>
      </c>
      <c r="I15" s="71" t="s">
        <v>158</v>
      </c>
      <c r="J15" s="71" t="s">
        <v>159</v>
      </c>
      <c r="K15" s="71" t="s">
        <v>734</v>
      </c>
    </row>
    <row r="16" spans="1:11" x14ac:dyDescent="0.25">
      <c r="A16" s="71">
        <v>82</v>
      </c>
      <c r="B16" s="71" t="s">
        <v>101</v>
      </c>
      <c r="C16" s="71" t="s">
        <v>102</v>
      </c>
      <c r="D16" s="71" t="s">
        <v>103</v>
      </c>
      <c r="E16" s="71" t="s">
        <v>43</v>
      </c>
      <c r="F16" s="71" t="s">
        <v>202</v>
      </c>
      <c r="G16" s="71" t="s">
        <v>666</v>
      </c>
      <c r="H16" s="71" t="s">
        <v>30</v>
      </c>
      <c r="I16" s="71" t="s">
        <v>203</v>
      </c>
      <c r="J16" s="71" t="s">
        <v>32</v>
      </c>
      <c r="K16" s="71" t="s">
        <v>743</v>
      </c>
    </row>
    <row r="17" spans="1:11" x14ac:dyDescent="0.25">
      <c r="A17" s="71">
        <v>87</v>
      </c>
      <c r="B17" s="71" t="s">
        <v>232</v>
      </c>
      <c r="C17" s="71" t="s">
        <v>233</v>
      </c>
      <c r="D17" s="71" t="s">
        <v>234</v>
      </c>
      <c r="E17" s="71" t="s">
        <v>1</v>
      </c>
      <c r="F17" s="71" t="s">
        <v>235</v>
      </c>
      <c r="G17" s="71" t="s">
        <v>666</v>
      </c>
      <c r="H17" s="71" t="s">
        <v>3</v>
      </c>
      <c r="I17" s="71" t="s">
        <v>236</v>
      </c>
      <c r="J17" s="71" t="s">
        <v>53</v>
      </c>
      <c r="K17" s="71" t="s">
        <v>750</v>
      </c>
    </row>
    <row r="18" spans="1:11" x14ac:dyDescent="0.25">
      <c r="A18" s="71">
        <v>88</v>
      </c>
      <c r="B18" s="71" t="s">
        <v>50</v>
      </c>
      <c r="C18" s="71" t="s">
        <v>51</v>
      </c>
      <c r="D18" s="71" t="s">
        <v>52</v>
      </c>
      <c r="E18" s="71" t="s">
        <v>43</v>
      </c>
      <c r="F18" s="71" t="s">
        <v>246</v>
      </c>
      <c r="G18" s="71" t="s">
        <v>666</v>
      </c>
      <c r="H18" s="71" t="s">
        <v>3</v>
      </c>
      <c r="I18" s="71" t="s">
        <v>247</v>
      </c>
      <c r="J18" s="71" t="s">
        <v>125</v>
      </c>
      <c r="K18" s="71" t="s">
        <v>751</v>
      </c>
    </row>
    <row r="19" spans="1:11" x14ac:dyDescent="0.25">
      <c r="A19" s="71">
        <v>23</v>
      </c>
      <c r="B19" s="71" t="s">
        <v>116</v>
      </c>
      <c r="C19" s="71" t="s">
        <v>117</v>
      </c>
      <c r="D19" s="71" t="s">
        <v>648</v>
      </c>
      <c r="E19" s="71" t="s">
        <v>1</v>
      </c>
      <c r="F19" s="71" t="s">
        <v>118</v>
      </c>
      <c r="G19" s="71" t="s">
        <v>938</v>
      </c>
      <c r="H19" s="71" t="s">
        <v>3</v>
      </c>
      <c r="I19" s="71" t="s">
        <v>119</v>
      </c>
      <c r="J19" s="71" t="s">
        <v>53</v>
      </c>
      <c r="K19" s="71" t="s">
        <v>649</v>
      </c>
    </row>
    <row r="20" spans="1:11" x14ac:dyDescent="0.25">
      <c r="A20" s="71">
        <v>39</v>
      </c>
      <c r="B20" s="71" t="s">
        <v>345</v>
      </c>
      <c r="C20" s="71" t="s">
        <v>346</v>
      </c>
      <c r="D20" s="71" t="s">
        <v>17</v>
      </c>
      <c r="E20" s="71" t="s">
        <v>7</v>
      </c>
      <c r="F20" s="71" t="s">
        <v>347</v>
      </c>
      <c r="G20" s="71" t="s">
        <v>938</v>
      </c>
      <c r="H20" s="71" t="s">
        <v>287</v>
      </c>
      <c r="I20" s="71" t="s">
        <v>348</v>
      </c>
      <c r="J20" s="71" t="s">
        <v>289</v>
      </c>
      <c r="K20" s="71" t="s">
        <v>688</v>
      </c>
    </row>
    <row r="21" spans="1:11" x14ac:dyDescent="0.25">
      <c r="A21" s="71">
        <v>41</v>
      </c>
      <c r="B21" s="71" t="s">
        <v>355</v>
      </c>
      <c r="C21" s="71" t="s">
        <v>356</v>
      </c>
      <c r="D21" s="71" t="s">
        <v>0</v>
      </c>
      <c r="E21" s="71" t="s">
        <v>1</v>
      </c>
      <c r="F21" s="71" t="s">
        <v>357</v>
      </c>
      <c r="G21" s="71" t="s">
        <v>938</v>
      </c>
      <c r="H21" s="71" t="s">
        <v>294</v>
      </c>
      <c r="I21" s="71" t="s">
        <v>358</v>
      </c>
      <c r="J21" s="71" t="s">
        <v>289</v>
      </c>
      <c r="K21" s="71" t="s">
        <v>690</v>
      </c>
    </row>
    <row r="22" spans="1:11" x14ac:dyDescent="0.25">
      <c r="A22" s="71">
        <v>49</v>
      </c>
      <c r="B22" s="71" t="s">
        <v>403</v>
      </c>
      <c r="C22" s="71" t="s">
        <v>60</v>
      </c>
      <c r="D22" s="71" t="s">
        <v>27</v>
      </c>
      <c r="E22" s="71" t="s">
        <v>28</v>
      </c>
      <c r="F22" s="71" t="s">
        <v>404</v>
      </c>
      <c r="G22" s="71" t="s">
        <v>938</v>
      </c>
      <c r="H22" s="71" t="s">
        <v>287</v>
      </c>
      <c r="I22" s="71" t="s">
        <v>405</v>
      </c>
      <c r="J22" s="71" t="s">
        <v>289</v>
      </c>
      <c r="K22" s="71" t="s">
        <v>701</v>
      </c>
    </row>
    <row r="23" spans="1:11" x14ac:dyDescent="0.25">
      <c r="A23" s="71">
        <v>63</v>
      </c>
      <c r="B23" s="71" t="s">
        <v>110</v>
      </c>
      <c r="C23" s="71" t="s">
        <v>111</v>
      </c>
      <c r="D23" s="71" t="s">
        <v>112</v>
      </c>
      <c r="E23" s="71" t="s">
        <v>43</v>
      </c>
      <c r="F23" s="71" t="s">
        <v>113</v>
      </c>
      <c r="G23" s="71" t="s">
        <v>938</v>
      </c>
      <c r="H23" s="71" t="s">
        <v>3</v>
      </c>
      <c r="I23" s="71" t="s">
        <v>114</v>
      </c>
      <c r="J23" s="71" t="s">
        <v>53</v>
      </c>
      <c r="K23" s="71" t="s">
        <v>727</v>
      </c>
    </row>
    <row r="24" spans="1:11" x14ac:dyDescent="0.25">
      <c r="A24" s="71">
        <v>5</v>
      </c>
      <c r="B24" s="71" t="s">
        <v>145</v>
      </c>
      <c r="C24" s="71" t="s">
        <v>97</v>
      </c>
      <c r="D24" s="71" t="s">
        <v>1046</v>
      </c>
      <c r="E24" s="71" t="s">
        <v>1</v>
      </c>
      <c r="F24" s="71" t="s">
        <v>147</v>
      </c>
      <c r="G24" s="71" t="s">
        <v>1019</v>
      </c>
      <c r="H24" s="71" t="s">
        <v>3</v>
      </c>
      <c r="I24" s="71" t="s">
        <v>148</v>
      </c>
      <c r="J24" s="71" t="s">
        <v>53</v>
      </c>
      <c r="K24" s="71" t="s">
        <v>1047</v>
      </c>
    </row>
    <row r="25" spans="1:11" x14ac:dyDescent="0.25">
      <c r="A25" s="71">
        <v>6</v>
      </c>
      <c r="B25" s="71" t="s">
        <v>327</v>
      </c>
      <c r="C25" s="71" t="s">
        <v>328</v>
      </c>
      <c r="D25" s="71" t="s">
        <v>112</v>
      </c>
      <c r="E25" s="71" t="s">
        <v>43</v>
      </c>
      <c r="F25" s="71" t="s">
        <v>329</v>
      </c>
      <c r="G25" s="71" t="s">
        <v>1019</v>
      </c>
      <c r="H25" s="71" t="s">
        <v>287</v>
      </c>
      <c r="I25" s="71" t="s">
        <v>330</v>
      </c>
      <c r="J25" s="71" t="s">
        <v>289</v>
      </c>
      <c r="K25" s="71" t="s">
        <v>1049</v>
      </c>
    </row>
    <row r="26" spans="1:11" x14ac:dyDescent="0.25">
      <c r="A26" s="71">
        <v>9</v>
      </c>
      <c r="B26" s="71" t="s">
        <v>982</v>
      </c>
      <c r="C26" s="71" t="s">
        <v>292</v>
      </c>
      <c r="D26" s="71" t="s">
        <v>462</v>
      </c>
      <c r="E26" s="71" t="s">
        <v>1</v>
      </c>
      <c r="F26" s="71" t="s">
        <v>422</v>
      </c>
      <c r="G26" s="71" t="s">
        <v>1019</v>
      </c>
      <c r="H26" s="71" t="s">
        <v>3</v>
      </c>
      <c r="I26" s="71" t="s">
        <v>423</v>
      </c>
      <c r="J26" s="71" t="s">
        <v>2</v>
      </c>
      <c r="K26" s="71" t="s">
        <v>983</v>
      </c>
    </row>
    <row r="27" spans="1:11" x14ac:dyDescent="0.25">
      <c r="A27" s="71">
        <v>11</v>
      </c>
      <c r="B27" s="71" t="s">
        <v>64</v>
      </c>
      <c r="C27" s="71" t="s">
        <v>65</v>
      </c>
      <c r="D27" s="71" t="s">
        <v>66</v>
      </c>
      <c r="E27" s="71" t="s">
        <v>1</v>
      </c>
      <c r="F27" s="71" t="s">
        <v>67</v>
      </c>
      <c r="G27" s="71" t="s">
        <v>1019</v>
      </c>
      <c r="H27" s="71" t="s">
        <v>30</v>
      </c>
      <c r="I27" s="71" t="s">
        <v>68</v>
      </c>
      <c r="J27" s="71" t="s">
        <v>32</v>
      </c>
      <c r="K27" s="71" t="s">
        <v>959</v>
      </c>
    </row>
    <row r="28" spans="1:11" x14ac:dyDescent="0.25">
      <c r="A28" s="71">
        <v>12</v>
      </c>
      <c r="B28" s="71" t="s">
        <v>242</v>
      </c>
      <c r="C28" s="71" t="s">
        <v>243</v>
      </c>
      <c r="D28" s="71" t="s">
        <v>957</v>
      </c>
      <c r="E28" s="71" t="s">
        <v>43</v>
      </c>
      <c r="F28" s="71" t="s">
        <v>244</v>
      </c>
      <c r="G28" s="71" t="s">
        <v>1019</v>
      </c>
      <c r="H28" s="71" t="s">
        <v>3</v>
      </c>
      <c r="I28" s="71" t="s">
        <v>245</v>
      </c>
      <c r="J28" s="71" t="s">
        <v>125</v>
      </c>
      <c r="K28" s="71" t="s">
        <v>958</v>
      </c>
    </row>
    <row r="29" spans="1:11" x14ac:dyDescent="0.25">
      <c r="A29" s="71">
        <v>13</v>
      </c>
      <c r="B29" s="71" t="s">
        <v>322</v>
      </c>
      <c r="C29" s="71" t="s">
        <v>323</v>
      </c>
      <c r="D29" s="71" t="s">
        <v>66</v>
      </c>
      <c r="E29" s="71" t="s">
        <v>1</v>
      </c>
      <c r="F29" s="71" t="s">
        <v>324</v>
      </c>
      <c r="G29" s="71" t="s">
        <v>1019</v>
      </c>
      <c r="H29" s="71" t="s">
        <v>287</v>
      </c>
      <c r="I29" s="71" t="s">
        <v>325</v>
      </c>
      <c r="J29" s="71" t="s">
        <v>289</v>
      </c>
      <c r="K29" s="71" t="s">
        <v>956</v>
      </c>
    </row>
    <row r="30" spans="1:11" x14ac:dyDescent="0.25">
      <c r="A30" s="71">
        <v>16</v>
      </c>
      <c r="B30" s="71" t="s">
        <v>49</v>
      </c>
      <c r="C30" s="71" t="s">
        <v>97</v>
      </c>
      <c r="D30" s="71" t="s">
        <v>66</v>
      </c>
      <c r="E30" s="71" t="s">
        <v>1</v>
      </c>
      <c r="F30" s="71" t="s">
        <v>391</v>
      </c>
      <c r="G30" s="71" t="s">
        <v>1019</v>
      </c>
      <c r="H30" s="71" t="s">
        <v>294</v>
      </c>
      <c r="I30" s="71" t="s">
        <v>392</v>
      </c>
      <c r="J30" s="71" t="s">
        <v>289</v>
      </c>
      <c r="K30" s="71" t="s">
        <v>921</v>
      </c>
    </row>
    <row r="31" spans="1:11" x14ac:dyDescent="0.25">
      <c r="A31" s="71">
        <v>18</v>
      </c>
      <c r="B31" s="71" t="s">
        <v>361</v>
      </c>
      <c r="C31" s="71" t="s">
        <v>362</v>
      </c>
      <c r="D31" s="71" t="s">
        <v>0</v>
      </c>
      <c r="E31" s="71" t="s">
        <v>1</v>
      </c>
      <c r="F31" s="71" t="s">
        <v>886</v>
      </c>
      <c r="G31" s="71" t="s">
        <v>1019</v>
      </c>
      <c r="H31" s="71" t="s">
        <v>3</v>
      </c>
      <c r="I31" s="71" t="s">
        <v>861</v>
      </c>
      <c r="J31" s="71" t="s">
        <v>516</v>
      </c>
      <c r="K31" s="71" t="s">
        <v>896</v>
      </c>
    </row>
    <row r="32" spans="1:11" x14ac:dyDescent="0.25">
      <c r="A32" s="71">
        <v>19</v>
      </c>
      <c r="B32" s="71" t="s">
        <v>845</v>
      </c>
      <c r="C32" s="71" t="s">
        <v>846</v>
      </c>
      <c r="D32" s="71" t="s">
        <v>27</v>
      </c>
      <c r="E32" s="71" t="s">
        <v>28</v>
      </c>
      <c r="F32" s="71" t="s">
        <v>847</v>
      </c>
      <c r="G32" s="71" t="s">
        <v>1019</v>
      </c>
      <c r="H32" s="71" t="s">
        <v>294</v>
      </c>
      <c r="I32" s="71" t="s">
        <v>848</v>
      </c>
      <c r="J32" s="71" t="s">
        <v>289</v>
      </c>
      <c r="K32" s="71" t="s">
        <v>849</v>
      </c>
    </row>
    <row r="33" spans="1:11" x14ac:dyDescent="0.25">
      <c r="A33" s="71">
        <v>22</v>
      </c>
      <c r="B33" s="71" t="s">
        <v>530</v>
      </c>
      <c r="C33" s="71" t="s">
        <v>531</v>
      </c>
      <c r="D33" s="71" t="s">
        <v>36</v>
      </c>
      <c r="E33" s="71" t="s">
        <v>1</v>
      </c>
      <c r="F33" s="71" t="s">
        <v>532</v>
      </c>
      <c r="G33" s="71" t="s">
        <v>1019</v>
      </c>
      <c r="H33" s="71" t="s">
        <v>294</v>
      </c>
      <c r="I33" s="71" t="s">
        <v>533</v>
      </c>
      <c r="J33" s="71" t="s">
        <v>516</v>
      </c>
      <c r="K33" s="71" t="s">
        <v>764</v>
      </c>
    </row>
    <row r="34" spans="1:11" x14ac:dyDescent="0.25">
      <c r="A34" s="71">
        <v>24</v>
      </c>
      <c r="B34" s="71" t="s">
        <v>651</v>
      </c>
      <c r="C34" s="71" t="s">
        <v>652</v>
      </c>
      <c r="D34" s="71" t="s">
        <v>653</v>
      </c>
      <c r="E34" s="71" t="s">
        <v>1</v>
      </c>
      <c r="F34" s="71" t="s">
        <v>654</v>
      </c>
      <c r="G34" s="71" t="s">
        <v>1019</v>
      </c>
      <c r="H34" s="71" t="s">
        <v>294</v>
      </c>
      <c r="I34" s="71" t="s">
        <v>655</v>
      </c>
      <c r="J34" s="71" t="s">
        <v>289</v>
      </c>
      <c r="K34" s="71" t="s">
        <v>656</v>
      </c>
    </row>
    <row r="35" spans="1:11" x14ac:dyDescent="0.25">
      <c r="A35" s="71">
        <v>26</v>
      </c>
      <c r="B35" s="71" t="s">
        <v>425</v>
      </c>
      <c r="C35" s="71" t="s">
        <v>426</v>
      </c>
      <c r="D35" s="71" t="s">
        <v>427</v>
      </c>
      <c r="E35" s="71" t="s">
        <v>28</v>
      </c>
      <c r="F35" s="71" t="s">
        <v>428</v>
      </c>
      <c r="G35" s="71" t="s">
        <v>1019</v>
      </c>
      <c r="H35" s="71" t="s">
        <v>287</v>
      </c>
      <c r="I35" s="71" t="s">
        <v>429</v>
      </c>
      <c r="J35" s="71" t="s">
        <v>289</v>
      </c>
      <c r="K35" s="71" t="s">
        <v>659</v>
      </c>
    </row>
    <row r="36" spans="1:11" x14ac:dyDescent="0.25">
      <c r="A36" s="71">
        <v>27</v>
      </c>
      <c r="B36" s="71" t="s">
        <v>608</v>
      </c>
      <c r="C36" s="71" t="s">
        <v>378</v>
      </c>
      <c r="D36" s="71" t="s">
        <v>27</v>
      </c>
      <c r="E36" s="71" t="s">
        <v>28</v>
      </c>
      <c r="F36" s="71" t="s">
        <v>609</v>
      </c>
      <c r="G36" s="71" t="s">
        <v>1019</v>
      </c>
      <c r="H36" s="71" t="s">
        <v>294</v>
      </c>
      <c r="I36" s="71" t="s">
        <v>610</v>
      </c>
      <c r="J36" s="71" t="s">
        <v>289</v>
      </c>
      <c r="K36" s="71" t="s">
        <v>663</v>
      </c>
    </row>
    <row r="37" spans="1:11" x14ac:dyDescent="0.25">
      <c r="A37" s="71">
        <v>28</v>
      </c>
      <c r="B37" s="71"/>
      <c r="C37" s="71"/>
      <c r="D37" s="71"/>
      <c r="E37" s="71"/>
      <c r="F37" s="71" t="s">
        <v>572</v>
      </c>
      <c r="G37" s="71" t="s">
        <v>1019</v>
      </c>
      <c r="H37" s="71" t="s">
        <v>287</v>
      </c>
      <c r="I37" s="71" t="s">
        <v>573</v>
      </c>
      <c r="J37" s="71" t="s">
        <v>289</v>
      </c>
      <c r="K37" s="71" t="s">
        <v>665</v>
      </c>
    </row>
    <row r="38" spans="1:11" x14ac:dyDescent="0.25">
      <c r="A38" s="71">
        <v>30</v>
      </c>
      <c r="B38" s="71" t="s">
        <v>257</v>
      </c>
      <c r="C38" s="71" t="s">
        <v>258</v>
      </c>
      <c r="D38" s="71" t="s">
        <v>36</v>
      </c>
      <c r="E38" s="71" t="s">
        <v>1</v>
      </c>
      <c r="F38" s="71" t="s">
        <v>259</v>
      </c>
      <c r="G38" s="71" t="s">
        <v>1019</v>
      </c>
      <c r="H38" s="71" t="s">
        <v>3</v>
      </c>
      <c r="I38" s="71" t="s">
        <v>260</v>
      </c>
      <c r="J38" s="71" t="s">
        <v>53</v>
      </c>
      <c r="K38" s="71" t="s">
        <v>670</v>
      </c>
    </row>
    <row r="39" spans="1:11" x14ac:dyDescent="0.25">
      <c r="A39" s="71">
        <v>31</v>
      </c>
      <c r="B39" s="71" t="s">
        <v>566</v>
      </c>
      <c r="C39" s="71" t="s">
        <v>556</v>
      </c>
      <c r="D39" s="71" t="s">
        <v>0</v>
      </c>
      <c r="E39" s="71" t="s">
        <v>1</v>
      </c>
      <c r="F39" s="71" t="s">
        <v>557</v>
      </c>
      <c r="G39" s="71" t="s">
        <v>1019</v>
      </c>
      <c r="H39" s="71" t="s">
        <v>287</v>
      </c>
      <c r="I39" s="71" t="s">
        <v>558</v>
      </c>
      <c r="J39" s="71" t="s">
        <v>289</v>
      </c>
      <c r="K39" s="71" t="s">
        <v>673</v>
      </c>
    </row>
    <row r="40" spans="1:11" x14ac:dyDescent="0.25">
      <c r="A40" s="71">
        <v>32</v>
      </c>
      <c r="B40" s="71"/>
      <c r="C40" s="71"/>
      <c r="D40" s="71"/>
      <c r="E40" s="71"/>
      <c r="F40" s="71" t="s">
        <v>540</v>
      </c>
      <c r="G40" s="71" t="s">
        <v>1019</v>
      </c>
      <c r="H40" s="71" t="s">
        <v>294</v>
      </c>
      <c r="I40" s="71" t="s">
        <v>541</v>
      </c>
      <c r="J40" s="71" t="s">
        <v>289</v>
      </c>
      <c r="K40" s="71" t="s">
        <v>677</v>
      </c>
    </row>
    <row r="41" spans="1:11" x14ac:dyDescent="0.25">
      <c r="A41" s="71">
        <v>33</v>
      </c>
      <c r="B41" s="71" t="s">
        <v>291</v>
      </c>
      <c r="C41" s="71" t="s">
        <v>292</v>
      </c>
      <c r="D41" s="71" t="s">
        <v>0</v>
      </c>
      <c r="E41" s="71" t="s">
        <v>1</v>
      </c>
      <c r="F41" s="71" t="s">
        <v>293</v>
      </c>
      <c r="G41" s="71" t="s">
        <v>1019</v>
      </c>
      <c r="H41" s="71" t="s">
        <v>294</v>
      </c>
      <c r="I41" s="71" t="s">
        <v>295</v>
      </c>
      <c r="J41" s="71" t="s">
        <v>289</v>
      </c>
      <c r="K41" s="71" t="s">
        <v>679</v>
      </c>
    </row>
    <row r="42" spans="1:11" x14ac:dyDescent="0.25">
      <c r="A42" s="71">
        <v>34</v>
      </c>
      <c r="B42" s="71" t="s">
        <v>297</v>
      </c>
      <c r="C42" s="71" t="s">
        <v>255</v>
      </c>
      <c r="D42" s="71" t="s">
        <v>0</v>
      </c>
      <c r="E42" s="71" t="s">
        <v>1</v>
      </c>
      <c r="F42" s="71" t="s">
        <v>298</v>
      </c>
      <c r="G42" s="71" t="s">
        <v>1019</v>
      </c>
      <c r="H42" s="71" t="s">
        <v>294</v>
      </c>
      <c r="I42" s="71" t="s">
        <v>299</v>
      </c>
      <c r="J42" s="71" t="s">
        <v>289</v>
      </c>
      <c r="K42" s="71" t="s">
        <v>680</v>
      </c>
    </row>
    <row r="43" spans="1:11" x14ac:dyDescent="0.25">
      <c r="A43" s="71">
        <v>35</v>
      </c>
      <c r="B43" s="71" t="s">
        <v>311</v>
      </c>
      <c r="C43" s="71" t="s">
        <v>312</v>
      </c>
      <c r="D43" s="71" t="s">
        <v>313</v>
      </c>
      <c r="E43" s="71" t="s">
        <v>43</v>
      </c>
      <c r="F43" s="71" t="s">
        <v>314</v>
      </c>
      <c r="G43" s="71" t="s">
        <v>1019</v>
      </c>
      <c r="H43" s="71" t="s">
        <v>294</v>
      </c>
      <c r="I43" s="71" t="s">
        <v>315</v>
      </c>
      <c r="J43" s="71" t="s">
        <v>289</v>
      </c>
      <c r="K43" s="71" t="s">
        <v>683</v>
      </c>
    </row>
    <row r="44" spans="1:11" x14ac:dyDescent="0.25">
      <c r="A44" s="71">
        <v>36</v>
      </c>
      <c r="B44" s="71" t="s">
        <v>317</v>
      </c>
      <c r="C44" s="71" t="s">
        <v>279</v>
      </c>
      <c r="D44" s="71" t="s">
        <v>318</v>
      </c>
      <c r="E44" s="71" t="s">
        <v>28</v>
      </c>
      <c r="F44" s="71" t="s">
        <v>319</v>
      </c>
      <c r="G44" s="71" t="s">
        <v>1019</v>
      </c>
      <c r="H44" s="71" t="s">
        <v>287</v>
      </c>
      <c r="I44" s="71" t="s">
        <v>320</v>
      </c>
      <c r="J44" s="71" t="s">
        <v>289</v>
      </c>
      <c r="K44" s="71" t="s">
        <v>758</v>
      </c>
    </row>
    <row r="45" spans="1:11" x14ac:dyDescent="0.25">
      <c r="A45" s="71">
        <v>42</v>
      </c>
      <c r="B45" s="71" t="s">
        <v>238</v>
      </c>
      <c r="C45" s="71" t="s">
        <v>239</v>
      </c>
      <c r="D45" s="71" t="s">
        <v>0</v>
      </c>
      <c r="E45" s="71" t="s">
        <v>1</v>
      </c>
      <c r="F45" s="71" t="s">
        <v>240</v>
      </c>
      <c r="G45" s="71" t="s">
        <v>1019</v>
      </c>
      <c r="H45" s="71" t="s">
        <v>3</v>
      </c>
      <c r="I45" s="71" t="s">
        <v>241</v>
      </c>
      <c r="J45" s="71" t="s">
        <v>53</v>
      </c>
      <c r="K45" s="71" t="s">
        <v>691</v>
      </c>
    </row>
    <row r="46" spans="1:11" x14ac:dyDescent="0.25">
      <c r="A46" s="71">
        <v>43</v>
      </c>
      <c r="B46" s="71" t="s">
        <v>366</v>
      </c>
      <c r="C46" s="71" t="s">
        <v>367</v>
      </c>
      <c r="D46" s="71" t="s">
        <v>368</v>
      </c>
      <c r="E46" s="71" t="s">
        <v>43</v>
      </c>
      <c r="F46" s="71" t="s">
        <v>369</v>
      </c>
      <c r="G46" s="71" t="s">
        <v>1019</v>
      </c>
      <c r="H46" s="71" t="s">
        <v>294</v>
      </c>
      <c r="I46" s="71" t="s">
        <v>370</v>
      </c>
      <c r="J46" s="71" t="s">
        <v>289</v>
      </c>
      <c r="K46" s="71" t="s">
        <v>693</v>
      </c>
    </row>
    <row r="47" spans="1:11" x14ac:dyDescent="0.25">
      <c r="A47" s="71">
        <v>47</v>
      </c>
      <c r="B47" s="71" t="s">
        <v>137</v>
      </c>
      <c r="C47" s="71" t="s">
        <v>138</v>
      </c>
      <c r="D47" s="71" t="s">
        <v>0</v>
      </c>
      <c r="E47" s="71" t="s">
        <v>1</v>
      </c>
      <c r="F47" s="71" t="s">
        <v>139</v>
      </c>
      <c r="G47" s="71" t="s">
        <v>1019</v>
      </c>
      <c r="H47" s="71" t="s">
        <v>3</v>
      </c>
      <c r="I47" s="71" t="s">
        <v>140</v>
      </c>
      <c r="J47" s="71" t="s">
        <v>53</v>
      </c>
      <c r="K47" s="71" t="s">
        <v>699</v>
      </c>
    </row>
    <row r="48" spans="1:11" x14ac:dyDescent="0.25">
      <c r="A48" s="71">
        <v>48</v>
      </c>
      <c r="B48" s="71" t="s">
        <v>262</v>
      </c>
      <c r="C48" s="71" t="s">
        <v>399</v>
      </c>
      <c r="D48" s="71" t="s">
        <v>0</v>
      </c>
      <c r="E48" s="71" t="s">
        <v>1</v>
      </c>
      <c r="F48" s="71" t="s">
        <v>400</v>
      </c>
      <c r="G48" s="71" t="s">
        <v>1019</v>
      </c>
      <c r="H48" s="71" t="s">
        <v>294</v>
      </c>
      <c r="I48" s="71" t="s">
        <v>401</v>
      </c>
      <c r="J48" s="71" t="s">
        <v>289</v>
      </c>
      <c r="K48" s="71" t="s">
        <v>700</v>
      </c>
    </row>
    <row r="49" spans="1:11" x14ac:dyDescent="0.25">
      <c r="A49" s="71">
        <v>51</v>
      </c>
      <c r="B49" s="71" t="s">
        <v>431</v>
      </c>
      <c r="C49" s="71" t="s">
        <v>172</v>
      </c>
      <c r="D49" s="71" t="s">
        <v>432</v>
      </c>
      <c r="E49" s="71" t="s">
        <v>28</v>
      </c>
      <c r="F49" s="71" t="s">
        <v>433</v>
      </c>
      <c r="G49" s="71" t="s">
        <v>1019</v>
      </c>
      <c r="H49" s="71" t="s">
        <v>294</v>
      </c>
      <c r="I49" s="71" t="s">
        <v>434</v>
      </c>
      <c r="J49" s="71" t="s">
        <v>289</v>
      </c>
      <c r="K49" s="71" t="s">
        <v>704</v>
      </c>
    </row>
    <row r="50" spans="1:11" x14ac:dyDescent="0.25">
      <c r="A50" s="71">
        <v>52</v>
      </c>
      <c r="B50" s="71" t="s">
        <v>15</v>
      </c>
      <c r="C50" s="71" t="s">
        <v>16</v>
      </c>
      <c r="D50" s="71" t="s">
        <v>17</v>
      </c>
      <c r="E50" s="71" t="s">
        <v>7</v>
      </c>
      <c r="F50" s="71" t="s">
        <v>77</v>
      </c>
      <c r="G50" s="71" t="s">
        <v>1019</v>
      </c>
      <c r="H50" s="71" t="s">
        <v>30</v>
      </c>
      <c r="I50" s="71" t="s">
        <v>78</v>
      </c>
      <c r="J50" s="71" t="s">
        <v>32</v>
      </c>
      <c r="K50" s="71" t="s">
        <v>705</v>
      </c>
    </row>
    <row r="51" spans="1:11" x14ac:dyDescent="0.25">
      <c r="A51" s="71">
        <v>56</v>
      </c>
      <c r="B51" s="71" t="s">
        <v>460</v>
      </c>
      <c r="C51" s="71" t="s">
        <v>461</v>
      </c>
      <c r="D51" s="71" t="s">
        <v>462</v>
      </c>
      <c r="E51" s="71" t="s">
        <v>1</v>
      </c>
      <c r="F51" s="71" t="s">
        <v>463</v>
      </c>
      <c r="G51" s="71" t="s">
        <v>1019</v>
      </c>
      <c r="H51" s="71" t="s">
        <v>30</v>
      </c>
      <c r="I51" s="71" t="s">
        <v>464</v>
      </c>
      <c r="J51" s="71" t="s">
        <v>32</v>
      </c>
      <c r="K51" s="71" t="s">
        <v>711</v>
      </c>
    </row>
    <row r="52" spans="1:11" x14ac:dyDescent="0.25">
      <c r="A52" s="71">
        <v>57</v>
      </c>
      <c r="B52" s="71" t="s">
        <v>165</v>
      </c>
      <c r="C52" s="71" t="s">
        <v>166</v>
      </c>
      <c r="D52" s="71" t="s">
        <v>27</v>
      </c>
      <c r="E52" s="71" t="s">
        <v>28</v>
      </c>
      <c r="F52" s="71" t="s">
        <v>167</v>
      </c>
      <c r="G52" s="71" t="s">
        <v>1019</v>
      </c>
      <c r="H52" s="71" t="s">
        <v>30</v>
      </c>
      <c r="I52" s="71" t="s">
        <v>168</v>
      </c>
      <c r="J52" s="71" t="s">
        <v>32</v>
      </c>
      <c r="K52" s="71" t="s">
        <v>712</v>
      </c>
    </row>
    <row r="53" spans="1:11" x14ac:dyDescent="0.25">
      <c r="A53" s="71">
        <v>59</v>
      </c>
      <c r="B53" s="71" t="s">
        <v>25</v>
      </c>
      <c r="C53" s="71" t="s">
        <v>26</v>
      </c>
      <c r="D53" s="71" t="s">
        <v>27</v>
      </c>
      <c r="E53" s="71" t="s">
        <v>28</v>
      </c>
      <c r="F53" s="71" t="s">
        <v>29</v>
      </c>
      <c r="G53" s="71" t="s">
        <v>1019</v>
      </c>
      <c r="H53" s="71" t="s">
        <v>30</v>
      </c>
      <c r="I53" s="71" t="s">
        <v>31</v>
      </c>
      <c r="J53" s="71" t="s">
        <v>32</v>
      </c>
      <c r="K53" s="71" t="s">
        <v>714</v>
      </c>
    </row>
    <row r="54" spans="1:11" x14ac:dyDescent="0.25">
      <c r="A54" s="71">
        <v>64</v>
      </c>
      <c r="B54" s="71" t="s">
        <v>120</v>
      </c>
      <c r="C54" s="71" t="s">
        <v>121</v>
      </c>
      <c r="D54" s="71" t="s">
        <v>122</v>
      </c>
      <c r="E54" s="71" t="s">
        <v>43</v>
      </c>
      <c r="F54" s="71" t="s">
        <v>123</v>
      </c>
      <c r="G54" s="71" t="s">
        <v>1019</v>
      </c>
      <c r="H54" s="71" t="s">
        <v>3</v>
      </c>
      <c r="I54" s="71" t="s">
        <v>124</v>
      </c>
      <c r="J54" s="71" t="s">
        <v>125</v>
      </c>
      <c r="K54" s="71" t="s">
        <v>728</v>
      </c>
    </row>
    <row r="55" spans="1:11" x14ac:dyDescent="0.25">
      <c r="A55" s="71">
        <v>81</v>
      </c>
      <c r="B55" s="71" t="s">
        <v>467</v>
      </c>
      <c r="C55" s="71" t="s">
        <v>468</v>
      </c>
      <c r="D55" s="71" t="s">
        <v>0</v>
      </c>
      <c r="E55" s="71" t="s">
        <v>1</v>
      </c>
      <c r="F55" s="71" t="s">
        <v>477</v>
      </c>
      <c r="G55" s="71" t="s">
        <v>1019</v>
      </c>
      <c r="H55" s="71" t="s">
        <v>30</v>
      </c>
      <c r="I55" s="71" t="s">
        <v>478</v>
      </c>
      <c r="J55" s="71" t="s">
        <v>32</v>
      </c>
      <c r="K55" s="71" t="s">
        <v>740</v>
      </c>
    </row>
    <row r="56" spans="1:11" x14ac:dyDescent="0.25">
      <c r="A56" s="71">
        <v>84</v>
      </c>
      <c r="B56" s="71" t="s">
        <v>206</v>
      </c>
      <c r="C56" s="71" t="s">
        <v>207</v>
      </c>
      <c r="D56" s="71" t="s">
        <v>173</v>
      </c>
      <c r="E56" s="71" t="s">
        <v>43</v>
      </c>
      <c r="F56" s="71" t="s">
        <v>208</v>
      </c>
      <c r="G56" s="71" t="s">
        <v>1019</v>
      </c>
      <c r="H56" s="71" t="s">
        <v>3</v>
      </c>
      <c r="I56" s="71" t="s">
        <v>209</v>
      </c>
      <c r="J56" s="71" t="s">
        <v>53</v>
      </c>
      <c r="K56" s="71" t="s">
        <v>745</v>
      </c>
    </row>
    <row r="57" spans="1:11" x14ac:dyDescent="0.25">
      <c r="A57" s="71">
        <v>85</v>
      </c>
      <c r="B57" s="71" t="s">
        <v>224</v>
      </c>
      <c r="C57" s="71" t="s">
        <v>225</v>
      </c>
      <c r="D57" s="71" t="s">
        <v>0</v>
      </c>
      <c r="E57" s="71" t="s">
        <v>1</v>
      </c>
      <c r="F57" s="71" t="s">
        <v>226</v>
      </c>
      <c r="G57" s="71" t="s">
        <v>1019</v>
      </c>
      <c r="H57" s="71" t="s">
        <v>3</v>
      </c>
      <c r="I57" s="71" t="s">
        <v>227</v>
      </c>
      <c r="J57" s="71" t="s">
        <v>53</v>
      </c>
      <c r="K57" s="71" t="s">
        <v>748</v>
      </c>
    </row>
    <row r="58" spans="1:11" x14ac:dyDescent="0.25">
      <c r="A58" s="71">
        <v>86</v>
      </c>
      <c r="B58" s="71" t="s">
        <v>54</v>
      </c>
      <c r="C58" s="71" t="s">
        <v>55</v>
      </c>
      <c r="D58" s="71" t="s">
        <v>0</v>
      </c>
      <c r="E58" s="71" t="s">
        <v>1</v>
      </c>
      <c r="F58" s="71" t="s">
        <v>229</v>
      </c>
      <c r="G58" s="71" t="s">
        <v>1019</v>
      </c>
      <c r="H58" s="71" t="s">
        <v>3</v>
      </c>
      <c r="I58" s="71" t="s">
        <v>230</v>
      </c>
      <c r="J58" s="71" t="s">
        <v>53</v>
      </c>
      <c r="K58" s="71" t="s">
        <v>749</v>
      </c>
    </row>
    <row r="59" spans="1:11" x14ac:dyDescent="0.25">
      <c r="A59" s="71">
        <v>89</v>
      </c>
      <c r="B59" s="71" t="s">
        <v>268</v>
      </c>
      <c r="C59" s="71" t="s">
        <v>269</v>
      </c>
      <c r="D59" s="71" t="s">
        <v>66</v>
      </c>
      <c r="E59" s="71" t="s">
        <v>1</v>
      </c>
      <c r="F59" s="71" t="s">
        <v>270</v>
      </c>
      <c r="G59" s="71" t="s">
        <v>1019</v>
      </c>
      <c r="H59" s="71" t="s">
        <v>3</v>
      </c>
      <c r="I59" s="71" t="s">
        <v>271</v>
      </c>
      <c r="J59" s="71" t="s">
        <v>53</v>
      </c>
      <c r="K59" s="71" t="s">
        <v>754</v>
      </c>
    </row>
    <row r="60" spans="1:11" x14ac:dyDescent="0.25">
      <c r="A60" s="71">
        <v>90</v>
      </c>
      <c r="B60" s="71" t="s">
        <v>278</v>
      </c>
      <c r="C60" s="71" t="s">
        <v>279</v>
      </c>
      <c r="D60" s="71" t="s">
        <v>66</v>
      </c>
      <c r="E60" s="71" t="s">
        <v>1</v>
      </c>
      <c r="F60" s="71" t="s">
        <v>280</v>
      </c>
      <c r="G60" s="71" t="s">
        <v>1019</v>
      </c>
      <c r="H60" s="71" t="s">
        <v>3</v>
      </c>
      <c r="I60" s="71" t="s">
        <v>281</v>
      </c>
      <c r="J60" s="71" t="s">
        <v>53</v>
      </c>
      <c r="K60" s="71" t="s">
        <v>756</v>
      </c>
    </row>
    <row r="61" spans="1:11" x14ac:dyDescent="0.25">
      <c r="A61" s="57">
        <v>4</v>
      </c>
      <c r="B61" s="57" t="s">
        <v>766</v>
      </c>
      <c r="C61" s="57" t="s">
        <v>767</v>
      </c>
      <c r="D61" s="57" t="s">
        <v>577</v>
      </c>
      <c r="E61" s="57" t="s">
        <v>7</v>
      </c>
      <c r="F61" s="57" t="s">
        <v>1040</v>
      </c>
      <c r="G61" s="57" t="s">
        <v>1041</v>
      </c>
      <c r="H61" s="57" t="s">
        <v>781</v>
      </c>
      <c r="I61" s="57" t="s">
        <v>1042</v>
      </c>
      <c r="J61" s="57" t="s">
        <v>1043</v>
      </c>
      <c r="K61" s="57" t="s">
        <v>1044</v>
      </c>
    </row>
    <row r="62" spans="1:11" x14ac:dyDescent="0.25">
      <c r="A62" s="71">
        <v>1</v>
      </c>
      <c r="B62" s="71" t="s">
        <v>262</v>
      </c>
      <c r="C62" s="71" t="s">
        <v>421</v>
      </c>
      <c r="D62" s="71" t="s">
        <v>0</v>
      </c>
      <c r="E62" s="71" t="s">
        <v>1</v>
      </c>
      <c r="F62" s="71" t="s">
        <v>780</v>
      </c>
      <c r="G62" s="71" t="s">
        <v>1050</v>
      </c>
      <c r="H62" s="71" t="s">
        <v>781</v>
      </c>
      <c r="I62" s="71" t="s">
        <v>582</v>
      </c>
      <c r="J62" s="71" t="s">
        <v>569</v>
      </c>
      <c r="K62" s="71" t="s">
        <v>1051</v>
      </c>
    </row>
    <row r="63" spans="1:11" x14ac:dyDescent="0.25">
      <c r="A63" s="71">
        <v>78</v>
      </c>
      <c r="B63" s="71" t="s">
        <v>174</v>
      </c>
      <c r="C63" s="71" t="s">
        <v>175</v>
      </c>
      <c r="D63" s="71" t="s">
        <v>0</v>
      </c>
      <c r="E63" s="71" t="s">
        <v>1</v>
      </c>
      <c r="F63" s="71" t="s">
        <v>472</v>
      </c>
      <c r="G63" s="71" t="s">
        <v>1050</v>
      </c>
      <c r="H63" s="71" t="s">
        <v>473</v>
      </c>
      <c r="I63" s="71" t="s">
        <v>474</v>
      </c>
      <c r="J63" s="71" t="s">
        <v>475</v>
      </c>
      <c r="K63" s="71" t="s">
        <v>737</v>
      </c>
    </row>
    <row r="64" spans="1:11" x14ac:dyDescent="0.25">
      <c r="A64" s="71">
        <v>83</v>
      </c>
      <c r="B64" s="71" t="s">
        <v>54</v>
      </c>
      <c r="C64" s="71" t="s">
        <v>55</v>
      </c>
      <c r="D64" s="71" t="s">
        <v>0</v>
      </c>
      <c r="E64" s="71" t="s">
        <v>1</v>
      </c>
      <c r="F64" s="71" t="s">
        <v>480</v>
      </c>
      <c r="G64" s="71" t="s">
        <v>1050</v>
      </c>
      <c r="H64" s="71" t="s">
        <v>473</v>
      </c>
      <c r="I64" s="71" t="s">
        <v>481</v>
      </c>
      <c r="J64" s="71" t="s">
        <v>475</v>
      </c>
      <c r="K64" s="71" t="s">
        <v>744</v>
      </c>
    </row>
    <row r="65" spans="1:11" x14ac:dyDescent="0.25">
      <c r="A65" s="71">
        <v>37</v>
      </c>
      <c r="B65" s="71" t="s">
        <v>15</v>
      </c>
      <c r="C65" s="71" t="s">
        <v>16</v>
      </c>
      <c r="D65" s="71" t="s">
        <v>17</v>
      </c>
      <c r="E65" s="71" t="s">
        <v>7</v>
      </c>
      <c r="F65" s="71" t="s">
        <v>18</v>
      </c>
      <c r="G65" s="71" t="s">
        <v>527</v>
      </c>
      <c r="H65" s="71" t="s">
        <v>5</v>
      </c>
      <c r="I65" s="71" t="s">
        <v>19</v>
      </c>
      <c r="J65" s="71" t="s">
        <v>6</v>
      </c>
      <c r="K65" s="71" t="s">
        <v>685</v>
      </c>
    </row>
    <row r="66" spans="1:11" x14ac:dyDescent="0.25">
      <c r="A66" s="71">
        <v>55</v>
      </c>
      <c r="B66" s="71" t="s">
        <v>443</v>
      </c>
      <c r="C66" s="71" t="s">
        <v>444</v>
      </c>
      <c r="D66" s="71" t="s">
        <v>0</v>
      </c>
      <c r="E66" s="71" t="s">
        <v>1</v>
      </c>
      <c r="F66" s="71" t="s">
        <v>445</v>
      </c>
      <c r="G66" s="71" t="s">
        <v>527</v>
      </c>
      <c r="H66" s="71" t="s">
        <v>5</v>
      </c>
      <c r="I66" s="71" t="s">
        <v>446</v>
      </c>
      <c r="J66" s="71" t="s">
        <v>6</v>
      </c>
      <c r="K66" s="71" t="s">
        <v>708</v>
      </c>
    </row>
    <row r="67" spans="1:11" x14ac:dyDescent="0.25">
      <c r="A67" s="71">
        <v>60</v>
      </c>
      <c r="B67" s="71" t="s">
        <v>40</v>
      </c>
      <c r="C67" s="71" t="s">
        <v>41</v>
      </c>
      <c r="D67" s="71" t="s">
        <v>42</v>
      </c>
      <c r="E67" s="71" t="s">
        <v>43</v>
      </c>
      <c r="F67" s="71" t="s">
        <v>44</v>
      </c>
      <c r="G67" s="71" t="s">
        <v>527</v>
      </c>
      <c r="H67" s="71" t="s">
        <v>5</v>
      </c>
      <c r="I67" s="71" t="s">
        <v>45</v>
      </c>
      <c r="J67" s="71" t="s">
        <v>6</v>
      </c>
      <c r="K67" s="71" t="s">
        <v>716</v>
      </c>
    </row>
    <row r="68" spans="1:11" x14ac:dyDescent="0.25">
      <c r="A68" s="71">
        <v>69</v>
      </c>
      <c r="B68" s="71" t="s">
        <v>811</v>
      </c>
      <c r="C68" s="71" t="s">
        <v>812</v>
      </c>
      <c r="D68" s="71" t="s">
        <v>813</v>
      </c>
      <c r="E68" s="71" t="s">
        <v>814</v>
      </c>
      <c r="F68" s="71" t="s">
        <v>815</v>
      </c>
      <c r="G68" s="71" t="s">
        <v>527</v>
      </c>
      <c r="H68" s="71" t="s">
        <v>8</v>
      </c>
      <c r="I68" s="71" t="s">
        <v>817</v>
      </c>
      <c r="J68" s="71" t="s">
        <v>9</v>
      </c>
      <c r="K68" s="71" t="s">
        <v>818</v>
      </c>
    </row>
    <row r="69" spans="1:11" x14ac:dyDescent="0.25">
      <c r="A69" s="71">
        <v>73</v>
      </c>
      <c r="B69" s="71" t="s">
        <v>797</v>
      </c>
      <c r="C69" s="71" t="s">
        <v>798</v>
      </c>
      <c r="D69" s="71" t="s">
        <v>799</v>
      </c>
      <c r="E69" s="71" t="s">
        <v>1</v>
      </c>
      <c r="F69" s="71" t="s">
        <v>800</v>
      </c>
      <c r="G69" s="71" t="s">
        <v>527</v>
      </c>
      <c r="H69" s="71" t="s">
        <v>8</v>
      </c>
      <c r="I69" s="71" t="s">
        <v>801</v>
      </c>
      <c r="J69" s="71" t="s">
        <v>9</v>
      </c>
      <c r="K69" s="71" t="s">
        <v>802</v>
      </c>
    </row>
    <row r="70" spans="1:11" x14ac:dyDescent="0.25">
      <c r="A70" s="71">
        <v>74</v>
      </c>
      <c r="B70" s="71" t="s">
        <v>101</v>
      </c>
      <c r="C70" s="71" t="s">
        <v>102</v>
      </c>
      <c r="D70" s="71" t="s">
        <v>103</v>
      </c>
      <c r="E70" s="71" t="s">
        <v>43</v>
      </c>
      <c r="F70" s="71" t="s">
        <v>169</v>
      </c>
      <c r="G70" s="71" t="s">
        <v>527</v>
      </c>
      <c r="H70" s="71" t="s">
        <v>8</v>
      </c>
      <c r="I70" s="71" t="s">
        <v>170</v>
      </c>
      <c r="J70" s="71" t="s">
        <v>9</v>
      </c>
      <c r="K70" s="71" t="s">
        <v>735</v>
      </c>
    </row>
    <row r="71" spans="1:11" x14ac:dyDescent="0.25">
      <c r="A71" s="71">
        <v>79</v>
      </c>
      <c r="B71" s="71" t="s">
        <v>179</v>
      </c>
      <c r="C71" s="71" t="s">
        <v>180</v>
      </c>
      <c r="D71" s="71" t="s">
        <v>181</v>
      </c>
      <c r="E71" s="71" t="s">
        <v>43</v>
      </c>
      <c r="F71" s="71" t="s">
        <v>182</v>
      </c>
      <c r="G71" s="71" t="s">
        <v>527</v>
      </c>
      <c r="H71" s="71" t="s">
        <v>8</v>
      </c>
      <c r="I71" s="71" t="s">
        <v>183</v>
      </c>
      <c r="J71" s="71" t="s">
        <v>9</v>
      </c>
      <c r="K71" s="71" t="s">
        <v>738</v>
      </c>
    </row>
    <row r="72" spans="1:11" x14ac:dyDescent="0.25">
      <c r="A72" s="71">
        <v>7</v>
      </c>
      <c r="B72" s="71" t="s">
        <v>803</v>
      </c>
      <c r="C72" s="71" t="s">
        <v>804</v>
      </c>
      <c r="D72" s="71" t="s">
        <v>17</v>
      </c>
      <c r="E72" s="71" t="s">
        <v>7</v>
      </c>
      <c r="F72" s="71" t="s">
        <v>805</v>
      </c>
      <c r="G72" s="71" t="s">
        <v>760</v>
      </c>
      <c r="H72" s="71" t="s">
        <v>5</v>
      </c>
      <c r="I72" s="71" t="s">
        <v>806</v>
      </c>
      <c r="J72" s="71" t="s">
        <v>6</v>
      </c>
      <c r="K72" s="71" t="s">
        <v>996</v>
      </c>
    </row>
    <row r="73" spans="1:11" x14ac:dyDescent="0.25">
      <c r="A73" s="71">
        <v>2</v>
      </c>
      <c r="B73" s="71"/>
      <c r="C73" s="71"/>
      <c r="D73" s="71"/>
      <c r="E73" s="71"/>
      <c r="F73" s="71" t="s">
        <v>1052</v>
      </c>
      <c r="G73" s="71" t="s">
        <v>960</v>
      </c>
      <c r="H73" s="71" t="s">
        <v>1006</v>
      </c>
      <c r="I73" s="71" t="s">
        <v>1053</v>
      </c>
      <c r="J73" s="71" t="s">
        <v>960</v>
      </c>
      <c r="K73" s="71" t="s">
        <v>1054</v>
      </c>
    </row>
    <row r="74" spans="1:11" x14ac:dyDescent="0.25">
      <c r="A74" s="71">
        <v>3</v>
      </c>
      <c r="B74" s="71" t="s">
        <v>262</v>
      </c>
      <c r="C74" s="71" t="s">
        <v>421</v>
      </c>
      <c r="D74" s="71" t="s">
        <v>0</v>
      </c>
      <c r="E74" s="71" t="s">
        <v>1</v>
      </c>
      <c r="F74" s="71" t="s">
        <v>999</v>
      </c>
      <c r="G74" s="71" t="s">
        <v>960</v>
      </c>
      <c r="H74" s="71" t="s">
        <v>552</v>
      </c>
      <c r="I74" s="71" t="s">
        <v>1000</v>
      </c>
      <c r="J74" s="71" t="s">
        <v>554</v>
      </c>
      <c r="K74" s="71" t="s">
        <v>1055</v>
      </c>
    </row>
    <row r="75" spans="1:11" x14ac:dyDescent="0.25">
      <c r="A75" s="71">
        <v>10</v>
      </c>
      <c r="B75" s="71" t="s">
        <v>104</v>
      </c>
      <c r="C75" s="71" t="s">
        <v>105</v>
      </c>
      <c r="D75" s="71" t="s">
        <v>106</v>
      </c>
      <c r="E75" s="71" t="s">
        <v>7</v>
      </c>
      <c r="F75" s="71" t="s">
        <v>107</v>
      </c>
      <c r="G75" s="71" t="s">
        <v>960</v>
      </c>
      <c r="H75" s="71" t="s">
        <v>5</v>
      </c>
      <c r="I75" s="71" t="s">
        <v>108</v>
      </c>
      <c r="J75" s="71" t="s">
        <v>6</v>
      </c>
      <c r="K75" s="71" t="s">
        <v>964</v>
      </c>
    </row>
    <row r="76" spans="1:11" x14ac:dyDescent="0.25">
      <c r="A76" s="71">
        <v>15</v>
      </c>
      <c r="B76" s="71" t="s">
        <v>49</v>
      </c>
      <c r="C76" s="71" t="s">
        <v>97</v>
      </c>
      <c r="D76" s="71" t="s">
        <v>66</v>
      </c>
      <c r="E76" s="71" t="s">
        <v>1</v>
      </c>
      <c r="F76" s="71" t="s">
        <v>98</v>
      </c>
      <c r="G76" s="71" t="s">
        <v>960</v>
      </c>
      <c r="H76" s="71" t="s">
        <v>5</v>
      </c>
      <c r="I76" s="71" t="s">
        <v>99</v>
      </c>
      <c r="J76" s="71" t="s">
        <v>6</v>
      </c>
      <c r="K76" s="71" t="s">
        <v>920</v>
      </c>
    </row>
    <row r="77" spans="1:11" x14ac:dyDescent="0.25">
      <c r="A77" s="71">
        <v>17</v>
      </c>
      <c r="B77" s="71" t="s">
        <v>902</v>
      </c>
      <c r="C77" s="71" t="s">
        <v>903</v>
      </c>
      <c r="D77" s="71" t="s">
        <v>17</v>
      </c>
      <c r="E77" s="71" t="s">
        <v>7</v>
      </c>
      <c r="F77" s="71" t="s">
        <v>904</v>
      </c>
      <c r="G77" s="71" t="s">
        <v>960</v>
      </c>
      <c r="H77" s="71" t="s">
        <v>8</v>
      </c>
      <c r="I77" s="71" t="s">
        <v>905</v>
      </c>
      <c r="J77" s="71" t="s">
        <v>9</v>
      </c>
      <c r="K77" s="71" t="s">
        <v>906</v>
      </c>
    </row>
    <row r="78" spans="1:11" x14ac:dyDescent="0.25">
      <c r="A78" s="71">
        <v>20</v>
      </c>
      <c r="B78" s="71" t="s">
        <v>766</v>
      </c>
      <c r="C78" s="71" t="s">
        <v>767</v>
      </c>
      <c r="D78" s="71" t="s">
        <v>577</v>
      </c>
      <c r="E78" s="71" t="s">
        <v>7</v>
      </c>
      <c r="F78" s="71" t="s">
        <v>768</v>
      </c>
      <c r="G78" s="71" t="s">
        <v>960</v>
      </c>
      <c r="H78" s="71" t="s">
        <v>8</v>
      </c>
      <c r="I78" s="71" t="s">
        <v>769</v>
      </c>
      <c r="J78" s="71" t="s">
        <v>9</v>
      </c>
      <c r="K78" s="71" t="s">
        <v>770</v>
      </c>
    </row>
    <row r="79" spans="1:11" x14ac:dyDescent="0.25">
      <c r="A79" s="71">
        <v>46</v>
      </c>
      <c r="B79" s="71" t="s">
        <v>366</v>
      </c>
      <c r="C79" s="71" t="s">
        <v>367</v>
      </c>
      <c r="D79" s="71" t="s">
        <v>368</v>
      </c>
      <c r="E79" s="71" t="s">
        <v>43</v>
      </c>
      <c r="F79" s="71" t="s">
        <v>395</v>
      </c>
      <c r="G79" s="71" t="s">
        <v>960</v>
      </c>
      <c r="H79" s="71" t="s">
        <v>5</v>
      </c>
      <c r="I79" s="71" t="s">
        <v>396</v>
      </c>
      <c r="J79" s="71" t="s">
        <v>6</v>
      </c>
      <c r="K79" s="71" t="s">
        <v>698</v>
      </c>
    </row>
    <row r="80" spans="1:11" x14ac:dyDescent="0.25">
      <c r="A80" s="71">
        <v>58</v>
      </c>
      <c r="B80" s="71" t="s">
        <v>20</v>
      </c>
      <c r="C80" s="71" t="s">
        <v>21</v>
      </c>
      <c r="D80" s="71" t="s">
        <v>0</v>
      </c>
      <c r="E80" s="71" t="s">
        <v>1</v>
      </c>
      <c r="F80" s="71" t="s">
        <v>22</v>
      </c>
      <c r="G80" s="71" t="s">
        <v>960</v>
      </c>
      <c r="H80" s="71" t="s">
        <v>5</v>
      </c>
      <c r="I80" s="71" t="s">
        <v>23</v>
      </c>
      <c r="J80" s="71" t="s">
        <v>6</v>
      </c>
      <c r="K80" s="71" t="s">
        <v>713</v>
      </c>
    </row>
    <row r="81" spans="1:11" x14ac:dyDescent="0.25">
      <c r="A81" s="71">
        <v>61</v>
      </c>
      <c r="B81" s="71" t="s">
        <v>54</v>
      </c>
      <c r="C81" s="71" t="s">
        <v>55</v>
      </c>
      <c r="D81" s="71" t="s">
        <v>0</v>
      </c>
      <c r="E81" s="71" t="s">
        <v>1</v>
      </c>
      <c r="F81" s="71" t="s">
        <v>56</v>
      </c>
      <c r="G81" s="71" t="s">
        <v>960</v>
      </c>
      <c r="H81" s="71" t="s">
        <v>5</v>
      </c>
      <c r="I81" s="71" t="s">
        <v>57</v>
      </c>
      <c r="J81" s="71" t="s">
        <v>6</v>
      </c>
      <c r="K81" s="71" t="s">
        <v>717</v>
      </c>
    </row>
    <row r="82" spans="1:11" x14ac:dyDescent="0.25">
      <c r="A82" s="71">
        <v>62</v>
      </c>
      <c r="B82" s="71" t="s">
        <v>467</v>
      </c>
      <c r="C82" s="71" t="s">
        <v>468</v>
      </c>
      <c r="D82" s="71" t="s">
        <v>0</v>
      </c>
      <c r="E82" s="71" t="s">
        <v>1</v>
      </c>
      <c r="F82" s="71" t="s">
        <v>469</v>
      </c>
      <c r="G82" s="71" t="s">
        <v>960</v>
      </c>
      <c r="H82" s="71" t="s">
        <v>5</v>
      </c>
      <c r="I82" s="71" t="s">
        <v>470</v>
      </c>
      <c r="J82" s="71" t="s">
        <v>6</v>
      </c>
      <c r="K82" s="71" t="s">
        <v>720</v>
      </c>
    </row>
    <row r="83" spans="1:11" x14ac:dyDescent="0.25">
      <c r="A83" s="71">
        <v>65</v>
      </c>
      <c r="B83" s="71" t="s">
        <v>127</v>
      </c>
      <c r="C83" s="71" t="s">
        <v>47</v>
      </c>
      <c r="D83" s="71" t="s">
        <v>0</v>
      </c>
      <c r="E83" s="71" t="s">
        <v>1</v>
      </c>
      <c r="F83" s="71" t="s">
        <v>128</v>
      </c>
      <c r="G83" s="71" t="s">
        <v>960</v>
      </c>
      <c r="H83" s="71" t="s">
        <v>8</v>
      </c>
      <c r="I83" s="71" t="s">
        <v>129</v>
      </c>
      <c r="J83" s="71" t="s">
        <v>9</v>
      </c>
      <c r="K83" s="71" t="s">
        <v>729</v>
      </c>
    </row>
    <row r="84" spans="1:11" x14ac:dyDescent="0.25">
      <c r="A84" s="71">
        <v>66</v>
      </c>
      <c r="B84" s="71" t="s">
        <v>641</v>
      </c>
      <c r="C84" s="71" t="s">
        <v>642</v>
      </c>
      <c r="D84" s="71" t="s">
        <v>106</v>
      </c>
      <c r="E84" s="71" t="s">
        <v>7</v>
      </c>
      <c r="F84" s="71" t="s">
        <v>643</v>
      </c>
      <c r="G84" s="71" t="s">
        <v>960</v>
      </c>
      <c r="H84" s="71" t="s">
        <v>8</v>
      </c>
      <c r="I84" s="71" t="s">
        <v>644</v>
      </c>
      <c r="J84" s="71" t="s">
        <v>9</v>
      </c>
      <c r="K84" s="71" t="s">
        <v>730</v>
      </c>
    </row>
    <row r="85" spans="1:11" x14ac:dyDescent="0.25">
      <c r="A85" s="71">
        <v>68</v>
      </c>
      <c r="B85" s="71" t="s">
        <v>925</v>
      </c>
      <c r="C85" s="71" t="s">
        <v>926</v>
      </c>
      <c r="D85" s="71" t="s">
        <v>821</v>
      </c>
      <c r="E85" s="71" t="s">
        <v>822</v>
      </c>
      <c r="F85" s="71" t="s">
        <v>927</v>
      </c>
      <c r="G85" s="71" t="s">
        <v>960</v>
      </c>
      <c r="H85" s="71" t="s">
        <v>8</v>
      </c>
      <c r="I85" s="71" t="s">
        <v>928</v>
      </c>
      <c r="J85" s="71" t="s">
        <v>9</v>
      </c>
      <c r="K85" s="71" t="s">
        <v>929</v>
      </c>
    </row>
    <row r="86" spans="1:11" x14ac:dyDescent="0.25">
      <c r="A86" s="71">
        <v>70</v>
      </c>
      <c r="B86" s="71" t="s">
        <v>869</v>
      </c>
      <c r="C86" s="71" t="s">
        <v>870</v>
      </c>
      <c r="D86" s="71" t="s">
        <v>871</v>
      </c>
      <c r="E86" s="71" t="s">
        <v>198</v>
      </c>
      <c r="F86" s="71" t="s">
        <v>872</v>
      </c>
      <c r="G86" s="71" t="s">
        <v>960</v>
      </c>
      <c r="H86" s="71" t="s">
        <v>8</v>
      </c>
      <c r="I86" s="71" t="s">
        <v>873</v>
      </c>
      <c r="J86" s="71" t="s">
        <v>9</v>
      </c>
      <c r="K86" s="71" t="s">
        <v>874</v>
      </c>
    </row>
    <row r="87" spans="1:11" x14ac:dyDescent="0.25">
      <c r="A87" s="71">
        <v>72</v>
      </c>
      <c r="B87" s="71" t="s">
        <v>819</v>
      </c>
      <c r="C87" s="71" t="s">
        <v>820</v>
      </c>
      <c r="D87" s="71" t="s">
        <v>821</v>
      </c>
      <c r="E87" s="71" t="s">
        <v>822</v>
      </c>
      <c r="F87" s="71" t="s">
        <v>823</v>
      </c>
      <c r="G87" s="71" t="s">
        <v>960</v>
      </c>
      <c r="H87" s="71" t="s">
        <v>8</v>
      </c>
      <c r="I87" s="71" t="s">
        <v>824</v>
      </c>
      <c r="J87" s="71" t="s">
        <v>9</v>
      </c>
      <c r="K87" s="71" t="s">
        <v>825</v>
      </c>
    </row>
    <row r="88" spans="1:11" x14ac:dyDescent="0.25">
      <c r="A88" s="71">
        <v>75</v>
      </c>
      <c r="B88" s="71" t="s">
        <v>882</v>
      </c>
      <c r="C88" s="71" t="s">
        <v>97</v>
      </c>
      <c r="D88" s="71" t="s">
        <v>173</v>
      </c>
      <c r="E88" s="71" t="s">
        <v>43</v>
      </c>
      <c r="F88" s="71" t="s">
        <v>883</v>
      </c>
      <c r="G88" s="71" t="s">
        <v>960</v>
      </c>
      <c r="H88" s="71" t="s">
        <v>8</v>
      </c>
      <c r="I88" s="71" t="s">
        <v>884</v>
      </c>
      <c r="J88" s="71" t="s">
        <v>9</v>
      </c>
      <c r="K88" s="71" t="s">
        <v>885</v>
      </c>
    </row>
    <row r="89" spans="1:11" x14ac:dyDescent="0.25">
      <c r="A89" s="71">
        <v>76</v>
      </c>
      <c r="B89" s="71" t="s">
        <v>930</v>
      </c>
      <c r="C89" s="71" t="s">
        <v>931</v>
      </c>
      <c r="D89" s="71" t="s">
        <v>932</v>
      </c>
      <c r="E89" s="71" t="s">
        <v>933</v>
      </c>
      <c r="F89" s="71" t="s">
        <v>934</v>
      </c>
      <c r="G89" s="71" t="s">
        <v>960</v>
      </c>
      <c r="H89" s="71" t="s">
        <v>8</v>
      </c>
      <c r="I89" s="71" t="s">
        <v>935</v>
      </c>
      <c r="J89" s="71" t="s">
        <v>9</v>
      </c>
      <c r="K89" s="71" t="s">
        <v>936</v>
      </c>
    </row>
    <row r="90" spans="1:11" x14ac:dyDescent="0.25">
      <c r="A90" s="71">
        <v>77</v>
      </c>
      <c r="B90" s="71" t="s">
        <v>174</v>
      </c>
      <c r="C90" s="71" t="s">
        <v>175</v>
      </c>
      <c r="D90" s="71" t="s">
        <v>0</v>
      </c>
      <c r="E90" s="71" t="s">
        <v>1</v>
      </c>
      <c r="F90" s="71" t="s">
        <v>176</v>
      </c>
      <c r="G90" s="71" t="s">
        <v>960</v>
      </c>
      <c r="H90" s="71" t="s">
        <v>8</v>
      </c>
      <c r="I90" s="71" t="s">
        <v>177</v>
      </c>
      <c r="J90" s="71" t="s">
        <v>9</v>
      </c>
      <c r="K90" s="71" t="s">
        <v>736</v>
      </c>
    </row>
    <row r="91" spans="1:11" x14ac:dyDescent="0.25">
      <c r="A91" s="71">
        <v>80</v>
      </c>
      <c r="B91" s="71" t="s">
        <v>975</v>
      </c>
      <c r="C91" s="71" t="s">
        <v>416</v>
      </c>
      <c r="D91" s="71" t="s">
        <v>976</v>
      </c>
      <c r="E91" s="71" t="s">
        <v>198</v>
      </c>
      <c r="F91" s="71" t="s">
        <v>977</v>
      </c>
      <c r="G91" s="71" t="s">
        <v>960</v>
      </c>
      <c r="H91" s="71" t="s">
        <v>8</v>
      </c>
      <c r="I91" s="71" t="s">
        <v>978</v>
      </c>
      <c r="J91" s="71" t="s">
        <v>9</v>
      </c>
      <c r="K91" s="71" t="s">
        <v>979</v>
      </c>
    </row>
  </sheetData>
  <sortState ref="A2:K91">
    <sortCondition ref="G2:G9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B4" sqref="B4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69" t="s">
        <v>830</v>
      </c>
      <c r="C2" s="69" t="s">
        <v>624</v>
      </c>
      <c r="D2" s="69" t="s">
        <v>625</v>
      </c>
      <c r="E2" s="69" t="s">
        <v>48</v>
      </c>
      <c r="F2" s="69" t="s">
        <v>626</v>
      </c>
      <c r="G2" s="69" t="s">
        <v>666</v>
      </c>
      <c r="H2" s="69" t="s">
        <v>294</v>
      </c>
      <c r="I2" s="69" t="s">
        <v>627</v>
      </c>
      <c r="J2" s="69" t="s">
        <v>289</v>
      </c>
      <c r="K2" s="69" t="s">
        <v>987</v>
      </c>
    </row>
    <row r="3" spans="1:11" x14ac:dyDescent="0.25">
      <c r="A3">
        <v>19</v>
      </c>
      <c r="B3" s="69" t="s">
        <v>567</v>
      </c>
      <c r="C3" s="69" t="s">
        <v>561</v>
      </c>
      <c r="D3" s="69" t="s">
        <v>0</v>
      </c>
      <c r="E3" s="69" t="s">
        <v>1</v>
      </c>
      <c r="F3" s="69" t="s">
        <v>61</v>
      </c>
      <c r="G3" s="69" t="s">
        <v>666</v>
      </c>
      <c r="H3" s="69" t="s">
        <v>3</v>
      </c>
      <c r="I3" s="69" t="s">
        <v>62</v>
      </c>
      <c r="J3" s="69" t="s">
        <v>53</v>
      </c>
      <c r="K3" s="69" t="s">
        <v>919</v>
      </c>
    </row>
    <row r="4" spans="1:11" x14ac:dyDescent="0.25">
      <c r="A4">
        <v>29</v>
      </c>
      <c r="B4" s="69" t="s">
        <v>453</v>
      </c>
      <c r="C4" s="69" t="s">
        <v>454</v>
      </c>
      <c r="D4" s="69" t="s">
        <v>455</v>
      </c>
      <c r="E4" s="69" t="s">
        <v>456</v>
      </c>
      <c r="F4" s="69" t="s">
        <v>457</v>
      </c>
      <c r="G4" s="69" t="s">
        <v>666</v>
      </c>
      <c r="H4" s="69" t="s">
        <v>30</v>
      </c>
      <c r="I4" s="69" t="s">
        <v>458</v>
      </c>
      <c r="J4" s="69" t="s">
        <v>32</v>
      </c>
      <c r="K4" s="69" t="s">
        <v>763</v>
      </c>
    </row>
    <row r="5" spans="1:11" x14ac:dyDescent="0.25">
      <c r="A5" s="69">
        <v>33</v>
      </c>
      <c r="B5" s="69" t="s">
        <v>407</v>
      </c>
      <c r="C5" s="69" t="s">
        <v>408</v>
      </c>
      <c r="D5" s="69" t="s">
        <v>618</v>
      </c>
      <c r="E5" s="69" t="s">
        <v>619</v>
      </c>
      <c r="F5" s="69" t="s">
        <v>620</v>
      </c>
      <c r="G5" s="69" t="s">
        <v>666</v>
      </c>
      <c r="H5" s="69" t="s">
        <v>294</v>
      </c>
      <c r="I5" s="69" t="s">
        <v>621</v>
      </c>
      <c r="J5" s="69" t="s">
        <v>289</v>
      </c>
      <c r="K5" s="69" t="s">
        <v>658</v>
      </c>
    </row>
    <row r="6" spans="1:11" x14ac:dyDescent="0.25">
      <c r="A6" s="69">
        <v>38</v>
      </c>
      <c r="B6" s="69" t="s">
        <v>590</v>
      </c>
      <c r="C6" s="69" t="s">
        <v>591</v>
      </c>
      <c r="D6" s="69" t="s">
        <v>592</v>
      </c>
      <c r="E6" s="69" t="s">
        <v>43</v>
      </c>
      <c r="F6" s="69" t="s">
        <v>593</v>
      </c>
      <c r="G6" s="69" t="s">
        <v>666</v>
      </c>
      <c r="H6" s="69" t="s">
        <v>30</v>
      </c>
      <c r="I6" s="69" t="s">
        <v>594</v>
      </c>
      <c r="J6" s="69" t="s">
        <v>32</v>
      </c>
      <c r="K6" s="69" t="s">
        <v>669</v>
      </c>
    </row>
    <row r="7" spans="1:11" x14ac:dyDescent="0.25">
      <c r="A7" s="69">
        <v>47</v>
      </c>
      <c r="B7" s="69" t="s">
        <v>333</v>
      </c>
      <c r="C7" s="69" t="s">
        <v>334</v>
      </c>
      <c r="D7" s="69" t="s">
        <v>335</v>
      </c>
      <c r="E7" s="69" t="s">
        <v>48</v>
      </c>
      <c r="F7" s="69" t="s">
        <v>336</v>
      </c>
      <c r="G7" s="69" t="s">
        <v>666</v>
      </c>
      <c r="H7" s="69" t="s">
        <v>287</v>
      </c>
      <c r="I7" s="69" t="s">
        <v>337</v>
      </c>
      <c r="J7" s="69" t="s">
        <v>289</v>
      </c>
      <c r="K7" s="69" t="s">
        <v>686</v>
      </c>
    </row>
    <row r="8" spans="1:11" x14ac:dyDescent="0.25">
      <c r="A8" s="69">
        <v>49</v>
      </c>
      <c r="B8" s="69" t="s">
        <v>350</v>
      </c>
      <c r="C8" s="69" t="s">
        <v>340</v>
      </c>
      <c r="D8" s="69" t="s">
        <v>351</v>
      </c>
      <c r="E8" s="69" t="s">
        <v>48</v>
      </c>
      <c r="F8" s="69" t="s">
        <v>352</v>
      </c>
      <c r="G8" s="69" t="s">
        <v>666</v>
      </c>
      <c r="H8" s="69" t="s">
        <v>287</v>
      </c>
      <c r="I8" s="69" t="s">
        <v>353</v>
      </c>
      <c r="J8" s="69" t="s">
        <v>289</v>
      </c>
      <c r="K8" s="69" t="s">
        <v>689</v>
      </c>
    </row>
    <row r="9" spans="1:11" x14ac:dyDescent="0.25">
      <c r="A9" s="69">
        <v>53</v>
      </c>
      <c r="B9" s="69" t="s">
        <v>377</v>
      </c>
      <c r="C9" s="69" t="s">
        <v>378</v>
      </c>
      <c r="D9" s="69" t="s">
        <v>256</v>
      </c>
      <c r="E9" s="69" t="s">
        <v>1</v>
      </c>
      <c r="F9" s="69" t="s">
        <v>379</v>
      </c>
      <c r="G9" s="69" t="s">
        <v>666</v>
      </c>
      <c r="H9" s="69" t="s">
        <v>294</v>
      </c>
      <c r="I9" s="69" t="s">
        <v>380</v>
      </c>
      <c r="J9" s="69" t="s">
        <v>289</v>
      </c>
      <c r="K9" s="69" t="s">
        <v>695</v>
      </c>
    </row>
    <row r="10" spans="1:11" x14ac:dyDescent="0.25">
      <c r="A10" s="69">
        <v>54</v>
      </c>
      <c r="B10" s="69" t="s">
        <v>387</v>
      </c>
      <c r="C10" s="69" t="s">
        <v>279</v>
      </c>
      <c r="D10" s="69" t="s">
        <v>351</v>
      </c>
      <c r="E10" s="69" t="s">
        <v>48</v>
      </c>
      <c r="F10" s="69" t="s">
        <v>388</v>
      </c>
      <c r="G10" s="69" t="s">
        <v>666</v>
      </c>
      <c r="H10" s="69" t="s">
        <v>287</v>
      </c>
      <c r="I10" s="69" t="s">
        <v>389</v>
      </c>
      <c r="J10" s="69" t="s">
        <v>289</v>
      </c>
      <c r="K10" s="69" t="s">
        <v>696</v>
      </c>
    </row>
    <row r="11" spans="1:11" x14ac:dyDescent="0.25">
      <c r="A11" s="69">
        <v>59</v>
      </c>
      <c r="B11" s="69" t="s">
        <v>407</v>
      </c>
      <c r="C11" s="69" t="s">
        <v>408</v>
      </c>
      <c r="D11" s="69" t="s">
        <v>618</v>
      </c>
      <c r="E11" s="69" t="s">
        <v>619</v>
      </c>
      <c r="F11" s="69" t="s">
        <v>412</v>
      </c>
      <c r="G11" s="69" t="s">
        <v>666</v>
      </c>
      <c r="H11" s="69" t="s">
        <v>294</v>
      </c>
      <c r="I11" s="69" t="s">
        <v>413</v>
      </c>
      <c r="J11" s="69" t="s">
        <v>289</v>
      </c>
      <c r="K11" s="69" t="s">
        <v>702</v>
      </c>
    </row>
    <row r="12" spans="1:11" x14ac:dyDescent="0.25">
      <c r="A12" s="69">
        <v>62</v>
      </c>
      <c r="B12" s="69" t="s">
        <v>407</v>
      </c>
      <c r="C12" s="69" t="s">
        <v>408</v>
      </c>
      <c r="D12" s="69" t="s">
        <v>618</v>
      </c>
      <c r="E12" s="69" t="s">
        <v>619</v>
      </c>
      <c r="F12" s="69" t="s">
        <v>437</v>
      </c>
      <c r="G12" s="69" t="s">
        <v>666</v>
      </c>
      <c r="H12" s="69" t="s">
        <v>30</v>
      </c>
      <c r="I12" s="69" t="s">
        <v>438</v>
      </c>
      <c r="J12" s="69" t="s">
        <v>32</v>
      </c>
      <c r="K12" s="69" t="s">
        <v>706</v>
      </c>
    </row>
    <row r="13" spans="1:11" x14ac:dyDescent="0.25">
      <c r="A13" s="69">
        <v>63</v>
      </c>
      <c r="B13" s="69" t="s">
        <v>407</v>
      </c>
      <c r="C13" s="69" t="s">
        <v>408</v>
      </c>
      <c r="D13" s="69" t="s">
        <v>618</v>
      </c>
      <c r="E13" s="69" t="s">
        <v>619</v>
      </c>
      <c r="F13" s="69" t="s">
        <v>440</v>
      </c>
      <c r="G13" s="69" t="s">
        <v>666</v>
      </c>
      <c r="H13" s="69" t="s">
        <v>30</v>
      </c>
      <c r="I13" s="69" t="s">
        <v>441</v>
      </c>
      <c r="J13" s="69" t="s">
        <v>32</v>
      </c>
      <c r="K13" s="69" t="s">
        <v>707</v>
      </c>
    </row>
    <row r="14" spans="1:11" x14ac:dyDescent="0.25">
      <c r="A14" s="69">
        <v>76</v>
      </c>
      <c r="B14" s="69" t="s">
        <v>131</v>
      </c>
      <c r="C14" s="69" t="s">
        <v>132</v>
      </c>
      <c r="D14" s="69" t="s">
        <v>133</v>
      </c>
      <c r="E14" s="69" t="s">
        <v>28</v>
      </c>
      <c r="F14" s="69" t="s">
        <v>134</v>
      </c>
      <c r="G14" s="69" t="s">
        <v>666</v>
      </c>
      <c r="H14" s="69" t="s">
        <v>30</v>
      </c>
      <c r="I14" s="69" t="s">
        <v>135</v>
      </c>
      <c r="J14" s="69" t="s">
        <v>32</v>
      </c>
      <c r="K14" s="69" t="s">
        <v>731</v>
      </c>
    </row>
    <row r="15" spans="1:11" x14ac:dyDescent="0.25">
      <c r="A15" s="69">
        <v>80</v>
      </c>
      <c r="B15" s="69" t="s">
        <v>54</v>
      </c>
      <c r="C15" s="69" t="s">
        <v>55</v>
      </c>
      <c r="D15" s="69" t="s">
        <v>0</v>
      </c>
      <c r="E15" s="69" t="s">
        <v>1</v>
      </c>
      <c r="F15" s="69" t="s">
        <v>156</v>
      </c>
      <c r="G15" s="69" t="s">
        <v>666</v>
      </c>
      <c r="H15" s="69" t="s">
        <v>157</v>
      </c>
      <c r="I15" s="69" t="s">
        <v>158</v>
      </c>
      <c r="J15" s="69" t="s">
        <v>159</v>
      </c>
      <c r="K15" s="69" t="s">
        <v>734</v>
      </c>
    </row>
    <row r="16" spans="1:11" x14ac:dyDescent="0.25">
      <c r="A16" s="69">
        <v>93</v>
      </c>
      <c r="B16" s="69" t="s">
        <v>101</v>
      </c>
      <c r="C16" s="69" t="s">
        <v>102</v>
      </c>
      <c r="D16" s="69" t="s">
        <v>103</v>
      </c>
      <c r="E16" s="69" t="s">
        <v>43</v>
      </c>
      <c r="F16" s="69" t="s">
        <v>202</v>
      </c>
      <c r="G16" s="69" t="s">
        <v>666</v>
      </c>
      <c r="H16" s="69" t="s">
        <v>30</v>
      </c>
      <c r="I16" s="69" t="s">
        <v>203</v>
      </c>
      <c r="J16" s="69" t="s">
        <v>32</v>
      </c>
      <c r="K16" s="69" t="s">
        <v>743</v>
      </c>
    </row>
    <row r="17" spans="1:11" x14ac:dyDescent="0.25">
      <c r="A17" s="69">
        <v>98</v>
      </c>
      <c r="B17" s="69" t="s">
        <v>232</v>
      </c>
      <c r="C17" s="69" t="s">
        <v>233</v>
      </c>
      <c r="D17" s="69" t="s">
        <v>234</v>
      </c>
      <c r="E17" s="69" t="s">
        <v>1</v>
      </c>
      <c r="F17" s="69" t="s">
        <v>235</v>
      </c>
      <c r="G17" s="69" t="s">
        <v>666</v>
      </c>
      <c r="H17" s="69" t="s">
        <v>3</v>
      </c>
      <c r="I17" s="69" t="s">
        <v>236</v>
      </c>
      <c r="J17" s="69" t="s">
        <v>53</v>
      </c>
      <c r="K17" s="69" t="s">
        <v>750</v>
      </c>
    </row>
    <row r="18" spans="1:11" x14ac:dyDescent="0.25">
      <c r="A18" s="69">
        <v>99</v>
      </c>
      <c r="B18" s="69" t="s">
        <v>50</v>
      </c>
      <c r="C18" s="69" t="s">
        <v>51</v>
      </c>
      <c r="D18" s="69" t="s">
        <v>52</v>
      </c>
      <c r="E18" s="69" t="s">
        <v>43</v>
      </c>
      <c r="F18" s="69" t="s">
        <v>246</v>
      </c>
      <c r="G18" s="69" t="s">
        <v>666</v>
      </c>
      <c r="H18" s="69" t="s">
        <v>3</v>
      </c>
      <c r="I18" s="69" t="s">
        <v>247</v>
      </c>
      <c r="J18" s="69" t="s">
        <v>125</v>
      </c>
      <c r="K18" s="69" t="s">
        <v>751</v>
      </c>
    </row>
    <row r="19" spans="1:11" x14ac:dyDescent="0.25">
      <c r="A19" s="69">
        <v>5</v>
      </c>
      <c r="B19" s="69" t="s">
        <v>415</v>
      </c>
      <c r="C19" s="69" t="s">
        <v>416</v>
      </c>
      <c r="D19" s="69" t="s">
        <v>417</v>
      </c>
      <c r="E19" s="69" t="s">
        <v>28</v>
      </c>
      <c r="F19" s="69" t="s">
        <v>418</v>
      </c>
      <c r="G19" s="69" t="s">
        <v>938</v>
      </c>
      <c r="H19" s="69" t="s">
        <v>287</v>
      </c>
      <c r="I19" s="69" t="s">
        <v>419</v>
      </c>
      <c r="J19" s="69" t="s">
        <v>289</v>
      </c>
      <c r="K19" s="69" t="s">
        <v>1045</v>
      </c>
    </row>
    <row r="20" spans="1:11" x14ac:dyDescent="0.25">
      <c r="A20" s="69">
        <v>17</v>
      </c>
      <c r="B20" s="69" t="s">
        <v>242</v>
      </c>
      <c r="C20" s="69" t="s">
        <v>243</v>
      </c>
      <c r="D20" s="69" t="s">
        <v>957</v>
      </c>
      <c r="E20" s="69" t="s">
        <v>43</v>
      </c>
      <c r="F20" s="69" t="s">
        <v>244</v>
      </c>
      <c r="G20" s="69" t="s">
        <v>938</v>
      </c>
      <c r="H20" s="69" t="s">
        <v>3</v>
      </c>
      <c r="I20" s="69" t="s">
        <v>245</v>
      </c>
      <c r="J20" s="69" t="s">
        <v>125</v>
      </c>
      <c r="K20" s="69" t="s">
        <v>958</v>
      </c>
    </row>
    <row r="21" spans="1:11" x14ac:dyDescent="0.25">
      <c r="A21" s="69">
        <v>25</v>
      </c>
      <c r="B21" s="69" t="s">
        <v>832</v>
      </c>
      <c r="C21" s="69" t="s">
        <v>833</v>
      </c>
      <c r="D21" s="69" t="s">
        <v>173</v>
      </c>
      <c r="E21" s="69" t="s">
        <v>43</v>
      </c>
      <c r="F21" s="69" t="s">
        <v>834</v>
      </c>
      <c r="G21" s="69" t="s">
        <v>938</v>
      </c>
      <c r="H21" s="69" t="s">
        <v>294</v>
      </c>
      <c r="I21" s="69" t="s">
        <v>835</v>
      </c>
      <c r="J21" s="69" t="s">
        <v>289</v>
      </c>
      <c r="K21" s="69" t="s">
        <v>836</v>
      </c>
    </row>
    <row r="22" spans="1:11" x14ac:dyDescent="0.25">
      <c r="A22" s="69">
        <v>31</v>
      </c>
      <c r="B22" s="69" t="s">
        <v>116</v>
      </c>
      <c r="C22" s="69" t="s">
        <v>117</v>
      </c>
      <c r="D22" s="69" t="s">
        <v>648</v>
      </c>
      <c r="E22" s="69" t="s">
        <v>1</v>
      </c>
      <c r="F22" s="69" t="s">
        <v>118</v>
      </c>
      <c r="G22" s="69" t="s">
        <v>938</v>
      </c>
      <c r="H22" s="69" t="s">
        <v>3</v>
      </c>
      <c r="I22" s="69" t="s">
        <v>119</v>
      </c>
      <c r="J22" s="69" t="s">
        <v>53</v>
      </c>
      <c r="K22" s="69" t="s">
        <v>649</v>
      </c>
    </row>
    <row r="23" spans="1:11" x14ac:dyDescent="0.25">
      <c r="A23" s="69">
        <v>35</v>
      </c>
      <c r="B23" s="69" t="s">
        <v>102</v>
      </c>
      <c r="C23" s="69" t="s">
        <v>141</v>
      </c>
      <c r="D23" s="69" t="s">
        <v>42</v>
      </c>
      <c r="E23" s="69" t="s">
        <v>43</v>
      </c>
      <c r="F23" s="69" t="s">
        <v>142</v>
      </c>
      <c r="G23" s="69" t="s">
        <v>938</v>
      </c>
      <c r="H23" s="69" t="s">
        <v>3</v>
      </c>
      <c r="I23" s="69" t="s">
        <v>143</v>
      </c>
      <c r="J23" s="69" t="s">
        <v>53</v>
      </c>
      <c r="K23" s="69" t="s">
        <v>662</v>
      </c>
    </row>
    <row r="24" spans="1:11" x14ac:dyDescent="0.25">
      <c r="A24" s="69">
        <v>45</v>
      </c>
      <c r="B24" s="69" t="s">
        <v>317</v>
      </c>
      <c r="C24" s="69" t="s">
        <v>279</v>
      </c>
      <c r="D24" s="69" t="s">
        <v>318</v>
      </c>
      <c r="E24" s="69" t="s">
        <v>28</v>
      </c>
      <c r="F24" s="69" t="s">
        <v>319</v>
      </c>
      <c r="G24" s="69" t="s">
        <v>938</v>
      </c>
      <c r="H24" s="69" t="s">
        <v>287</v>
      </c>
      <c r="I24" s="69" t="s">
        <v>320</v>
      </c>
      <c r="J24" s="69" t="s">
        <v>289</v>
      </c>
      <c r="K24" s="69" t="s">
        <v>758</v>
      </c>
    </row>
    <row r="25" spans="1:11" x14ac:dyDescent="0.25">
      <c r="A25" s="69">
        <v>48</v>
      </c>
      <c r="B25" s="69" t="s">
        <v>345</v>
      </c>
      <c r="C25" s="69" t="s">
        <v>346</v>
      </c>
      <c r="D25" s="69" t="s">
        <v>17</v>
      </c>
      <c r="E25" s="69" t="s">
        <v>7</v>
      </c>
      <c r="F25" s="69" t="s">
        <v>347</v>
      </c>
      <c r="G25" s="69" t="s">
        <v>938</v>
      </c>
      <c r="H25" s="69" t="s">
        <v>287</v>
      </c>
      <c r="I25" s="69" t="s">
        <v>348</v>
      </c>
      <c r="J25" s="69" t="s">
        <v>289</v>
      </c>
      <c r="K25" s="69" t="s">
        <v>688</v>
      </c>
    </row>
    <row r="26" spans="1:11" x14ac:dyDescent="0.25">
      <c r="A26" s="69">
        <v>50</v>
      </c>
      <c r="B26" s="69" t="s">
        <v>355</v>
      </c>
      <c r="C26" s="69" t="s">
        <v>356</v>
      </c>
      <c r="D26" s="69" t="s">
        <v>0</v>
      </c>
      <c r="E26" s="69" t="s">
        <v>1</v>
      </c>
      <c r="F26" s="69" t="s">
        <v>357</v>
      </c>
      <c r="G26" s="69" t="s">
        <v>938</v>
      </c>
      <c r="H26" s="69" t="s">
        <v>294</v>
      </c>
      <c r="I26" s="69" t="s">
        <v>358</v>
      </c>
      <c r="J26" s="69" t="s">
        <v>289</v>
      </c>
      <c r="K26" s="69" t="s">
        <v>690</v>
      </c>
    </row>
    <row r="27" spans="1:11" x14ac:dyDescent="0.25">
      <c r="A27" s="69">
        <v>52</v>
      </c>
      <c r="B27" s="69" t="s">
        <v>366</v>
      </c>
      <c r="C27" s="69" t="s">
        <v>367</v>
      </c>
      <c r="D27" s="69" t="s">
        <v>368</v>
      </c>
      <c r="E27" s="69" t="s">
        <v>43</v>
      </c>
      <c r="F27" s="69" t="s">
        <v>369</v>
      </c>
      <c r="G27" s="69" t="s">
        <v>938</v>
      </c>
      <c r="H27" s="69" t="s">
        <v>294</v>
      </c>
      <c r="I27" s="69" t="s">
        <v>370</v>
      </c>
      <c r="J27" s="69" t="s">
        <v>289</v>
      </c>
      <c r="K27" s="69" t="s">
        <v>693</v>
      </c>
    </row>
    <row r="28" spans="1:11" x14ac:dyDescent="0.25">
      <c r="A28" s="69">
        <v>58</v>
      </c>
      <c r="B28" s="69" t="s">
        <v>403</v>
      </c>
      <c r="C28" s="69" t="s">
        <v>60</v>
      </c>
      <c r="D28" s="69" t="s">
        <v>27</v>
      </c>
      <c r="E28" s="69" t="s">
        <v>28</v>
      </c>
      <c r="F28" s="69" t="s">
        <v>404</v>
      </c>
      <c r="G28" s="69" t="s">
        <v>938</v>
      </c>
      <c r="H28" s="69" t="s">
        <v>287</v>
      </c>
      <c r="I28" s="69" t="s">
        <v>405</v>
      </c>
      <c r="J28" s="69" t="s">
        <v>289</v>
      </c>
      <c r="K28" s="69" t="s">
        <v>701</v>
      </c>
    </row>
    <row r="29" spans="1:11" x14ac:dyDescent="0.25">
      <c r="A29" s="69">
        <v>72</v>
      </c>
      <c r="B29" s="69" t="s">
        <v>110</v>
      </c>
      <c r="C29" s="69" t="s">
        <v>111</v>
      </c>
      <c r="D29" s="69" t="s">
        <v>112</v>
      </c>
      <c r="E29" s="69" t="s">
        <v>43</v>
      </c>
      <c r="F29" s="69" t="s">
        <v>113</v>
      </c>
      <c r="G29" s="69" t="s">
        <v>938</v>
      </c>
      <c r="H29" s="69" t="s">
        <v>3</v>
      </c>
      <c r="I29" s="69" t="s">
        <v>114</v>
      </c>
      <c r="J29" s="69" t="s">
        <v>53</v>
      </c>
      <c r="K29" s="69" t="s">
        <v>727</v>
      </c>
    </row>
    <row r="30" spans="1:11" x14ac:dyDescent="0.25">
      <c r="A30" s="69">
        <v>92</v>
      </c>
      <c r="B30" s="69" t="s">
        <v>467</v>
      </c>
      <c r="C30" s="69" t="s">
        <v>468</v>
      </c>
      <c r="D30" s="69" t="s">
        <v>0</v>
      </c>
      <c r="E30" s="69" t="s">
        <v>1</v>
      </c>
      <c r="F30" s="69" t="s">
        <v>477</v>
      </c>
      <c r="G30" s="69" t="s">
        <v>938</v>
      </c>
      <c r="H30" s="69" t="s">
        <v>30</v>
      </c>
      <c r="I30" s="69" t="s">
        <v>478</v>
      </c>
      <c r="J30" s="69" t="s">
        <v>32</v>
      </c>
      <c r="K30" s="69" t="s">
        <v>740</v>
      </c>
    </row>
    <row r="31" spans="1:11" x14ac:dyDescent="0.25">
      <c r="A31" s="69">
        <v>6</v>
      </c>
      <c r="B31" s="69" t="s">
        <v>145</v>
      </c>
      <c r="C31" s="69" t="s">
        <v>97</v>
      </c>
      <c r="D31" s="69" t="s">
        <v>1046</v>
      </c>
      <c r="E31" s="69" t="s">
        <v>1</v>
      </c>
      <c r="F31" s="69" t="s">
        <v>147</v>
      </c>
      <c r="G31" s="69" t="s">
        <v>1019</v>
      </c>
      <c r="H31" s="69" t="s">
        <v>3</v>
      </c>
      <c r="I31" s="69" t="s">
        <v>148</v>
      </c>
      <c r="J31" s="69" t="s">
        <v>53</v>
      </c>
      <c r="K31" s="69" t="s">
        <v>1047</v>
      </c>
    </row>
    <row r="32" spans="1:11" x14ac:dyDescent="0.25">
      <c r="A32" s="69">
        <v>7</v>
      </c>
      <c r="B32" s="69" t="s">
        <v>262</v>
      </c>
      <c r="C32" s="69" t="s">
        <v>421</v>
      </c>
      <c r="D32" s="69" t="s">
        <v>0</v>
      </c>
      <c r="E32" s="69" t="s">
        <v>1</v>
      </c>
      <c r="F32" s="69" t="s">
        <v>937</v>
      </c>
      <c r="G32" s="69" t="s">
        <v>1019</v>
      </c>
      <c r="H32" s="69" t="s">
        <v>3</v>
      </c>
      <c r="I32" s="69" t="s">
        <v>939</v>
      </c>
      <c r="J32" s="69" t="s">
        <v>940</v>
      </c>
      <c r="K32" s="69" t="s">
        <v>1048</v>
      </c>
    </row>
    <row r="33" spans="1:11" x14ac:dyDescent="0.25">
      <c r="A33" s="69">
        <v>8</v>
      </c>
      <c r="B33" s="69" t="s">
        <v>327</v>
      </c>
      <c r="C33" s="69" t="s">
        <v>328</v>
      </c>
      <c r="D33" s="69" t="s">
        <v>112</v>
      </c>
      <c r="E33" s="69" t="s">
        <v>43</v>
      </c>
      <c r="F33" s="69" t="s">
        <v>329</v>
      </c>
      <c r="G33" s="69" t="s">
        <v>1019</v>
      </c>
      <c r="H33" s="69" t="s">
        <v>287</v>
      </c>
      <c r="I33" s="69" t="s">
        <v>330</v>
      </c>
      <c r="J33" s="69" t="s">
        <v>289</v>
      </c>
      <c r="K33" s="69" t="s">
        <v>1049</v>
      </c>
    </row>
    <row r="34" spans="1:11" x14ac:dyDescent="0.25">
      <c r="A34" s="69">
        <v>11</v>
      </c>
      <c r="B34" s="69" t="s">
        <v>273</v>
      </c>
      <c r="C34" s="69" t="s">
        <v>274</v>
      </c>
      <c r="D34" s="69" t="s">
        <v>0</v>
      </c>
      <c r="E34" s="69" t="s">
        <v>1</v>
      </c>
      <c r="F34" s="69" t="s">
        <v>275</v>
      </c>
      <c r="G34" s="69" t="s">
        <v>1019</v>
      </c>
      <c r="H34" s="69" t="s">
        <v>3</v>
      </c>
      <c r="I34" s="69" t="s">
        <v>276</v>
      </c>
      <c r="J34" s="69" t="s">
        <v>53</v>
      </c>
      <c r="K34" s="69" t="s">
        <v>1026</v>
      </c>
    </row>
    <row r="35" spans="1:11" x14ac:dyDescent="0.25">
      <c r="A35" s="69">
        <v>14</v>
      </c>
      <c r="B35" s="69" t="s">
        <v>982</v>
      </c>
      <c r="C35" s="69" t="s">
        <v>292</v>
      </c>
      <c r="D35" s="69" t="s">
        <v>462</v>
      </c>
      <c r="E35" s="69" t="s">
        <v>1</v>
      </c>
      <c r="F35" s="69" t="s">
        <v>422</v>
      </c>
      <c r="G35" s="69" t="s">
        <v>1019</v>
      </c>
      <c r="H35" s="69" t="s">
        <v>3</v>
      </c>
      <c r="I35" s="69" t="s">
        <v>423</v>
      </c>
      <c r="J35" s="69" t="s">
        <v>2</v>
      </c>
      <c r="K35" s="69" t="s">
        <v>983</v>
      </c>
    </row>
    <row r="36" spans="1:11" x14ac:dyDescent="0.25">
      <c r="A36" s="69">
        <v>16</v>
      </c>
      <c r="B36" s="69" t="s">
        <v>64</v>
      </c>
      <c r="C36" s="69" t="s">
        <v>65</v>
      </c>
      <c r="D36" s="69" t="s">
        <v>66</v>
      </c>
      <c r="E36" s="69" t="s">
        <v>1</v>
      </c>
      <c r="F36" s="69" t="s">
        <v>67</v>
      </c>
      <c r="G36" s="69" t="s">
        <v>1019</v>
      </c>
      <c r="H36" s="69" t="s">
        <v>30</v>
      </c>
      <c r="I36" s="69" t="s">
        <v>68</v>
      </c>
      <c r="J36" s="69" t="s">
        <v>32</v>
      </c>
      <c r="K36" s="69" t="s">
        <v>959</v>
      </c>
    </row>
    <row r="37" spans="1:11" x14ac:dyDescent="0.25">
      <c r="A37" s="69">
        <v>18</v>
      </c>
      <c r="B37" s="69" t="s">
        <v>322</v>
      </c>
      <c r="C37" s="69" t="s">
        <v>323</v>
      </c>
      <c r="D37" s="69" t="s">
        <v>66</v>
      </c>
      <c r="E37" s="69" t="s">
        <v>1</v>
      </c>
      <c r="F37" s="69" t="s">
        <v>324</v>
      </c>
      <c r="G37" s="69" t="s">
        <v>1019</v>
      </c>
      <c r="H37" s="69" t="s">
        <v>287</v>
      </c>
      <c r="I37" s="69" t="s">
        <v>325</v>
      </c>
      <c r="J37" s="69" t="s">
        <v>289</v>
      </c>
      <c r="K37" s="69" t="s">
        <v>956</v>
      </c>
    </row>
    <row r="38" spans="1:11" x14ac:dyDescent="0.25">
      <c r="A38" s="69">
        <v>21</v>
      </c>
      <c r="B38" s="69" t="s">
        <v>49</v>
      </c>
      <c r="C38" s="69" t="s">
        <v>97</v>
      </c>
      <c r="D38" s="69" t="s">
        <v>66</v>
      </c>
      <c r="E38" s="69" t="s">
        <v>1</v>
      </c>
      <c r="F38" s="69" t="s">
        <v>391</v>
      </c>
      <c r="G38" s="69" t="s">
        <v>1019</v>
      </c>
      <c r="H38" s="69" t="s">
        <v>294</v>
      </c>
      <c r="I38" s="69" t="s">
        <v>392</v>
      </c>
      <c r="J38" s="69" t="s">
        <v>289</v>
      </c>
      <c r="K38" s="69" t="s">
        <v>921</v>
      </c>
    </row>
    <row r="39" spans="1:11" x14ac:dyDescent="0.25">
      <c r="A39" s="69">
        <v>23</v>
      </c>
      <c r="B39" s="69" t="s">
        <v>262</v>
      </c>
      <c r="C39" s="69" t="s">
        <v>421</v>
      </c>
      <c r="D39" s="69" t="s">
        <v>0</v>
      </c>
      <c r="E39" s="69" t="s">
        <v>1</v>
      </c>
      <c r="F39" s="69" t="s">
        <v>855</v>
      </c>
      <c r="G39" s="69" t="s">
        <v>1019</v>
      </c>
      <c r="H39" s="69" t="s">
        <v>828</v>
      </c>
      <c r="I39" s="69" t="s">
        <v>856</v>
      </c>
      <c r="J39" s="69" t="s">
        <v>827</v>
      </c>
      <c r="K39" s="69" t="s">
        <v>895</v>
      </c>
    </row>
    <row r="40" spans="1:11" x14ac:dyDescent="0.25">
      <c r="A40" s="69">
        <v>24</v>
      </c>
      <c r="B40" s="69" t="s">
        <v>361</v>
      </c>
      <c r="C40" s="69" t="s">
        <v>362</v>
      </c>
      <c r="D40" s="69" t="s">
        <v>0</v>
      </c>
      <c r="E40" s="69" t="s">
        <v>1</v>
      </c>
      <c r="F40" s="69" t="s">
        <v>886</v>
      </c>
      <c r="G40" s="69" t="s">
        <v>1019</v>
      </c>
      <c r="H40" s="69" t="s">
        <v>3</v>
      </c>
      <c r="I40" s="69" t="s">
        <v>861</v>
      </c>
      <c r="J40" s="69" t="s">
        <v>516</v>
      </c>
      <c r="K40" s="69" t="s">
        <v>896</v>
      </c>
    </row>
    <row r="41" spans="1:11" x14ac:dyDescent="0.25">
      <c r="A41" s="69">
        <v>26</v>
      </c>
      <c r="B41" s="69" t="s">
        <v>845</v>
      </c>
      <c r="C41" s="69" t="s">
        <v>846</v>
      </c>
      <c r="D41" s="69" t="s">
        <v>27</v>
      </c>
      <c r="E41" s="69" t="s">
        <v>28</v>
      </c>
      <c r="F41" s="69" t="s">
        <v>847</v>
      </c>
      <c r="G41" s="69" t="s">
        <v>1019</v>
      </c>
      <c r="H41" s="69" t="s">
        <v>294</v>
      </c>
      <c r="I41" s="69" t="s">
        <v>848</v>
      </c>
      <c r="J41" s="69" t="s">
        <v>289</v>
      </c>
      <c r="K41" s="69" t="s">
        <v>849</v>
      </c>
    </row>
    <row r="42" spans="1:11" x14ac:dyDescent="0.25">
      <c r="A42" s="69">
        <v>30</v>
      </c>
      <c r="B42" s="69" t="s">
        <v>530</v>
      </c>
      <c r="C42" s="69" t="s">
        <v>531</v>
      </c>
      <c r="D42" s="69" t="s">
        <v>36</v>
      </c>
      <c r="E42" s="69" t="s">
        <v>1</v>
      </c>
      <c r="F42" s="69" t="s">
        <v>532</v>
      </c>
      <c r="G42" s="69" t="s">
        <v>1019</v>
      </c>
      <c r="H42" s="69" t="s">
        <v>294</v>
      </c>
      <c r="I42" s="69" t="s">
        <v>533</v>
      </c>
      <c r="J42" s="69" t="s">
        <v>516</v>
      </c>
      <c r="K42" s="69" t="s">
        <v>764</v>
      </c>
    </row>
    <row r="43" spans="1:11" x14ac:dyDescent="0.25">
      <c r="A43" s="69">
        <v>32</v>
      </c>
      <c r="B43" s="69" t="s">
        <v>651</v>
      </c>
      <c r="C43" s="69" t="s">
        <v>652</v>
      </c>
      <c r="D43" s="69" t="s">
        <v>653</v>
      </c>
      <c r="E43" s="69" t="s">
        <v>1</v>
      </c>
      <c r="F43" s="69" t="s">
        <v>654</v>
      </c>
      <c r="G43" s="69" t="s">
        <v>1019</v>
      </c>
      <c r="H43" s="69" t="s">
        <v>294</v>
      </c>
      <c r="I43" s="69" t="s">
        <v>655</v>
      </c>
      <c r="J43" s="69" t="s">
        <v>289</v>
      </c>
      <c r="K43" s="69" t="s">
        <v>656</v>
      </c>
    </row>
    <row r="44" spans="1:11" x14ac:dyDescent="0.25">
      <c r="A44" s="69">
        <v>34</v>
      </c>
      <c r="B44" s="69" t="s">
        <v>425</v>
      </c>
      <c r="C44" s="69" t="s">
        <v>426</v>
      </c>
      <c r="D44" s="69" t="s">
        <v>427</v>
      </c>
      <c r="E44" s="69" t="s">
        <v>28</v>
      </c>
      <c r="F44" s="69" t="s">
        <v>428</v>
      </c>
      <c r="G44" s="69" t="s">
        <v>1019</v>
      </c>
      <c r="H44" s="69" t="s">
        <v>287</v>
      </c>
      <c r="I44" s="69" t="s">
        <v>429</v>
      </c>
      <c r="J44" s="69" t="s">
        <v>289</v>
      </c>
      <c r="K44" s="69" t="s">
        <v>659</v>
      </c>
    </row>
    <row r="45" spans="1:11" x14ac:dyDescent="0.25">
      <c r="A45" s="69">
        <v>36</v>
      </c>
      <c r="B45" s="69" t="s">
        <v>608</v>
      </c>
      <c r="C45" s="69" t="s">
        <v>378</v>
      </c>
      <c r="D45" s="69" t="s">
        <v>27</v>
      </c>
      <c r="E45" s="69" t="s">
        <v>28</v>
      </c>
      <c r="F45" s="69" t="s">
        <v>609</v>
      </c>
      <c r="G45" s="69" t="s">
        <v>1019</v>
      </c>
      <c r="H45" s="69" t="s">
        <v>294</v>
      </c>
      <c r="I45" s="69" t="s">
        <v>610</v>
      </c>
      <c r="J45" s="69" t="s">
        <v>289</v>
      </c>
      <c r="K45" s="69" t="s">
        <v>663</v>
      </c>
    </row>
    <row r="46" spans="1:11" x14ac:dyDescent="0.25">
      <c r="A46" s="69">
        <v>37</v>
      </c>
      <c r="B46" s="69"/>
      <c r="C46" s="69"/>
      <c r="D46" s="69"/>
      <c r="E46" s="69"/>
      <c r="F46" s="69" t="s">
        <v>572</v>
      </c>
      <c r="G46" s="69" t="s">
        <v>1019</v>
      </c>
      <c r="H46" s="69" t="s">
        <v>287</v>
      </c>
      <c r="I46" s="69" t="s">
        <v>573</v>
      </c>
      <c r="J46" s="69" t="s">
        <v>289</v>
      </c>
      <c r="K46" s="69" t="s">
        <v>665</v>
      </c>
    </row>
    <row r="47" spans="1:11" x14ac:dyDescent="0.25">
      <c r="A47" s="69">
        <v>39</v>
      </c>
      <c r="B47" s="69" t="s">
        <v>257</v>
      </c>
      <c r="C47" s="69" t="s">
        <v>258</v>
      </c>
      <c r="D47" s="69" t="s">
        <v>36</v>
      </c>
      <c r="E47" s="69" t="s">
        <v>1</v>
      </c>
      <c r="F47" s="69" t="s">
        <v>259</v>
      </c>
      <c r="G47" s="69" t="s">
        <v>1019</v>
      </c>
      <c r="H47" s="69" t="s">
        <v>3</v>
      </c>
      <c r="I47" s="69" t="s">
        <v>260</v>
      </c>
      <c r="J47" s="69" t="s">
        <v>53</v>
      </c>
      <c r="K47" s="69" t="s">
        <v>670</v>
      </c>
    </row>
    <row r="48" spans="1:11" x14ac:dyDescent="0.25">
      <c r="A48" s="69">
        <v>40</v>
      </c>
      <c r="B48" s="69" t="s">
        <v>566</v>
      </c>
      <c r="C48" s="69" t="s">
        <v>556</v>
      </c>
      <c r="D48" s="69" t="s">
        <v>0</v>
      </c>
      <c r="E48" s="69" t="s">
        <v>1</v>
      </c>
      <c r="F48" s="69" t="s">
        <v>557</v>
      </c>
      <c r="G48" s="69" t="s">
        <v>1019</v>
      </c>
      <c r="H48" s="69" t="s">
        <v>287</v>
      </c>
      <c r="I48" s="69" t="s">
        <v>558</v>
      </c>
      <c r="J48" s="69" t="s">
        <v>289</v>
      </c>
      <c r="K48" s="69" t="s">
        <v>673</v>
      </c>
    </row>
    <row r="49" spans="1:11" x14ac:dyDescent="0.25">
      <c r="A49" s="69">
        <v>41</v>
      </c>
      <c r="B49" s="69"/>
      <c r="C49" s="69"/>
      <c r="D49" s="69"/>
      <c r="E49" s="69"/>
      <c r="F49" s="69" t="s">
        <v>540</v>
      </c>
      <c r="G49" s="69" t="s">
        <v>1019</v>
      </c>
      <c r="H49" s="69" t="s">
        <v>294</v>
      </c>
      <c r="I49" s="69" t="s">
        <v>541</v>
      </c>
      <c r="J49" s="69" t="s">
        <v>289</v>
      </c>
      <c r="K49" s="69" t="s">
        <v>677</v>
      </c>
    </row>
    <row r="50" spans="1:11" x14ac:dyDescent="0.25">
      <c r="A50" s="69">
        <v>42</v>
      </c>
      <c r="B50" s="69" t="s">
        <v>291</v>
      </c>
      <c r="C50" s="69" t="s">
        <v>292</v>
      </c>
      <c r="D50" s="69" t="s">
        <v>0</v>
      </c>
      <c r="E50" s="69" t="s">
        <v>1</v>
      </c>
      <c r="F50" s="69" t="s">
        <v>293</v>
      </c>
      <c r="G50" s="69" t="s">
        <v>1019</v>
      </c>
      <c r="H50" s="69" t="s">
        <v>294</v>
      </c>
      <c r="I50" s="69" t="s">
        <v>295</v>
      </c>
      <c r="J50" s="69" t="s">
        <v>289</v>
      </c>
      <c r="K50" s="69" t="s">
        <v>679</v>
      </c>
    </row>
    <row r="51" spans="1:11" x14ac:dyDescent="0.25">
      <c r="A51" s="69">
        <v>43</v>
      </c>
      <c r="B51" s="69" t="s">
        <v>297</v>
      </c>
      <c r="C51" s="69" t="s">
        <v>255</v>
      </c>
      <c r="D51" s="69" t="s">
        <v>0</v>
      </c>
      <c r="E51" s="69" t="s">
        <v>1</v>
      </c>
      <c r="F51" s="69" t="s">
        <v>298</v>
      </c>
      <c r="G51" s="69" t="s">
        <v>1019</v>
      </c>
      <c r="H51" s="69" t="s">
        <v>294</v>
      </c>
      <c r="I51" s="69" t="s">
        <v>299</v>
      </c>
      <c r="J51" s="69" t="s">
        <v>289</v>
      </c>
      <c r="K51" s="69" t="s">
        <v>680</v>
      </c>
    </row>
    <row r="52" spans="1:11" x14ac:dyDescent="0.25">
      <c r="A52" s="69">
        <v>44</v>
      </c>
      <c r="B52" s="69" t="s">
        <v>311</v>
      </c>
      <c r="C52" s="69" t="s">
        <v>312</v>
      </c>
      <c r="D52" s="69" t="s">
        <v>313</v>
      </c>
      <c r="E52" s="69" t="s">
        <v>43</v>
      </c>
      <c r="F52" s="69" t="s">
        <v>314</v>
      </c>
      <c r="G52" s="69" t="s">
        <v>1019</v>
      </c>
      <c r="H52" s="69" t="s">
        <v>294</v>
      </c>
      <c r="I52" s="69" t="s">
        <v>315</v>
      </c>
      <c r="J52" s="69" t="s">
        <v>289</v>
      </c>
      <c r="K52" s="69" t="s">
        <v>683</v>
      </c>
    </row>
    <row r="53" spans="1:11" x14ac:dyDescent="0.25">
      <c r="A53" s="69">
        <v>51</v>
      </c>
      <c r="B53" s="69" t="s">
        <v>238</v>
      </c>
      <c r="C53" s="69" t="s">
        <v>239</v>
      </c>
      <c r="D53" s="69" t="s">
        <v>0</v>
      </c>
      <c r="E53" s="69" t="s">
        <v>1</v>
      </c>
      <c r="F53" s="69" t="s">
        <v>240</v>
      </c>
      <c r="G53" s="69" t="s">
        <v>1019</v>
      </c>
      <c r="H53" s="69" t="s">
        <v>3</v>
      </c>
      <c r="I53" s="69" t="s">
        <v>241</v>
      </c>
      <c r="J53" s="69" t="s">
        <v>53</v>
      </c>
      <c r="K53" s="69" t="s">
        <v>691</v>
      </c>
    </row>
    <row r="54" spans="1:11" x14ac:dyDescent="0.25">
      <c r="A54" s="69">
        <v>56</v>
      </c>
      <c r="B54" s="69" t="s">
        <v>137</v>
      </c>
      <c r="C54" s="69" t="s">
        <v>138</v>
      </c>
      <c r="D54" s="69" t="s">
        <v>0</v>
      </c>
      <c r="E54" s="69" t="s">
        <v>1</v>
      </c>
      <c r="F54" s="69" t="s">
        <v>139</v>
      </c>
      <c r="G54" s="69" t="s">
        <v>1019</v>
      </c>
      <c r="H54" s="69" t="s">
        <v>3</v>
      </c>
      <c r="I54" s="69" t="s">
        <v>140</v>
      </c>
      <c r="J54" s="69" t="s">
        <v>53</v>
      </c>
      <c r="K54" s="69" t="s">
        <v>699</v>
      </c>
    </row>
    <row r="55" spans="1:11" x14ac:dyDescent="0.25">
      <c r="A55" s="69">
        <v>57</v>
      </c>
      <c r="B55" s="69" t="s">
        <v>262</v>
      </c>
      <c r="C55" s="69" t="s">
        <v>399</v>
      </c>
      <c r="D55" s="69" t="s">
        <v>0</v>
      </c>
      <c r="E55" s="69" t="s">
        <v>1</v>
      </c>
      <c r="F55" s="69" t="s">
        <v>400</v>
      </c>
      <c r="G55" s="69" t="s">
        <v>1019</v>
      </c>
      <c r="H55" s="69" t="s">
        <v>294</v>
      </c>
      <c r="I55" s="69" t="s">
        <v>401</v>
      </c>
      <c r="J55" s="69" t="s">
        <v>289</v>
      </c>
      <c r="K55" s="69" t="s">
        <v>700</v>
      </c>
    </row>
    <row r="56" spans="1:11" x14ac:dyDescent="0.25">
      <c r="A56" s="69">
        <v>60</v>
      </c>
      <c r="B56" s="69" t="s">
        <v>431</v>
      </c>
      <c r="C56" s="69" t="s">
        <v>172</v>
      </c>
      <c r="D56" s="69" t="s">
        <v>432</v>
      </c>
      <c r="E56" s="69" t="s">
        <v>28</v>
      </c>
      <c r="F56" s="69" t="s">
        <v>433</v>
      </c>
      <c r="G56" s="69" t="s">
        <v>1019</v>
      </c>
      <c r="H56" s="69" t="s">
        <v>294</v>
      </c>
      <c r="I56" s="69" t="s">
        <v>434</v>
      </c>
      <c r="J56" s="69" t="s">
        <v>289</v>
      </c>
      <c r="K56" s="69" t="s">
        <v>704</v>
      </c>
    </row>
    <row r="57" spans="1:11" x14ac:dyDescent="0.25">
      <c r="A57" s="69">
        <v>61</v>
      </c>
      <c r="B57" s="69" t="s">
        <v>15</v>
      </c>
      <c r="C57" s="69" t="s">
        <v>16</v>
      </c>
      <c r="D57" s="69" t="s">
        <v>17</v>
      </c>
      <c r="E57" s="69" t="s">
        <v>7</v>
      </c>
      <c r="F57" s="69" t="s">
        <v>77</v>
      </c>
      <c r="G57" s="69" t="s">
        <v>1019</v>
      </c>
      <c r="H57" s="69" t="s">
        <v>30</v>
      </c>
      <c r="I57" s="69" t="s">
        <v>78</v>
      </c>
      <c r="J57" s="69" t="s">
        <v>32</v>
      </c>
      <c r="K57" s="69" t="s">
        <v>705</v>
      </c>
    </row>
    <row r="58" spans="1:11" x14ac:dyDescent="0.25">
      <c r="A58" s="69">
        <v>65</v>
      </c>
      <c r="B58" s="69" t="s">
        <v>460</v>
      </c>
      <c r="C58" s="69" t="s">
        <v>461</v>
      </c>
      <c r="D58" s="69" t="s">
        <v>462</v>
      </c>
      <c r="E58" s="69" t="s">
        <v>1</v>
      </c>
      <c r="F58" s="69" t="s">
        <v>463</v>
      </c>
      <c r="G58" s="69" t="s">
        <v>1019</v>
      </c>
      <c r="H58" s="69" t="s">
        <v>30</v>
      </c>
      <c r="I58" s="69" t="s">
        <v>464</v>
      </c>
      <c r="J58" s="69" t="s">
        <v>32</v>
      </c>
      <c r="K58" s="69" t="s">
        <v>711</v>
      </c>
    </row>
    <row r="59" spans="1:11" x14ac:dyDescent="0.25">
      <c r="A59" s="69">
        <v>66</v>
      </c>
      <c r="B59" s="69" t="s">
        <v>165</v>
      </c>
      <c r="C59" s="69" t="s">
        <v>166</v>
      </c>
      <c r="D59" s="69" t="s">
        <v>27</v>
      </c>
      <c r="E59" s="69" t="s">
        <v>28</v>
      </c>
      <c r="F59" s="69" t="s">
        <v>167</v>
      </c>
      <c r="G59" s="69" t="s">
        <v>1019</v>
      </c>
      <c r="H59" s="69" t="s">
        <v>30</v>
      </c>
      <c r="I59" s="69" t="s">
        <v>168</v>
      </c>
      <c r="J59" s="69" t="s">
        <v>32</v>
      </c>
      <c r="K59" s="69" t="s">
        <v>712</v>
      </c>
    </row>
    <row r="60" spans="1:11" x14ac:dyDescent="0.25">
      <c r="A60" s="69">
        <v>68</v>
      </c>
      <c r="B60" s="69" t="s">
        <v>25</v>
      </c>
      <c r="C60" s="69" t="s">
        <v>26</v>
      </c>
      <c r="D60" s="69" t="s">
        <v>27</v>
      </c>
      <c r="E60" s="69" t="s">
        <v>28</v>
      </c>
      <c r="F60" s="69" t="s">
        <v>29</v>
      </c>
      <c r="G60" s="69" t="s">
        <v>1019</v>
      </c>
      <c r="H60" s="69" t="s">
        <v>30</v>
      </c>
      <c r="I60" s="69" t="s">
        <v>31</v>
      </c>
      <c r="J60" s="69" t="s">
        <v>32</v>
      </c>
      <c r="K60" s="69" t="s">
        <v>714</v>
      </c>
    </row>
    <row r="61" spans="1:11" x14ac:dyDescent="0.25">
      <c r="A61" s="69">
        <v>73</v>
      </c>
      <c r="B61" s="69" t="s">
        <v>120</v>
      </c>
      <c r="C61" s="69" t="s">
        <v>121</v>
      </c>
      <c r="D61" s="69" t="s">
        <v>122</v>
      </c>
      <c r="E61" s="69" t="s">
        <v>43</v>
      </c>
      <c r="F61" s="69" t="s">
        <v>123</v>
      </c>
      <c r="G61" s="69" t="s">
        <v>1019</v>
      </c>
      <c r="H61" s="69" t="s">
        <v>3</v>
      </c>
      <c r="I61" s="69" t="s">
        <v>124</v>
      </c>
      <c r="J61" s="69" t="s">
        <v>125</v>
      </c>
      <c r="K61" s="69" t="s">
        <v>728</v>
      </c>
    </row>
    <row r="62" spans="1:11" x14ac:dyDescent="0.25">
      <c r="A62" s="69">
        <v>95</v>
      </c>
      <c r="B62" s="69" t="s">
        <v>206</v>
      </c>
      <c r="C62" s="69" t="s">
        <v>207</v>
      </c>
      <c r="D62" s="69" t="s">
        <v>173</v>
      </c>
      <c r="E62" s="69" t="s">
        <v>43</v>
      </c>
      <c r="F62" s="69" t="s">
        <v>208</v>
      </c>
      <c r="G62" s="69" t="s">
        <v>1019</v>
      </c>
      <c r="H62" s="69" t="s">
        <v>3</v>
      </c>
      <c r="I62" s="69" t="s">
        <v>209</v>
      </c>
      <c r="J62" s="69" t="s">
        <v>53</v>
      </c>
      <c r="K62" s="69" t="s">
        <v>745</v>
      </c>
    </row>
    <row r="63" spans="1:11" x14ac:dyDescent="0.25">
      <c r="A63" s="69">
        <v>96</v>
      </c>
      <c r="B63" s="69" t="s">
        <v>224</v>
      </c>
      <c r="C63" s="69" t="s">
        <v>225</v>
      </c>
      <c r="D63" s="69" t="s">
        <v>0</v>
      </c>
      <c r="E63" s="69" t="s">
        <v>1</v>
      </c>
      <c r="F63" s="69" t="s">
        <v>226</v>
      </c>
      <c r="G63" s="69" t="s">
        <v>1019</v>
      </c>
      <c r="H63" s="69" t="s">
        <v>3</v>
      </c>
      <c r="I63" s="69" t="s">
        <v>227</v>
      </c>
      <c r="J63" s="69" t="s">
        <v>53</v>
      </c>
      <c r="K63" s="69" t="s">
        <v>748</v>
      </c>
    </row>
    <row r="64" spans="1:11" x14ac:dyDescent="0.25">
      <c r="A64" s="69">
        <v>97</v>
      </c>
      <c r="B64" s="69" t="s">
        <v>54</v>
      </c>
      <c r="C64" s="69" t="s">
        <v>55</v>
      </c>
      <c r="D64" s="69" t="s">
        <v>0</v>
      </c>
      <c r="E64" s="69" t="s">
        <v>1</v>
      </c>
      <c r="F64" s="69" t="s">
        <v>229</v>
      </c>
      <c r="G64" s="69" t="s">
        <v>1019</v>
      </c>
      <c r="H64" s="69" t="s">
        <v>3</v>
      </c>
      <c r="I64" s="69" t="s">
        <v>230</v>
      </c>
      <c r="J64" s="69" t="s">
        <v>53</v>
      </c>
      <c r="K64" s="69" t="s">
        <v>749</v>
      </c>
    </row>
    <row r="65" spans="1:11" x14ac:dyDescent="0.25">
      <c r="A65" s="69">
        <v>100</v>
      </c>
      <c r="B65" s="69" t="s">
        <v>268</v>
      </c>
      <c r="C65" s="69" t="s">
        <v>269</v>
      </c>
      <c r="D65" s="69" t="s">
        <v>66</v>
      </c>
      <c r="E65" s="69" t="s">
        <v>1</v>
      </c>
      <c r="F65" s="69" t="s">
        <v>270</v>
      </c>
      <c r="G65" s="69" t="s">
        <v>1019</v>
      </c>
      <c r="H65" s="69" t="s">
        <v>3</v>
      </c>
      <c r="I65" s="69" t="s">
        <v>271</v>
      </c>
      <c r="J65" s="69" t="s">
        <v>53</v>
      </c>
      <c r="K65" s="69" t="s">
        <v>754</v>
      </c>
    </row>
    <row r="66" spans="1:11" x14ac:dyDescent="0.25">
      <c r="A66" s="69">
        <v>101</v>
      </c>
      <c r="B66" s="69" t="s">
        <v>278</v>
      </c>
      <c r="C66" s="69" t="s">
        <v>279</v>
      </c>
      <c r="D66" s="69" t="s">
        <v>66</v>
      </c>
      <c r="E66" s="69" t="s">
        <v>1</v>
      </c>
      <c r="F66" s="69" t="s">
        <v>280</v>
      </c>
      <c r="G66" s="69" t="s">
        <v>1019</v>
      </c>
      <c r="H66" s="69" t="s">
        <v>3</v>
      </c>
      <c r="I66" s="69" t="s">
        <v>281</v>
      </c>
      <c r="J66" s="69" t="s">
        <v>53</v>
      </c>
      <c r="K66" s="69" t="s">
        <v>756</v>
      </c>
    </row>
    <row r="67" spans="1:11" x14ac:dyDescent="0.25">
      <c r="A67" s="57">
        <v>4</v>
      </c>
      <c r="B67" s="57" t="s">
        <v>766</v>
      </c>
      <c r="C67" s="57" t="s">
        <v>767</v>
      </c>
      <c r="D67" s="57" t="s">
        <v>577</v>
      </c>
      <c r="E67" s="57" t="s">
        <v>7</v>
      </c>
      <c r="F67" s="57" t="s">
        <v>1040</v>
      </c>
      <c r="G67" s="57" t="s">
        <v>1041</v>
      </c>
      <c r="H67" s="57" t="s">
        <v>781</v>
      </c>
      <c r="I67" s="57" t="s">
        <v>1042</v>
      </c>
      <c r="J67" s="57" t="s">
        <v>1043</v>
      </c>
      <c r="K67" s="57" t="s">
        <v>1044</v>
      </c>
    </row>
    <row r="68" spans="1:11" x14ac:dyDescent="0.25">
      <c r="A68" s="69">
        <v>89</v>
      </c>
      <c r="B68" s="69" t="s">
        <v>174</v>
      </c>
      <c r="C68" s="69" t="s">
        <v>175</v>
      </c>
      <c r="D68" s="69" t="s">
        <v>0</v>
      </c>
      <c r="E68" s="69" t="s">
        <v>1</v>
      </c>
      <c r="F68" s="69" t="s">
        <v>472</v>
      </c>
      <c r="G68" s="69" t="s">
        <v>543</v>
      </c>
      <c r="H68" s="69" t="s">
        <v>473</v>
      </c>
      <c r="I68" s="69" t="s">
        <v>474</v>
      </c>
      <c r="J68" s="69" t="s">
        <v>475</v>
      </c>
      <c r="K68" s="69" t="s">
        <v>737</v>
      </c>
    </row>
    <row r="69" spans="1:11" x14ac:dyDescent="0.25">
      <c r="A69" s="69">
        <v>94</v>
      </c>
      <c r="B69" s="69" t="s">
        <v>54</v>
      </c>
      <c r="C69" s="69" t="s">
        <v>55</v>
      </c>
      <c r="D69" s="69" t="s">
        <v>0</v>
      </c>
      <c r="E69" s="69" t="s">
        <v>1</v>
      </c>
      <c r="F69" s="69" t="s">
        <v>480</v>
      </c>
      <c r="G69" s="69" t="s">
        <v>543</v>
      </c>
      <c r="H69" s="69" t="s">
        <v>473</v>
      </c>
      <c r="I69" s="69" t="s">
        <v>481</v>
      </c>
      <c r="J69" s="69" t="s">
        <v>475</v>
      </c>
      <c r="K69" s="69" t="s">
        <v>744</v>
      </c>
    </row>
    <row r="70" spans="1:11" x14ac:dyDescent="0.25">
      <c r="A70" s="69">
        <v>46</v>
      </c>
      <c r="B70" s="69" t="s">
        <v>15</v>
      </c>
      <c r="C70" s="69" t="s">
        <v>16</v>
      </c>
      <c r="D70" s="69" t="s">
        <v>17</v>
      </c>
      <c r="E70" s="69" t="s">
        <v>7</v>
      </c>
      <c r="F70" s="69" t="s">
        <v>18</v>
      </c>
      <c r="G70" s="69" t="s">
        <v>527</v>
      </c>
      <c r="H70" s="69" t="s">
        <v>5</v>
      </c>
      <c r="I70" s="69" t="s">
        <v>19</v>
      </c>
      <c r="J70" s="69" t="s">
        <v>6</v>
      </c>
      <c r="K70" s="69" t="s">
        <v>685</v>
      </c>
    </row>
    <row r="71" spans="1:11" x14ac:dyDescent="0.25">
      <c r="A71" s="69">
        <v>55</v>
      </c>
      <c r="B71" s="69" t="s">
        <v>366</v>
      </c>
      <c r="C71" s="69" t="s">
        <v>367</v>
      </c>
      <c r="D71" s="69" t="s">
        <v>368</v>
      </c>
      <c r="E71" s="69" t="s">
        <v>43</v>
      </c>
      <c r="F71" s="69" t="s">
        <v>395</v>
      </c>
      <c r="G71" s="69" t="s">
        <v>527</v>
      </c>
      <c r="H71" s="69" t="s">
        <v>5</v>
      </c>
      <c r="I71" s="69" t="s">
        <v>396</v>
      </c>
      <c r="J71" s="69" t="s">
        <v>6</v>
      </c>
      <c r="K71" s="69" t="s">
        <v>698</v>
      </c>
    </row>
    <row r="72" spans="1:11" x14ac:dyDescent="0.25">
      <c r="A72" s="69">
        <v>64</v>
      </c>
      <c r="B72" s="69" t="s">
        <v>448</v>
      </c>
      <c r="C72" s="69" t="s">
        <v>449</v>
      </c>
      <c r="D72" s="69" t="s">
        <v>205</v>
      </c>
      <c r="E72" s="69" t="s">
        <v>1</v>
      </c>
      <c r="F72" s="69" t="s">
        <v>450</v>
      </c>
      <c r="G72" s="69" t="s">
        <v>527</v>
      </c>
      <c r="H72" s="69" t="s">
        <v>5</v>
      </c>
      <c r="I72" s="69" t="s">
        <v>451</v>
      </c>
      <c r="J72" s="69" t="s">
        <v>6</v>
      </c>
      <c r="K72" s="69" t="s">
        <v>709</v>
      </c>
    </row>
    <row r="73" spans="1:11" x14ac:dyDescent="0.25">
      <c r="A73" s="69">
        <v>67</v>
      </c>
      <c r="B73" s="69" t="s">
        <v>20</v>
      </c>
      <c r="C73" s="69" t="s">
        <v>21</v>
      </c>
      <c r="D73" s="69" t="s">
        <v>0</v>
      </c>
      <c r="E73" s="69" t="s">
        <v>1</v>
      </c>
      <c r="F73" s="69" t="s">
        <v>22</v>
      </c>
      <c r="G73" s="69" t="s">
        <v>527</v>
      </c>
      <c r="H73" s="69" t="s">
        <v>5</v>
      </c>
      <c r="I73" s="69" t="s">
        <v>23</v>
      </c>
      <c r="J73" s="69" t="s">
        <v>6</v>
      </c>
      <c r="K73" s="69" t="s">
        <v>713</v>
      </c>
    </row>
    <row r="74" spans="1:11" x14ac:dyDescent="0.25">
      <c r="A74" s="69">
        <v>69</v>
      </c>
      <c r="B74" s="69" t="s">
        <v>40</v>
      </c>
      <c r="C74" s="69" t="s">
        <v>41</v>
      </c>
      <c r="D74" s="69" t="s">
        <v>42</v>
      </c>
      <c r="E74" s="69" t="s">
        <v>43</v>
      </c>
      <c r="F74" s="69" t="s">
        <v>44</v>
      </c>
      <c r="G74" s="69" t="s">
        <v>527</v>
      </c>
      <c r="H74" s="69" t="s">
        <v>5</v>
      </c>
      <c r="I74" s="69" t="s">
        <v>45</v>
      </c>
      <c r="J74" s="69" t="s">
        <v>6</v>
      </c>
      <c r="K74" s="69" t="s">
        <v>716</v>
      </c>
    </row>
    <row r="75" spans="1:11" x14ac:dyDescent="0.25">
      <c r="A75" s="69">
        <v>70</v>
      </c>
      <c r="B75" s="69" t="s">
        <v>54</v>
      </c>
      <c r="C75" s="69" t="s">
        <v>55</v>
      </c>
      <c r="D75" s="69" t="s">
        <v>0</v>
      </c>
      <c r="E75" s="69" t="s">
        <v>1</v>
      </c>
      <c r="F75" s="69" t="s">
        <v>56</v>
      </c>
      <c r="G75" s="69" t="s">
        <v>527</v>
      </c>
      <c r="H75" s="69" t="s">
        <v>5</v>
      </c>
      <c r="I75" s="69" t="s">
        <v>57</v>
      </c>
      <c r="J75" s="69" t="s">
        <v>6</v>
      </c>
      <c r="K75" s="69" t="s">
        <v>717</v>
      </c>
    </row>
    <row r="76" spans="1:11" x14ac:dyDescent="0.25">
      <c r="A76" s="69">
        <v>71</v>
      </c>
      <c r="B76" s="69" t="s">
        <v>467</v>
      </c>
      <c r="C76" s="69" t="s">
        <v>468</v>
      </c>
      <c r="D76" s="69" t="s">
        <v>0</v>
      </c>
      <c r="E76" s="69" t="s">
        <v>1</v>
      </c>
      <c r="F76" s="69" t="s">
        <v>469</v>
      </c>
      <c r="G76" s="69" t="s">
        <v>527</v>
      </c>
      <c r="H76" s="69" t="s">
        <v>5</v>
      </c>
      <c r="I76" s="69" t="s">
        <v>470</v>
      </c>
      <c r="J76" s="69" t="s">
        <v>6</v>
      </c>
      <c r="K76" s="69" t="s">
        <v>720</v>
      </c>
    </row>
    <row r="77" spans="1:11" x14ac:dyDescent="0.25">
      <c r="A77" s="69">
        <v>74</v>
      </c>
      <c r="B77" s="69" t="s">
        <v>127</v>
      </c>
      <c r="C77" s="69" t="s">
        <v>47</v>
      </c>
      <c r="D77" s="69" t="s">
        <v>0</v>
      </c>
      <c r="E77" s="69" t="s">
        <v>1</v>
      </c>
      <c r="F77" s="69" t="s">
        <v>128</v>
      </c>
      <c r="G77" s="69" t="s">
        <v>527</v>
      </c>
      <c r="H77" s="69" t="s">
        <v>8</v>
      </c>
      <c r="I77" s="69" t="s">
        <v>129</v>
      </c>
      <c r="J77" s="69" t="s">
        <v>9</v>
      </c>
      <c r="K77" s="69" t="s">
        <v>729</v>
      </c>
    </row>
    <row r="78" spans="1:11" x14ac:dyDescent="0.25">
      <c r="A78" s="69">
        <v>75</v>
      </c>
      <c r="B78" s="69" t="s">
        <v>641</v>
      </c>
      <c r="C78" s="69" t="s">
        <v>642</v>
      </c>
      <c r="D78" s="69" t="s">
        <v>106</v>
      </c>
      <c r="E78" s="69" t="s">
        <v>7</v>
      </c>
      <c r="F78" s="69" t="s">
        <v>643</v>
      </c>
      <c r="G78" s="69" t="s">
        <v>527</v>
      </c>
      <c r="H78" s="69" t="s">
        <v>8</v>
      </c>
      <c r="I78" s="69" t="s">
        <v>644</v>
      </c>
      <c r="J78" s="69" t="s">
        <v>9</v>
      </c>
      <c r="K78" s="69" t="s">
        <v>730</v>
      </c>
    </row>
    <row r="79" spans="1:11" x14ac:dyDescent="0.25">
      <c r="A79" s="69">
        <v>78</v>
      </c>
      <c r="B79" s="69" t="s">
        <v>811</v>
      </c>
      <c r="C79" s="69" t="s">
        <v>812</v>
      </c>
      <c r="D79" s="69" t="s">
        <v>813</v>
      </c>
      <c r="E79" s="69" t="s">
        <v>814</v>
      </c>
      <c r="F79" s="69" t="s">
        <v>815</v>
      </c>
      <c r="G79" s="69" t="s">
        <v>527</v>
      </c>
      <c r="H79" s="69" t="s">
        <v>8</v>
      </c>
      <c r="I79" s="69" t="s">
        <v>817</v>
      </c>
      <c r="J79" s="69" t="s">
        <v>9</v>
      </c>
      <c r="K79" s="69" t="s">
        <v>818</v>
      </c>
    </row>
    <row r="80" spans="1:11" x14ac:dyDescent="0.25">
      <c r="A80" s="69">
        <v>79</v>
      </c>
      <c r="B80" s="69" t="s">
        <v>869</v>
      </c>
      <c r="C80" s="69" t="s">
        <v>870</v>
      </c>
      <c r="D80" s="69" t="s">
        <v>871</v>
      </c>
      <c r="E80" s="69" t="s">
        <v>198</v>
      </c>
      <c r="F80" s="69" t="s">
        <v>872</v>
      </c>
      <c r="G80" s="69" t="s">
        <v>527</v>
      </c>
      <c r="H80" s="69" t="s">
        <v>8</v>
      </c>
      <c r="I80" s="69" t="s">
        <v>873</v>
      </c>
      <c r="J80" s="69" t="s">
        <v>9</v>
      </c>
      <c r="K80" s="69" t="s">
        <v>874</v>
      </c>
    </row>
    <row r="81" spans="1:11" x14ac:dyDescent="0.25">
      <c r="A81" s="69">
        <v>81</v>
      </c>
      <c r="B81" s="69" t="s">
        <v>819</v>
      </c>
      <c r="C81" s="69" t="s">
        <v>820</v>
      </c>
      <c r="D81" s="69" t="s">
        <v>821</v>
      </c>
      <c r="E81" s="69" t="s">
        <v>822</v>
      </c>
      <c r="F81" s="69" t="s">
        <v>823</v>
      </c>
      <c r="G81" s="69" t="s">
        <v>527</v>
      </c>
      <c r="H81" s="69" t="s">
        <v>8</v>
      </c>
      <c r="I81" s="69" t="s">
        <v>824</v>
      </c>
      <c r="J81" s="69" t="s">
        <v>9</v>
      </c>
      <c r="K81" s="69" t="s">
        <v>825</v>
      </c>
    </row>
    <row r="82" spans="1:11" x14ac:dyDescent="0.25">
      <c r="A82" s="69">
        <v>82</v>
      </c>
      <c r="B82" s="69" t="s">
        <v>875</v>
      </c>
      <c r="C82" s="69" t="s">
        <v>876</v>
      </c>
      <c r="D82" s="69" t="s">
        <v>877</v>
      </c>
      <c r="E82" s="69" t="s">
        <v>878</v>
      </c>
      <c r="F82" s="69" t="s">
        <v>879</v>
      </c>
      <c r="G82" s="69" t="s">
        <v>527</v>
      </c>
      <c r="H82" s="69" t="s">
        <v>8</v>
      </c>
      <c r="I82" s="69" t="s">
        <v>880</v>
      </c>
      <c r="J82" s="69" t="s">
        <v>9</v>
      </c>
      <c r="K82" s="69" t="s">
        <v>881</v>
      </c>
    </row>
    <row r="83" spans="1:11" x14ac:dyDescent="0.25">
      <c r="A83" s="69">
        <v>83</v>
      </c>
      <c r="B83" s="69" t="s">
        <v>797</v>
      </c>
      <c r="C83" s="69" t="s">
        <v>798</v>
      </c>
      <c r="D83" s="69" t="s">
        <v>799</v>
      </c>
      <c r="E83" s="69" t="s">
        <v>1</v>
      </c>
      <c r="F83" s="69" t="s">
        <v>800</v>
      </c>
      <c r="G83" s="69" t="s">
        <v>527</v>
      </c>
      <c r="H83" s="69" t="s">
        <v>8</v>
      </c>
      <c r="I83" s="69" t="s">
        <v>801</v>
      </c>
      <c r="J83" s="69" t="s">
        <v>9</v>
      </c>
      <c r="K83" s="69" t="s">
        <v>802</v>
      </c>
    </row>
    <row r="84" spans="1:11" x14ac:dyDescent="0.25">
      <c r="A84" s="69">
        <v>84</v>
      </c>
      <c r="B84" s="69" t="s">
        <v>101</v>
      </c>
      <c r="C84" s="69" t="s">
        <v>102</v>
      </c>
      <c r="D84" s="69" t="s">
        <v>103</v>
      </c>
      <c r="E84" s="69" t="s">
        <v>43</v>
      </c>
      <c r="F84" s="69" t="s">
        <v>169</v>
      </c>
      <c r="G84" s="69" t="s">
        <v>527</v>
      </c>
      <c r="H84" s="69" t="s">
        <v>8</v>
      </c>
      <c r="I84" s="69" t="s">
        <v>170</v>
      </c>
      <c r="J84" s="69" t="s">
        <v>9</v>
      </c>
      <c r="K84" s="69" t="s">
        <v>735</v>
      </c>
    </row>
    <row r="85" spans="1:11" x14ac:dyDescent="0.25">
      <c r="A85" s="69">
        <v>86</v>
      </c>
      <c r="B85" s="69" t="s">
        <v>882</v>
      </c>
      <c r="C85" s="69" t="s">
        <v>97</v>
      </c>
      <c r="D85" s="69" t="s">
        <v>173</v>
      </c>
      <c r="E85" s="69" t="s">
        <v>43</v>
      </c>
      <c r="F85" s="69" t="s">
        <v>883</v>
      </c>
      <c r="G85" s="69" t="s">
        <v>527</v>
      </c>
      <c r="H85" s="69" t="s">
        <v>8</v>
      </c>
      <c r="I85" s="69" t="s">
        <v>884</v>
      </c>
      <c r="J85" s="69" t="s">
        <v>9</v>
      </c>
      <c r="K85" s="69" t="s">
        <v>885</v>
      </c>
    </row>
    <row r="86" spans="1:11" x14ac:dyDescent="0.25">
      <c r="A86" s="69">
        <v>88</v>
      </c>
      <c r="B86" s="69" t="s">
        <v>174</v>
      </c>
      <c r="C86" s="69" t="s">
        <v>175</v>
      </c>
      <c r="D86" s="69" t="s">
        <v>0</v>
      </c>
      <c r="E86" s="69" t="s">
        <v>1</v>
      </c>
      <c r="F86" s="69" t="s">
        <v>176</v>
      </c>
      <c r="G86" s="69" t="s">
        <v>527</v>
      </c>
      <c r="H86" s="69" t="s">
        <v>8</v>
      </c>
      <c r="I86" s="69" t="s">
        <v>177</v>
      </c>
      <c r="J86" s="69" t="s">
        <v>9</v>
      </c>
      <c r="K86" s="69" t="s">
        <v>736</v>
      </c>
    </row>
    <row r="87" spans="1:11" x14ac:dyDescent="0.25">
      <c r="A87" s="69">
        <v>90</v>
      </c>
      <c r="B87" s="69" t="s">
        <v>179</v>
      </c>
      <c r="C87" s="69" t="s">
        <v>180</v>
      </c>
      <c r="D87" s="69" t="s">
        <v>181</v>
      </c>
      <c r="E87" s="69" t="s">
        <v>43</v>
      </c>
      <c r="F87" s="69" t="s">
        <v>182</v>
      </c>
      <c r="G87" s="69" t="s">
        <v>527</v>
      </c>
      <c r="H87" s="69" t="s">
        <v>8</v>
      </c>
      <c r="I87" s="69" t="s">
        <v>183</v>
      </c>
      <c r="J87" s="69" t="s">
        <v>9</v>
      </c>
      <c r="K87" s="69" t="s">
        <v>738</v>
      </c>
    </row>
    <row r="88" spans="1:11" x14ac:dyDescent="0.25">
      <c r="A88" s="69">
        <v>12</v>
      </c>
      <c r="B88" s="69" t="s">
        <v>803</v>
      </c>
      <c r="C88" s="69" t="s">
        <v>804</v>
      </c>
      <c r="D88" s="69" t="s">
        <v>17</v>
      </c>
      <c r="E88" s="69" t="s">
        <v>7</v>
      </c>
      <c r="F88" s="69" t="s">
        <v>805</v>
      </c>
      <c r="G88" s="69" t="s">
        <v>760</v>
      </c>
      <c r="H88" s="69" t="s">
        <v>5</v>
      </c>
      <c r="I88" s="69" t="s">
        <v>806</v>
      </c>
      <c r="J88" s="69" t="s">
        <v>6</v>
      </c>
      <c r="K88" s="69" t="s">
        <v>996</v>
      </c>
    </row>
    <row r="89" spans="1:11" x14ac:dyDescent="0.25">
      <c r="A89" s="69">
        <v>15</v>
      </c>
      <c r="B89" s="69" t="s">
        <v>104</v>
      </c>
      <c r="C89" s="69" t="s">
        <v>105</v>
      </c>
      <c r="D89" s="69" t="s">
        <v>106</v>
      </c>
      <c r="E89" s="69" t="s">
        <v>7</v>
      </c>
      <c r="F89" s="69" t="s">
        <v>107</v>
      </c>
      <c r="G89" s="69" t="s">
        <v>760</v>
      </c>
      <c r="H89" s="69" t="s">
        <v>5</v>
      </c>
      <c r="I89" s="69" t="s">
        <v>108</v>
      </c>
      <c r="J89" s="69" t="s">
        <v>6</v>
      </c>
      <c r="K89" s="69" t="s">
        <v>964</v>
      </c>
    </row>
    <row r="90" spans="1:11" x14ac:dyDescent="0.25">
      <c r="A90" s="69">
        <v>20</v>
      </c>
      <c r="B90" s="69" t="s">
        <v>49</v>
      </c>
      <c r="C90" s="69" t="s">
        <v>97</v>
      </c>
      <c r="D90" s="69" t="s">
        <v>66</v>
      </c>
      <c r="E90" s="69" t="s">
        <v>1</v>
      </c>
      <c r="F90" s="69" t="s">
        <v>98</v>
      </c>
      <c r="G90" s="69" t="s">
        <v>760</v>
      </c>
      <c r="H90" s="69" t="s">
        <v>5</v>
      </c>
      <c r="I90" s="69" t="s">
        <v>99</v>
      </c>
      <c r="J90" s="69" t="s">
        <v>6</v>
      </c>
      <c r="K90" s="69" t="s">
        <v>920</v>
      </c>
    </row>
    <row r="91" spans="1:11" x14ac:dyDescent="0.25">
      <c r="A91" s="69">
        <v>22</v>
      </c>
      <c r="B91" s="69" t="s">
        <v>902</v>
      </c>
      <c r="C91" s="69" t="s">
        <v>903</v>
      </c>
      <c r="D91" s="69" t="s">
        <v>17</v>
      </c>
      <c r="E91" s="69" t="s">
        <v>7</v>
      </c>
      <c r="F91" s="69" t="s">
        <v>904</v>
      </c>
      <c r="G91" s="69" t="s">
        <v>760</v>
      </c>
      <c r="H91" s="69" t="s">
        <v>8</v>
      </c>
      <c r="I91" s="69" t="s">
        <v>905</v>
      </c>
      <c r="J91" s="69" t="s">
        <v>9</v>
      </c>
      <c r="K91" s="69" t="s">
        <v>906</v>
      </c>
    </row>
    <row r="92" spans="1:11" x14ac:dyDescent="0.25">
      <c r="A92" s="69">
        <v>27</v>
      </c>
      <c r="B92" s="69" t="s">
        <v>766</v>
      </c>
      <c r="C92" s="69" t="s">
        <v>767</v>
      </c>
      <c r="D92" s="69" t="s">
        <v>577</v>
      </c>
      <c r="E92" s="69" t="s">
        <v>7</v>
      </c>
      <c r="F92" s="69" t="s">
        <v>768</v>
      </c>
      <c r="G92" s="69" t="s">
        <v>760</v>
      </c>
      <c r="H92" s="69" t="s">
        <v>8</v>
      </c>
      <c r="I92" s="69" t="s">
        <v>769</v>
      </c>
      <c r="J92" s="69" t="s">
        <v>9</v>
      </c>
      <c r="K92" s="69" t="s">
        <v>770</v>
      </c>
    </row>
    <row r="93" spans="1:11" x14ac:dyDescent="0.25">
      <c r="A93" s="69">
        <v>28</v>
      </c>
      <c r="B93" s="69" t="s">
        <v>544</v>
      </c>
      <c r="C93" s="69" t="s">
        <v>545</v>
      </c>
      <c r="D93" s="69" t="s">
        <v>546</v>
      </c>
      <c r="E93" s="69" t="s">
        <v>1</v>
      </c>
      <c r="F93" s="69" t="s">
        <v>547</v>
      </c>
      <c r="G93" s="69" t="s">
        <v>760</v>
      </c>
      <c r="H93" s="69" t="s">
        <v>8</v>
      </c>
      <c r="I93" s="69" t="s">
        <v>548</v>
      </c>
      <c r="J93" s="69" t="s">
        <v>9</v>
      </c>
      <c r="K93" s="69" t="s">
        <v>783</v>
      </c>
    </row>
    <row r="94" spans="1:11" x14ac:dyDescent="0.25">
      <c r="A94" s="69">
        <v>77</v>
      </c>
      <c r="B94" s="69" t="s">
        <v>925</v>
      </c>
      <c r="C94" s="69" t="s">
        <v>926</v>
      </c>
      <c r="D94" s="69" t="s">
        <v>821</v>
      </c>
      <c r="E94" s="69" t="s">
        <v>822</v>
      </c>
      <c r="F94" s="69" t="s">
        <v>927</v>
      </c>
      <c r="G94" s="69" t="s">
        <v>760</v>
      </c>
      <c r="H94" s="69" t="s">
        <v>8</v>
      </c>
      <c r="I94" s="69" t="s">
        <v>928</v>
      </c>
      <c r="J94" s="69" t="s">
        <v>9</v>
      </c>
      <c r="K94" s="69" t="s">
        <v>929</v>
      </c>
    </row>
    <row r="95" spans="1:11" x14ac:dyDescent="0.25">
      <c r="A95" s="69">
        <v>85</v>
      </c>
      <c r="B95" s="69" t="s">
        <v>968</v>
      </c>
      <c r="C95" s="69" t="s">
        <v>969</v>
      </c>
      <c r="D95" s="69" t="s">
        <v>970</v>
      </c>
      <c r="E95" s="69" t="s">
        <v>971</v>
      </c>
      <c r="F95" s="69" t="s">
        <v>972</v>
      </c>
      <c r="G95" s="69" t="s">
        <v>760</v>
      </c>
      <c r="H95" s="69" t="s">
        <v>8</v>
      </c>
      <c r="I95" s="69" t="s">
        <v>973</v>
      </c>
      <c r="J95" s="69" t="s">
        <v>9</v>
      </c>
      <c r="K95" s="69" t="s">
        <v>974</v>
      </c>
    </row>
    <row r="96" spans="1:11" x14ac:dyDescent="0.25">
      <c r="A96" s="69">
        <v>87</v>
      </c>
      <c r="B96" s="69" t="s">
        <v>930</v>
      </c>
      <c r="C96" s="69" t="s">
        <v>931</v>
      </c>
      <c r="D96" s="69" t="s">
        <v>932</v>
      </c>
      <c r="E96" s="69" t="s">
        <v>933</v>
      </c>
      <c r="F96" s="69" t="s">
        <v>934</v>
      </c>
      <c r="G96" s="69" t="s">
        <v>760</v>
      </c>
      <c r="H96" s="69" t="s">
        <v>8</v>
      </c>
      <c r="I96" s="69" t="s">
        <v>935</v>
      </c>
      <c r="J96" s="69" t="s">
        <v>9</v>
      </c>
      <c r="K96" s="69" t="s">
        <v>936</v>
      </c>
    </row>
    <row r="97" spans="1:11" x14ac:dyDescent="0.25">
      <c r="A97" s="69">
        <v>91</v>
      </c>
      <c r="B97" s="69" t="s">
        <v>975</v>
      </c>
      <c r="C97" s="69" t="s">
        <v>416</v>
      </c>
      <c r="D97" s="69" t="s">
        <v>976</v>
      </c>
      <c r="E97" s="69" t="s">
        <v>198</v>
      </c>
      <c r="F97" s="69" t="s">
        <v>977</v>
      </c>
      <c r="G97" s="69" t="s">
        <v>760</v>
      </c>
      <c r="H97" s="69" t="s">
        <v>8</v>
      </c>
      <c r="I97" s="69" t="s">
        <v>978</v>
      </c>
      <c r="J97" s="69" t="s">
        <v>9</v>
      </c>
      <c r="K97" s="69" t="s">
        <v>979</v>
      </c>
    </row>
    <row r="98" spans="1:11" x14ac:dyDescent="0.25">
      <c r="A98" s="69">
        <v>1</v>
      </c>
      <c r="B98" s="69"/>
      <c r="C98" s="69"/>
      <c r="D98" s="69"/>
      <c r="E98" s="69"/>
      <c r="F98" s="69" t="s">
        <v>1027</v>
      </c>
      <c r="G98" s="69" t="s">
        <v>960</v>
      </c>
      <c r="H98" s="69" t="s">
        <v>1013</v>
      </c>
      <c r="I98" s="69" t="s">
        <v>1028</v>
      </c>
      <c r="J98" s="69" t="s">
        <v>960</v>
      </c>
      <c r="K98" s="69" t="s">
        <v>1029</v>
      </c>
    </row>
    <row r="99" spans="1:11" x14ac:dyDescent="0.25">
      <c r="A99" s="69">
        <v>2</v>
      </c>
      <c r="B99" s="69"/>
      <c r="C99" s="69"/>
      <c r="D99" s="69"/>
      <c r="E99" s="69"/>
      <c r="F99" s="69" t="s">
        <v>1030</v>
      </c>
      <c r="G99" s="69" t="s">
        <v>960</v>
      </c>
      <c r="H99" s="69" t="s">
        <v>1013</v>
      </c>
      <c r="I99" s="69" t="s">
        <v>1031</v>
      </c>
      <c r="J99" s="69" t="s">
        <v>960</v>
      </c>
      <c r="K99" s="69" t="s">
        <v>1032</v>
      </c>
    </row>
    <row r="100" spans="1:11" x14ac:dyDescent="0.25">
      <c r="A100" s="69">
        <v>3</v>
      </c>
      <c r="B100" s="69" t="s">
        <v>1033</v>
      </c>
      <c r="C100" s="69" t="s">
        <v>1034</v>
      </c>
      <c r="D100" s="69" t="s">
        <v>1035</v>
      </c>
      <c r="E100" s="69" t="s">
        <v>1036</v>
      </c>
      <c r="F100" s="69" t="s">
        <v>1037</v>
      </c>
      <c r="G100" s="69" t="s">
        <v>960</v>
      </c>
      <c r="H100" s="69" t="s">
        <v>1006</v>
      </c>
      <c r="I100" s="69" t="s">
        <v>1038</v>
      </c>
      <c r="J100" s="69" t="s">
        <v>960</v>
      </c>
      <c r="K100" s="69" t="s">
        <v>1039</v>
      </c>
    </row>
    <row r="101" spans="1:11" x14ac:dyDescent="0.25">
      <c r="A101" s="69">
        <v>9</v>
      </c>
      <c r="B101" s="69"/>
      <c r="C101" s="69"/>
      <c r="D101" s="69"/>
      <c r="E101" s="69"/>
      <c r="F101" s="69" t="s">
        <v>1012</v>
      </c>
      <c r="G101" s="69" t="s">
        <v>960</v>
      </c>
      <c r="H101" s="69" t="s">
        <v>1013</v>
      </c>
      <c r="I101" s="69" t="s">
        <v>1014</v>
      </c>
      <c r="J101" s="69" t="s">
        <v>960</v>
      </c>
      <c r="K101" s="69" t="s">
        <v>1015</v>
      </c>
    </row>
    <row r="102" spans="1:11" x14ac:dyDescent="0.25">
      <c r="A102" s="69">
        <v>10</v>
      </c>
      <c r="B102" s="69"/>
      <c r="C102" s="69"/>
      <c r="D102" s="69"/>
      <c r="E102" s="69"/>
      <c r="F102" s="69" t="s">
        <v>1016</v>
      </c>
      <c r="G102" s="69" t="s">
        <v>960</v>
      </c>
      <c r="H102" s="69" t="s">
        <v>1013</v>
      </c>
      <c r="I102" s="69" t="s">
        <v>1017</v>
      </c>
      <c r="J102" s="69" t="s">
        <v>960</v>
      </c>
      <c r="K102" s="69" t="s">
        <v>1018</v>
      </c>
    </row>
  </sheetData>
  <sortState ref="A2:K102">
    <sortCondition ref="G2:G102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6</v>
      </c>
      <c r="B2" s="68" t="s">
        <v>1021</v>
      </c>
      <c r="C2" s="68" t="s">
        <v>1021</v>
      </c>
      <c r="D2" s="68" t="s">
        <v>1022</v>
      </c>
      <c r="E2" s="68" t="s">
        <v>933</v>
      </c>
      <c r="F2" s="68" t="s">
        <v>1023</v>
      </c>
      <c r="G2" s="68" t="s">
        <v>997</v>
      </c>
      <c r="H2" s="68" t="s">
        <v>5</v>
      </c>
      <c r="I2" s="68" t="s">
        <v>1024</v>
      </c>
      <c r="J2" s="68" t="s">
        <v>852</v>
      </c>
      <c r="K2" s="68" t="s">
        <v>1025</v>
      </c>
    </row>
    <row r="3" spans="1:11" x14ac:dyDescent="0.25">
      <c r="A3">
        <v>9</v>
      </c>
      <c r="B3" s="68" t="s">
        <v>830</v>
      </c>
      <c r="C3" s="68" t="s">
        <v>624</v>
      </c>
      <c r="D3" s="68" t="s">
        <v>625</v>
      </c>
      <c r="E3" s="68" t="s">
        <v>48</v>
      </c>
      <c r="F3" s="68" t="s">
        <v>626</v>
      </c>
      <c r="G3" s="68" t="s">
        <v>666</v>
      </c>
      <c r="H3" s="68" t="s">
        <v>294</v>
      </c>
      <c r="I3" s="68" t="s">
        <v>627</v>
      </c>
      <c r="J3" s="68" t="s">
        <v>289</v>
      </c>
      <c r="K3" s="68" t="s">
        <v>987</v>
      </c>
    </row>
    <row r="4" spans="1:11" x14ac:dyDescent="0.25">
      <c r="A4">
        <v>15</v>
      </c>
      <c r="B4" s="68" t="s">
        <v>567</v>
      </c>
      <c r="C4" s="68" t="s">
        <v>561</v>
      </c>
      <c r="D4" s="68" t="s">
        <v>0</v>
      </c>
      <c r="E4" s="68" t="s">
        <v>1</v>
      </c>
      <c r="F4" s="68" t="s">
        <v>61</v>
      </c>
      <c r="G4" s="68" t="s">
        <v>666</v>
      </c>
      <c r="H4" s="68" t="s">
        <v>3</v>
      </c>
      <c r="I4" s="68" t="s">
        <v>62</v>
      </c>
      <c r="J4" s="68" t="s">
        <v>53</v>
      </c>
      <c r="K4" s="68" t="s">
        <v>919</v>
      </c>
    </row>
    <row r="5" spans="1:11" x14ac:dyDescent="0.25">
      <c r="A5" s="68">
        <v>25</v>
      </c>
      <c r="B5" s="68" t="s">
        <v>453</v>
      </c>
      <c r="C5" s="68" t="s">
        <v>454</v>
      </c>
      <c r="D5" s="68" t="s">
        <v>455</v>
      </c>
      <c r="E5" s="68" t="s">
        <v>456</v>
      </c>
      <c r="F5" s="68" t="s">
        <v>457</v>
      </c>
      <c r="G5" s="68" t="s">
        <v>666</v>
      </c>
      <c r="H5" s="68" t="s">
        <v>30</v>
      </c>
      <c r="I5" s="68" t="s">
        <v>458</v>
      </c>
      <c r="J5" s="68" t="s">
        <v>32</v>
      </c>
      <c r="K5" s="68" t="s">
        <v>763</v>
      </c>
    </row>
    <row r="6" spans="1:11" x14ac:dyDescent="0.25">
      <c r="A6" s="68">
        <v>29</v>
      </c>
      <c r="B6" s="68" t="s">
        <v>407</v>
      </c>
      <c r="C6" s="68" t="s">
        <v>408</v>
      </c>
      <c r="D6" s="68" t="s">
        <v>618</v>
      </c>
      <c r="E6" s="68" t="s">
        <v>619</v>
      </c>
      <c r="F6" s="68" t="s">
        <v>620</v>
      </c>
      <c r="G6" s="68" t="s">
        <v>666</v>
      </c>
      <c r="H6" s="68" t="s">
        <v>294</v>
      </c>
      <c r="I6" s="68" t="s">
        <v>621</v>
      </c>
      <c r="J6" s="68" t="s">
        <v>289</v>
      </c>
      <c r="K6" s="68" t="s">
        <v>658</v>
      </c>
    </row>
    <row r="7" spans="1:11" x14ac:dyDescent="0.25">
      <c r="A7" s="68">
        <v>34</v>
      </c>
      <c r="B7" s="68" t="s">
        <v>590</v>
      </c>
      <c r="C7" s="68" t="s">
        <v>591</v>
      </c>
      <c r="D7" s="68" t="s">
        <v>592</v>
      </c>
      <c r="E7" s="68" t="s">
        <v>43</v>
      </c>
      <c r="F7" s="68" t="s">
        <v>593</v>
      </c>
      <c r="G7" s="68" t="s">
        <v>666</v>
      </c>
      <c r="H7" s="68" t="s">
        <v>30</v>
      </c>
      <c r="I7" s="68" t="s">
        <v>594</v>
      </c>
      <c r="J7" s="68" t="s">
        <v>32</v>
      </c>
      <c r="K7" s="68" t="s">
        <v>669</v>
      </c>
    </row>
    <row r="8" spans="1:11" x14ac:dyDescent="0.25">
      <c r="A8" s="68">
        <v>43</v>
      </c>
      <c r="B8" s="68" t="s">
        <v>333</v>
      </c>
      <c r="C8" s="68" t="s">
        <v>334</v>
      </c>
      <c r="D8" s="68" t="s">
        <v>335</v>
      </c>
      <c r="E8" s="68" t="s">
        <v>48</v>
      </c>
      <c r="F8" s="68" t="s">
        <v>336</v>
      </c>
      <c r="G8" s="68" t="s">
        <v>666</v>
      </c>
      <c r="H8" s="68" t="s">
        <v>287</v>
      </c>
      <c r="I8" s="68" t="s">
        <v>337</v>
      </c>
      <c r="J8" s="68" t="s">
        <v>289</v>
      </c>
      <c r="K8" s="68" t="s">
        <v>686</v>
      </c>
    </row>
    <row r="9" spans="1:11" x14ac:dyDescent="0.25">
      <c r="A9" s="68">
        <v>45</v>
      </c>
      <c r="B9" s="68" t="s">
        <v>350</v>
      </c>
      <c r="C9" s="68" t="s">
        <v>340</v>
      </c>
      <c r="D9" s="68" t="s">
        <v>351</v>
      </c>
      <c r="E9" s="68" t="s">
        <v>48</v>
      </c>
      <c r="F9" s="68" t="s">
        <v>352</v>
      </c>
      <c r="G9" s="68" t="s">
        <v>666</v>
      </c>
      <c r="H9" s="68" t="s">
        <v>287</v>
      </c>
      <c r="I9" s="68" t="s">
        <v>353</v>
      </c>
      <c r="J9" s="68" t="s">
        <v>289</v>
      </c>
      <c r="K9" s="68" t="s">
        <v>689</v>
      </c>
    </row>
    <row r="10" spans="1:11" x14ac:dyDescent="0.25">
      <c r="A10" s="68">
        <v>50</v>
      </c>
      <c r="B10" s="68" t="s">
        <v>377</v>
      </c>
      <c r="C10" s="68" t="s">
        <v>378</v>
      </c>
      <c r="D10" s="68" t="s">
        <v>256</v>
      </c>
      <c r="E10" s="68" t="s">
        <v>1</v>
      </c>
      <c r="F10" s="68" t="s">
        <v>379</v>
      </c>
      <c r="G10" s="68" t="s">
        <v>666</v>
      </c>
      <c r="H10" s="68" t="s">
        <v>294</v>
      </c>
      <c r="I10" s="68" t="s">
        <v>380</v>
      </c>
      <c r="J10" s="68" t="s">
        <v>289</v>
      </c>
      <c r="K10" s="68" t="s">
        <v>695</v>
      </c>
    </row>
    <row r="11" spans="1:11" x14ac:dyDescent="0.25">
      <c r="A11" s="68">
        <v>51</v>
      </c>
      <c r="B11" s="68" t="s">
        <v>387</v>
      </c>
      <c r="C11" s="68" t="s">
        <v>279</v>
      </c>
      <c r="D11" s="68" t="s">
        <v>351</v>
      </c>
      <c r="E11" s="68" t="s">
        <v>48</v>
      </c>
      <c r="F11" s="68" t="s">
        <v>388</v>
      </c>
      <c r="G11" s="68" t="s">
        <v>666</v>
      </c>
      <c r="H11" s="68" t="s">
        <v>287</v>
      </c>
      <c r="I11" s="68" t="s">
        <v>389</v>
      </c>
      <c r="J11" s="68" t="s">
        <v>289</v>
      </c>
      <c r="K11" s="68" t="s">
        <v>696</v>
      </c>
    </row>
    <row r="12" spans="1:11" x14ac:dyDescent="0.25">
      <c r="A12" s="68">
        <v>56</v>
      </c>
      <c r="B12" s="68" t="s">
        <v>407</v>
      </c>
      <c r="C12" s="68" t="s">
        <v>408</v>
      </c>
      <c r="D12" s="68" t="s">
        <v>618</v>
      </c>
      <c r="E12" s="68" t="s">
        <v>619</v>
      </c>
      <c r="F12" s="68" t="s">
        <v>412</v>
      </c>
      <c r="G12" s="68" t="s">
        <v>666</v>
      </c>
      <c r="H12" s="68" t="s">
        <v>294</v>
      </c>
      <c r="I12" s="68" t="s">
        <v>413</v>
      </c>
      <c r="J12" s="68" t="s">
        <v>289</v>
      </c>
      <c r="K12" s="68" t="s">
        <v>702</v>
      </c>
    </row>
    <row r="13" spans="1:11" x14ac:dyDescent="0.25">
      <c r="A13" s="68">
        <v>59</v>
      </c>
      <c r="B13" s="68" t="s">
        <v>407</v>
      </c>
      <c r="C13" s="68" t="s">
        <v>408</v>
      </c>
      <c r="D13" s="68" t="s">
        <v>618</v>
      </c>
      <c r="E13" s="68" t="s">
        <v>619</v>
      </c>
      <c r="F13" s="68" t="s">
        <v>437</v>
      </c>
      <c r="G13" s="68" t="s">
        <v>666</v>
      </c>
      <c r="H13" s="68" t="s">
        <v>30</v>
      </c>
      <c r="I13" s="68" t="s">
        <v>438</v>
      </c>
      <c r="J13" s="68" t="s">
        <v>32</v>
      </c>
      <c r="K13" s="68" t="s">
        <v>706</v>
      </c>
    </row>
    <row r="14" spans="1:11" x14ac:dyDescent="0.25">
      <c r="A14" s="68">
        <v>60</v>
      </c>
      <c r="B14" s="68" t="s">
        <v>407</v>
      </c>
      <c r="C14" s="68" t="s">
        <v>408</v>
      </c>
      <c r="D14" s="68" t="s">
        <v>618</v>
      </c>
      <c r="E14" s="68" t="s">
        <v>619</v>
      </c>
      <c r="F14" s="68" t="s">
        <v>440</v>
      </c>
      <c r="G14" s="68" t="s">
        <v>666</v>
      </c>
      <c r="H14" s="68" t="s">
        <v>30</v>
      </c>
      <c r="I14" s="68" t="s">
        <v>441</v>
      </c>
      <c r="J14" s="68" t="s">
        <v>32</v>
      </c>
      <c r="K14" s="68" t="s">
        <v>707</v>
      </c>
    </row>
    <row r="15" spans="1:11" x14ac:dyDescent="0.25">
      <c r="A15" s="68">
        <v>73</v>
      </c>
      <c r="B15" s="68" t="s">
        <v>131</v>
      </c>
      <c r="C15" s="68" t="s">
        <v>132</v>
      </c>
      <c r="D15" s="68" t="s">
        <v>133</v>
      </c>
      <c r="E15" s="68" t="s">
        <v>28</v>
      </c>
      <c r="F15" s="68" t="s">
        <v>134</v>
      </c>
      <c r="G15" s="68" t="s">
        <v>666</v>
      </c>
      <c r="H15" s="68" t="s">
        <v>30</v>
      </c>
      <c r="I15" s="68" t="s">
        <v>135</v>
      </c>
      <c r="J15" s="68" t="s">
        <v>32</v>
      </c>
      <c r="K15" s="68" t="s">
        <v>731</v>
      </c>
    </row>
    <row r="16" spans="1:11" x14ac:dyDescent="0.25">
      <c r="A16" s="68">
        <v>77</v>
      </c>
      <c r="B16" s="68" t="s">
        <v>54</v>
      </c>
      <c r="C16" s="68" t="s">
        <v>55</v>
      </c>
      <c r="D16" s="68" t="s">
        <v>0</v>
      </c>
      <c r="E16" s="68" t="s">
        <v>1</v>
      </c>
      <c r="F16" s="68" t="s">
        <v>156</v>
      </c>
      <c r="G16" s="68" t="s">
        <v>666</v>
      </c>
      <c r="H16" s="68" t="s">
        <v>157</v>
      </c>
      <c r="I16" s="68" t="s">
        <v>158</v>
      </c>
      <c r="J16" s="68" t="s">
        <v>159</v>
      </c>
      <c r="K16" s="68" t="s">
        <v>734</v>
      </c>
    </row>
    <row r="17" spans="1:11" x14ac:dyDescent="0.25">
      <c r="A17" s="68">
        <v>90</v>
      </c>
      <c r="B17" s="68" t="s">
        <v>101</v>
      </c>
      <c r="C17" s="68" t="s">
        <v>102</v>
      </c>
      <c r="D17" s="68" t="s">
        <v>103</v>
      </c>
      <c r="E17" s="68" t="s">
        <v>43</v>
      </c>
      <c r="F17" s="68" t="s">
        <v>202</v>
      </c>
      <c r="G17" s="68" t="s">
        <v>666</v>
      </c>
      <c r="H17" s="68" t="s">
        <v>30</v>
      </c>
      <c r="I17" s="68" t="s">
        <v>203</v>
      </c>
      <c r="J17" s="68" t="s">
        <v>32</v>
      </c>
      <c r="K17" s="68" t="s">
        <v>743</v>
      </c>
    </row>
    <row r="18" spans="1:11" x14ac:dyDescent="0.25">
      <c r="A18" s="68">
        <v>95</v>
      </c>
      <c r="B18" s="68" t="s">
        <v>232</v>
      </c>
      <c r="C18" s="68" t="s">
        <v>233</v>
      </c>
      <c r="D18" s="68" t="s">
        <v>234</v>
      </c>
      <c r="E18" s="68" t="s">
        <v>1</v>
      </c>
      <c r="F18" s="68" t="s">
        <v>235</v>
      </c>
      <c r="G18" s="68" t="s">
        <v>666</v>
      </c>
      <c r="H18" s="68" t="s">
        <v>3</v>
      </c>
      <c r="I18" s="68" t="s">
        <v>236</v>
      </c>
      <c r="J18" s="68" t="s">
        <v>53</v>
      </c>
      <c r="K18" s="68" t="s">
        <v>750</v>
      </c>
    </row>
    <row r="19" spans="1:11" x14ac:dyDescent="0.25">
      <c r="A19" s="68">
        <v>96</v>
      </c>
      <c r="B19" s="68" t="s">
        <v>50</v>
      </c>
      <c r="C19" s="68" t="s">
        <v>51</v>
      </c>
      <c r="D19" s="68" t="s">
        <v>52</v>
      </c>
      <c r="E19" s="68" t="s">
        <v>43</v>
      </c>
      <c r="F19" s="68" t="s">
        <v>246</v>
      </c>
      <c r="G19" s="68" t="s">
        <v>666</v>
      </c>
      <c r="H19" s="68" t="s">
        <v>3</v>
      </c>
      <c r="I19" s="68" t="s">
        <v>247</v>
      </c>
      <c r="J19" s="68" t="s">
        <v>125</v>
      </c>
      <c r="K19" s="68" t="s">
        <v>751</v>
      </c>
    </row>
    <row r="20" spans="1:11" x14ac:dyDescent="0.25">
      <c r="A20" s="68">
        <v>1</v>
      </c>
      <c r="B20" s="68" t="s">
        <v>190</v>
      </c>
      <c r="C20" s="68" t="s">
        <v>191</v>
      </c>
      <c r="D20" s="68" t="s">
        <v>192</v>
      </c>
      <c r="E20" s="68" t="s">
        <v>28</v>
      </c>
      <c r="F20" s="68" t="s">
        <v>193</v>
      </c>
      <c r="G20" s="68" t="s">
        <v>938</v>
      </c>
      <c r="H20" s="68" t="s">
        <v>30</v>
      </c>
      <c r="I20" s="68" t="s">
        <v>194</v>
      </c>
      <c r="J20" s="68" t="s">
        <v>32</v>
      </c>
      <c r="K20" s="68" t="s">
        <v>1010</v>
      </c>
    </row>
    <row r="21" spans="1:11" x14ac:dyDescent="0.25">
      <c r="A21" s="68">
        <v>2</v>
      </c>
      <c r="B21" s="68" t="s">
        <v>301</v>
      </c>
      <c r="C21" s="68" t="s">
        <v>302</v>
      </c>
      <c r="D21" s="68" t="s">
        <v>0</v>
      </c>
      <c r="E21" s="68" t="s">
        <v>1</v>
      </c>
      <c r="F21" s="68" t="s">
        <v>303</v>
      </c>
      <c r="G21" s="68" t="s">
        <v>938</v>
      </c>
      <c r="H21" s="68" t="s">
        <v>294</v>
      </c>
      <c r="I21" s="68" t="s">
        <v>304</v>
      </c>
      <c r="J21" s="68" t="s">
        <v>289</v>
      </c>
      <c r="K21" s="68" t="s">
        <v>1011</v>
      </c>
    </row>
    <row r="22" spans="1:11" x14ac:dyDescent="0.25">
      <c r="A22" s="68">
        <v>7</v>
      </c>
      <c r="B22" s="68" t="s">
        <v>273</v>
      </c>
      <c r="C22" s="68" t="s">
        <v>274</v>
      </c>
      <c r="D22" s="68" t="s">
        <v>0</v>
      </c>
      <c r="E22" s="68" t="s">
        <v>1</v>
      </c>
      <c r="F22" s="68" t="s">
        <v>275</v>
      </c>
      <c r="G22" s="68" t="s">
        <v>938</v>
      </c>
      <c r="H22" s="68" t="s">
        <v>3</v>
      </c>
      <c r="I22" s="68" t="s">
        <v>276</v>
      </c>
      <c r="J22" s="68" t="s">
        <v>53</v>
      </c>
      <c r="K22" s="68" t="s">
        <v>1026</v>
      </c>
    </row>
    <row r="23" spans="1:11" x14ac:dyDescent="0.25">
      <c r="A23" s="68">
        <v>10</v>
      </c>
      <c r="B23" s="68" t="s">
        <v>982</v>
      </c>
      <c r="C23" s="68" t="s">
        <v>292</v>
      </c>
      <c r="D23" s="68" t="s">
        <v>462</v>
      </c>
      <c r="E23" s="68" t="s">
        <v>1</v>
      </c>
      <c r="F23" s="68" t="s">
        <v>422</v>
      </c>
      <c r="G23" s="68" t="s">
        <v>938</v>
      </c>
      <c r="H23" s="68" t="s">
        <v>3</v>
      </c>
      <c r="I23" s="68" t="s">
        <v>423</v>
      </c>
      <c r="J23" s="68" t="s">
        <v>2</v>
      </c>
      <c r="K23" s="68" t="s">
        <v>983</v>
      </c>
    </row>
    <row r="24" spans="1:11" x14ac:dyDescent="0.25">
      <c r="A24" s="68">
        <v>12</v>
      </c>
      <c r="B24" s="68" t="s">
        <v>64</v>
      </c>
      <c r="C24" s="68" t="s">
        <v>65</v>
      </c>
      <c r="D24" s="68" t="s">
        <v>66</v>
      </c>
      <c r="E24" s="68" t="s">
        <v>1</v>
      </c>
      <c r="F24" s="68" t="s">
        <v>67</v>
      </c>
      <c r="G24" s="68" t="s">
        <v>938</v>
      </c>
      <c r="H24" s="68" t="s">
        <v>30</v>
      </c>
      <c r="I24" s="68" t="s">
        <v>68</v>
      </c>
      <c r="J24" s="68" t="s">
        <v>32</v>
      </c>
      <c r="K24" s="68" t="s">
        <v>959</v>
      </c>
    </row>
    <row r="25" spans="1:11" x14ac:dyDescent="0.25">
      <c r="A25" s="68">
        <v>13</v>
      </c>
      <c r="B25" s="68" t="s">
        <v>242</v>
      </c>
      <c r="C25" s="68" t="s">
        <v>243</v>
      </c>
      <c r="D25" s="68" t="s">
        <v>957</v>
      </c>
      <c r="E25" s="68" t="s">
        <v>43</v>
      </c>
      <c r="F25" s="68" t="s">
        <v>244</v>
      </c>
      <c r="G25" s="68" t="s">
        <v>938</v>
      </c>
      <c r="H25" s="68" t="s">
        <v>3</v>
      </c>
      <c r="I25" s="68" t="s">
        <v>245</v>
      </c>
      <c r="J25" s="68" t="s">
        <v>125</v>
      </c>
      <c r="K25" s="68" t="s">
        <v>958</v>
      </c>
    </row>
    <row r="26" spans="1:11" x14ac:dyDescent="0.25">
      <c r="A26" s="68">
        <v>14</v>
      </c>
      <c r="B26" s="68" t="s">
        <v>322</v>
      </c>
      <c r="C26" s="68" t="s">
        <v>323</v>
      </c>
      <c r="D26" s="68" t="s">
        <v>66</v>
      </c>
      <c r="E26" s="68" t="s">
        <v>1</v>
      </c>
      <c r="F26" s="68" t="s">
        <v>324</v>
      </c>
      <c r="G26" s="68" t="s">
        <v>938</v>
      </c>
      <c r="H26" s="68" t="s">
        <v>287</v>
      </c>
      <c r="I26" s="68" t="s">
        <v>325</v>
      </c>
      <c r="J26" s="68" t="s">
        <v>289</v>
      </c>
      <c r="K26" s="68" t="s">
        <v>956</v>
      </c>
    </row>
    <row r="27" spans="1:11" x14ac:dyDescent="0.25">
      <c r="A27" s="68">
        <v>17</v>
      </c>
      <c r="B27" s="68" t="s">
        <v>49</v>
      </c>
      <c r="C27" s="68" t="s">
        <v>97</v>
      </c>
      <c r="D27" s="68" t="s">
        <v>66</v>
      </c>
      <c r="E27" s="68" t="s">
        <v>1</v>
      </c>
      <c r="F27" s="68" t="s">
        <v>391</v>
      </c>
      <c r="G27" s="68" t="s">
        <v>938</v>
      </c>
      <c r="H27" s="68" t="s">
        <v>294</v>
      </c>
      <c r="I27" s="68" t="s">
        <v>392</v>
      </c>
      <c r="J27" s="68" t="s">
        <v>289</v>
      </c>
      <c r="K27" s="68" t="s">
        <v>921</v>
      </c>
    </row>
    <row r="28" spans="1:11" x14ac:dyDescent="0.25">
      <c r="A28" s="68">
        <v>19</v>
      </c>
      <c r="B28" s="68" t="s">
        <v>262</v>
      </c>
      <c r="C28" s="68" t="s">
        <v>421</v>
      </c>
      <c r="D28" s="68" t="s">
        <v>0</v>
      </c>
      <c r="E28" s="68" t="s">
        <v>1</v>
      </c>
      <c r="F28" s="68" t="s">
        <v>855</v>
      </c>
      <c r="G28" s="68" t="s">
        <v>938</v>
      </c>
      <c r="H28" s="68" t="s">
        <v>828</v>
      </c>
      <c r="I28" s="68" t="s">
        <v>856</v>
      </c>
      <c r="J28" s="68" t="s">
        <v>827</v>
      </c>
      <c r="K28" s="68" t="s">
        <v>895</v>
      </c>
    </row>
    <row r="29" spans="1:11" x14ac:dyDescent="0.25">
      <c r="A29" s="68">
        <v>20</v>
      </c>
      <c r="B29" s="68" t="s">
        <v>361</v>
      </c>
      <c r="C29" s="68" t="s">
        <v>362</v>
      </c>
      <c r="D29" s="68" t="s">
        <v>0</v>
      </c>
      <c r="E29" s="68" t="s">
        <v>1</v>
      </c>
      <c r="F29" s="68" t="s">
        <v>886</v>
      </c>
      <c r="G29" s="68" t="s">
        <v>938</v>
      </c>
      <c r="H29" s="68" t="s">
        <v>3</v>
      </c>
      <c r="I29" s="68" t="s">
        <v>861</v>
      </c>
      <c r="J29" s="68" t="s">
        <v>516</v>
      </c>
      <c r="K29" s="68" t="s">
        <v>896</v>
      </c>
    </row>
    <row r="30" spans="1:11" x14ac:dyDescent="0.25">
      <c r="A30" s="68">
        <v>21</v>
      </c>
      <c r="B30" s="68" t="s">
        <v>832</v>
      </c>
      <c r="C30" s="68" t="s">
        <v>833</v>
      </c>
      <c r="D30" s="68" t="s">
        <v>173</v>
      </c>
      <c r="E30" s="68" t="s">
        <v>43</v>
      </c>
      <c r="F30" s="68" t="s">
        <v>834</v>
      </c>
      <c r="G30" s="68" t="s">
        <v>938</v>
      </c>
      <c r="H30" s="68" t="s">
        <v>294</v>
      </c>
      <c r="I30" s="68" t="s">
        <v>835</v>
      </c>
      <c r="J30" s="68" t="s">
        <v>289</v>
      </c>
      <c r="K30" s="68" t="s">
        <v>836</v>
      </c>
    </row>
    <row r="31" spans="1:11" x14ac:dyDescent="0.25">
      <c r="A31" s="68">
        <v>22</v>
      </c>
      <c r="B31" s="68" t="s">
        <v>845</v>
      </c>
      <c r="C31" s="68" t="s">
        <v>846</v>
      </c>
      <c r="D31" s="68" t="s">
        <v>27</v>
      </c>
      <c r="E31" s="68" t="s">
        <v>28</v>
      </c>
      <c r="F31" s="68" t="s">
        <v>847</v>
      </c>
      <c r="G31" s="68" t="s">
        <v>938</v>
      </c>
      <c r="H31" s="68" t="s">
        <v>294</v>
      </c>
      <c r="I31" s="68" t="s">
        <v>848</v>
      </c>
      <c r="J31" s="68" t="s">
        <v>289</v>
      </c>
      <c r="K31" s="68" t="s">
        <v>849</v>
      </c>
    </row>
    <row r="32" spans="1:11" x14ac:dyDescent="0.25">
      <c r="A32" s="68">
        <v>26</v>
      </c>
      <c r="B32" s="68" t="s">
        <v>530</v>
      </c>
      <c r="C32" s="68" t="s">
        <v>531</v>
      </c>
      <c r="D32" s="68" t="s">
        <v>36</v>
      </c>
      <c r="E32" s="68" t="s">
        <v>1</v>
      </c>
      <c r="F32" s="68" t="s">
        <v>532</v>
      </c>
      <c r="G32" s="68" t="s">
        <v>938</v>
      </c>
      <c r="H32" s="68" t="s">
        <v>294</v>
      </c>
      <c r="I32" s="68" t="s">
        <v>533</v>
      </c>
      <c r="J32" s="68" t="s">
        <v>516</v>
      </c>
      <c r="K32" s="68" t="s">
        <v>764</v>
      </c>
    </row>
    <row r="33" spans="1:11" x14ac:dyDescent="0.25">
      <c r="A33" s="68">
        <v>27</v>
      </c>
      <c r="B33" s="68" t="s">
        <v>116</v>
      </c>
      <c r="C33" s="68" t="s">
        <v>117</v>
      </c>
      <c r="D33" s="68" t="s">
        <v>648</v>
      </c>
      <c r="E33" s="68" t="s">
        <v>1</v>
      </c>
      <c r="F33" s="68" t="s">
        <v>118</v>
      </c>
      <c r="G33" s="68" t="s">
        <v>938</v>
      </c>
      <c r="H33" s="68" t="s">
        <v>3</v>
      </c>
      <c r="I33" s="68" t="s">
        <v>119</v>
      </c>
      <c r="J33" s="68" t="s">
        <v>53</v>
      </c>
      <c r="K33" s="68" t="s">
        <v>649</v>
      </c>
    </row>
    <row r="34" spans="1:11" x14ac:dyDescent="0.25">
      <c r="A34" s="68">
        <v>28</v>
      </c>
      <c r="B34" s="68" t="s">
        <v>651</v>
      </c>
      <c r="C34" s="68" t="s">
        <v>652</v>
      </c>
      <c r="D34" s="68" t="s">
        <v>653</v>
      </c>
      <c r="E34" s="68" t="s">
        <v>1</v>
      </c>
      <c r="F34" s="68" t="s">
        <v>654</v>
      </c>
      <c r="G34" s="68" t="s">
        <v>938</v>
      </c>
      <c r="H34" s="68" t="s">
        <v>294</v>
      </c>
      <c r="I34" s="68" t="s">
        <v>655</v>
      </c>
      <c r="J34" s="68" t="s">
        <v>289</v>
      </c>
      <c r="K34" s="68" t="s">
        <v>656</v>
      </c>
    </row>
    <row r="35" spans="1:11" x14ac:dyDescent="0.25">
      <c r="A35" s="68">
        <v>30</v>
      </c>
      <c r="B35" s="68" t="s">
        <v>425</v>
      </c>
      <c r="C35" s="68" t="s">
        <v>426</v>
      </c>
      <c r="D35" s="68" t="s">
        <v>427</v>
      </c>
      <c r="E35" s="68" t="s">
        <v>28</v>
      </c>
      <c r="F35" s="68" t="s">
        <v>428</v>
      </c>
      <c r="G35" s="68" t="s">
        <v>938</v>
      </c>
      <c r="H35" s="68" t="s">
        <v>287</v>
      </c>
      <c r="I35" s="68" t="s">
        <v>429</v>
      </c>
      <c r="J35" s="68" t="s">
        <v>289</v>
      </c>
      <c r="K35" s="68" t="s">
        <v>659</v>
      </c>
    </row>
    <row r="36" spans="1:11" x14ac:dyDescent="0.25">
      <c r="A36" s="68">
        <v>31</v>
      </c>
      <c r="B36" s="68" t="s">
        <v>102</v>
      </c>
      <c r="C36" s="68" t="s">
        <v>141</v>
      </c>
      <c r="D36" s="68" t="s">
        <v>42</v>
      </c>
      <c r="E36" s="68" t="s">
        <v>43</v>
      </c>
      <c r="F36" s="68" t="s">
        <v>142</v>
      </c>
      <c r="G36" s="68" t="s">
        <v>938</v>
      </c>
      <c r="H36" s="68" t="s">
        <v>3</v>
      </c>
      <c r="I36" s="68" t="s">
        <v>143</v>
      </c>
      <c r="J36" s="68" t="s">
        <v>53</v>
      </c>
      <c r="K36" s="68" t="s">
        <v>662</v>
      </c>
    </row>
    <row r="37" spans="1:11" x14ac:dyDescent="0.25">
      <c r="A37" s="68">
        <v>32</v>
      </c>
      <c r="B37" s="68" t="s">
        <v>608</v>
      </c>
      <c r="C37" s="68" t="s">
        <v>378</v>
      </c>
      <c r="D37" s="68" t="s">
        <v>27</v>
      </c>
      <c r="E37" s="68" t="s">
        <v>28</v>
      </c>
      <c r="F37" s="68" t="s">
        <v>609</v>
      </c>
      <c r="G37" s="68" t="s">
        <v>938</v>
      </c>
      <c r="H37" s="68" t="s">
        <v>294</v>
      </c>
      <c r="I37" s="68" t="s">
        <v>610</v>
      </c>
      <c r="J37" s="68" t="s">
        <v>289</v>
      </c>
      <c r="K37" s="68" t="s">
        <v>663</v>
      </c>
    </row>
    <row r="38" spans="1:11" x14ac:dyDescent="0.25">
      <c r="A38" s="68">
        <v>33</v>
      </c>
      <c r="B38" s="68"/>
      <c r="C38" s="68"/>
      <c r="D38" s="68"/>
      <c r="E38" s="68"/>
      <c r="F38" s="68" t="s">
        <v>572</v>
      </c>
      <c r="G38" s="68" t="s">
        <v>938</v>
      </c>
      <c r="H38" s="68" t="s">
        <v>287</v>
      </c>
      <c r="I38" s="68" t="s">
        <v>573</v>
      </c>
      <c r="J38" s="68" t="s">
        <v>289</v>
      </c>
      <c r="K38" s="68" t="s">
        <v>665</v>
      </c>
    </row>
    <row r="39" spans="1:11" x14ac:dyDescent="0.25">
      <c r="A39" s="68">
        <v>35</v>
      </c>
      <c r="B39" s="68" t="s">
        <v>257</v>
      </c>
      <c r="C39" s="68" t="s">
        <v>258</v>
      </c>
      <c r="D39" s="68" t="s">
        <v>36</v>
      </c>
      <c r="E39" s="68" t="s">
        <v>1</v>
      </c>
      <c r="F39" s="68" t="s">
        <v>259</v>
      </c>
      <c r="G39" s="68" t="s">
        <v>938</v>
      </c>
      <c r="H39" s="68" t="s">
        <v>3</v>
      </c>
      <c r="I39" s="68" t="s">
        <v>260</v>
      </c>
      <c r="J39" s="68" t="s">
        <v>53</v>
      </c>
      <c r="K39" s="68" t="s">
        <v>670</v>
      </c>
    </row>
    <row r="40" spans="1:11" x14ac:dyDescent="0.25">
      <c r="A40" s="68">
        <v>36</v>
      </c>
      <c r="B40" s="68" t="s">
        <v>566</v>
      </c>
      <c r="C40" s="68" t="s">
        <v>556</v>
      </c>
      <c r="D40" s="68" t="s">
        <v>0</v>
      </c>
      <c r="E40" s="68" t="s">
        <v>1</v>
      </c>
      <c r="F40" s="68" t="s">
        <v>557</v>
      </c>
      <c r="G40" s="68" t="s">
        <v>938</v>
      </c>
      <c r="H40" s="68" t="s">
        <v>287</v>
      </c>
      <c r="I40" s="68" t="s">
        <v>558</v>
      </c>
      <c r="J40" s="68" t="s">
        <v>289</v>
      </c>
      <c r="K40" s="68" t="s">
        <v>673</v>
      </c>
    </row>
    <row r="41" spans="1:11" x14ac:dyDescent="0.25">
      <c r="A41" s="68">
        <v>37</v>
      </c>
      <c r="B41" s="68"/>
      <c r="C41" s="68"/>
      <c r="D41" s="68"/>
      <c r="E41" s="68"/>
      <c r="F41" s="68" t="s">
        <v>540</v>
      </c>
      <c r="G41" s="68" t="s">
        <v>938</v>
      </c>
      <c r="H41" s="68" t="s">
        <v>294</v>
      </c>
      <c r="I41" s="68" t="s">
        <v>541</v>
      </c>
      <c r="J41" s="68" t="s">
        <v>289</v>
      </c>
      <c r="K41" s="68" t="s">
        <v>677</v>
      </c>
    </row>
    <row r="42" spans="1:11" x14ac:dyDescent="0.25">
      <c r="A42" s="68">
        <v>38</v>
      </c>
      <c r="B42" s="68" t="s">
        <v>291</v>
      </c>
      <c r="C42" s="68" t="s">
        <v>292</v>
      </c>
      <c r="D42" s="68" t="s">
        <v>0</v>
      </c>
      <c r="E42" s="68" t="s">
        <v>1</v>
      </c>
      <c r="F42" s="68" t="s">
        <v>293</v>
      </c>
      <c r="G42" s="68" t="s">
        <v>938</v>
      </c>
      <c r="H42" s="68" t="s">
        <v>294</v>
      </c>
      <c r="I42" s="68" t="s">
        <v>295</v>
      </c>
      <c r="J42" s="68" t="s">
        <v>289</v>
      </c>
      <c r="K42" s="68" t="s">
        <v>679</v>
      </c>
    </row>
    <row r="43" spans="1:11" x14ac:dyDescent="0.25">
      <c r="A43" s="68">
        <v>39</v>
      </c>
      <c r="B43" s="68" t="s">
        <v>297</v>
      </c>
      <c r="C43" s="68" t="s">
        <v>255</v>
      </c>
      <c r="D43" s="68" t="s">
        <v>0</v>
      </c>
      <c r="E43" s="68" t="s">
        <v>1</v>
      </c>
      <c r="F43" s="68" t="s">
        <v>298</v>
      </c>
      <c r="G43" s="68" t="s">
        <v>938</v>
      </c>
      <c r="H43" s="68" t="s">
        <v>294</v>
      </c>
      <c r="I43" s="68" t="s">
        <v>299</v>
      </c>
      <c r="J43" s="68" t="s">
        <v>289</v>
      </c>
      <c r="K43" s="68" t="s">
        <v>680</v>
      </c>
    </row>
    <row r="44" spans="1:11" x14ac:dyDescent="0.25">
      <c r="A44" s="68">
        <v>40</v>
      </c>
      <c r="B44" s="68" t="s">
        <v>311</v>
      </c>
      <c r="C44" s="68" t="s">
        <v>312</v>
      </c>
      <c r="D44" s="68" t="s">
        <v>313</v>
      </c>
      <c r="E44" s="68" t="s">
        <v>43</v>
      </c>
      <c r="F44" s="68" t="s">
        <v>314</v>
      </c>
      <c r="G44" s="68" t="s">
        <v>938</v>
      </c>
      <c r="H44" s="68" t="s">
        <v>294</v>
      </c>
      <c r="I44" s="68" t="s">
        <v>315</v>
      </c>
      <c r="J44" s="68" t="s">
        <v>289</v>
      </c>
      <c r="K44" s="68" t="s">
        <v>683</v>
      </c>
    </row>
    <row r="45" spans="1:11" x14ac:dyDescent="0.25">
      <c r="A45" s="68">
        <v>41</v>
      </c>
      <c r="B45" s="68" t="s">
        <v>317</v>
      </c>
      <c r="C45" s="68" t="s">
        <v>279</v>
      </c>
      <c r="D45" s="68" t="s">
        <v>318</v>
      </c>
      <c r="E45" s="68" t="s">
        <v>28</v>
      </c>
      <c r="F45" s="68" t="s">
        <v>319</v>
      </c>
      <c r="G45" s="68" t="s">
        <v>938</v>
      </c>
      <c r="H45" s="68" t="s">
        <v>287</v>
      </c>
      <c r="I45" s="68" t="s">
        <v>320</v>
      </c>
      <c r="J45" s="68" t="s">
        <v>289</v>
      </c>
      <c r="K45" s="68" t="s">
        <v>758</v>
      </c>
    </row>
    <row r="46" spans="1:11" x14ac:dyDescent="0.25">
      <c r="A46" s="68">
        <v>44</v>
      </c>
      <c r="B46" s="68" t="s">
        <v>345</v>
      </c>
      <c r="C46" s="68" t="s">
        <v>346</v>
      </c>
      <c r="D46" s="68" t="s">
        <v>17</v>
      </c>
      <c r="E46" s="68" t="s">
        <v>7</v>
      </c>
      <c r="F46" s="68" t="s">
        <v>347</v>
      </c>
      <c r="G46" s="68" t="s">
        <v>938</v>
      </c>
      <c r="H46" s="68" t="s">
        <v>287</v>
      </c>
      <c r="I46" s="68" t="s">
        <v>348</v>
      </c>
      <c r="J46" s="68" t="s">
        <v>289</v>
      </c>
      <c r="K46" s="68" t="s">
        <v>688</v>
      </c>
    </row>
    <row r="47" spans="1:11" x14ac:dyDescent="0.25">
      <c r="A47" s="68">
        <v>46</v>
      </c>
      <c r="B47" s="68" t="s">
        <v>355</v>
      </c>
      <c r="C47" s="68" t="s">
        <v>356</v>
      </c>
      <c r="D47" s="68" t="s">
        <v>0</v>
      </c>
      <c r="E47" s="68" t="s">
        <v>1</v>
      </c>
      <c r="F47" s="68" t="s">
        <v>357</v>
      </c>
      <c r="G47" s="68" t="s">
        <v>938</v>
      </c>
      <c r="H47" s="68" t="s">
        <v>294</v>
      </c>
      <c r="I47" s="68" t="s">
        <v>358</v>
      </c>
      <c r="J47" s="68" t="s">
        <v>289</v>
      </c>
      <c r="K47" s="68" t="s">
        <v>690</v>
      </c>
    </row>
    <row r="48" spans="1:11" x14ac:dyDescent="0.25">
      <c r="A48" s="68">
        <v>47</v>
      </c>
      <c r="B48" s="68" t="s">
        <v>238</v>
      </c>
      <c r="C48" s="68" t="s">
        <v>239</v>
      </c>
      <c r="D48" s="68" t="s">
        <v>0</v>
      </c>
      <c r="E48" s="68" t="s">
        <v>1</v>
      </c>
      <c r="F48" s="68" t="s">
        <v>240</v>
      </c>
      <c r="G48" s="68" t="s">
        <v>938</v>
      </c>
      <c r="H48" s="68" t="s">
        <v>3</v>
      </c>
      <c r="I48" s="68" t="s">
        <v>241</v>
      </c>
      <c r="J48" s="68" t="s">
        <v>53</v>
      </c>
      <c r="K48" s="68" t="s">
        <v>691</v>
      </c>
    </row>
    <row r="49" spans="1:11" x14ac:dyDescent="0.25">
      <c r="A49" s="68">
        <v>48</v>
      </c>
      <c r="B49" s="68" t="s">
        <v>366</v>
      </c>
      <c r="C49" s="68" t="s">
        <v>367</v>
      </c>
      <c r="D49" s="68" t="s">
        <v>368</v>
      </c>
      <c r="E49" s="68" t="s">
        <v>43</v>
      </c>
      <c r="F49" s="68" t="s">
        <v>369</v>
      </c>
      <c r="G49" s="68" t="s">
        <v>938</v>
      </c>
      <c r="H49" s="68" t="s">
        <v>294</v>
      </c>
      <c r="I49" s="68" t="s">
        <v>370</v>
      </c>
      <c r="J49" s="68" t="s">
        <v>289</v>
      </c>
      <c r="K49" s="68" t="s">
        <v>693</v>
      </c>
    </row>
    <row r="50" spans="1:11" x14ac:dyDescent="0.25">
      <c r="A50" s="68">
        <v>49</v>
      </c>
      <c r="B50" s="68" t="s">
        <v>372</v>
      </c>
      <c r="C50" s="68" t="s">
        <v>373</v>
      </c>
      <c r="D50" s="68" t="s">
        <v>42</v>
      </c>
      <c r="E50" s="68" t="s">
        <v>43</v>
      </c>
      <c r="F50" s="68" t="s">
        <v>374</v>
      </c>
      <c r="G50" s="68" t="s">
        <v>938</v>
      </c>
      <c r="H50" s="68" t="s">
        <v>294</v>
      </c>
      <c r="I50" s="68" t="s">
        <v>375</v>
      </c>
      <c r="J50" s="68" t="s">
        <v>289</v>
      </c>
      <c r="K50" s="68" t="s">
        <v>694</v>
      </c>
    </row>
    <row r="51" spans="1:11" x14ac:dyDescent="0.25">
      <c r="A51" s="68">
        <v>53</v>
      </c>
      <c r="B51" s="68" t="s">
        <v>137</v>
      </c>
      <c r="C51" s="68" t="s">
        <v>138</v>
      </c>
      <c r="D51" s="68" t="s">
        <v>0</v>
      </c>
      <c r="E51" s="68" t="s">
        <v>1</v>
      </c>
      <c r="F51" s="68" t="s">
        <v>139</v>
      </c>
      <c r="G51" s="68" t="s">
        <v>938</v>
      </c>
      <c r="H51" s="68" t="s">
        <v>3</v>
      </c>
      <c r="I51" s="68" t="s">
        <v>140</v>
      </c>
      <c r="J51" s="68" t="s">
        <v>53</v>
      </c>
      <c r="K51" s="68" t="s">
        <v>699</v>
      </c>
    </row>
    <row r="52" spans="1:11" x14ac:dyDescent="0.25">
      <c r="A52" s="68">
        <v>54</v>
      </c>
      <c r="B52" s="68" t="s">
        <v>262</v>
      </c>
      <c r="C52" s="68" t="s">
        <v>399</v>
      </c>
      <c r="D52" s="68" t="s">
        <v>0</v>
      </c>
      <c r="E52" s="68" t="s">
        <v>1</v>
      </c>
      <c r="F52" s="68" t="s">
        <v>400</v>
      </c>
      <c r="G52" s="68" t="s">
        <v>938</v>
      </c>
      <c r="H52" s="68" t="s">
        <v>294</v>
      </c>
      <c r="I52" s="68" t="s">
        <v>401</v>
      </c>
      <c r="J52" s="68" t="s">
        <v>289</v>
      </c>
      <c r="K52" s="68" t="s">
        <v>700</v>
      </c>
    </row>
    <row r="53" spans="1:11" x14ac:dyDescent="0.25">
      <c r="A53" s="68">
        <v>55</v>
      </c>
      <c r="B53" s="68" t="s">
        <v>403</v>
      </c>
      <c r="C53" s="68" t="s">
        <v>60</v>
      </c>
      <c r="D53" s="68" t="s">
        <v>27</v>
      </c>
      <c r="E53" s="68" t="s">
        <v>28</v>
      </c>
      <c r="F53" s="68" t="s">
        <v>404</v>
      </c>
      <c r="G53" s="68" t="s">
        <v>938</v>
      </c>
      <c r="H53" s="68" t="s">
        <v>287</v>
      </c>
      <c r="I53" s="68" t="s">
        <v>405</v>
      </c>
      <c r="J53" s="68" t="s">
        <v>289</v>
      </c>
      <c r="K53" s="68" t="s">
        <v>701</v>
      </c>
    </row>
    <row r="54" spans="1:11" x14ac:dyDescent="0.25">
      <c r="A54" s="68">
        <v>57</v>
      </c>
      <c r="B54" s="68" t="s">
        <v>431</v>
      </c>
      <c r="C54" s="68" t="s">
        <v>172</v>
      </c>
      <c r="D54" s="68" t="s">
        <v>432</v>
      </c>
      <c r="E54" s="68" t="s">
        <v>28</v>
      </c>
      <c r="F54" s="68" t="s">
        <v>433</v>
      </c>
      <c r="G54" s="68" t="s">
        <v>938</v>
      </c>
      <c r="H54" s="68" t="s">
        <v>294</v>
      </c>
      <c r="I54" s="68" t="s">
        <v>434</v>
      </c>
      <c r="J54" s="68" t="s">
        <v>289</v>
      </c>
      <c r="K54" s="68" t="s">
        <v>704</v>
      </c>
    </row>
    <row r="55" spans="1:11" x14ac:dyDescent="0.25">
      <c r="A55" s="68">
        <v>58</v>
      </c>
      <c r="B55" s="68" t="s">
        <v>15</v>
      </c>
      <c r="C55" s="68" t="s">
        <v>16</v>
      </c>
      <c r="D55" s="68" t="s">
        <v>17</v>
      </c>
      <c r="E55" s="68" t="s">
        <v>7</v>
      </c>
      <c r="F55" s="68" t="s">
        <v>77</v>
      </c>
      <c r="G55" s="68" t="s">
        <v>938</v>
      </c>
      <c r="H55" s="68" t="s">
        <v>30</v>
      </c>
      <c r="I55" s="68" t="s">
        <v>78</v>
      </c>
      <c r="J55" s="68" t="s">
        <v>32</v>
      </c>
      <c r="K55" s="68" t="s">
        <v>705</v>
      </c>
    </row>
    <row r="56" spans="1:11" x14ac:dyDescent="0.25">
      <c r="A56" s="68">
        <v>62</v>
      </c>
      <c r="B56" s="68" t="s">
        <v>460</v>
      </c>
      <c r="C56" s="68" t="s">
        <v>461</v>
      </c>
      <c r="D56" s="68" t="s">
        <v>462</v>
      </c>
      <c r="E56" s="68" t="s">
        <v>1</v>
      </c>
      <c r="F56" s="68" t="s">
        <v>463</v>
      </c>
      <c r="G56" s="68" t="s">
        <v>938</v>
      </c>
      <c r="H56" s="68" t="s">
        <v>30</v>
      </c>
      <c r="I56" s="68" t="s">
        <v>464</v>
      </c>
      <c r="J56" s="68" t="s">
        <v>32</v>
      </c>
      <c r="K56" s="68" t="s">
        <v>711</v>
      </c>
    </row>
    <row r="57" spans="1:11" x14ac:dyDescent="0.25">
      <c r="A57" s="68">
        <v>63</v>
      </c>
      <c r="B57" s="68" t="s">
        <v>165</v>
      </c>
      <c r="C57" s="68" t="s">
        <v>166</v>
      </c>
      <c r="D57" s="68" t="s">
        <v>27</v>
      </c>
      <c r="E57" s="68" t="s">
        <v>28</v>
      </c>
      <c r="F57" s="68" t="s">
        <v>167</v>
      </c>
      <c r="G57" s="68" t="s">
        <v>938</v>
      </c>
      <c r="H57" s="68" t="s">
        <v>30</v>
      </c>
      <c r="I57" s="68" t="s">
        <v>168</v>
      </c>
      <c r="J57" s="68" t="s">
        <v>32</v>
      </c>
      <c r="K57" s="68" t="s">
        <v>712</v>
      </c>
    </row>
    <row r="58" spans="1:11" x14ac:dyDescent="0.25">
      <c r="A58" s="68">
        <v>65</v>
      </c>
      <c r="B58" s="68" t="s">
        <v>25</v>
      </c>
      <c r="C58" s="68" t="s">
        <v>26</v>
      </c>
      <c r="D58" s="68" t="s">
        <v>27</v>
      </c>
      <c r="E58" s="68" t="s">
        <v>28</v>
      </c>
      <c r="F58" s="68" t="s">
        <v>29</v>
      </c>
      <c r="G58" s="68" t="s">
        <v>938</v>
      </c>
      <c r="H58" s="68" t="s">
        <v>30</v>
      </c>
      <c r="I58" s="68" t="s">
        <v>31</v>
      </c>
      <c r="J58" s="68" t="s">
        <v>32</v>
      </c>
      <c r="K58" s="68" t="s">
        <v>714</v>
      </c>
    </row>
    <row r="59" spans="1:11" x14ac:dyDescent="0.25">
      <c r="A59" s="68">
        <v>69</v>
      </c>
      <c r="B59" s="68" t="s">
        <v>110</v>
      </c>
      <c r="C59" s="68" t="s">
        <v>111</v>
      </c>
      <c r="D59" s="68" t="s">
        <v>112</v>
      </c>
      <c r="E59" s="68" t="s">
        <v>43</v>
      </c>
      <c r="F59" s="68" t="s">
        <v>113</v>
      </c>
      <c r="G59" s="68" t="s">
        <v>938</v>
      </c>
      <c r="H59" s="68" t="s">
        <v>3</v>
      </c>
      <c r="I59" s="68" t="s">
        <v>114</v>
      </c>
      <c r="J59" s="68" t="s">
        <v>53</v>
      </c>
      <c r="K59" s="68" t="s">
        <v>727</v>
      </c>
    </row>
    <row r="60" spans="1:11" x14ac:dyDescent="0.25">
      <c r="A60" s="68">
        <v>70</v>
      </c>
      <c r="B60" s="68" t="s">
        <v>120</v>
      </c>
      <c r="C60" s="68" t="s">
        <v>121</v>
      </c>
      <c r="D60" s="68" t="s">
        <v>122</v>
      </c>
      <c r="E60" s="68" t="s">
        <v>43</v>
      </c>
      <c r="F60" s="68" t="s">
        <v>123</v>
      </c>
      <c r="G60" s="68" t="s">
        <v>938</v>
      </c>
      <c r="H60" s="68" t="s">
        <v>3</v>
      </c>
      <c r="I60" s="68" t="s">
        <v>124</v>
      </c>
      <c r="J60" s="68" t="s">
        <v>125</v>
      </c>
      <c r="K60" s="68" t="s">
        <v>728</v>
      </c>
    </row>
    <row r="61" spans="1:11" x14ac:dyDescent="0.25">
      <c r="A61" s="68">
        <v>89</v>
      </c>
      <c r="B61" s="68" t="s">
        <v>467</v>
      </c>
      <c r="C61" s="68" t="s">
        <v>468</v>
      </c>
      <c r="D61" s="68" t="s">
        <v>0</v>
      </c>
      <c r="E61" s="68" t="s">
        <v>1</v>
      </c>
      <c r="F61" s="68" t="s">
        <v>477</v>
      </c>
      <c r="G61" s="68" t="s">
        <v>938</v>
      </c>
      <c r="H61" s="68" t="s">
        <v>30</v>
      </c>
      <c r="I61" s="68" t="s">
        <v>478</v>
      </c>
      <c r="J61" s="68" t="s">
        <v>32</v>
      </c>
      <c r="K61" s="68" t="s">
        <v>740</v>
      </c>
    </row>
    <row r="62" spans="1:11" x14ac:dyDescent="0.25">
      <c r="A62" s="68">
        <v>92</v>
      </c>
      <c r="B62" s="68" t="s">
        <v>206</v>
      </c>
      <c r="C62" s="68" t="s">
        <v>207</v>
      </c>
      <c r="D62" s="68" t="s">
        <v>173</v>
      </c>
      <c r="E62" s="68" t="s">
        <v>43</v>
      </c>
      <c r="F62" s="68" t="s">
        <v>208</v>
      </c>
      <c r="G62" s="68" t="s">
        <v>938</v>
      </c>
      <c r="H62" s="68" t="s">
        <v>3</v>
      </c>
      <c r="I62" s="68" t="s">
        <v>209</v>
      </c>
      <c r="J62" s="68" t="s">
        <v>53</v>
      </c>
      <c r="K62" s="68" t="s">
        <v>745</v>
      </c>
    </row>
    <row r="63" spans="1:11" x14ac:dyDescent="0.25">
      <c r="A63" s="68">
        <v>93</v>
      </c>
      <c r="B63" s="68" t="s">
        <v>224</v>
      </c>
      <c r="C63" s="68" t="s">
        <v>225</v>
      </c>
      <c r="D63" s="68" t="s">
        <v>0</v>
      </c>
      <c r="E63" s="68" t="s">
        <v>1</v>
      </c>
      <c r="F63" s="68" t="s">
        <v>226</v>
      </c>
      <c r="G63" s="68" t="s">
        <v>938</v>
      </c>
      <c r="H63" s="68" t="s">
        <v>3</v>
      </c>
      <c r="I63" s="68" t="s">
        <v>227</v>
      </c>
      <c r="J63" s="68" t="s">
        <v>53</v>
      </c>
      <c r="K63" s="68" t="s">
        <v>748</v>
      </c>
    </row>
    <row r="64" spans="1:11" x14ac:dyDescent="0.25">
      <c r="A64" s="68">
        <v>94</v>
      </c>
      <c r="B64" s="68" t="s">
        <v>54</v>
      </c>
      <c r="C64" s="68" t="s">
        <v>55</v>
      </c>
      <c r="D64" s="68" t="s">
        <v>0</v>
      </c>
      <c r="E64" s="68" t="s">
        <v>1</v>
      </c>
      <c r="F64" s="68" t="s">
        <v>229</v>
      </c>
      <c r="G64" s="68" t="s">
        <v>938</v>
      </c>
      <c r="H64" s="68" t="s">
        <v>3</v>
      </c>
      <c r="I64" s="68" t="s">
        <v>230</v>
      </c>
      <c r="J64" s="68" t="s">
        <v>53</v>
      </c>
      <c r="K64" s="68" t="s">
        <v>749</v>
      </c>
    </row>
    <row r="65" spans="1:11" x14ac:dyDescent="0.25">
      <c r="A65" s="68">
        <v>97</v>
      </c>
      <c r="B65" s="68" t="s">
        <v>268</v>
      </c>
      <c r="C65" s="68" t="s">
        <v>269</v>
      </c>
      <c r="D65" s="68" t="s">
        <v>66</v>
      </c>
      <c r="E65" s="68" t="s">
        <v>1</v>
      </c>
      <c r="F65" s="68" t="s">
        <v>270</v>
      </c>
      <c r="G65" s="68" t="s">
        <v>938</v>
      </c>
      <c r="H65" s="68" t="s">
        <v>3</v>
      </c>
      <c r="I65" s="68" t="s">
        <v>271</v>
      </c>
      <c r="J65" s="68" t="s">
        <v>53</v>
      </c>
      <c r="K65" s="68" t="s">
        <v>754</v>
      </c>
    </row>
    <row r="66" spans="1:11" x14ac:dyDescent="0.25">
      <c r="A66" s="68">
        <v>98</v>
      </c>
      <c r="B66" s="68" t="s">
        <v>278</v>
      </c>
      <c r="C66" s="68" t="s">
        <v>279</v>
      </c>
      <c r="D66" s="68" t="s">
        <v>66</v>
      </c>
      <c r="E66" s="68" t="s">
        <v>1</v>
      </c>
      <c r="F66" s="68" t="s">
        <v>280</v>
      </c>
      <c r="G66" s="68" t="s">
        <v>938</v>
      </c>
      <c r="H66" s="68" t="s">
        <v>3</v>
      </c>
      <c r="I66" s="68" t="s">
        <v>281</v>
      </c>
      <c r="J66" s="68" t="s">
        <v>53</v>
      </c>
      <c r="K66" s="68" t="s">
        <v>756</v>
      </c>
    </row>
    <row r="67" spans="1:11" x14ac:dyDescent="0.25">
      <c r="A67" s="68">
        <v>5</v>
      </c>
      <c r="B67" s="68" t="s">
        <v>262</v>
      </c>
      <c r="C67" s="68" t="s">
        <v>421</v>
      </c>
      <c r="D67" s="68" t="s">
        <v>0</v>
      </c>
      <c r="E67" s="68" t="s">
        <v>1</v>
      </c>
      <c r="F67" s="68" t="s">
        <v>937</v>
      </c>
      <c r="G67" s="68" t="s">
        <v>1019</v>
      </c>
      <c r="H67" s="68" t="s">
        <v>3</v>
      </c>
      <c r="I67" s="68" t="s">
        <v>939</v>
      </c>
      <c r="J67" s="68" t="s">
        <v>940</v>
      </c>
      <c r="K67" s="68" t="s">
        <v>1020</v>
      </c>
    </row>
    <row r="68" spans="1:11" x14ac:dyDescent="0.25">
      <c r="A68" s="68">
        <v>86</v>
      </c>
      <c r="B68" s="68" t="s">
        <v>174</v>
      </c>
      <c r="C68" s="68" t="s">
        <v>175</v>
      </c>
      <c r="D68" s="68" t="s">
        <v>0</v>
      </c>
      <c r="E68" s="68" t="s">
        <v>1</v>
      </c>
      <c r="F68" s="68" t="s">
        <v>472</v>
      </c>
      <c r="G68" s="68" t="s">
        <v>543</v>
      </c>
      <c r="H68" s="68" t="s">
        <v>473</v>
      </c>
      <c r="I68" s="68" t="s">
        <v>474</v>
      </c>
      <c r="J68" s="68" t="s">
        <v>475</v>
      </c>
      <c r="K68" s="68" t="s">
        <v>737</v>
      </c>
    </row>
    <row r="69" spans="1:11" x14ac:dyDescent="0.25">
      <c r="A69" s="68">
        <v>91</v>
      </c>
      <c r="B69" s="68" t="s">
        <v>54</v>
      </c>
      <c r="C69" s="68" t="s">
        <v>55</v>
      </c>
      <c r="D69" s="68" t="s">
        <v>0</v>
      </c>
      <c r="E69" s="68" t="s">
        <v>1</v>
      </c>
      <c r="F69" s="68" t="s">
        <v>480</v>
      </c>
      <c r="G69" s="68" t="s">
        <v>543</v>
      </c>
      <c r="H69" s="68" t="s">
        <v>473</v>
      </c>
      <c r="I69" s="68" t="s">
        <v>481</v>
      </c>
      <c r="J69" s="68" t="s">
        <v>475</v>
      </c>
      <c r="K69" s="68" t="s">
        <v>744</v>
      </c>
    </row>
    <row r="70" spans="1:11" x14ac:dyDescent="0.25">
      <c r="A70" s="68">
        <v>42</v>
      </c>
      <c r="B70" s="68" t="s">
        <v>15</v>
      </c>
      <c r="C70" s="68" t="s">
        <v>16</v>
      </c>
      <c r="D70" s="68" t="s">
        <v>17</v>
      </c>
      <c r="E70" s="68" t="s">
        <v>7</v>
      </c>
      <c r="F70" s="68" t="s">
        <v>18</v>
      </c>
      <c r="G70" s="68" t="s">
        <v>527</v>
      </c>
      <c r="H70" s="68" t="s">
        <v>5</v>
      </c>
      <c r="I70" s="68" t="s">
        <v>19</v>
      </c>
      <c r="J70" s="68" t="s">
        <v>6</v>
      </c>
      <c r="K70" s="68" t="s">
        <v>685</v>
      </c>
    </row>
    <row r="71" spans="1:11" x14ac:dyDescent="0.25">
      <c r="A71" s="68">
        <v>52</v>
      </c>
      <c r="B71" s="68" t="s">
        <v>366</v>
      </c>
      <c r="C71" s="68" t="s">
        <v>367</v>
      </c>
      <c r="D71" s="68" t="s">
        <v>368</v>
      </c>
      <c r="E71" s="68" t="s">
        <v>43</v>
      </c>
      <c r="F71" s="68" t="s">
        <v>395</v>
      </c>
      <c r="G71" s="68" t="s">
        <v>527</v>
      </c>
      <c r="H71" s="68" t="s">
        <v>5</v>
      </c>
      <c r="I71" s="68" t="s">
        <v>396</v>
      </c>
      <c r="J71" s="68" t="s">
        <v>6</v>
      </c>
      <c r="K71" s="68" t="s">
        <v>698</v>
      </c>
    </row>
    <row r="72" spans="1:11" x14ac:dyDescent="0.25">
      <c r="A72" s="68">
        <v>61</v>
      </c>
      <c r="B72" s="68" t="s">
        <v>448</v>
      </c>
      <c r="C72" s="68" t="s">
        <v>449</v>
      </c>
      <c r="D72" s="68" t="s">
        <v>205</v>
      </c>
      <c r="E72" s="68" t="s">
        <v>1</v>
      </c>
      <c r="F72" s="68" t="s">
        <v>450</v>
      </c>
      <c r="G72" s="68" t="s">
        <v>527</v>
      </c>
      <c r="H72" s="68" t="s">
        <v>5</v>
      </c>
      <c r="I72" s="68" t="s">
        <v>451</v>
      </c>
      <c r="J72" s="68" t="s">
        <v>6</v>
      </c>
      <c r="K72" s="68" t="s">
        <v>709</v>
      </c>
    </row>
    <row r="73" spans="1:11" x14ac:dyDescent="0.25">
      <c r="A73" s="68">
        <v>64</v>
      </c>
      <c r="B73" s="68" t="s">
        <v>20</v>
      </c>
      <c r="C73" s="68" t="s">
        <v>21</v>
      </c>
      <c r="D73" s="68" t="s">
        <v>0</v>
      </c>
      <c r="E73" s="68" t="s">
        <v>1</v>
      </c>
      <c r="F73" s="68" t="s">
        <v>22</v>
      </c>
      <c r="G73" s="68" t="s">
        <v>527</v>
      </c>
      <c r="H73" s="68" t="s">
        <v>5</v>
      </c>
      <c r="I73" s="68" t="s">
        <v>23</v>
      </c>
      <c r="J73" s="68" t="s">
        <v>6</v>
      </c>
      <c r="K73" s="68" t="s">
        <v>713</v>
      </c>
    </row>
    <row r="74" spans="1:11" x14ac:dyDescent="0.25">
      <c r="A74" s="68">
        <v>66</v>
      </c>
      <c r="B74" s="68" t="s">
        <v>40</v>
      </c>
      <c r="C74" s="68" t="s">
        <v>41</v>
      </c>
      <c r="D74" s="68" t="s">
        <v>42</v>
      </c>
      <c r="E74" s="68" t="s">
        <v>43</v>
      </c>
      <c r="F74" s="68" t="s">
        <v>44</v>
      </c>
      <c r="G74" s="68" t="s">
        <v>527</v>
      </c>
      <c r="H74" s="68" t="s">
        <v>5</v>
      </c>
      <c r="I74" s="68" t="s">
        <v>45</v>
      </c>
      <c r="J74" s="68" t="s">
        <v>6</v>
      </c>
      <c r="K74" s="68" t="s">
        <v>716</v>
      </c>
    </row>
    <row r="75" spans="1:11" x14ac:dyDescent="0.25">
      <c r="A75" s="68">
        <v>67</v>
      </c>
      <c r="B75" s="68" t="s">
        <v>54</v>
      </c>
      <c r="C75" s="68" t="s">
        <v>55</v>
      </c>
      <c r="D75" s="68" t="s">
        <v>0</v>
      </c>
      <c r="E75" s="68" t="s">
        <v>1</v>
      </c>
      <c r="F75" s="68" t="s">
        <v>56</v>
      </c>
      <c r="G75" s="68" t="s">
        <v>527</v>
      </c>
      <c r="H75" s="68" t="s">
        <v>5</v>
      </c>
      <c r="I75" s="68" t="s">
        <v>57</v>
      </c>
      <c r="J75" s="68" t="s">
        <v>6</v>
      </c>
      <c r="K75" s="68" t="s">
        <v>717</v>
      </c>
    </row>
    <row r="76" spans="1:11" x14ac:dyDescent="0.25">
      <c r="A76" s="68">
        <v>68</v>
      </c>
      <c r="B76" s="68" t="s">
        <v>467</v>
      </c>
      <c r="C76" s="68" t="s">
        <v>468</v>
      </c>
      <c r="D76" s="68" t="s">
        <v>0</v>
      </c>
      <c r="E76" s="68" t="s">
        <v>1</v>
      </c>
      <c r="F76" s="68" t="s">
        <v>469</v>
      </c>
      <c r="G76" s="68" t="s">
        <v>527</v>
      </c>
      <c r="H76" s="68" t="s">
        <v>5</v>
      </c>
      <c r="I76" s="68" t="s">
        <v>470</v>
      </c>
      <c r="J76" s="68" t="s">
        <v>6</v>
      </c>
      <c r="K76" s="68" t="s">
        <v>720</v>
      </c>
    </row>
    <row r="77" spans="1:11" x14ac:dyDescent="0.25">
      <c r="A77" s="68">
        <v>71</v>
      </c>
      <c r="B77" s="68" t="s">
        <v>127</v>
      </c>
      <c r="C77" s="68" t="s">
        <v>47</v>
      </c>
      <c r="D77" s="68" t="s">
        <v>0</v>
      </c>
      <c r="E77" s="68" t="s">
        <v>1</v>
      </c>
      <c r="F77" s="68" t="s">
        <v>128</v>
      </c>
      <c r="G77" s="68" t="s">
        <v>527</v>
      </c>
      <c r="H77" s="68" t="s">
        <v>8</v>
      </c>
      <c r="I77" s="68" t="s">
        <v>129</v>
      </c>
      <c r="J77" s="68" t="s">
        <v>9</v>
      </c>
      <c r="K77" s="68" t="s">
        <v>729</v>
      </c>
    </row>
    <row r="78" spans="1:11" x14ac:dyDescent="0.25">
      <c r="A78" s="68">
        <v>72</v>
      </c>
      <c r="B78" s="68" t="s">
        <v>641</v>
      </c>
      <c r="C78" s="68" t="s">
        <v>642</v>
      </c>
      <c r="D78" s="68" t="s">
        <v>106</v>
      </c>
      <c r="E78" s="68" t="s">
        <v>7</v>
      </c>
      <c r="F78" s="68" t="s">
        <v>643</v>
      </c>
      <c r="G78" s="68" t="s">
        <v>527</v>
      </c>
      <c r="H78" s="68" t="s">
        <v>8</v>
      </c>
      <c r="I78" s="68" t="s">
        <v>644</v>
      </c>
      <c r="J78" s="68" t="s">
        <v>9</v>
      </c>
      <c r="K78" s="68" t="s">
        <v>730</v>
      </c>
    </row>
    <row r="79" spans="1:11" x14ac:dyDescent="0.25">
      <c r="A79" s="68">
        <v>75</v>
      </c>
      <c r="B79" s="68" t="s">
        <v>811</v>
      </c>
      <c r="C79" s="68" t="s">
        <v>812</v>
      </c>
      <c r="D79" s="68" t="s">
        <v>813</v>
      </c>
      <c r="E79" s="68" t="s">
        <v>814</v>
      </c>
      <c r="F79" s="68" t="s">
        <v>815</v>
      </c>
      <c r="G79" s="68" t="s">
        <v>527</v>
      </c>
      <c r="H79" s="68" t="s">
        <v>8</v>
      </c>
      <c r="I79" s="68" t="s">
        <v>817</v>
      </c>
      <c r="J79" s="68" t="s">
        <v>9</v>
      </c>
      <c r="K79" s="68" t="s">
        <v>818</v>
      </c>
    </row>
    <row r="80" spans="1:11" x14ac:dyDescent="0.25">
      <c r="A80" s="68">
        <v>76</v>
      </c>
      <c r="B80" s="68" t="s">
        <v>869</v>
      </c>
      <c r="C80" s="68" t="s">
        <v>870</v>
      </c>
      <c r="D80" s="68" t="s">
        <v>871</v>
      </c>
      <c r="E80" s="68" t="s">
        <v>198</v>
      </c>
      <c r="F80" s="68" t="s">
        <v>872</v>
      </c>
      <c r="G80" s="68" t="s">
        <v>527</v>
      </c>
      <c r="H80" s="68" t="s">
        <v>8</v>
      </c>
      <c r="I80" s="68" t="s">
        <v>873</v>
      </c>
      <c r="J80" s="68" t="s">
        <v>9</v>
      </c>
      <c r="K80" s="68" t="s">
        <v>874</v>
      </c>
    </row>
    <row r="81" spans="1:11" x14ac:dyDescent="0.25">
      <c r="A81" s="68">
        <v>78</v>
      </c>
      <c r="B81" s="68" t="s">
        <v>819</v>
      </c>
      <c r="C81" s="68" t="s">
        <v>820</v>
      </c>
      <c r="D81" s="68" t="s">
        <v>821</v>
      </c>
      <c r="E81" s="68" t="s">
        <v>822</v>
      </c>
      <c r="F81" s="68" t="s">
        <v>823</v>
      </c>
      <c r="G81" s="68" t="s">
        <v>527</v>
      </c>
      <c r="H81" s="68" t="s">
        <v>8</v>
      </c>
      <c r="I81" s="68" t="s">
        <v>824</v>
      </c>
      <c r="J81" s="68" t="s">
        <v>9</v>
      </c>
      <c r="K81" s="68" t="s">
        <v>825</v>
      </c>
    </row>
    <row r="82" spans="1:11" x14ac:dyDescent="0.25">
      <c r="A82" s="68">
        <v>79</v>
      </c>
      <c r="B82" s="68" t="s">
        <v>875</v>
      </c>
      <c r="C82" s="68" t="s">
        <v>876</v>
      </c>
      <c r="D82" s="68" t="s">
        <v>877</v>
      </c>
      <c r="E82" s="68" t="s">
        <v>878</v>
      </c>
      <c r="F82" s="68" t="s">
        <v>879</v>
      </c>
      <c r="G82" s="68" t="s">
        <v>527</v>
      </c>
      <c r="H82" s="68" t="s">
        <v>8</v>
      </c>
      <c r="I82" s="68" t="s">
        <v>880</v>
      </c>
      <c r="J82" s="68" t="s">
        <v>9</v>
      </c>
      <c r="K82" s="68" t="s">
        <v>881</v>
      </c>
    </row>
    <row r="83" spans="1:11" x14ac:dyDescent="0.25">
      <c r="A83" s="68">
        <v>80</v>
      </c>
      <c r="B83" s="68" t="s">
        <v>797</v>
      </c>
      <c r="C83" s="68" t="s">
        <v>798</v>
      </c>
      <c r="D83" s="68" t="s">
        <v>799</v>
      </c>
      <c r="E83" s="68" t="s">
        <v>1</v>
      </c>
      <c r="F83" s="68" t="s">
        <v>800</v>
      </c>
      <c r="G83" s="68" t="s">
        <v>527</v>
      </c>
      <c r="H83" s="68" t="s">
        <v>8</v>
      </c>
      <c r="I83" s="68" t="s">
        <v>801</v>
      </c>
      <c r="J83" s="68" t="s">
        <v>9</v>
      </c>
      <c r="K83" s="68" t="s">
        <v>802</v>
      </c>
    </row>
    <row r="84" spans="1:11" x14ac:dyDescent="0.25">
      <c r="A84" s="68">
        <v>81</v>
      </c>
      <c r="B84" s="68" t="s">
        <v>101</v>
      </c>
      <c r="C84" s="68" t="s">
        <v>102</v>
      </c>
      <c r="D84" s="68" t="s">
        <v>103</v>
      </c>
      <c r="E84" s="68" t="s">
        <v>43</v>
      </c>
      <c r="F84" s="68" t="s">
        <v>169</v>
      </c>
      <c r="G84" s="68" t="s">
        <v>527</v>
      </c>
      <c r="H84" s="68" t="s">
        <v>8</v>
      </c>
      <c r="I84" s="68" t="s">
        <v>170</v>
      </c>
      <c r="J84" s="68" t="s">
        <v>9</v>
      </c>
      <c r="K84" s="68" t="s">
        <v>735</v>
      </c>
    </row>
    <row r="85" spans="1:11" x14ac:dyDescent="0.25">
      <c r="A85" s="68">
        <v>83</v>
      </c>
      <c r="B85" s="68" t="s">
        <v>882</v>
      </c>
      <c r="C85" s="68" t="s">
        <v>97</v>
      </c>
      <c r="D85" s="68" t="s">
        <v>173</v>
      </c>
      <c r="E85" s="68" t="s">
        <v>43</v>
      </c>
      <c r="F85" s="68" t="s">
        <v>883</v>
      </c>
      <c r="G85" s="68" t="s">
        <v>527</v>
      </c>
      <c r="H85" s="68" t="s">
        <v>8</v>
      </c>
      <c r="I85" s="68" t="s">
        <v>884</v>
      </c>
      <c r="J85" s="68" t="s">
        <v>9</v>
      </c>
      <c r="K85" s="68" t="s">
        <v>885</v>
      </c>
    </row>
    <row r="86" spans="1:11" x14ac:dyDescent="0.25">
      <c r="A86" s="68">
        <v>85</v>
      </c>
      <c r="B86" s="68" t="s">
        <v>174</v>
      </c>
      <c r="C86" s="68" t="s">
        <v>175</v>
      </c>
      <c r="D86" s="68" t="s">
        <v>0</v>
      </c>
      <c r="E86" s="68" t="s">
        <v>1</v>
      </c>
      <c r="F86" s="68" t="s">
        <v>176</v>
      </c>
      <c r="G86" s="68" t="s">
        <v>527</v>
      </c>
      <c r="H86" s="68" t="s">
        <v>8</v>
      </c>
      <c r="I86" s="68" t="s">
        <v>177</v>
      </c>
      <c r="J86" s="68" t="s">
        <v>9</v>
      </c>
      <c r="K86" s="68" t="s">
        <v>736</v>
      </c>
    </row>
    <row r="87" spans="1:11" x14ac:dyDescent="0.25">
      <c r="A87" s="68">
        <v>87</v>
      </c>
      <c r="B87" s="68" t="s">
        <v>179</v>
      </c>
      <c r="C87" s="68" t="s">
        <v>180</v>
      </c>
      <c r="D87" s="68" t="s">
        <v>181</v>
      </c>
      <c r="E87" s="68" t="s">
        <v>43</v>
      </c>
      <c r="F87" s="68" t="s">
        <v>182</v>
      </c>
      <c r="G87" s="68" t="s">
        <v>527</v>
      </c>
      <c r="H87" s="68" t="s">
        <v>8</v>
      </c>
      <c r="I87" s="68" t="s">
        <v>183</v>
      </c>
      <c r="J87" s="68" t="s">
        <v>9</v>
      </c>
      <c r="K87" s="68" t="s">
        <v>738</v>
      </c>
    </row>
    <row r="88" spans="1:11" x14ac:dyDescent="0.25">
      <c r="A88" s="68">
        <v>8</v>
      </c>
      <c r="B88" s="68" t="s">
        <v>803</v>
      </c>
      <c r="C88" s="68" t="s">
        <v>804</v>
      </c>
      <c r="D88" s="68" t="s">
        <v>17</v>
      </c>
      <c r="E88" s="68" t="s">
        <v>7</v>
      </c>
      <c r="F88" s="68" t="s">
        <v>805</v>
      </c>
      <c r="G88" s="68" t="s">
        <v>760</v>
      </c>
      <c r="H88" s="68" t="s">
        <v>5</v>
      </c>
      <c r="I88" s="68" t="s">
        <v>806</v>
      </c>
      <c r="J88" s="68" t="s">
        <v>6</v>
      </c>
      <c r="K88" s="68" t="s">
        <v>996</v>
      </c>
    </row>
    <row r="89" spans="1:11" x14ac:dyDescent="0.25">
      <c r="A89" s="68">
        <v>11</v>
      </c>
      <c r="B89" s="68" t="s">
        <v>104</v>
      </c>
      <c r="C89" s="68" t="s">
        <v>105</v>
      </c>
      <c r="D89" s="68" t="s">
        <v>106</v>
      </c>
      <c r="E89" s="68" t="s">
        <v>7</v>
      </c>
      <c r="F89" s="68" t="s">
        <v>107</v>
      </c>
      <c r="G89" s="68" t="s">
        <v>760</v>
      </c>
      <c r="H89" s="68" t="s">
        <v>5</v>
      </c>
      <c r="I89" s="68" t="s">
        <v>108</v>
      </c>
      <c r="J89" s="68" t="s">
        <v>6</v>
      </c>
      <c r="K89" s="68" t="s">
        <v>964</v>
      </c>
    </row>
    <row r="90" spans="1:11" x14ac:dyDescent="0.25">
      <c r="A90" s="68">
        <v>16</v>
      </c>
      <c r="B90" s="68" t="s">
        <v>49</v>
      </c>
      <c r="C90" s="68" t="s">
        <v>97</v>
      </c>
      <c r="D90" s="68" t="s">
        <v>66</v>
      </c>
      <c r="E90" s="68" t="s">
        <v>1</v>
      </c>
      <c r="F90" s="68" t="s">
        <v>98</v>
      </c>
      <c r="G90" s="68" t="s">
        <v>760</v>
      </c>
      <c r="H90" s="68" t="s">
        <v>5</v>
      </c>
      <c r="I90" s="68" t="s">
        <v>99</v>
      </c>
      <c r="J90" s="68" t="s">
        <v>6</v>
      </c>
      <c r="K90" s="68" t="s">
        <v>920</v>
      </c>
    </row>
    <row r="91" spans="1:11" x14ac:dyDescent="0.25">
      <c r="A91" s="68">
        <v>18</v>
      </c>
      <c r="B91" s="68" t="s">
        <v>902</v>
      </c>
      <c r="C91" s="68" t="s">
        <v>903</v>
      </c>
      <c r="D91" s="68" t="s">
        <v>17</v>
      </c>
      <c r="E91" s="68" t="s">
        <v>7</v>
      </c>
      <c r="F91" s="68" t="s">
        <v>904</v>
      </c>
      <c r="G91" s="68" t="s">
        <v>760</v>
      </c>
      <c r="H91" s="68" t="s">
        <v>8</v>
      </c>
      <c r="I91" s="68" t="s">
        <v>905</v>
      </c>
      <c r="J91" s="68" t="s">
        <v>9</v>
      </c>
      <c r="K91" s="68" t="s">
        <v>906</v>
      </c>
    </row>
    <row r="92" spans="1:11" x14ac:dyDescent="0.25">
      <c r="A92" s="68">
        <v>23</v>
      </c>
      <c r="B92" s="68" t="s">
        <v>766</v>
      </c>
      <c r="C92" s="68" t="s">
        <v>767</v>
      </c>
      <c r="D92" s="68" t="s">
        <v>577</v>
      </c>
      <c r="E92" s="68" t="s">
        <v>7</v>
      </c>
      <c r="F92" s="68" t="s">
        <v>768</v>
      </c>
      <c r="G92" s="68" t="s">
        <v>760</v>
      </c>
      <c r="H92" s="68" t="s">
        <v>8</v>
      </c>
      <c r="I92" s="68" t="s">
        <v>769</v>
      </c>
      <c r="J92" s="68" t="s">
        <v>9</v>
      </c>
      <c r="K92" s="68" t="s">
        <v>770</v>
      </c>
    </row>
    <row r="93" spans="1:11" x14ac:dyDescent="0.25">
      <c r="A93" s="68">
        <v>24</v>
      </c>
      <c r="B93" s="68" t="s">
        <v>544</v>
      </c>
      <c r="C93" s="68" t="s">
        <v>545</v>
      </c>
      <c r="D93" s="68" t="s">
        <v>546</v>
      </c>
      <c r="E93" s="68" t="s">
        <v>1</v>
      </c>
      <c r="F93" s="68" t="s">
        <v>547</v>
      </c>
      <c r="G93" s="68" t="s">
        <v>760</v>
      </c>
      <c r="H93" s="68" t="s">
        <v>8</v>
      </c>
      <c r="I93" s="68" t="s">
        <v>548</v>
      </c>
      <c r="J93" s="68" t="s">
        <v>9</v>
      </c>
      <c r="K93" s="68" t="s">
        <v>783</v>
      </c>
    </row>
    <row r="94" spans="1:11" x14ac:dyDescent="0.25">
      <c r="A94" s="68">
        <v>74</v>
      </c>
      <c r="B94" s="68" t="s">
        <v>925</v>
      </c>
      <c r="C94" s="68" t="s">
        <v>926</v>
      </c>
      <c r="D94" s="68" t="s">
        <v>821</v>
      </c>
      <c r="E94" s="68" t="s">
        <v>822</v>
      </c>
      <c r="F94" s="68" t="s">
        <v>927</v>
      </c>
      <c r="G94" s="68" t="s">
        <v>760</v>
      </c>
      <c r="H94" s="68" t="s">
        <v>8</v>
      </c>
      <c r="I94" s="68" t="s">
        <v>928</v>
      </c>
      <c r="J94" s="68" t="s">
        <v>9</v>
      </c>
      <c r="K94" s="68" t="s">
        <v>929</v>
      </c>
    </row>
    <row r="95" spans="1:11" x14ac:dyDescent="0.25">
      <c r="A95" s="68">
        <v>82</v>
      </c>
      <c r="B95" s="68" t="s">
        <v>968</v>
      </c>
      <c r="C95" s="68" t="s">
        <v>969</v>
      </c>
      <c r="D95" s="68" t="s">
        <v>970</v>
      </c>
      <c r="E95" s="68" t="s">
        <v>971</v>
      </c>
      <c r="F95" s="68" t="s">
        <v>972</v>
      </c>
      <c r="G95" s="68" t="s">
        <v>760</v>
      </c>
      <c r="H95" s="68" t="s">
        <v>8</v>
      </c>
      <c r="I95" s="68" t="s">
        <v>973</v>
      </c>
      <c r="J95" s="68" t="s">
        <v>9</v>
      </c>
      <c r="K95" s="68" t="s">
        <v>974</v>
      </c>
    </row>
    <row r="96" spans="1:11" x14ac:dyDescent="0.25">
      <c r="A96" s="68">
        <v>84</v>
      </c>
      <c r="B96" s="68" t="s">
        <v>930</v>
      </c>
      <c r="C96" s="68" t="s">
        <v>931</v>
      </c>
      <c r="D96" s="68" t="s">
        <v>932</v>
      </c>
      <c r="E96" s="68" t="s">
        <v>933</v>
      </c>
      <c r="F96" s="68" t="s">
        <v>934</v>
      </c>
      <c r="G96" s="68" t="s">
        <v>760</v>
      </c>
      <c r="H96" s="68" t="s">
        <v>8</v>
      </c>
      <c r="I96" s="68" t="s">
        <v>935</v>
      </c>
      <c r="J96" s="68" t="s">
        <v>9</v>
      </c>
      <c r="K96" s="68" t="s">
        <v>936</v>
      </c>
    </row>
    <row r="97" spans="1:11" x14ac:dyDescent="0.25">
      <c r="A97" s="68">
        <v>88</v>
      </c>
      <c r="B97" s="68" t="s">
        <v>975</v>
      </c>
      <c r="C97" s="68" t="s">
        <v>416</v>
      </c>
      <c r="D97" s="68" t="s">
        <v>976</v>
      </c>
      <c r="E97" s="68" t="s">
        <v>198</v>
      </c>
      <c r="F97" s="68" t="s">
        <v>977</v>
      </c>
      <c r="G97" s="68" t="s">
        <v>760</v>
      </c>
      <c r="H97" s="68" t="s">
        <v>8</v>
      </c>
      <c r="I97" s="68" t="s">
        <v>978</v>
      </c>
      <c r="J97" s="68" t="s">
        <v>9</v>
      </c>
      <c r="K97" s="68" t="s">
        <v>979</v>
      </c>
    </row>
    <row r="98" spans="1:11" x14ac:dyDescent="0.25">
      <c r="A98" s="68">
        <v>3</v>
      </c>
      <c r="B98" s="68"/>
      <c r="C98" s="68"/>
      <c r="D98" s="68"/>
      <c r="E98" s="68"/>
      <c r="F98" s="68" t="s">
        <v>1012</v>
      </c>
      <c r="G98" s="68" t="s">
        <v>960</v>
      </c>
      <c r="H98" s="68" t="s">
        <v>1013</v>
      </c>
      <c r="I98" s="68" t="s">
        <v>1014</v>
      </c>
      <c r="J98" s="68" t="s">
        <v>960</v>
      </c>
      <c r="K98" s="68" t="s">
        <v>1015</v>
      </c>
    </row>
    <row r="99" spans="1:11" x14ac:dyDescent="0.25">
      <c r="A99" s="68">
        <v>4</v>
      </c>
      <c r="B99" s="68"/>
      <c r="C99" s="68"/>
      <c r="D99" s="68"/>
      <c r="E99" s="68"/>
      <c r="F99" s="68" t="s">
        <v>1016</v>
      </c>
      <c r="G99" s="68" t="s">
        <v>960</v>
      </c>
      <c r="H99" s="68" t="s">
        <v>1013</v>
      </c>
      <c r="I99" s="68" t="s">
        <v>1017</v>
      </c>
      <c r="J99" s="68" t="s">
        <v>960</v>
      </c>
      <c r="K99" s="68" t="s">
        <v>1018</v>
      </c>
    </row>
  </sheetData>
  <sortState ref="A2:K99">
    <sortCondition ref="G2:G99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2.285156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285156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/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67" t="s">
        <v>1003</v>
      </c>
      <c r="C2" s="67" t="s">
        <v>1004</v>
      </c>
      <c r="D2" s="67" t="s">
        <v>0</v>
      </c>
      <c r="E2" s="67" t="s">
        <v>1</v>
      </c>
      <c r="F2" s="67" t="s">
        <v>1005</v>
      </c>
      <c r="G2" s="67" t="s">
        <v>997</v>
      </c>
      <c r="H2" s="67" t="s">
        <v>1006</v>
      </c>
      <c r="I2" s="67" t="s">
        <v>1007</v>
      </c>
      <c r="J2" s="67" t="s">
        <v>1008</v>
      </c>
      <c r="K2" s="67" t="s">
        <v>1009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4</v>
      </c>
      <c r="B4" s="67" t="s">
        <v>830</v>
      </c>
      <c r="C4" s="67" t="s">
        <v>624</v>
      </c>
      <c r="D4" s="67" t="s">
        <v>625</v>
      </c>
      <c r="E4" s="67" t="s">
        <v>48</v>
      </c>
      <c r="F4" s="67" t="s">
        <v>626</v>
      </c>
      <c r="G4" s="67" t="s">
        <v>666</v>
      </c>
      <c r="H4" s="67" t="s">
        <v>294</v>
      </c>
      <c r="I4" s="67" t="s">
        <v>627</v>
      </c>
      <c r="J4" s="67" t="s">
        <v>289</v>
      </c>
      <c r="K4" s="67" t="s">
        <v>987</v>
      </c>
    </row>
    <row r="5" spans="1:11" x14ac:dyDescent="0.25">
      <c r="A5" s="67">
        <v>11</v>
      </c>
      <c r="B5" s="67" t="s">
        <v>567</v>
      </c>
      <c r="C5" s="67" t="s">
        <v>561</v>
      </c>
      <c r="D5" s="67" t="s">
        <v>0</v>
      </c>
      <c r="E5" s="67" t="s">
        <v>1</v>
      </c>
      <c r="F5" s="67" t="s">
        <v>61</v>
      </c>
      <c r="G5" s="67" t="s">
        <v>666</v>
      </c>
      <c r="H5" s="67" t="s">
        <v>3</v>
      </c>
      <c r="I5" s="67" t="s">
        <v>62</v>
      </c>
      <c r="J5" s="67" t="s">
        <v>53</v>
      </c>
      <c r="K5" s="67" t="s">
        <v>919</v>
      </c>
    </row>
    <row r="6" spans="1:11" x14ac:dyDescent="0.25">
      <c r="A6" s="67">
        <v>22</v>
      </c>
      <c r="B6" s="67" t="s">
        <v>453</v>
      </c>
      <c r="C6" s="67" t="s">
        <v>454</v>
      </c>
      <c r="D6" s="67" t="s">
        <v>455</v>
      </c>
      <c r="E6" s="67" t="s">
        <v>456</v>
      </c>
      <c r="F6" s="67" t="s">
        <v>457</v>
      </c>
      <c r="G6" s="67" t="s">
        <v>666</v>
      </c>
      <c r="H6" s="67" t="s">
        <v>30</v>
      </c>
      <c r="I6" s="67" t="s">
        <v>458</v>
      </c>
      <c r="J6" s="67" t="s">
        <v>32</v>
      </c>
      <c r="K6" s="67" t="s">
        <v>763</v>
      </c>
    </row>
    <row r="7" spans="1:11" x14ac:dyDescent="0.25">
      <c r="A7" s="67">
        <v>26</v>
      </c>
      <c r="B7" s="67" t="s">
        <v>407</v>
      </c>
      <c r="C7" s="67" t="s">
        <v>408</v>
      </c>
      <c r="D7" s="67" t="s">
        <v>618</v>
      </c>
      <c r="E7" s="67" t="s">
        <v>619</v>
      </c>
      <c r="F7" s="67" t="s">
        <v>620</v>
      </c>
      <c r="G7" s="67" t="s">
        <v>666</v>
      </c>
      <c r="H7" s="67" t="s">
        <v>294</v>
      </c>
      <c r="I7" s="67" t="s">
        <v>621</v>
      </c>
      <c r="J7" s="67" t="s">
        <v>289</v>
      </c>
      <c r="K7" s="67" t="s">
        <v>658</v>
      </c>
    </row>
    <row r="8" spans="1:11" x14ac:dyDescent="0.25">
      <c r="A8" s="67">
        <v>31</v>
      </c>
      <c r="B8" s="67" t="s">
        <v>590</v>
      </c>
      <c r="C8" s="67" t="s">
        <v>591</v>
      </c>
      <c r="D8" s="67" t="s">
        <v>592</v>
      </c>
      <c r="E8" s="67" t="s">
        <v>43</v>
      </c>
      <c r="F8" s="67" t="s">
        <v>593</v>
      </c>
      <c r="G8" s="67" t="s">
        <v>666</v>
      </c>
      <c r="H8" s="67" t="s">
        <v>30</v>
      </c>
      <c r="I8" s="67" t="s">
        <v>594</v>
      </c>
      <c r="J8" s="67" t="s">
        <v>32</v>
      </c>
      <c r="K8" s="67" t="s">
        <v>669</v>
      </c>
    </row>
    <row r="9" spans="1:11" x14ac:dyDescent="0.25">
      <c r="A9" s="67">
        <v>40</v>
      </c>
      <c r="B9" s="67" t="s">
        <v>333</v>
      </c>
      <c r="C9" s="67" t="s">
        <v>334</v>
      </c>
      <c r="D9" s="67" t="s">
        <v>335</v>
      </c>
      <c r="E9" s="67" t="s">
        <v>48</v>
      </c>
      <c r="F9" s="67" t="s">
        <v>336</v>
      </c>
      <c r="G9" s="67" t="s">
        <v>666</v>
      </c>
      <c r="H9" s="67" t="s">
        <v>287</v>
      </c>
      <c r="I9" s="67" t="s">
        <v>337</v>
      </c>
      <c r="J9" s="67" t="s">
        <v>289</v>
      </c>
      <c r="K9" s="67" t="s">
        <v>686</v>
      </c>
    </row>
    <row r="10" spans="1:11" x14ac:dyDescent="0.25">
      <c r="A10" s="67">
        <v>42</v>
      </c>
      <c r="B10" s="67" t="s">
        <v>350</v>
      </c>
      <c r="C10" s="67" t="s">
        <v>340</v>
      </c>
      <c r="D10" s="67" t="s">
        <v>351</v>
      </c>
      <c r="E10" s="67" t="s">
        <v>48</v>
      </c>
      <c r="F10" s="67" t="s">
        <v>352</v>
      </c>
      <c r="G10" s="67" t="s">
        <v>666</v>
      </c>
      <c r="H10" s="67" t="s">
        <v>287</v>
      </c>
      <c r="I10" s="67" t="s">
        <v>353</v>
      </c>
      <c r="J10" s="67" t="s">
        <v>289</v>
      </c>
      <c r="K10" s="67" t="s">
        <v>689</v>
      </c>
    </row>
    <row r="11" spans="1:11" x14ac:dyDescent="0.25">
      <c r="A11" s="67">
        <v>47</v>
      </c>
      <c r="B11" s="67" t="s">
        <v>377</v>
      </c>
      <c r="C11" s="67" t="s">
        <v>378</v>
      </c>
      <c r="D11" s="67" t="s">
        <v>256</v>
      </c>
      <c r="E11" s="67" t="s">
        <v>1</v>
      </c>
      <c r="F11" s="67" t="s">
        <v>379</v>
      </c>
      <c r="G11" s="67" t="s">
        <v>666</v>
      </c>
      <c r="H11" s="67" t="s">
        <v>294</v>
      </c>
      <c r="I11" s="67" t="s">
        <v>380</v>
      </c>
      <c r="J11" s="67" t="s">
        <v>289</v>
      </c>
      <c r="K11" s="67" t="s">
        <v>695</v>
      </c>
    </row>
    <row r="12" spans="1:11" x14ac:dyDescent="0.25">
      <c r="A12" s="67">
        <v>48</v>
      </c>
      <c r="B12" s="67" t="s">
        <v>387</v>
      </c>
      <c r="C12" s="67" t="s">
        <v>279</v>
      </c>
      <c r="D12" s="67" t="s">
        <v>351</v>
      </c>
      <c r="E12" s="67" t="s">
        <v>48</v>
      </c>
      <c r="F12" s="67" t="s">
        <v>388</v>
      </c>
      <c r="G12" s="67" t="s">
        <v>666</v>
      </c>
      <c r="H12" s="67" t="s">
        <v>287</v>
      </c>
      <c r="I12" s="67" t="s">
        <v>389</v>
      </c>
      <c r="J12" s="67" t="s">
        <v>289</v>
      </c>
      <c r="K12" s="67" t="s">
        <v>696</v>
      </c>
    </row>
    <row r="13" spans="1:11" x14ac:dyDescent="0.25">
      <c r="A13" s="67">
        <v>53</v>
      </c>
      <c r="B13" s="67" t="s">
        <v>407</v>
      </c>
      <c r="C13" s="67" t="s">
        <v>408</v>
      </c>
      <c r="D13" s="67" t="s">
        <v>618</v>
      </c>
      <c r="E13" s="67" t="s">
        <v>619</v>
      </c>
      <c r="F13" s="67" t="s">
        <v>412</v>
      </c>
      <c r="G13" s="67" t="s">
        <v>666</v>
      </c>
      <c r="H13" s="67" t="s">
        <v>294</v>
      </c>
      <c r="I13" s="67" t="s">
        <v>413</v>
      </c>
      <c r="J13" s="67" t="s">
        <v>289</v>
      </c>
      <c r="K13" s="67" t="s">
        <v>702</v>
      </c>
    </row>
    <row r="14" spans="1:11" x14ac:dyDescent="0.25">
      <c r="A14" s="67">
        <v>56</v>
      </c>
      <c r="B14" s="67" t="s">
        <v>407</v>
      </c>
      <c r="C14" s="67" t="s">
        <v>408</v>
      </c>
      <c r="D14" s="67" t="s">
        <v>618</v>
      </c>
      <c r="E14" s="67" t="s">
        <v>619</v>
      </c>
      <c r="F14" s="67" t="s">
        <v>437</v>
      </c>
      <c r="G14" s="67" t="s">
        <v>666</v>
      </c>
      <c r="H14" s="67" t="s">
        <v>30</v>
      </c>
      <c r="I14" s="67" t="s">
        <v>438</v>
      </c>
      <c r="J14" s="67" t="s">
        <v>32</v>
      </c>
      <c r="K14" s="67" t="s">
        <v>706</v>
      </c>
    </row>
    <row r="15" spans="1:11" x14ac:dyDescent="0.25">
      <c r="A15" s="67">
        <v>57</v>
      </c>
      <c r="B15" s="67" t="s">
        <v>407</v>
      </c>
      <c r="C15" s="67" t="s">
        <v>408</v>
      </c>
      <c r="D15" s="67" t="s">
        <v>618</v>
      </c>
      <c r="E15" s="67" t="s">
        <v>619</v>
      </c>
      <c r="F15" s="67" t="s">
        <v>440</v>
      </c>
      <c r="G15" s="67" t="s">
        <v>666</v>
      </c>
      <c r="H15" s="67" t="s">
        <v>30</v>
      </c>
      <c r="I15" s="67" t="s">
        <v>441</v>
      </c>
      <c r="J15" s="67" t="s">
        <v>32</v>
      </c>
      <c r="K15" s="67" t="s">
        <v>707</v>
      </c>
    </row>
    <row r="16" spans="1:11" x14ac:dyDescent="0.25">
      <c r="A16" s="67">
        <v>71</v>
      </c>
      <c r="B16" s="67" t="s">
        <v>131</v>
      </c>
      <c r="C16" s="67" t="s">
        <v>132</v>
      </c>
      <c r="D16" s="67" t="s">
        <v>133</v>
      </c>
      <c r="E16" s="67" t="s">
        <v>28</v>
      </c>
      <c r="F16" s="67" t="s">
        <v>134</v>
      </c>
      <c r="G16" s="67" t="s">
        <v>666</v>
      </c>
      <c r="H16" s="67" t="s">
        <v>30</v>
      </c>
      <c r="I16" s="67" t="s">
        <v>135</v>
      </c>
      <c r="J16" s="67" t="s">
        <v>32</v>
      </c>
      <c r="K16" s="67" t="s">
        <v>731</v>
      </c>
    </row>
    <row r="17" spans="1:11" x14ac:dyDescent="0.25">
      <c r="A17" s="67">
        <v>75</v>
      </c>
      <c r="B17" s="67" t="s">
        <v>54</v>
      </c>
      <c r="C17" s="67" t="s">
        <v>55</v>
      </c>
      <c r="D17" s="67" t="s">
        <v>0</v>
      </c>
      <c r="E17" s="67" t="s">
        <v>1</v>
      </c>
      <c r="F17" s="67" t="s">
        <v>156</v>
      </c>
      <c r="G17" s="67" t="s">
        <v>666</v>
      </c>
      <c r="H17" s="67" t="s">
        <v>157</v>
      </c>
      <c r="I17" s="67" t="s">
        <v>158</v>
      </c>
      <c r="J17" s="67" t="s">
        <v>159</v>
      </c>
      <c r="K17" s="67" t="s">
        <v>734</v>
      </c>
    </row>
    <row r="18" spans="1:11" x14ac:dyDescent="0.25">
      <c r="A18" s="67">
        <v>87</v>
      </c>
      <c r="B18" s="67" t="s">
        <v>101</v>
      </c>
      <c r="C18" s="67" t="s">
        <v>102</v>
      </c>
      <c r="D18" s="67" t="s">
        <v>103</v>
      </c>
      <c r="E18" s="67" t="s">
        <v>43</v>
      </c>
      <c r="F18" s="67" t="s">
        <v>202</v>
      </c>
      <c r="G18" s="67" t="s">
        <v>666</v>
      </c>
      <c r="H18" s="67" t="s">
        <v>30</v>
      </c>
      <c r="I18" s="67" t="s">
        <v>203</v>
      </c>
      <c r="J18" s="67" t="s">
        <v>32</v>
      </c>
      <c r="K18" s="67" t="s">
        <v>743</v>
      </c>
    </row>
    <row r="19" spans="1:11" x14ac:dyDescent="0.25">
      <c r="A19" s="67">
        <v>92</v>
      </c>
      <c r="B19" s="67" t="s">
        <v>232</v>
      </c>
      <c r="C19" s="67" t="s">
        <v>233</v>
      </c>
      <c r="D19" s="67" t="s">
        <v>234</v>
      </c>
      <c r="E19" s="67" t="s">
        <v>1</v>
      </c>
      <c r="F19" s="67" t="s">
        <v>235</v>
      </c>
      <c r="G19" s="67" t="s">
        <v>666</v>
      </c>
      <c r="H19" s="67" t="s">
        <v>3</v>
      </c>
      <c r="I19" s="67" t="s">
        <v>236</v>
      </c>
      <c r="J19" s="67" t="s">
        <v>53</v>
      </c>
      <c r="K19" s="67" t="s">
        <v>750</v>
      </c>
    </row>
    <row r="20" spans="1:11" x14ac:dyDescent="0.25">
      <c r="A20" s="67">
        <v>93</v>
      </c>
      <c r="B20" s="67" t="s">
        <v>50</v>
      </c>
      <c r="C20" s="67" t="s">
        <v>51</v>
      </c>
      <c r="D20" s="67" t="s">
        <v>52</v>
      </c>
      <c r="E20" s="67" t="s">
        <v>43</v>
      </c>
      <c r="F20" s="67" t="s">
        <v>246</v>
      </c>
      <c r="G20" s="67" t="s">
        <v>666</v>
      </c>
      <c r="H20" s="67" t="s">
        <v>3</v>
      </c>
      <c r="I20" s="67" t="s">
        <v>247</v>
      </c>
      <c r="J20" s="67" t="s">
        <v>125</v>
      </c>
      <c r="K20" s="67" t="s">
        <v>751</v>
      </c>
    </row>
    <row r="21" spans="1:11" x14ac:dyDescent="0.25">
      <c r="A21" s="67">
        <v>2</v>
      </c>
      <c r="B21" s="67" t="s">
        <v>612</v>
      </c>
      <c r="C21" s="67" t="s">
        <v>613</v>
      </c>
      <c r="D21" s="67" t="s">
        <v>0</v>
      </c>
      <c r="E21" s="67" t="s">
        <v>1</v>
      </c>
      <c r="F21" s="67" t="s">
        <v>937</v>
      </c>
      <c r="G21" s="67" t="s">
        <v>938</v>
      </c>
      <c r="H21" s="67" t="s">
        <v>3</v>
      </c>
      <c r="I21" s="67" t="s">
        <v>939</v>
      </c>
      <c r="J21" s="67" t="s">
        <v>940</v>
      </c>
      <c r="K21" s="67" t="s">
        <v>1002</v>
      </c>
    </row>
    <row r="22" spans="1:11" x14ac:dyDescent="0.25">
      <c r="A22" s="67">
        <v>5</v>
      </c>
      <c r="B22" s="67" t="s">
        <v>982</v>
      </c>
      <c r="C22" s="67" t="s">
        <v>292</v>
      </c>
      <c r="D22" s="67" t="s">
        <v>462</v>
      </c>
      <c r="E22" s="67" t="s">
        <v>1</v>
      </c>
      <c r="F22" s="67" t="s">
        <v>422</v>
      </c>
      <c r="G22" s="67" t="s">
        <v>938</v>
      </c>
      <c r="H22" s="67" t="s">
        <v>3</v>
      </c>
      <c r="I22" s="67" t="s">
        <v>423</v>
      </c>
      <c r="J22" s="67" t="s">
        <v>2</v>
      </c>
      <c r="K22" s="67" t="s">
        <v>983</v>
      </c>
    </row>
    <row r="23" spans="1:11" x14ac:dyDescent="0.25">
      <c r="A23" s="67">
        <v>7</v>
      </c>
      <c r="B23" s="67" t="s">
        <v>64</v>
      </c>
      <c r="C23" s="67" t="s">
        <v>65</v>
      </c>
      <c r="D23" s="67" t="s">
        <v>66</v>
      </c>
      <c r="E23" s="67" t="s">
        <v>1</v>
      </c>
      <c r="F23" s="67" t="s">
        <v>67</v>
      </c>
      <c r="G23" s="67" t="s">
        <v>938</v>
      </c>
      <c r="H23" s="67" t="s">
        <v>30</v>
      </c>
      <c r="I23" s="67" t="s">
        <v>68</v>
      </c>
      <c r="J23" s="67" t="s">
        <v>32</v>
      </c>
      <c r="K23" s="67" t="s">
        <v>959</v>
      </c>
    </row>
    <row r="24" spans="1:11" x14ac:dyDescent="0.25">
      <c r="A24" s="67">
        <v>8</v>
      </c>
      <c r="B24" s="67" t="s">
        <v>242</v>
      </c>
      <c r="C24" s="67" t="s">
        <v>243</v>
      </c>
      <c r="D24" s="67" t="s">
        <v>957</v>
      </c>
      <c r="E24" s="67" t="s">
        <v>43</v>
      </c>
      <c r="F24" s="67" t="s">
        <v>244</v>
      </c>
      <c r="G24" s="67" t="s">
        <v>938</v>
      </c>
      <c r="H24" s="67" t="s">
        <v>3</v>
      </c>
      <c r="I24" s="67" t="s">
        <v>245</v>
      </c>
      <c r="J24" s="67" t="s">
        <v>125</v>
      </c>
      <c r="K24" s="67" t="s">
        <v>958</v>
      </c>
    </row>
    <row r="25" spans="1:11" x14ac:dyDescent="0.25">
      <c r="A25" s="67">
        <v>9</v>
      </c>
      <c r="B25" s="67" t="s">
        <v>322</v>
      </c>
      <c r="C25" s="67" t="s">
        <v>323</v>
      </c>
      <c r="D25" s="67" t="s">
        <v>66</v>
      </c>
      <c r="E25" s="67" t="s">
        <v>1</v>
      </c>
      <c r="F25" s="67" t="s">
        <v>324</v>
      </c>
      <c r="G25" s="67" t="s">
        <v>938</v>
      </c>
      <c r="H25" s="67" t="s">
        <v>287</v>
      </c>
      <c r="I25" s="67" t="s">
        <v>325</v>
      </c>
      <c r="J25" s="67" t="s">
        <v>289</v>
      </c>
      <c r="K25" s="67" t="s">
        <v>956</v>
      </c>
    </row>
    <row r="26" spans="1:11" x14ac:dyDescent="0.25">
      <c r="A26" s="67">
        <v>13</v>
      </c>
      <c r="B26" s="67" t="s">
        <v>49</v>
      </c>
      <c r="C26" s="67" t="s">
        <v>97</v>
      </c>
      <c r="D26" s="67" t="s">
        <v>66</v>
      </c>
      <c r="E26" s="67" t="s">
        <v>1</v>
      </c>
      <c r="F26" s="67" t="s">
        <v>391</v>
      </c>
      <c r="G26" s="67" t="s">
        <v>938</v>
      </c>
      <c r="H26" s="67" t="s">
        <v>294</v>
      </c>
      <c r="I26" s="67" t="s">
        <v>392</v>
      </c>
      <c r="J26" s="67" t="s">
        <v>289</v>
      </c>
      <c r="K26" s="67" t="s">
        <v>921</v>
      </c>
    </row>
    <row r="27" spans="1:11" x14ac:dyDescent="0.25">
      <c r="A27" s="67">
        <v>15</v>
      </c>
      <c r="B27" s="67" t="s">
        <v>262</v>
      </c>
      <c r="C27" s="67" t="s">
        <v>421</v>
      </c>
      <c r="D27" s="67" t="s">
        <v>0</v>
      </c>
      <c r="E27" s="67" t="s">
        <v>1</v>
      </c>
      <c r="F27" s="67" t="s">
        <v>855</v>
      </c>
      <c r="G27" s="67" t="s">
        <v>938</v>
      </c>
      <c r="H27" s="67" t="s">
        <v>828</v>
      </c>
      <c r="I27" s="67" t="s">
        <v>856</v>
      </c>
      <c r="J27" s="67" t="s">
        <v>827</v>
      </c>
      <c r="K27" s="67" t="s">
        <v>895</v>
      </c>
    </row>
    <row r="28" spans="1:11" x14ac:dyDescent="0.25">
      <c r="A28" s="67">
        <v>16</v>
      </c>
      <c r="B28" s="67" t="s">
        <v>361</v>
      </c>
      <c r="C28" s="67" t="s">
        <v>362</v>
      </c>
      <c r="D28" s="67" t="s">
        <v>0</v>
      </c>
      <c r="E28" s="67" t="s">
        <v>1</v>
      </c>
      <c r="F28" s="67" t="s">
        <v>886</v>
      </c>
      <c r="G28" s="67" t="s">
        <v>938</v>
      </c>
      <c r="H28" s="67" t="s">
        <v>3</v>
      </c>
      <c r="I28" s="67" t="s">
        <v>861</v>
      </c>
      <c r="J28" s="67" t="s">
        <v>516</v>
      </c>
      <c r="K28" s="67" t="s">
        <v>896</v>
      </c>
    </row>
    <row r="29" spans="1:11" x14ac:dyDescent="0.25">
      <c r="A29" s="67">
        <v>17</v>
      </c>
      <c r="B29" s="67" t="s">
        <v>832</v>
      </c>
      <c r="C29" s="67" t="s">
        <v>833</v>
      </c>
      <c r="D29" s="67" t="s">
        <v>173</v>
      </c>
      <c r="E29" s="67" t="s">
        <v>43</v>
      </c>
      <c r="F29" s="67" t="s">
        <v>834</v>
      </c>
      <c r="G29" s="67" t="s">
        <v>938</v>
      </c>
      <c r="H29" s="67" t="s">
        <v>294</v>
      </c>
      <c r="I29" s="67" t="s">
        <v>835</v>
      </c>
      <c r="J29" s="67" t="s">
        <v>289</v>
      </c>
      <c r="K29" s="67" t="s">
        <v>836</v>
      </c>
    </row>
    <row r="30" spans="1:11" x14ac:dyDescent="0.25">
      <c r="A30" s="67">
        <v>18</v>
      </c>
      <c r="B30" s="67" t="s">
        <v>845</v>
      </c>
      <c r="C30" s="67" t="s">
        <v>846</v>
      </c>
      <c r="D30" s="67" t="s">
        <v>27</v>
      </c>
      <c r="E30" s="67" t="s">
        <v>28</v>
      </c>
      <c r="F30" s="67" t="s">
        <v>847</v>
      </c>
      <c r="G30" s="67" t="s">
        <v>938</v>
      </c>
      <c r="H30" s="67" t="s">
        <v>294</v>
      </c>
      <c r="I30" s="67" t="s">
        <v>848</v>
      </c>
      <c r="J30" s="67" t="s">
        <v>289</v>
      </c>
      <c r="K30" s="67" t="s">
        <v>849</v>
      </c>
    </row>
    <row r="31" spans="1:11" x14ac:dyDescent="0.25">
      <c r="A31" s="67">
        <v>23</v>
      </c>
      <c r="B31" s="67" t="s">
        <v>530</v>
      </c>
      <c r="C31" s="67" t="s">
        <v>531</v>
      </c>
      <c r="D31" s="67" t="s">
        <v>36</v>
      </c>
      <c r="E31" s="67" t="s">
        <v>1</v>
      </c>
      <c r="F31" s="67" t="s">
        <v>532</v>
      </c>
      <c r="G31" s="67" t="s">
        <v>938</v>
      </c>
      <c r="H31" s="67" t="s">
        <v>294</v>
      </c>
      <c r="I31" s="67" t="s">
        <v>533</v>
      </c>
      <c r="J31" s="67" t="s">
        <v>516</v>
      </c>
      <c r="K31" s="67" t="s">
        <v>764</v>
      </c>
    </row>
    <row r="32" spans="1:11" x14ac:dyDescent="0.25">
      <c r="A32" s="67">
        <v>24</v>
      </c>
      <c r="B32" s="67" t="s">
        <v>116</v>
      </c>
      <c r="C32" s="67" t="s">
        <v>117</v>
      </c>
      <c r="D32" s="67" t="s">
        <v>648</v>
      </c>
      <c r="E32" s="67" t="s">
        <v>1</v>
      </c>
      <c r="F32" s="67" t="s">
        <v>118</v>
      </c>
      <c r="G32" s="67" t="s">
        <v>938</v>
      </c>
      <c r="H32" s="67" t="s">
        <v>3</v>
      </c>
      <c r="I32" s="67" t="s">
        <v>119</v>
      </c>
      <c r="J32" s="67" t="s">
        <v>53</v>
      </c>
      <c r="K32" s="67" t="s">
        <v>649</v>
      </c>
    </row>
    <row r="33" spans="1:11" x14ac:dyDescent="0.25">
      <c r="A33" s="67">
        <v>25</v>
      </c>
      <c r="B33" s="67" t="s">
        <v>651</v>
      </c>
      <c r="C33" s="67" t="s">
        <v>652</v>
      </c>
      <c r="D33" s="67" t="s">
        <v>653</v>
      </c>
      <c r="E33" s="67" t="s">
        <v>1</v>
      </c>
      <c r="F33" s="67" t="s">
        <v>654</v>
      </c>
      <c r="G33" s="67" t="s">
        <v>938</v>
      </c>
      <c r="H33" s="67" t="s">
        <v>294</v>
      </c>
      <c r="I33" s="67" t="s">
        <v>655</v>
      </c>
      <c r="J33" s="67" t="s">
        <v>289</v>
      </c>
      <c r="K33" s="67" t="s">
        <v>656</v>
      </c>
    </row>
    <row r="34" spans="1:11" x14ac:dyDescent="0.25">
      <c r="A34" s="67">
        <v>27</v>
      </c>
      <c r="B34" s="67" t="s">
        <v>425</v>
      </c>
      <c r="C34" s="67" t="s">
        <v>426</v>
      </c>
      <c r="D34" s="67" t="s">
        <v>427</v>
      </c>
      <c r="E34" s="67" t="s">
        <v>28</v>
      </c>
      <c r="F34" s="67" t="s">
        <v>428</v>
      </c>
      <c r="G34" s="67" t="s">
        <v>938</v>
      </c>
      <c r="H34" s="67" t="s">
        <v>287</v>
      </c>
      <c r="I34" s="67" t="s">
        <v>429</v>
      </c>
      <c r="J34" s="67" t="s">
        <v>289</v>
      </c>
      <c r="K34" s="67" t="s">
        <v>659</v>
      </c>
    </row>
    <row r="35" spans="1:11" x14ac:dyDescent="0.25">
      <c r="A35" s="67">
        <v>28</v>
      </c>
      <c r="B35" s="67" t="s">
        <v>102</v>
      </c>
      <c r="C35" s="67" t="s">
        <v>141</v>
      </c>
      <c r="D35" s="67" t="s">
        <v>42</v>
      </c>
      <c r="E35" s="67" t="s">
        <v>43</v>
      </c>
      <c r="F35" s="67" t="s">
        <v>142</v>
      </c>
      <c r="G35" s="67" t="s">
        <v>938</v>
      </c>
      <c r="H35" s="67" t="s">
        <v>3</v>
      </c>
      <c r="I35" s="67" t="s">
        <v>143</v>
      </c>
      <c r="J35" s="67" t="s">
        <v>53</v>
      </c>
      <c r="K35" s="67" t="s">
        <v>662</v>
      </c>
    </row>
    <row r="36" spans="1:11" x14ac:dyDescent="0.25">
      <c r="A36" s="67">
        <v>29</v>
      </c>
      <c r="B36" s="67" t="s">
        <v>608</v>
      </c>
      <c r="C36" s="67" t="s">
        <v>378</v>
      </c>
      <c r="D36" s="67" t="s">
        <v>27</v>
      </c>
      <c r="E36" s="67" t="s">
        <v>28</v>
      </c>
      <c r="F36" s="67" t="s">
        <v>609</v>
      </c>
      <c r="G36" s="67" t="s">
        <v>938</v>
      </c>
      <c r="H36" s="67" t="s">
        <v>294</v>
      </c>
      <c r="I36" s="67" t="s">
        <v>610</v>
      </c>
      <c r="J36" s="67" t="s">
        <v>289</v>
      </c>
      <c r="K36" s="67" t="s">
        <v>663</v>
      </c>
    </row>
    <row r="37" spans="1:11" x14ac:dyDescent="0.25">
      <c r="A37" s="67">
        <v>30</v>
      </c>
      <c r="B37" s="67"/>
      <c r="C37" s="67"/>
      <c r="D37" s="67"/>
      <c r="E37" s="67"/>
      <c r="F37" s="67" t="s">
        <v>572</v>
      </c>
      <c r="G37" s="67" t="s">
        <v>938</v>
      </c>
      <c r="H37" s="67" t="s">
        <v>287</v>
      </c>
      <c r="I37" s="67" t="s">
        <v>573</v>
      </c>
      <c r="J37" s="67" t="s">
        <v>289</v>
      </c>
      <c r="K37" s="67" t="s">
        <v>665</v>
      </c>
    </row>
    <row r="38" spans="1:11" x14ac:dyDescent="0.25">
      <c r="A38" s="67">
        <v>32</v>
      </c>
      <c r="B38" s="67" t="s">
        <v>257</v>
      </c>
      <c r="C38" s="67" t="s">
        <v>258</v>
      </c>
      <c r="D38" s="67" t="s">
        <v>36</v>
      </c>
      <c r="E38" s="67" t="s">
        <v>1</v>
      </c>
      <c r="F38" s="67" t="s">
        <v>259</v>
      </c>
      <c r="G38" s="67" t="s">
        <v>938</v>
      </c>
      <c r="H38" s="67" t="s">
        <v>3</v>
      </c>
      <c r="I38" s="67" t="s">
        <v>260</v>
      </c>
      <c r="J38" s="67" t="s">
        <v>53</v>
      </c>
      <c r="K38" s="67" t="s">
        <v>670</v>
      </c>
    </row>
    <row r="39" spans="1:11" x14ac:dyDescent="0.25">
      <c r="A39" s="67">
        <v>33</v>
      </c>
      <c r="B39" s="67" t="s">
        <v>566</v>
      </c>
      <c r="C39" s="67" t="s">
        <v>556</v>
      </c>
      <c r="D39" s="67" t="s">
        <v>0</v>
      </c>
      <c r="E39" s="67" t="s">
        <v>1</v>
      </c>
      <c r="F39" s="67" t="s">
        <v>557</v>
      </c>
      <c r="G39" s="67" t="s">
        <v>938</v>
      </c>
      <c r="H39" s="67" t="s">
        <v>287</v>
      </c>
      <c r="I39" s="67" t="s">
        <v>558</v>
      </c>
      <c r="J39" s="67" t="s">
        <v>289</v>
      </c>
      <c r="K39" s="67" t="s">
        <v>673</v>
      </c>
    </row>
    <row r="40" spans="1:11" x14ac:dyDescent="0.25">
      <c r="A40" s="67">
        <v>34</v>
      </c>
      <c r="B40" s="67"/>
      <c r="C40" s="67"/>
      <c r="D40" s="67"/>
      <c r="E40" s="67"/>
      <c r="F40" s="67" t="s">
        <v>540</v>
      </c>
      <c r="G40" s="67" t="s">
        <v>938</v>
      </c>
      <c r="H40" s="67" t="s">
        <v>294</v>
      </c>
      <c r="I40" s="67" t="s">
        <v>541</v>
      </c>
      <c r="J40" s="67" t="s">
        <v>289</v>
      </c>
      <c r="K40" s="67" t="s">
        <v>677</v>
      </c>
    </row>
    <row r="41" spans="1:11" x14ac:dyDescent="0.25">
      <c r="A41" s="67">
        <v>35</v>
      </c>
      <c r="B41" s="67" t="s">
        <v>291</v>
      </c>
      <c r="C41" s="67" t="s">
        <v>292</v>
      </c>
      <c r="D41" s="67" t="s">
        <v>0</v>
      </c>
      <c r="E41" s="67" t="s">
        <v>1</v>
      </c>
      <c r="F41" s="67" t="s">
        <v>293</v>
      </c>
      <c r="G41" s="67" t="s">
        <v>938</v>
      </c>
      <c r="H41" s="67" t="s">
        <v>294</v>
      </c>
      <c r="I41" s="67" t="s">
        <v>295</v>
      </c>
      <c r="J41" s="67" t="s">
        <v>289</v>
      </c>
      <c r="K41" s="67" t="s">
        <v>679</v>
      </c>
    </row>
    <row r="42" spans="1:11" x14ac:dyDescent="0.25">
      <c r="A42" s="67">
        <v>36</v>
      </c>
      <c r="B42" s="67" t="s">
        <v>297</v>
      </c>
      <c r="C42" s="67" t="s">
        <v>255</v>
      </c>
      <c r="D42" s="67" t="s">
        <v>0</v>
      </c>
      <c r="E42" s="67" t="s">
        <v>1</v>
      </c>
      <c r="F42" s="67" t="s">
        <v>298</v>
      </c>
      <c r="G42" s="67" t="s">
        <v>938</v>
      </c>
      <c r="H42" s="67" t="s">
        <v>294</v>
      </c>
      <c r="I42" s="67" t="s">
        <v>299</v>
      </c>
      <c r="J42" s="67" t="s">
        <v>289</v>
      </c>
      <c r="K42" s="67" t="s">
        <v>680</v>
      </c>
    </row>
    <row r="43" spans="1:11" x14ac:dyDescent="0.25">
      <c r="A43" s="67">
        <v>37</v>
      </c>
      <c r="B43" s="67" t="s">
        <v>311</v>
      </c>
      <c r="C43" s="67" t="s">
        <v>312</v>
      </c>
      <c r="D43" s="67" t="s">
        <v>313</v>
      </c>
      <c r="E43" s="67" t="s">
        <v>43</v>
      </c>
      <c r="F43" s="67" t="s">
        <v>314</v>
      </c>
      <c r="G43" s="67" t="s">
        <v>938</v>
      </c>
      <c r="H43" s="67" t="s">
        <v>294</v>
      </c>
      <c r="I43" s="67" t="s">
        <v>315</v>
      </c>
      <c r="J43" s="67" t="s">
        <v>289</v>
      </c>
      <c r="K43" s="67" t="s">
        <v>683</v>
      </c>
    </row>
    <row r="44" spans="1:11" x14ac:dyDescent="0.25">
      <c r="A44" s="67">
        <v>38</v>
      </c>
      <c r="B44" s="67" t="s">
        <v>317</v>
      </c>
      <c r="C44" s="67" t="s">
        <v>279</v>
      </c>
      <c r="D44" s="67" t="s">
        <v>318</v>
      </c>
      <c r="E44" s="67" t="s">
        <v>28</v>
      </c>
      <c r="F44" s="67" t="s">
        <v>319</v>
      </c>
      <c r="G44" s="67" t="s">
        <v>938</v>
      </c>
      <c r="H44" s="67" t="s">
        <v>287</v>
      </c>
      <c r="I44" s="67" t="s">
        <v>320</v>
      </c>
      <c r="J44" s="67" t="s">
        <v>289</v>
      </c>
      <c r="K44" s="67" t="s">
        <v>758</v>
      </c>
    </row>
    <row r="45" spans="1:11" x14ac:dyDescent="0.25">
      <c r="A45" s="67">
        <v>41</v>
      </c>
      <c r="B45" s="67" t="s">
        <v>345</v>
      </c>
      <c r="C45" s="67" t="s">
        <v>346</v>
      </c>
      <c r="D45" s="67" t="s">
        <v>17</v>
      </c>
      <c r="E45" s="67" t="s">
        <v>7</v>
      </c>
      <c r="F45" s="67" t="s">
        <v>347</v>
      </c>
      <c r="G45" s="67" t="s">
        <v>938</v>
      </c>
      <c r="H45" s="67" t="s">
        <v>287</v>
      </c>
      <c r="I45" s="67" t="s">
        <v>348</v>
      </c>
      <c r="J45" s="67" t="s">
        <v>289</v>
      </c>
      <c r="K45" s="67" t="s">
        <v>688</v>
      </c>
    </row>
    <row r="46" spans="1:11" x14ac:dyDescent="0.25">
      <c r="A46" s="67">
        <v>43</v>
      </c>
      <c r="B46" s="67" t="s">
        <v>355</v>
      </c>
      <c r="C46" s="67" t="s">
        <v>356</v>
      </c>
      <c r="D46" s="67" t="s">
        <v>0</v>
      </c>
      <c r="E46" s="67" t="s">
        <v>1</v>
      </c>
      <c r="F46" s="67" t="s">
        <v>357</v>
      </c>
      <c r="G46" s="67" t="s">
        <v>938</v>
      </c>
      <c r="H46" s="67" t="s">
        <v>294</v>
      </c>
      <c r="I46" s="67" t="s">
        <v>358</v>
      </c>
      <c r="J46" s="67" t="s">
        <v>289</v>
      </c>
      <c r="K46" s="67" t="s">
        <v>690</v>
      </c>
    </row>
    <row r="47" spans="1:11" x14ac:dyDescent="0.25">
      <c r="A47" s="67">
        <v>44</v>
      </c>
      <c r="B47" s="67" t="s">
        <v>238</v>
      </c>
      <c r="C47" s="67" t="s">
        <v>239</v>
      </c>
      <c r="D47" s="67" t="s">
        <v>0</v>
      </c>
      <c r="E47" s="67" t="s">
        <v>1</v>
      </c>
      <c r="F47" s="67" t="s">
        <v>240</v>
      </c>
      <c r="G47" s="67" t="s">
        <v>938</v>
      </c>
      <c r="H47" s="67" t="s">
        <v>3</v>
      </c>
      <c r="I47" s="67" t="s">
        <v>241</v>
      </c>
      <c r="J47" s="67" t="s">
        <v>53</v>
      </c>
      <c r="K47" s="67" t="s">
        <v>691</v>
      </c>
    </row>
    <row r="48" spans="1:11" x14ac:dyDescent="0.25">
      <c r="A48" s="67">
        <v>45</v>
      </c>
      <c r="B48" s="67" t="s">
        <v>366</v>
      </c>
      <c r="C48" s="67" t="s">
        <v>367</v>
      </c>
      <c r="D48" s="67" t="s">
        <v>368</v>
      </c>
      <c r="E48" s="67" t="s">
        <v>43</v>
      </c>
      <c r="F48" s="67" t="s">
        <v>369</v>
      </c>
      <c r="G48" s="67" t="s">
        <v>938</v>
      </c>
      <c r="H48" s="67" t="s">
        <v>294</v>
      </c>
      <c r="I48" s="67" t="s">
        <v>370</v>
      </c>
      <c r="J48" s="67" t="s">
        <v>289</v>
      </c>
      <c r="K48" s="67" t="s">
        <v>693</v>
      </c>
    </row>
    <row r="49" spans="1:11" x14ac:dyDescent="0.25">
      <c r="A49" s="67">
        <v>46</v>
      </c>
      <c r="B49" s="67" t="s">
        <v>372</v>
      </c>
      <c r="C49" s="67" t="s">
        <v>373</v>
      </c>
      <c r="D49" s="67" t="s">
        <v>42</v>
      </c>
      <c r="E49" s="67" t="s">
        <v>43</v>
      </c>
      <c r="F49" s="67" t="s">
        <v>374</v>
      </c>
      <c r="G49" s="67" t="s">
        <v>938</v>
      </c>
      <c r="H49" s="67" t="s">
        <v>294</v>
      </c>
      <c r="I49" s="67" t="s">
        <v>375</v>
      </c>
      <c r="J49" s="67" t="s">
        <v>289</v>
      </c>
      <c r="K49" s="67" t="s">
        <v>694</v>
      </c>
    </row>
    <row r="50" spans="1:11" x14ac:dyDescent="0.25">
      <c r="A50" s="67">
        <v>50</v>
      </c>
      <c r="B50" s="67" t="s">
        <v>137</v>
      </c>
      <c r="C50" s="67" t="s">
        <v>138</v>
      </c>
      <c r="D50" s="67" t="s">
        <v>0</v>
      </c>
      <c r="E50" s="67" t="s">
        <v>1</v>
      </c>
      <c r="F50" s="67" t="s">
        <v>139</v>
      </c>
      <c r="G50" s="67" t="s">
        <v>938</v>
      </c>
      <c r="H50" s="67" t="s">
        <v>3</v>
      </c>
      <c r="I50" s="67" t="s">
        <v>140</v>
      </c>
      <c r="J50" s="67" t="s">
        <v>53</v>
      </c>
      <c r="K50" s="67" t="s">
        <v>699</v>
      </c>
    </row>
    <row r="51" spans="1:11" x14ac:dyDescent="0.25">
      <c r="A51" s="67">
        <v>51</v>
      </c>
      <c r="B51" s="67" t="s">
        <v>262</v>
      </c>
      <c r="C51" s="67" t="s">
        <v>399</v>
      </c>
      <c r="D51" s="67" t="s">
        <v>0</v>
      </c>
      <c r="E51" s="67" t="s">
        <v>1</v>
      </c>
      <c r="F51" s="67" t="s">
        <v>400</v>
      </c>
      <c r="G51" s="67" t="s">
        <v>938</v>
      </c>
      <c r="H51" s="67" t="s">
        <v>294</v>
      </c>
      <c r="I51" s="67" t="s">
        <v>401</v>
      </c>
      <c r="J51" s="67" t="s">
        <v>289</v>
      </c>
      <c r="K51" s="67" t="s">
        <v>700</v>
      </c>
    </row>
    <row r="52" spans="1:11" x14ac:dyDescent="0.25">
      <c r="A52" s="67">
        <v>52</v>
      </c>
      <c r="B52" s="67" t="s">
        <v>403</v>
      </c>
      <c r="C52" s="67" t="s">
        <v>60</v>
      </c>
      <c r="D52" s="67" t="s">
        <v>27</v>
      </c>
      <c r="E52" s="67" t="s">
        <v>28</v>
      </c>
      <c r="F52" s="67" t="s">
        <v>404</v>
      </c>
      <c r="G52" s="67" t="s">
        <v>938</v>
      </c>
      <c r="H52" s="67" t="s">
        <v>287</v>
      </c>
      <c r="I52" s="67" t="s">
        <v>405</v>
      </c>
      <c r="J52" s="67" t="s">
        <v>289</v>
      </c>
      <c r="K52" s="67" t="s">
        <v>701</v>
      </c>
    </row>
    <row r="53" spans="1:11" x14ac:dyDescent="0.25">
      <c r="A53" s="67">
        <v>54</v>
      </c>
      <c r="B53" s="67" t="s">
        <v>431</v>
      </c>
      <c r="C53" s="67" t="s">
        <v>172</v>
      </c>
      <c r="D53" s="67" t="s">
        <v>432</v>
      </c>
      <c r="E53" s="67" t="s">
        <v>28</v>
      </c>
      <c r="F53" s="67" t="s">
        <v>433</v>
      </c>
      <c r="G53" s="67" t="s">
        <v>938</v>
      </c>
      <c r="H53" s="67" t="s">
        <v>294</v>
      </c>
      <c r="I53" s="67" t="s">
        <v>434</v>
      </c>
      <c r="J53" s="67" t="s">
        <v>289</v>
      </c>
      <c r="K53" s="67" t="s">
        <v>704</v>
      </c>
    </row>
    <row r="54" spans="1:11" x14ac:dyDescent="0.25">
      <c r="A54" s="67">
        <v>55</v>
      </c>
      <c r="B54" s="67" t="s">
        <v>15</v>
      </c>
      <c r="C54" s="67" t="s">
        <v>16</v>
      </c>
      <c r="D54" s="67" t="s">
        <v>17</v>
      </c>
      <c r="E54" s="67" t="s">
        <v>7</v>
      </c>
      <c r="F54" s="67" t="s">
        <v>77</v>
      </c>
      <c r="G54" s="67" t="s">
        <v>938</v>
      </c>
      <c r="H54" s="67" t="s">
        <v>30</v>
      </c>
      <c r="I54" s="67" t="s">
        <v>78</v>
      </c>
      <c r="J54" s="67" t="s">
        <v>32</v>
      </c>
      <c r="K54" s="67" t="s">
        <v>705</v>
      </c>
    </row>
    <row r="55" spans="1:11" x14ac:dyDescent="0.25">
      <c r="A55" s="67">
        <v>60</v>
      </c>
      <c r="B55" s="67" t="s">
        <v>460</v>
      </c>
      <c r="C55" s="67" t="s">
        <v>461</v>
      </c>
      <c r="D55" s="67" t="s">
        <v>462</v>
      </c>
      <c r="E55" s="67" t="s">
        <v>1</v>
      </c>
      <c r="F55" s="67" t="s">
        <v>463</v>
      </c>
      <c r="G55" s="67" t="s">
        <v>938</v>
      </c>
      <c r="H55" s="67" t="s">
        <v>30</v>
      </c>
      <c r="I55" s="67" t="s">
        <v>464</v>
      </c>
      <c r="J55" s="67" t="s">
        <v>32</v>
      </c>
      <c r="K55" s="67" t="s">
        <v>711</v>
      </c>
    </row>
    <row r="56" spans="1:11" x14ac:dyDescent="0.25">
      <c r="A56" s="67">
        <v>61</v>
      </c>
      <c r="B56" s="67" t="s">
        <v>165</v>
      </c>
      <c r="C56" s="67" t="s">
        <v>166</v>
      </c>
      <c r="D56" s="67" t="s">
        <v>27</v>
      </c>
      <c r="E56" s="67" t="s">
        <v>28</v>
      </c>
      <c r="F56" s="67" t="s">
        <v>167</v>
      </c>
      <c r="G56" s="67" t="s">
        <v>938</v>
      </c>
      <c r="H56" s="67" t="s">
        <v>30</v>
      </c>
      <c r="I56" s="67" t="s">
        <v>168</v>
      </c>
      <c r="J56" s="67" t="s">
        <v>32</v>
      </c>
      <c r="K56" s="67" t="s">
        <v>712</v>
      </c>
    </row>
    <row r="57" spans="1:11" x14ac:dyDescent="0.25">
      <c r="A57" s="67">
        <v>63</v>
      </c>
      <c r="B57" s="67" t="s">
        <v>25</v>
      </c>
      <c r="C57" s="67" t="s">
        <v>26</v>
      </c>
      <c r="D57" s="67" t="s">
        <v>27</v>
      </c>
      <c r="E57" s="67" t="s">
        <v>28</v>
      </c>
      <c r="F57" s="67" t="s">
        <v>29</v>
      </c>
      <c r="G57" s="67" t="s">
        <v>938</v>
      </c>
      <c r="H57" s="67" t="s">
        <v>30</v>
      </c>
      <c r="I57" s="67" t="s">
        <v>31</v>
      </c>
      <c r="J57" s="67" t="s">
        <v>32</v>
      </c>
      <c r="K57" s="67" t="s">
        <v>714</v>
      </c>
    </row>
    <row r="58" spans="1:11" x14ac:dyDescent="0.25">
      <c r="A58" s="67">
        <v>67</v>
      </c>
      <c r="B58" s="67" t="s">
        <v>110</v>
      </c>
      <c r="C58" s="67" t="s">
        <v>111</v>
      </c>
      <c r="D58" s="67" t="s">
        <v>112</v>
      </c>
      <c r="E58" s="67" t="s">
        <v>43</v>
      </c>
      <c r="F58" s="67" t="s">
        <v>113</v>
      </c>
      <c r="G58" s="67" t="s">
        <v>938</v>
      </c>
      <c r="H58" s="67" t="s">
        <v>3</v>
      </c>
      <c r="I58" s="67" t="s">
        <v>114</v>
      </c>
      <c r="J58" s="67" t="s">
        <v>53</v>
      </c>
      <c r="K58" s="67" t="s">
        <v>727</v>
      </c>
    </row>
    <row r="59" spans="1:11" x14ac:dyDescent="0.25">
      <c r="A59" s="67">
        <v>68</v>
      </c>
      <c r="B59" s="67" t="s">
        <v>120</v>
      </c>
      <c r="C59" s="67" t="s">
        <v>121</v>
      </c>
      <c r="D59" s="67" t="s">
        <v>122</v>
      </c>
      <c r="E59" s="67" t="s">
        <v>43</v>
      </c>
      <c r="F59" s="67" t="s">
        <v>123</v>
      </c>
      <c r="G59" s="67" t="s">
        <v>938</v>
      </c>
      <c r="H59" s="67" t="s">
        <v>3</v>
      </c>
      <c r="I59" s="67" t="s">
        <v>124</v>
      </c>
      <c r="J59" s="67" t="s">
        <v>125</v>
      </c>
      <c r="K59" s="67" t="s">
        <v>728</v>
      </c>
    </row>
    <row r="60" spans="1:11" x14ac:dyDescent="0.25">
      <c r="A60" s="67">
        <v>86</v>
      </c>
      <c r="B60" s="67" t="s">
        <v>467</v>
      </c>
      <c r="C60" s="67" t="s">
        <v>468</v>
      </c>
      <c r="D60" s="67" t="s">
        <v>0</v>
      </c>
      <c r="E60" s="67" t="s">
        <v>1</v>
      </c>
      <c r="F60" s="67" t="s">
        <v>477</v>
      </c>
      <c r="G60" s="67" t="s">
        <v>938</v>
      </c>
      <c r="H60" s="67" t="s">
        <v>30</v>
      </c>
      <c r="I60" s="67" t="s">
        <v>478</v>
      </c>
      <c r="J60" s="67" t="s">
        <v>32</v>
      </c>
      <c r="K60" s="67" t="s">
        <v>740</v>
      </c>
    </row>
    <row r="61" spans="1:11" x14ac:dyDescent="0.25">
      <c r="A61" s="67">
        <v>89</v>
      </c>
      <c r="B61" s="67" t="s">
        <v>206</v>
      </c>
      <c r="C61" s="67" t="s">
        <v>207</v>
      </c>
      <c r="D61" s="67" t="s">
        <v>173</v>
      </c>
      <c r="E61" s="67" t="s">
        <v>43</v>
      </c>
      <c r="F61" s="67" t="s">
        <v>208</v>
      </c>
      <c r="G61" s="67" t="s">
        <v>938</v>
      </c>
      <c r="H61" s="67" t="s">
        <v>3</v>
      </c>
      <c r="I61" s="67" t="s">
        <v>209</v>
      </c>
      <c r="J61" s="67" t="s">
        <v>53</v>
      </c>
      <c r="K61" s="67" t="s">
        <v>745</v>
      </c>
    </row>
    <row r="62" spans="1:11" x14ac:dyDescent="0.25">
      <c r="A62" s="67">
        <v>90</v>
      </c>
      <c r="B62" s="67" t="s">
        <v>224</v>
      </c>
      <c r="C62" s="67" t="s">
        <v>225</v>
      </c>
      <c r="D62" s="67" t="s">
        <v>0</v>
      </c>
      <c r="E62" s="67" t="s">
        <v>1</v>
      </c>
      <c r="F62" s="67" t="s">
        <v>226</v>
      </c>
      <c r="G62" s="67" t="s">
        <v>938</v>
      </c>
      <c r="H62" s="67" t="s">
        <v>3</v>
      </c>
      <c r="I62" s="67" t="s">
        <v>227</v>
      </c>
      <c r="J62" s="67" t="s">
        <v>53</v>
      </c>
      <c r="K62" s="67" t="s">
        <v>748</v>
      </c>
    </row>
    <row r="63" spans="1:11" x14ac:dyDescent="0.25">
      <c r="A63" s="67">
        <v>91</v>
      </c>
      <c r="B63" s="67" t="s">
        <v>54</v>
      </c>
      <c r="C63" s="67" t="s">
        <v>55</v>
      </c>
      <c r="D63" s="67" t="s">
        <v>0</v>
      </c>
      <c r="E63" s="67" t="s">
        <v>1</v>
      </c>
      <c r="F63" s="67" t="s">
        <v>229</v>
      </c>
      <c r="G63" s="67" t="s">
        <v>938</v>
      </c>
      <c r="H63" s="67" t="s">
        <v>3</v>
      </c>
      <c r="I63" s="67" t="s">
        <v>230</v>
      </c>
      <c r="J63" s="67" t="s">
        <v>53</v>
      </c>
      <c r="K63" s="67" t="s">
        <v>749</v>
      </c>
    </row>
    <row r="64" spans="1:11" x14ac:dyDescent="0.25">
      <c r="A64" s="67">
        <v>94</v>
      </c>
      <c r="B64" s="67" t="s">
        <v>268</v>
      </c>
      <c r="C64" s="67" t="s">
        <v>269</v>
      </c>
      <c r="D64" s="67" t="s">
        <v>66</v>
      </c>
      <c r="E64" s="67" t="s">
        <v>1</v>
      </c>
      <c r="F64" s="67" t="s">
        <v>270</v>
      </c>
      <c r="G64" s="67" t="s">
        <v>938</v>
      </c>
      <c r="H64" s="67" t="s">
        <v>3</v>
      </c>
      <c r="I64" s="67" t="s">
        <v>271</v>
      </c>
      <c r="J64" s="67" t="s">
        <v>53</v>
      </c>
      <c r="K64" s="67" t="s">
        <v>754</v>
      </c>
    </row>
    <row r="65" spans="1:11" x14ac:dyDescent="0.25">
      <c r="A65" s="67">
        <v>95</v>
      </c>
      <c r="B65" s="67" t="s">
        <v>278</v>
      </c>
      <c r="C65" s="67" t="s">
        <v>279</v>
      </c>
      <c r="D65" s="67" t="s">
        <v>66</v>
      </c>
      <c r="E65" s="67" t="s">
        <v>1</v>
      </c>
      <c r="F65" s="67" t="s">
        <v>280</v>
      </c>
      <c r="G65" s="67" t="s">
        <v>938</v>
      </c>
      <c r="H65" s="67" t="s">
        <v>3</v>
      </c>
      <c r="I65" s="67" t="s">
        <v>281</v>
      </c>
      <c r="J65" s="67" t="s">
        <v>53</v>
      </c>
      <c r="K65" s="67" t="s">
        <v>756</v>
      </c>
    </row>
    <row r="66" spans="1:11" x14ac:dyDescent="0.25">
      <c r="A66" s="67">
        <v>20</v>
      </c>
      <c r="B66" s="67" t="s">
        <v>1003</v>
      </c>
      <c r="C66" s="67" t="s">
        <v>1004</v>
      </c>
      <c r="D66" s="67" t="s">
        <v>0</v>
      </c>
      <c r="E66" s="67" t="s">
        <v>1</v>
      </c>
      <c r="F66" s="67" t="s">
        <v>773</v>
      </c>
      <c r="G66" s="67" t="s">
        <v>543</v>
      </c>
      <c r="H66" s="67" t="s">
        <v>473</v>
      </c>
      <c r="I66" s="67" t="s">
        <v>774</v>
      </c>
      <c r="J66" s="67" t="s">
        <v>475</v>
      </c>
      <c r="K66" s="67" t="s">
        <v>775</v>
      </c>
    </row>
    <row r="67" spans="1:11" x14ac:dyDescent="0.25">
      <c r="A67" s="67">
        <v>83</v>
      </c>
      <c r="B67" s="67" t="s">
        <v>174</v>
      </c>
      <c r="C67" s="67" t="s">
        <v>175</v>
      </c>
      <c r="D67" s="67" t="s">
        <v>0</v>
      </c>
      <c r="E67" s="67" t="s">
        <v>1</v>
      </c>
      <c r="F67" s="67" t="s">
        <v>472</v>
      </c>
      <c r="G67" s="67" t="s">
        <v>543</v>
      </c>
      <c r="H67" s="67" t="s">
        <v>473</v>
      </c>
      <c r="I67" s="67" t="s">
        <v>474</v>
      </c>
      <c r="J67" s="67" t="s">
        <v>475</v>
      </c>
      <c r="K67" s="67" t="s">
        <v>737</v>
      </c>
    </row>
    <row r="68" spans="1:11" x14ac:dyDescent="0.25">
      <c r="A68" s="67">
        <v>88</v>
      </c>
      <c r="B68" s="67" t="s">
        <v>54</v>
      </c>
      <c r="C68" s="67" t="s">
        <v>55</v>
      </c>
      <c r="D68" s="67" t="s">
        <v>0</v>
      </c>
      <c r="E68" s="67" t="s">
        <v>1</v>
      </c>
      <c r="F68" s="67" t="s">
        <v>480</v>
      </c>
      <c r="G68" s="67" t="s">
        <v>543</v>
      </c>
      <c r="H68" s="67" t="s">
        <v>473</v>
      </c>
      <c r="I68" s="67" t="s">
        <v>481</v>
      </c>
      <c r="J68" s="67" t="s">
        <v>475</v>
      </c>
      <c r="K68" s="67" t="s">
        <v>744</v>
      </c>
    </row>
    <row r="69" spans="1:11" x14ac:dyDescent="0.25">
      <c r="A69" s="67">
        <v>39</v>
      </c>
      <c r="B69" s="67" t="s">
        <v>15</v>
      </c>
      <c r="C69" s="67" t="s">
        <v>16</v>
      </c>
      <c r="D69" s="67" t="s">
        <v>17</v>
      </c>
      <c r="E69" s="67" t="s">
        <v>7</v>
      </c>
      <c r="F69" s="67" t="s">
        <v>18</v>
      </c>
      <c r="G69" s="67" t="s">
        <v>527</v>
      </c>
      <c r="H69" s="67" t="s">
        <v>5</v>
      </c>
      <c r="I69" s="67" t="s">
        <v>19</v>
      </c>
      <c r="J69" s="67" t="s">
        <v>6</v>
      </c>
      <c r="K69" s="67" t="s">
        <v>685</v>
      </c>
    </row>
    <row r="70" spans="1:11" x14ac:dyDescent="0.25">
      <c r="A70" s="67">
        <v>49</v>
      </c>
      <c r="B70" s="67" t="s">
        <v>366</v>
      </c>
      <c r="C70" s="67" t="s">
        <v>367</v>
      </c>
      <c r="D70" s="67" t="s">
        <v>368</v>
      </c>
      <c r="E70" s="67" t="s">
        <v>43</v>
      </c>
      <c r="F70" s="67" t="s">
        <v>395</v>
      </c>
      <c r="G70" s="67" t="s">
        <v>527</v>
      </c>
      <c r="H70" s="67" t="s">
        <v>5</v>
      </c>
      <c r="I70" s="67" t="s">
        <v>396</v>
      </c>
      <c r="J70" s="67" t="s">
        <v>6</v>
      </c>
      <c r="K70" s="67" t="s">
        <v>698</v>
      </c>
    </row>
    <row r="71" spans="1:11" x14ac:dyDescent="0.25">
      <c r="A71" s="67">
        <v>59</v>
      </c>
      <c r="B71" s="67" t="s">
        <v>448</v>
      </c>
      <c r="C71" s="67" t="s">
        <v>449</v>
      </c>
      <c r="D71" s="67" t="s">
        <v>205</v>
      </c>
      <c r="E71" s="67" t="s">
        <v>1</v>
      </c>
      <c r="F71" s="67" t="s">
        <v>450</v>
      </c>
      <c r="G71" s="67" t="s">
        <v>527</v>
      </c>
      <c r="H71" s="67" t="s">
        <v>5</v>
      </c>
      <c r="I71" s="67" t="s">
        <v>451</v>
      </c>
      <c r="J71" s="67" t="s">
        <v>6</v>
      </c>
      <c r="K71" s="67" t="s">
        <v>709</v>
      </c>
    </row>
    <row r="72" spans="1:11" x14ac:dyDescent="0.25">
      <c r="A72" s="67">
        <v>62</v>
      </c>
      <c r="B72" s="67" t="s">
        <v>20</v>
      </c>
      <c r="C72" s="67" t="s">
        <v>21</v>
      </c>
      <c r="D72" s="67" t="s">
        <v>0</v>
      </c>
      <c r="E72" s="67" t="s">
        <v>1</v>
      </c>
      <c r="F72" s="67" t="s">
        <v>22</v>
      </c>
      <c r="G72" s="67" t="s">
        <v>527</v>
      </c>
      <c r="H72" s="67" t="s">
        <v>5</v>
      </c>
      <c r="I72" s="67" t="s">
        <v>23</v>
      </c>
      <c r="J72" s="67" t="s">
        <v>6</v>
      </c>
      <c r="K72" s="67" t="s">
        <v>713</v>
      </c>
    </row>
    <row r="73" spans="1:11" x14ac:dyDescent="0.25">
      <c r="A73" s="67">
        <v>64</v>
      </c>
      <c r="B73" s="67" t="s">
        <v>40</v>
      </c>
      <c r="C73" s="67" t="s">
        <v>41</v>
      </c>
      <c r="D73" s="67" t="s">
        <v>42</v>
      </c>
      <c r="E73" s="67" t="s">
        <v>43</v>
      </c>
      <c r="F73" s="67" t="s">
        <v>44</v>
      </c>
      <c r="G73" s="67" t="s">
        <v>527</v>
      </c>
      <c r="H73" s="67" t="s">
        <v>5</v>
      </c>
      <c r="I73" s="67" t="s">
        <v>45</v>
      </c>
      <c r="J73" s="67" t="s">
        <v>6</v>
      </c>
      <c r="K73" s="67" t="s">
        <v>716</v>
      </c>
    </row>
    <row r="74" spans="1:11" x14ac:dyDescent="0.25">
      <c r="A74" s="67">
        <v>65</v>
      </c>
      <c r="B74" s="67" t="s">
        <v>54</v>
      </c>
      <c r="C74" s="67" t="s">
        <v>55</v>
      </c>
      <c r="D74" s="67" t="s">
        <v>0</v>
      </c>
      <c r="E74" s="67" t="s">
        <v>1</v>
      </c>
      <c r="F74" s="67" t="s">
        <v>56</v>
      </c>
      <c r="G74" s="67" t="s">
        <v>527</v>
      </c>
      <c r="H74" s="67" t="s">
        <v>5</v>
      </c>
      <c r="I74" s="67" t="s">
        <v>57</v>
      </c>
      <c r="J74" s="67" t="s">
        <v>6</v>
      </c>
      <c r="K74" s="67" t="s">
        <v>717</v>
      </c>
    </row>
    <row r="75" spans="1:11" x14ac:dyDescent="0.25">
      <c r="A75" s="67">
        <v>66</v>
      </c>
      <c r="B75" s="67" t="s">
        <v>467</v>
      </c>
      <c r="C75" s="67" t="s">
        <v>468</v>
      </c>
      <c r="D75" s="67" t="s">
        <v>0</v>
      </c>
      <c r="E75" s="67" t="s">
        <v>1</v>
      </c>
      <c r="F75" s="67" t="s">
        <v>469</v>
      </c>
      <c r="G75" s="67" t="s">
        <v>527</v>
      </c>
      <c r="H75" s="67" t="s">
        <v>5</v>
      </c>
      <c r="I75" s="67" t="s">
        <v>470</v>
      </c>
      <c r="J75" s="67" t="s">
        <v>6</v>
      </c>
      <c r="K75" s="67" t="s">
        <v>720</v>
      </c>
    </row>
    <row r="76" spans="1:11" x14ac:dyDescent="0.25">
      <c r="A76" s="67">
        <v>69</v>
      </c>
      <c r="B76" s="67" t="s">
        <v>127</v>
      </c>
      <c r="C76" s="67" t="s">
        <v>47</v>
      </c>
      <c r="D76" s="67" t="s">
        <v>0</v>
      </c>
      <c r="E76" s="67" t="s">
        <v>1</v>
      </c>
      <c r="F76" s="67" t="s">
        <v>128</v>
      </c>
      <c r="G76" s="67" t="s">
        <v>527</v>
      </c>
      <c r="H76" s="67" t="s">
        <v>8</v>
      </c>
      <c r="I76" s="67" t="s">
        <v>129</v>
      </c>
      <c r="J76" s="67" t="s">
        <v>9</v>
      </c>
      <c r="K76" s="67" t="s">
        <v>729</v>
      </c>
    </row>
    <row r="77" spans="1:11" x14ac:dyDescent="0.25">
      <c r="A77" s="67">
        <v>70</v>
      </c>
      <c r="B77" s="67" t="s">
        <v>641</v>
      </c>
      <c r="C77" s="67" t="s">
        <v>642</v>
      </c>
      <c r="D77" s="67" t="s">
        <v>106</v>
      </c>
      <c r="E77" s="67" t="s">
        <v>7</v>
      </c>
      <c r="F77" s="67" t="s">
        <v>643</v>
      </c>
      <c r="G77" s="67" t="s">
        <v>527</v>
      </c>
      <c r="H77" s="67" t="s">
        <v>8</v>
      </c>
      <c r="I77" s="67" t="s">
        <v>644</v>
      </c>
      <c r="J77" s="67" t="s">
        <v>9</v>
      </c>
      <c r="K77" s="67" t="s">
        <v>730</v>
      </c>
    </row>
    <row r="78" spans="1:11" x14ac:dyDescent="0.25">
      <c r="A78" s="67">
        <v>73</v>
      </c>
      <c r="B78" s="67" t="s">
        <v>811</v>
      </c>
      <c r="C78" s="67" t="s">
        <v>812</v>
      </c>
      <c r="D78" s="67" t="s">
        <v>813</v>
      </c>
      <c r="E78" s="67" t="s">
        <v>814</v>
      </c>
      <c r="F78" s="67" t="s">
        <v>815</v>
      </c>
      <c r="G78" s="67" t="s">
        <v>527</v>
      </c>
      <c r="H78" s="67" t="s">
        <v>8</v>
      </c>
      <c r="I78" s="67" t="s">
        <v>817</v>
      </c>
      <c r="J78" s="67" t="s">
        <v>9</v>
      </c>
      <c r="K78" s="67" t="s">
        <v>818</v>
      </c>
    </row>
    <row r="79" spans="1:11" x14ac:dyDescent="0.25">
      <c r="A79" s="67">
        <v>74</v>
      </c>
      <c r="B79" s="67" t="s">
        <v>869</v>
      </c>
      <c r="C79" s="67" t="s">
        <v>870</v>
      </c>
      <c r="D79" s="67" t="s">
        <v>871</v>
      </c>
      <c r="E79" s="67" t="s">
        <v>198</v>
      </c>
      <c r="F79" s="67" t="s">
        <v>872</v>
      </c>
      <c r="G79" s="67" t="s">
        <v>527</v>
      </c>
      <c r="H79" s="67" t="s">
        <v>8</v>
      </c>
      <c r="I79" s="67" t="s">
        <v>873</v>
      </c>
      <c r="J79" s="67" t="s">
        <v>9</v>
      </c>
      <c r="K79" s="67" t="s">
        <v>874</v>
      </c>
    </row>
    <row r="80" spans="1:11" x14ac:dyDescent="0.25">
      <c r="A80" s="67">
        <v>76</v>
      </c>
      <c r="B80" s="67" t="s">
        <v>819</v>
      </c>
      <c r="C80" s="67" t="s">
        <v>820</v>
      </c>
      <c r="D80" s="67" t="s">
        <v>821</v>
      </c>
      <c r="E80" s="67" t="s">
        <v>822</v>
      </c>
      <c r="F80" s="67" t="s">
        <v>823</v>
      </c>
      <c r="G80" s="67" t="s">
        <v>527</v>
      </c>
      <c r="H80" s="67" t="s">
        <v>8</v>
      </c>
      <c r="I80" s="67" t="s">
        <v>824</v>
      </c>
      <c r="J80" s="67" t="s">
        <v>9</v>
      </c>
      <c r="K80" s="67" t="s">
        <v>825</v>
      </c>
    </row>
    <row r="81" spans="1:11" x14ac:dyDescent="0.25">
      <c r="A81" s="67">
        <v>77</v>
      </c>
      <c r="B81" s="67" t="s">
        <v>875</v>
      </c>
      <c r="C81" s="67" t="s">
        <v>876</v>
      </c>
      <c r="D81" s="67" t="s">
        <v>877</v>
      </c>
      <c r="E81" s="67" t="s">
        <v>878</v>
      </c>
      <c r="F81" s="67" t="s">
        <v>879</v>
      </c>
      <c r="G81" s="67" t="s">
        <v>527</v>
      </c>
      <c r="H81" s="67" t="s">
        <v>8</v>
      </c>
      <c r="I81" s="67" t="s">
        <v>880</v>
      </c>
      <c r="J81" s="67" t="s">
        <v>9</v>
      </c>
      <c r="K81" s="67" t="s">
        <v>881</v>
      </c>
    </row>
    <row r="82" spans="1:11" x14ac:dyDescent="0.25">
      <c r="A82" s="67">
        <v>78</v>
      </c>
      <c r="B82" s="67" t="s">
        <v>797</v>
      </c>
      <c r="C82" s="67" t="s">
        <v>798</v>
      </c>
      <c r="D82" s="67" t="s">
        <v>799</v>
      </c>
      <c r="E82" s="67" t="s">
        <v>1</v>
      </c>
      <c r="F82" s="67" t="s">
        <v>800</v>
      </c>
      <c r="G82" s="67" t="s">
        <v>527</v>
      </c>
      <c r="H82" s="67" t="s">
        <v>8</v>
      </c>
      <c r="I82" s="67" t="s">
        <v>801</v>
      </c>
      <c r="J82" s="67" t="s">
        <v>9</v>
      </c>
      <c r="K82" s="67" t="s">
        <v>802</v>
      </c>
    </row>
    <row r="83" spans="1:11" x14ac:dyDescent="0.25">
      <c r="A83" s="67">
        <v>79</v>
      </c>
      <c r="B83" s="67" t="s">
        <v>101</v>
      </c>
      <c r="C83" s="67" t="s">
        <v>102</v>
      </c>
      <c r="D83" s="67" t="s">
        <v>103</v>
      </c>
      <c r="E83" s="67" t="s">
        <v>43</v>
      </c>
      <c r="F83" s="67" t="s">
        <v>169</v>
      </c>
      <c r="G83" s="67" t="s">
        <v>527</v>
      </c>
      <c r="H83" s="67" t="s">
        <v>8</v>
      </c>
      <c r="I83" s="67" t="s">
        <v>170</v>
      </c>
      <c r="J83" s="67" t="s">
        <v>9</v>
      </c>
      <c r="K83" s="67" t="s">
        <v>735</v>
      </c>
    </row>
    <row r="84" spans="1:11" x14ac:dyDescent="0.25">
      <c r="A84" s="67">
        <v>81</v>
      </c>
      <c r="B84" s="67" t="s">
        <v>882</v>
      </c>
      <c r="C84" s="67" t="s">
        <v>97</v>
      </c>
      <c r="D84" s="67" t="s">
        <v>173</v>
      </c>
      <c r="E84" s="67" t="s">
        <v>43</v>
      </c>
      <c r="F84" s="67" t="s">
        <v>883</v>
      </c>
      <c r="G84" s="67" t="s">
        <v>527</v>
      </c>
      <c r="H84" s="67" t="s">
        <v>8</v>
      </c>
      <c r="I84" s="67" t="s">
        <v>884</v>
      </c>
      <c r="J84" s="67" t="s">
        <v>9</v>
      </c>
      <c r="K84" s="67" t="s">
        <v>885</v>
      </c>
    </row>
    <row r="85" spans="1:11" x14ac:dyDescent="0.25">
      <c r="A85" s="67">
        <v>82</v>
      </c>
      <c r="B85" s="67" t="s">
        <v>174</v>
      </c>
      <c r="C85" s="67" t="s">
        <v>175</v>
      </c>
      <c r="D85" s="67" t="s">
        <v>0</v>
      </c>
      <c r="E85" s="67" t="s">
        <v>1</v>
      </c>
      <c r="F85" s="67" t="s">
        <v>176</v>
      </c>
      <c r="G85" s="67" t="s">
        <v>527</v>
      </c>
      <c r="H85" s="67" t="s">
        <v>8</v>
      </c>
      <c r="I85" s="67" t="s">
        <v>177</v>
      </c>
      <c r="J85" s="67" t="s">
        <v>9</v>
      </c>
      <c r="K85" s="67" t="s">
        <v>736</v>
      </c>
    </row>
    <row r="86" spans="1:11" x14ac:dyDescent="0.25">
      <c r="A86" s="67">
        <v>84</v>
      </c>
      <c r="B86" s="67" t="s">
        <v>179</v>
      </c>
      <c r="C86" s="67" t="s">
        <v>180</v>
      </c>
      <c r="D86" s="67" t="s">
        <v>181</v>
      </c>
      <c r="E86" s="67" t="s">
        <v>43</v>
      </c>
      <c r="F86" s="67" t="s">
        <v>182</v>
      </c>
      <c r="G86" s="67" t="s">
        <v>527</v>
      </c>
      <c r="H86" s="67" t="s">
        <v>8</v>
      </c>
      <c r="I86" s="67" t="s">
        <v>183</v>
      </c>
      <c r="J86" s="67" t="s">
        <v>9</v>
      </c>
      <c r="K86" s="67" t="s">
        <v>738</v>
      </c>
    </row>
    <row r="87" spans="1:11" x14ac:dyDescent="0.25">
      <c r="A87" s="67">
        <v>1</v>
      </c>
      <c r="B87" s="67" t="s">
        <v>803</v>
      </c>
      <c r="C87" s="67" t="s">
        <v>804</v>
      </c>
      <c r="D87" s="67" t="s">
        <v>17</v>
      </c>
      <c r="E87" s="67" t="s">
        <v>7</v>
      </c>
      <c r="F87" s="67" t="s">
        <v>805</v>
      </c>
      <c r="G87" s="67" t="s">
        <v>760</v>
      </c>
      <c r="H87" s="67" t="s">
        <v>5</v>
      </c>
      <c r="I87" s="67" t="s">
        <v>806</v>
      </c>
      <c r="J87" s="67" t="s">
        <v>6</v>
      </c>
      <c r="K87" s="67" t="s">
        <v>996</v>
      </c>
    </row>
    <row r="88" spans="1:11" x14ac:dyDescent="0.25">
      <c r="A88" s="67">
        <v>6</v>
      </c>
      <c r="B88" s="67" t="s">
        <v>104</v>
      </c>
      <c r="C88" s="67" t="s">
        <v>105</v>
      </c>
      <c r="D88" s="67" t="s">
        <v>106</v>
      </c>
      <c r="E88" s="67" t="s">
        <v>7</v>
      </c>
      <c r="F88" s="67" t="s">
        <v>107</v>
      </c>
      <c r="G88" s="67" t="s">
        <v>760</v>
      </c>
      <c r="H88" s="67" t="s">
        <v>5</v>
      </c>
      <c r="I88" s="67" t="s">
        <v>108</v>
      </c>
      <c r="J88" s="67" t="s">
        <v>6</v>
      </c>
      <c r="K88" s="67" t="s">
        <v>964</v>
      </c>
    </row>
    <row r="89" spans="1:11" x14ac:dyDescent="0.25">
      <c r="A89" s="67">
        <v>12</v>
      </c>
      <c r="B89" s="67" t="s">
        <v>49</v>
      </c>
      <c r="C89" s="67" t="s">
        <v>97</v>
      </c>
      <c r="D89" s="67" t="s">
        <v>66</v>
      </c>
      <c r="E89" s="67" t="s">
        <v>1</v>
      </c>
      <c r="F89" s="67" t="s">
        <v>98</v>
      </c>
      <c r="G89" s="67" t="s">
        <v>760</v>
      </c>
      <c r="H89" s="67" t="s">
        <v>5</v>
      </c>
      <c r="I89" s="67" t="s">
        <v>99</v>
      </c>
      <c r="J89" s="67" t="s">
        <v>6</v>
      </c>
      <c r="K89" s="67" t="s">
        <v>920</v>
      </c>
    </row>
    <row r="90" spans="1:11" x14ac:dyDescent="0.25">
      <c r="A90" s="67">
        <v>14</v>
      </c>
      <c r="B90" s="67" t="s">
        <v>902</v>
      </c>
      <c r="C90" s="67" t="s">
        <v>903</v>
      </c>
      <c r="D90" s="67" t="s">
        <v>17</v>
      </c>
      <c r="E90" s="67" t="s">
        <v>7</v>
      </c>
      <c r="F90" s="67" t="s">
        <v>904</v>
      </c>
      <c r="G90" s="67" t="s">
        <v>760</v>
      </c>
      <c r="H90" s="67" t="s">
        <v>8</v>
      </c>
      <c r="I90" s="67" t="s">
        <v>905</v>
      </c>
      <c r="J90" s="67" t="s">
        <v>9</v>
      </c>
      <c r="K90" s="67" t="s">
        <v>906</v>
      </c>
    </row>
    <row r="91" spans="1:11" x14ac:dyDescent="0.25">
      <c r="A91" s="67">
        <v>19</v>
      </c>
      <c r="B91" s="67" t="s">
        <v>766</v>
      </c>
      <c r="C91" s="67" t="s">
        <v>767</v>
      </c>
      <c r="D91" s="67" t="s">
        <v>577</v>
      </c>
      <c r="E91" s="67" t="s">
        <v>7</v>
      </c>
      <c r="F91" s="67" t="s">
        <v>768</v>
      </c>
      <c r="G91" s="67" t="s">
        <v>760</v>
      </c>
      <c r="H91" s="67" t="s">
        <v>8</v>
      </c>
      <c r="I91" s="67" t="s">
        <v>769</v>
      </c>
      <c r="J91" s="67" t="s">
        <v>9</v>
      </c>
      <c r="K91" s="67" t="s">
        <v>770</v>
      </c>
    </row>
    <row r="92" spans="1:11" x14ac:dyDescent="0.25">
      <c r="A92" s="67">
        <v>21</v>
      </c>
      <c r="B92" s="67" t="s">
        <v>544</v>
      </c>
      <c r="C92" s="67" t="s">
        <v>545</v>
      </c>
      <c r="D92" s="67" t="s">
        <v>546</v>
      </c>
      <c r="E92" s="67" t="s">
        <v>1</v>
      </c>
      <c r="F92" s="67" t="s">
        <v>547</v>
      </c>
      <c r="G92" s="67" t="s">
        <v>760</v>
      </c>
      <c r="H92" s="67" t="s">
        <v>8</v>
      </c>
      <c r="I92" s="67" t="s">
        <v>548</v>
      </c>
      <c r="J92" s="67" t="s">
        <v>9</v>
      </c>
      <c r="K92" s="67" t="s">
        <v>783</v>
      </c>
    </row>
    <row r="93" spans="1:11" x14ac:dyDescent="0.25">
      <c r="A93" s="67">
        <v>58</v>
      </c>
      <c r="B93" s="67" t="s">
        <v>786</v>
      </c>
      <c r="C93" s="67" t="s">
        <v>175</v>
      </c>
      <c r="D93" s="67" t="s">
        <v>256</v>
      </c>
      <c r="E93" s="67" t="s">
        <v>1</v>
      </c>
      <c r="F93" s="67" t="s">
        <v>787</v>
      </c>
      <c r="G93" s="67" t="s">
        <v>760</v>
      </c>
      <c r="H93" s="67" t="s">
        <v>5</v>
      </c>
      <c r="I93" s="67" t="s">
        <v>789</v>
      </c>
      <c r="J93" s="67" t="s">
        <v>6</v>
      </c>
      <c r="K93" s="67" t="s">
        <v>790</v>
      </c>
    </row>
    <row r="94" spans="1:11" x14ac:dyDescent="0.25">
      <c r="A94" s="67">
        <v>72</v>
      </c>
      <c r="B94" s="67" t="s">
        <v>925</v>
      </c>
      <c r="C94" s="67" t="s">
        <v>926</v>
      </c>
      <c r="D94" s="67" t="s">
        <v>821</v>
      </c>
      <c r="E94" s="67" t="s">
        <v>822</v>
      </c>
      <c r="F94" s="67" t="s">
        <v>927</v>
      </c>
      <c r="G94" s="67" t="s">
        <v>760</v>
      </c>
      <c r="H94" s="67" t="s">
        <v>8</v>
      </c>
      <c r="I94" s="67" t="s">
        <v>928</v>
      </c>
      <c r="J94" s="67" t="s">
        <v>9</v>
      </c>
      <c r="K94" s="67" t="s">
        <v>929</v>
      </c>
    </row>
    <row r="95" spans="1:11" x14ac:dyDescent="0.25">
      <c r="A95" s="67">
        <v>80</v>
      </c>
      <c r="B95" s="67" t="s">
        <v>968</v>
      </c>
      <c r="C95" s="67" t="s">
        <v>969</v>
      </c>
      <c r="D95" s="67" t="s">
        <v>970</v>
      </c>
      <c r="E95" s="67" t="s">
        <v>971</v>
      </c>
      <c r="F95" s="67" t="s">
        <v>972</v>
      </c>
      <c r="G95" s="67" t="s">
        <v>760</v>
      </c>
      <c r="H95" s="67" t="s">
        <v>8</v>
      </c>
      <c r="I95" s="67" t="s">
        <v>973</v>
      </c>
      <c r="J95" s="67" t="s">
        <v>9</v>
      </c>
      <c r="K95" s="67" t="s">
        <v>974</v>
      </c>
    </row>
    <row r="96" spans="1:11" x14ac:dyDescent="0.25">
      <c r="A96" s="67">
        <v>85</v>
      </c>
      <c r="B96" s="67" t="s">
        <v>975</v>
      </c>
      <c r="C96" s="67" t="s">
        <v>416</v>
      </c>
      <c r="D96" s="67" t="s">
        <v>976</v>
      </c>
      <c r="E96" s="67" t="s">
        <v>198</v>
      </c>
      <c r="F96" s="67" t="s">
        <v>977</v>
      </c>
      <c r="G96" s="67" t="s">
        <v>760</v>
      </c>
      <c r="H96" s="67" t="s">
        <v>8</v>
      </c>
      <c r="I96" s="67" t="s">
        <v>978</v>
      </c>
      <c r="J96" s="67" t="s">
        <v>9</v>
      </c>
      <c r="K96" s="67" t="s">
        <v>979</v>
      </c>
    </row>
  </sheetData>
  <sortState ref="A2:K96">
    <sortCondition ref="G2:G96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2.285156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7109375" bestFit="1" customWidth="1"/>
    <col min="9" max="9" width="14.285156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65" t="s">
        <v>612</v>
      </c>
      <c r="C2" s="65" t="s">
        <v>613</v>
      </c>
      <c r="D2" s="65" t="s">
        <v>0</v>
      </c>
      <c r="E2" s="65" t="s">
        <v>1</v>
      </c>
      <c r="F2" s="65" t="s">
        <v>526</v>
      </c>
      <c r="G2" s="65" t="s">
        <v>997</v>
      </c>
      <c r="H2" s="65" t="s">
        <v>5</v>
      </c>
      <c r="I2" s="65" t="s">
        <v>528</v>
      </c>
      <c r="J2" s="65" t="s">
        <v>6</v>
      </c>
      <c r="K2" s="65" t="s">
        <v>998</v>
      </c>
    </row>
    <row r="3" spans="1:11" x14ac:dyDescent="0.25">
      <c r="A3">
        <v>3</v>
      </c>
      <c r="B3" s="65" t="s">
        <v>262</v>
      </c>
      <c r="C3" s="65" t="s">
        <v>421</v>
      </c>
      <c r="D3" s="65" t="s">
        <v>0</v>
      </c>
      <c r="E3" s="65" t="s">
        <v>1</v>
      </c>
      <c r="F3" s="65" t="s">
        <v>999</v>
      </c>
      <c r="G3" s="65" t="s">
        <v>997</v>
      </c>
      <c r="H3" s="65" t="s">
        <v>552</v>
      </c>
      <c r="I3" s="65" t="s">
        <v>1000</v>
      </c>
      <c r="J3" s="65" t="s">
        <v>554</v>
      </c>
      <c r="K3" s="65" t="s">
        <v>1001</v>
      </c>
    </row>
    <row r="4" spans="1:11" x14ac:dyDescent="0.25">
      <c r="A4">
        <v>5</v>
      </c>
      <c r="B4" s="65" t="s">
        <v>1003</v>
      </c>
      <c r="C4" s="65" t="s">
        <v>1004</v>
      </c>
      <c r="D4" s="65" t="s">
        <v>0</v>
      </c>
      <c r="E4" s="65" t="s">
        <v>1</v>
      </c>
      <c r="F4" s="65" t="s">
        <v>1005</v>
      </c>
      <c r="G4" s="65" t="s">
        <v>997</v>
      </c>
      <c r="H4" s="65" t="s">
        <v>1006</v>
      </c>
      <c r="I4" s="65" t="s">
        <v>1007</v>
      </c>
      <c r="J4" s="65" t="s">
        <v>1008</v>
      </c>
      <c r="K4" s="65" t="s">
        <v>1009</v>
      </c>
    </row>
    <row r="5" spans="1:11" x14ac:dyDescent="0.25">
      <c r="A5" s="57">
        <v>12</v>
      </c>
      <c r="B5" s="57" t="s">
        <v>15</v>
      </c>
      <c r="C5" s="57" t="s">
        <v>16</v>
      </c>
      <c r="D5" s="57" t="s">
        <v>17</v>
      </c>
      <c r="E5" s="57" t="s">
        <v>7</v>
      </c>
      <c r="F5" s="57" t="s">
        <v>948</v>
      </c>
      <c r="G5" s="57" t="s">
        <v>516</v>
      </c>
      <c r="H5" s="57" t="s">
        <v>30</v>
      </c>
      <c r="I5" s="57" t="s">
        <v>949</v>
      </c>
      <c r="J5" s="57" t="s">
        <v>32</v>
      </c>
      <c r="K5" s="57" t="s">
        <v>950</v>
      </c>
    </row>
    <row r="6" spans="1:11" x14ac:dyDescent="0.25">
      <c r="A6" s="65">
        <v>6</v>
      </c>
      <c r="B6" s="65" t="s">
        <v>830</v>
      </c>
      <c r="C6" s="65" t="s">
        <v>624</v>
      </c>
      <c r="D6" s="65" t="s">
        <v>625</v>
      </c>
      <c r="E6" s="65" t="s">
        <v>48</v>
      </c>
      <c r="F6" s="65" t="s">
        <v>626</v>
      </c>
      <c r="G6" s="65" t="s">
        <v>666</v>
      </c>
      <c r="H6" s="65" t="s">
        <v>294</v>
      </c>
      <c r="I6" s="65" t="s">
        <v>627</v>
      </c>
      <c r="J6" s="65" t="s">
        <v>289</v>
      </c>
      <c r="K6" s="65" t="s">
        <v>987</v>
      </c>
    </row>
    <row r="7" spans="1:11" x14ac:dyDescent="0.25">
      <c r="A7" s="65">
        <v>13</v>
      </c>
      <c r="B7" s="65" t="s">
        <v>567</v>
      </c>
      <c r="C7" s="65" t="s">
        <v>561</v>
      </c>
      <c r="D7" s="65" t="s">
        <v>0</v>
      </c>
      <c r="E7" s="65" t="s">
        <v>1</v>
      </c>
      <c r="F7" s="65" t="s">
        <v>61</v>
      </c>
      <c r="G7" s="65" t="s">
        <v>666</v>
      </c>
      <c r="H7" s="65" t="s">
        <v>3</v>
      </c>
      <c r="I7" s="65" t="s">
        <v>62</v>
      </c>
      <c r="J7" s="65" t="s">
        <v>53</v>
      </c>
      <c r="K7" s="65" t="s">
        <v>919</v>
      </c>
    </row>
    <row r="8" spans="1:11" x14ac:dyDescent="0.25">
      <c r="A8" s="65">
        <v>19</v>
      </c>
      <c r="B8" s="65" t="s">
        <v>832</v>
      </c>
      <c r="C8" s="65" t="s">
        <v>833</v>
      </c>
      <c r="D8" s="65" t="s">
        <v>173</v>
      </c>
      <c r="E8" s="65" t="s">
        <v>43</v>
      </c>
      <c r="F8" s="65" t="s">
        <v>834</v>
      </c>
      <c r="G8" s="65" t="s">
        <v>666</v>
      </c>
      <c r="H8" s="65" t="s">
        <v>294</v>
      </c>
      <c r="I8" s="65" t="s">
        <v>835</v>
      </c>
      <c r="J8" s="65" t="s">
        <v>289</v>
      </c>
      <c r="K8" s="65" t="s">
        <v>836</v>
      </c>
    </row>
    <row r="9" spans="1:11" x14ac:dyDescent="0.25">
      <c r="A9" s="65">
        <v>24</v>
      </c>
      <c r="B9" s="65" t="s">
        <v>453</v>
      </c>
      <c r="C9" s="65" t="s">
        <v>454</v>
      </c>
      <c r="D9" s="65" t="s">
        <v>455</v>
      </c>
      <c r="E9" s="65" t="s">
        <v>456</v>
      </c>
      <c r="F9" s="65" t="s">
        <v>457</v>
      </c>
      <c r="G9" s="65" t="s">
        <v>666</v>
      </c>
      <c r="H9" s="65" t="s">
        <v>30</v>
      </c>
      <c r="I9" s="65" t="s">
        <v>458</v>
      </c>
      <c r="J9" s="65" t="s">
        <v>32</v>
      </c>
      <c r="K9" s="65" t="s">
        <v>763</v>
      </c>
    </row>
    <row r="10" spans="1:11" x14ac:dyDescent="0.25">
      <c r="A10" s="65">
        <v>28</v>
      </c>
      <c r="B10" s="65" t="s">
        <v>407</v>
      </c>
      <c r="C10" s="65" t="s">
        <v>408</v>
      </c>
      <c r="D10" s="65" t="s">
        <v>618</v>
      </c>
      <c r="E10" s="65" t="s">
        <v>619</v>
      </c>
      <c r="F10" s="65" t="s">
        <v>620</v>
      </c>
      <c r="G10" s="65" t="s">
        <v>666</v>
      </c>
      <c r="H10" s="65" t="s">
        <v>294</v>
      </c>
      <c r="I10" s="65" t="s">
        <v>621</v>
      </c>
      <c r="J10" s="65" t="s">
        <v>289</v>
      </c>
      <c r="K10" s="65" t="s">
        <v>658</v>
      </c>
    </row>
    <row r="11" spans="1:11" x14ac:dyDescent="0.25">
      <c r="A11" s="65">
        <v>33</v>
      </c>
      <c r="B11" s="65" t="s">
        <v>590</v>
      </c>
      <c r="C11" s="65" t="s">
        <v>591</v>
      </c>
      <c r="D11" s="65" t="s">
        <v>592</v>
      </c>
      <c r="E11" s="65" t="s">
        <v>43</v>
      </c>
      <c r="F11" s="65" t="s">
        <v>593</v>
      </c>
      <c r="G11" s="65" t="s">
        <v>666</v>
      </c>
      <c r="H11" s="65" t="s">
        <v>30</v>
      </c>
      <c r="I11" s="65" t="s">
        <v>594</v>
      </c>
      <c r="J11" s="65" t="s">
        <v>32</v>
      </c>
      <c r="K11" s="65" t="s">
        <v>669</v>
      </c>
    </row>
    <row r="12" spans="1:11" x14ac:dyDescent="0.25">
      <c r="A12" s="65">
        <v>43</v>
      </c>
      <c r="B12" s="65" t="s">
        <v>333</v>
      </c>
      <c r="C12" s="65" t="s">
        <v>334</v>
      </c>
      <c r="D12" s="65" t="s">
        <v>335</v>
      </c>
      <c r="E12" s="65" t="s">
        <v>48</v>
      </c>
      <c r="F12" s="65" t="s">
        <v>336</v>
      </c>
      <c r="G12" s="65" t="s">
        <v>666</v>
      </c>
      <c r="H12" s="65" t="s">
        <v>287</v>
      </c>
      <c r="I12" s="65" t="s">
        <v>337</v>
      </c>
      <c r="J12" s="65" t="s">
        <v>289</v>
      </c>
      <c r="K12" s="65" t="s">
        <v>686</v>
      </c>
    </row>
    <row r="13" spans="1:11" x14ac:dyDescent="0.25">
      <c r="A13" s="65">
        <v>45</v>
      </c>
      <c r="B13" s="65" t="s">
        <v>350</v>
      </c>
      <c r="C13" s="65" t="s">
        <v>340</v>
      </c>
      <c r="D13" s="65" t="s">
        <v>351</v>
      </c>
      <c r="E13" s="65" t="s">
        <v>48</v>
      </c>
      <c r="F13" s="65" t="s">
        <v>352</v>
      </c>
      <c r="G13" s="65" t="s">
        <v>666</v>
      </c>
      <c r="H13" s="65" t="s">
        <v>287</v>
      </c>
      <c r="I13" s="65" t="s">
        <v>353</v>
      </c>
      <c r="J13" s="65" t="s">
        <v>289</v>
      </c>
      <c r="K13" s="65" t="s">
        <v>689</v>
      </c>
    </row>
    <row r="14" spans="1:11" x14ac:dyDescent="0.25">
      <c r="A14" s="65">
        <v>50</v>
      </c>
      <c r="B14" s="65" t="s">
        <v>377</v>
      </c>
      <c r="C14" s="65" t="s">
        <v>378</v>
      </c>
      <c r="D14" s="65" t="s">
        <v>256</v>
      </c>
      <c r="E14" s="65" t="s">
        <v>1</v>
      </c>
      <c r="F14" s="65" t="s">
        <v>379</v>
      </c>
      <c r="G14" s="65" t="s">
        <v>666</v>
      </c>
      <c r="H14" s="65" t="s">
        <v>294</v>
      </c>
      <c r="I14" s="65" t="s">
        <v>380</v>
      </c>
      <c r="J14" s="65" t="s">
        <v>289</v>
      </c>
      <c r="K14" s="65" t="s">
        <v>695</v>
      </c>
    </row>
    <row r="15" spans="1:11" x14ac:dyDescent="0.25">
      <c r="A15" s="65">
        <v>51</v>
      </c>
      <c r="B15" s="65" t="s">
        <v>387</v>
      </c>
      <c r="C15" s="65" t="s">
        <v>279</v>
      </c>
      <c r="D15" s="65" t="s">
        <v>351</v>
      </c>
      <c r="E15" s="65" t="s">
        <v>48</v>
      </c>
      <c r="F15" s="65" t="s">
        <v>388</v>
      </c>
      <c r="G15" s="65" t="s">
        <v>666</v>
      </c>
      <c r="H15" s="65" t="s">
        <v>287</v>
      </c>
      <c r="I15" s="65" t="s">
        <v>389</v>
      </c>
      <c r="J15" s="65" t="s">
        <v>289</v>
      </c>
      <c r="K15" s="65" t="s">
        <v>696</v>
      </c>
    </row>
    <row r="16" spans="1:11" x14ac:dyDescent="0.25">
      <c r="A16" s="65">
        <v>56</v>
      </c>
      <c r="B16" s="65" t="s">
        <v>407</v>
      </c>
      <c r="C16" s="65" t="s">
        <v>408</v>
      </c>
      <c r="D16" s="65" t="s">
        <v>618</v>
      </c>
      <c r="E16" s="65" t="s">
        <v>619</v>
      </c>
      <c r="F16" s="65" t="s">
        <v>412</v>
      </c>
      <c r="G16" s="65" t="s">
        <v>666</v>
      </c>
      <c r="H16" s="65" t="s">
        <v>294</v>
      </c>
      <c r="I16" s="65" t="s">
        <v>413</v>
      </c>
      <c r="J16" s="65" t="s">
        <v>289</v>
      </c>
      <c r="K16" s="65" t="s">
        <v>702</v>
      </c>
    </row>
    <row r="17" spans="1:11" x14ac:dyDescent="0.25">
      <c r="A17" s="65">
        <v>59</v>
      </c>
      <c r="B17" s="65" t="s">
        <v>407</v>
      </c>
      <c r="C17" s="65" t="s">
        <v>408</v>
      </c>
      <c r="D17" s="65" t="s">
        <v>618</v>
      </c>
      <c r="E17" s="65" t="s">
        <v>619</v>
      </c>
      <c r="F17" s="65" t="s">
        <v>437</v>
      </c>
      <c r="G17" s="65" t="s">
        <v>666</v>
      </c>
      <c r="H17" s="65" t="s">
        <v>30</v>
      </c>
      <c r="I17" s="65" t="s">
        <v>438</v>
      </c>
      <c r="J17" s="65" t="s">
        <v>32</v>
      </c>
      <c r="K17" s="65" t="s">
        <v>706</v>
      </c>
    </row>
    <row r="18" spans="1:11" x14ac:dyDescent="0.25">
      <c r="A18" s="65">
        <v>60</v>
      </c>
      <c r="B18" s="65" t="s">
        <v>407</v>
      </c>
      <c r="C18" s="65" t="s">
        <v>408</v>
      </c>
      <c r="D18" s="65" t="s">
        <v>618</v>
      </c>
      <c r="E18" s="65" t="s">
        <v>619</v>
      </c>
      <c r="F18" s="65" t="s">
        <v>440</v>
      </c>
      <c r="G18" s="65" t="s">
        <v>666</v>
      </c>
      <c r="H18" s="65" t="s">
        <v>30</v>
      </c>
      <c r="I18" s="65" t="s">
        <v>441</v>
      </c>
      <c r="J18" s="65" t="s">
        <v>32</v>
      </c>
      <c r="K18" s="65" t="s">
        <v>707</v>
      </c>
    </row>
    <row r="19" spans="1:11" x14ac:dyDescent="0.25">
      <c r="A19" s="65">
        <v>74</v>
      </c>
      <c r="B19" s="65" t="s">
        <v>131</v>
      </c>
      <c r="C19" s="65" t="s">
        <v>132</v>
      </c>
      <c r="D19" s="65" t="s">
        <v>133</v>
      </c>
      <c r="E19" s="65" t="s">
        <v>28</v>
      </c>
      <c r="F19" s="65" t="s">
        <v>134</v>
      </c>
      <c r="G19" s="65" t="s">
        <v>666</v>
      </c>
      <c r="H19" s="65" t="s">
        <v>30</v>
      </c>
      <c r="I19" s="65" t="s">
        <v>135</v>
      </c>
      <c r="J19" s="65" t="s">
        <v>32</v>
      </c>
      <c r="K19" s="65" t="s">
        <v>731</v>
      </c>
    </row>
    <row r="20" spans="1:11" x14ac:dyDescent="0.25">
      <c r="A20" s="65">
        <v>78</v>
      </c>
      <c r="B20" s="65" t="s">
        <v>54</v>
      </c>
      <c r="C20" s="65" t="s">
        <v>55</v>
      </c>
      <c r="D20" s="65" t="s">
        <v>0</v>
      </c>
      <c r="E20" s="65" t="s">
        <v>1</v>
      </c>
      <c r="F20" s="65" t="s">
        <v>156</v>
      </c>
      <c r="G20" s="65" t="s">
        <v>666</v>
      </c>
      <c r="H20" s="65" t="s">
        <v>157</v>
      </c>
      <c r="I20" s="65" t="s">
        <v>158</v>
      </c>
      <c r="J20" s="65" t="s">
        <v>159</v>
      </c>
      <c r="K20" s="65" t="s">
        <v>734</v>
      </c>
    </row>
    <row r="21" spans="1:11" x14ac:dyDescent="0.25">
      <c r="A21" s="65">
        <v>91</v>
      </c>
      <c r="B21" s="65" t="s">
        <v>101</v>
      </c>
      <c r="C21" s="65" t="s">
        <v>102</v>
      </c>
      <c r="D21" s="65" t="s">
        <v>103</v>
      </c>
      <c r="E21" s="65" t="s">
        <v>43</v>
      </c>
      <c r="F21" s="65" t="s">
        <v>202</v>
      </c>
      <c r="G21" s="65" t="s">
        <v>666</v>
      </c>
      <c r="H21" s="65" t="s">
        <v>30</v>
      </c>
      <c r="I21" s="65" t="s">
        <v>203</v>
      </c>
      <c r="J21" s="65" t="s">
        <v>32</v>
      </c>
      <c r="K21" s="65" t="s">
        <v>743</v>
      </c>
    </row>
    <row r="22" spans="1:11" x14ac:dyDescent="0.25">
      <c r="A22" s="65">
        <v>96</v>
      </c>
      <c r="B22" s="65" t="s">
        <v>232</v>
      </c>
      <c r="C22" s="65" t="s">
        <v>233</v>
      </c>
      <c r="D22" s="65" t="s">
        <v>234</v>
      </c>
      <c r="E22" s="65" t="s">
        <v>1</v>
      </c>
      <c r="F22" s="65" t="s">
        <v>235</v>
      </c>
      <c r="G22" s="65" t="s">
        <v>666</v>
      </c>
      <c r="H22" s="65" t="s">
        <v>3</v>
      </c>
      <c r="I22" s="65" t="s">
        <v>236</v>
      </c>
      <c r="J22" s="65" t="s">
        <v>53</v>
      </c>
      <c r="K22" s="65" t="s">
        <v>750</v>
      </c>
    </row>
    <row r="23" spans="1:11" x14ac:dyDescent="0.25">
      <c r="A23" s="65">
        <v>97</v>
      </c>
      <c r="B23" s="65" t="s">
        <v>50</v>
      </c>
      <c r="C23" s="65" t="s">
        <v>51</v>
      </c>
      <c r="D23" s="65" t="s">
        <v>52</v>
      </c>
      <c r="E23" s="65" t="s">
        <v>43</v>
      </c>
      <c r="F23" s="65" t="s">
        <v>246</v>
      </c>
      <c r="G23" s="65" t="s">
        <v>666</v>
      </c>
      <c r="H23" s="65" t="s">
        <v>3</v>
      </c>
      <c r="I23" s="65" t="s">
        <v>247</v>
      </c>
      <c r="J23" s="65" t="s">
        <v>125</v>
      </c>
      <c r="K23" s="65" t="s">
        <v>751</v>
      </c>
    </row>
    <row r="24" spans="1:11" x14ac:dyDescent="0.25">
      <c r="A24" s="65">
        <v>4</v>
      </c>
      <c r="B24" s="65" t="s">
        <v>612</v>
      </c>
      <c r="C24" s="65" t="s">
        <v>613</v>
      </c>
      <c r="D24" s="65" t="s">
        <v>0</v>
      </c>
      <c r="E24" s="65" t="s">
        <v>1</v>
      </c>
      <c r="F24" s="65" t="s">
        <v>937</v>
      </c>
      <c r="G24" s="65" t="s">
        <v>938</v>
      </c>
      <c r="H24" s="65" t="s">
        <v>3</v>
      </c>
      <c r="I24" s="65" t="s">
        <v>939</v>
      </c>
      <c r="J24" s="65" t="s">
        <v>940</v>
      </c>
      <c r="K24" s="65" t="s">
        <v>1002</v>
      </c>
    </row>
    <row r="25" spans="1:11" x14ac:dyDescent="0.25">
      <c r="A25" s="65">
        <v>7</v>
      </c>
      <c r="B25" s="65" t="s">
        <v>982</v>
      </c>
      <c r="C25" s="65" t="s">
        <v>292</v>
      </c>
      <c r="D25" s="65" t="s">
        <v>462</v>
      </c>
      <c r="E25" s="65" t="s">
        <v>1</v>
      </c>
      <c r="F25" s="65" t="s">
        <v>422</v>
      </c>
      <c r="G25" s="65" t="s">
        <v>938</v>
      </c>
      <c r="H25" s="65" t="s">
        <v>3</v>
      </c>
      <c r="I25" s="65" t="s">
        <v>423</v>
      </c>
      <c r="J25" s="65" t="s">
        <v>2</v>
      </c>
      <c r="K25" s="65" t="s">
        <v>983</v>
      </c>
    </row>
    <row r="26" spans="1:11" x14ac:dyDescent="0.25">
      <c r="A26" s="65">
        <v>9</v>
      </c>
      <c r="B26" s="65" t="s">
        <v>64</v>
      </c>
      <c r="C26" s="65" t="s">
        <v>65</v>
      </c>
      <c r="D26" s="65" t="s">
        <v>66</v>
      </c>
      <c r="E26" s="65" t="s">
        <v>1</v>
      </c>
      <c r="F26" s="65" t="s">
        <v>67</v>
      </c>
      <c r="G26" s="65" t="s">
        <v>938</v>
      </c>
      <c r="H26" s="65" t="s">
        <v>30</v>
      </c>
      <c r="I26" s="65" t="s">
        <v>68</v>
      </c>
      <c r="J26" s="65" t="s">
        <v>32</v>
      </c>
      <c r="K26" s="65" t="s">
        <v>959</v>
      </c>
    </row>
    <row r="27" spans="1:11" x14ac:dyDescent="0.25">
      <c r="A27" s="65">
        <v>10</v>
      </c>
      <c r="B27" s="65" t="s">
        <v>242</v>
      </c>
      <c r="C27" s="65" t="s">
        <v>243</v>
      </c>
      <c r="D27" s="65" t="s">
        <v>957</v>
      </c>
      <c r="E27" s="65" t="s">
        <v>43</v>
      </c>
      <c r="F27" s="65" t="s">
        <v>244</v>
      </c>
      <c r="G27" s="65" t="s">
        <v>938</v>
      </c>
      <c r="H27" s="65" t="s">
        <v>3</v>
      </c>
      <c r="I27" s="65" t="s">
        <v>245</v>
      </c>
      <c r="J27" s="65" t="s">
        <v>125</v>
      </c>
      <c r="K27" s="65" t="s">
        <v>958</v>
      </c>
    </row>
    <row r="28" spans="1:11" x14ac:dyDescent="0.25">
      <c r="A28" s="65">
        <v>11</v>
      </c>
      <c r="B28" s="65" t="s">
        <v>322</v>
      </c>
      <c r="C28" s="65" t="s">
        <v>323</v>
      </c>
      <c r="D28" s="65" t="s">
        <v>66</v>
      </c>
      <c r="E28" s="65" t="s">
        <v>1</v>
      </c>
      <c r="F28" s="65" t="s">
        <v>324</v>
      </c>
      <c r="G28" s="65" t="s">
        <v>938</v>
      </c>
      <c r="H28" s="65" t="s">
        <v>287</v>
      </c>
      <c r="I28" s="65" t="s">
        <v>325</v>
      </c>
      <c r="J28" s="65" t="s">
        <v>289</v>
      </c>
      <c r="K28" s="65" t="s">
        <v>956</v>
      </c>
    </row>
    <row r="29" spans="1:11" x14ac:dyDescent="0.25">
      <c r="A29" s="65">
        <v>15</v>
      </c>
      <c r="B29" s="65" t="s">
        <v>49</v>
      </c>
      <c r="C29" s="65" t="s">
        <v>97</v>
      </c>
      <c r="D29" s="65" t="s">
        <v>66</v>
      </c>
      <c r="E29" s="65" t="s">
        <v>1</v>
      </c>
      <c r="F29" s="65" t="s">
        <v>391</v>
      </c>
      <c r="G29" s="65" t="s">
        <v>938</v>
      </c>
      <c r="H29" s="65" t="s">
        <v>294</v>
      </c>
      <c r="I29" s="65" t="s">
        <v>392</v>
      </c>
      <c r="J29" s="65" t="s">
        <v>289</v>
      </c>
      <c r="K29" s="65" t="s">
        <v>921</v>
      </c>
    </row>
    <row r="30" spans="1:11" x14ac:dyDescent="0.25">
      <c r="A30" s="65">
        <v>17</v>
      </c>
      <c r="B30" s="65" t="s">
        <v>262</v>
      </c>
      <c r="C30" s="65" t="s">
        <v>421</v>
      </c>
      <c r="D30" s="65" t="s">
        <v>0</v>
      </c>
      <c r="E30" s="65" t="s">
        <v>1</v>
      </c>
      <c r="F30" s="65" t="s">
        <v>855</v>
      </c>
      <c r="G30" s="65" t="s">
        <v>938</v>
      </c>
      <c r="H30" s="65" t="s">
        <v>828</v>
      </c>
      <c r="I30" s="65" t="s">
        <v>856</v>
      </c>
      <c r="J30" s="65" t="s">
        <v>827</v>
      </c>
      <c r="K30" s="65" t="s">
        <v>895</v>
      </c>
    </row>
    <row r="31" spans="1:11" x14ac:dyDescent="0.25">
      <c r="A31" s="65">
        <v>18</v>
      </c>
      <c r="B31" s="65" t="s">
        <v>361</v>
      </c>
      <c r="C31" s="65" t="s">
        <v>362</v>
      </c>
      <c r="D31" s="65" t="s">
        <v>0</v>
      </c>
      <c r="E31" s="65" t="s">
        <v>1</v>
      </c>
      <c r="F31" s="65" t="s">
        <v>886</v>
      </c>
      <c r="G31" s="65" t="s">
        <v>938</v>
      </c>
      <c r="H31" s="65" t="s">
        <v>3</v>
      </c>
      <c r="I31" s="65" t="s">
        <v>861</v>
      </c>
      <c r="J31" s="65" t="s">
        <v>516</v>
      </c>
      <c r="K31" s="65" t="s">
        <v>896</v>
      </c>
    </row>
    <row r="32" spans="1:11" x14ac:dyDescent="0.25">
      <c r="A32" s="65">
        <v>20</v>
      </c>
      <c r="B32" s="65" t="s">
        <v>845</v>
      </c>
      <c r="C32" s="65" t="s">
        <v>846</v>
      </c>
      <c r="D32" s="65" t="s">
        <v>27</v>
      </c>
      <c r="E32" s="65" t="s">
        <v>28</v>
      </c>
      <c r="F32" s="65" t="s">
        <v>847</v>
      </c>
      <c r="G32" s="65" t="s">
        <v>938</v>
      </c>
      <c r="H32" s="65" t="s">
        <v>294</v>
      </c>
      <c r="I32" s="65" t="s">
        <v>848</v>
      </c>
      <c r="J32" s="65" t="s">
        <v>289</v>
      </c>
      <c r="K32" s="65" t="s">
        <v>849</v>
      </c>
    </row>
    <row r="33" spans="1:11" x14ac:dyDescent="0.25">
      <c r="A33" s="65">
        <v>25</v>
      </c>
      <c r="B33" s="65" t="s">
        <v>530</v>
      </c>
      <c r="C33" s="65" t="s">
        <v>531</v>
      </c>
      <c r="D33" s="65" t="s">
        <v>36</v>
      </c>
      <c r="E33" s="65" t="s">
        <v>1</v>
      </c>
      <c r="F33" s="65" t="s">
        <v>532</v>
      </c>
      <c r="G33" s="65" t="s">
        <v>938</v>
      </c>
      <c r="H33" s="65" t="s">
        <v>294</v>
      </c>
      <c r="I33" s="65" t="s">
        <v>533</v>
      </c>
      <c r="J33" s="65" t="s">
        <v>516</v>
      </c>
      <c r="K33" s="65" t="s">
        <v>764</v>
      </c>
    </row>
    <row r="34" spans="1:11" x14ac:dyDescent="0.25">
      <c r="A34" s="65">
        <v>26</v>
      </c>
      <c r="B34" s="65" t="s">
        <v>116</v>
      </c>
      <c r="C34" s="65" t="s">
        <v>117</v>
      </c>
      <c r="D34" s="65" t="s">
        <v>648</v>
      </c>
      <c r="E34" s="65" t="s">
        <v>1</v>
      </c>
      <c r="F34" s="65" t="s">
        <v>118</v>
      </c>
      <c r="G34" s="65" t="s">
        <v>938</v>
      </c>
      <c r="H34" s="65" t="s">
        <v>3</v>
      </c>
      <c r="I34" s="65" t="s">
        <v>119</v>
      </c>
      <c r="J34" s="65" t="s">
        <v>53</v>
      </c>
      <c r="K34" s="65" t="s">
        <v>649</v>
      </c>
    </row>
    <row r="35" spans="1:11" x14ac:dyDescent="0.25">
      <c r="A35" s="65">
        <v>27</v>
      </c>
      <c r="B35" s="65" t="s">
        <v>651</v>
      </c>
      <c r="C35" s="65" t="s">
        <v>652</v>
      </c>
      <c r="D35" s="65" t="s">
        <v>653</v>
      </c>
      <c r="E35" s="65" t="s">
        <v>1</v>
      </c>
      <c r="F35" s="65" t="s">
        <v>654</v>
      </c>
      <c r="G35" s="65" t="s">
        <v>938</v>
      </c>
      <c r="H35" s="65" t="s">
        <v>294</v>
      </c>
      <c r="I35" s="65" t="s">
        <v>655</v>
      </c>
      <c r="J35" s="65" t="s">
        <v>289</v>
      </c>
      <c r="K35" s="65" t="s">
        <v>656</v>
      </c>
    </row>
    <row r="36" spans="1:11" x14ac:dyDescent="0.25">
      <c r="A36" s="65">
        <v>29</v>
      </c>
      <c r="B36" s="65" t="s">
        <v>425</v>
      </c>
      <c r="C36" s="65" t="s">
        <v>426</v>
      </c>
      <c r="D36" s="65" t="s">
        <v>427</v>
      </c>
      <c r="E36" s="65" t="s">
        <v>28</v>
      </c>
      <c r="F36" s="65" t="s">
        <v>428</v>
      </c>
      <c r="G36" s="65" t="s">
        <v>938</v>
      </c>
      <c r="H36" s="65" t="s">
        <v>287</v>
      </c>
      <c r="I36" s="65" t="s">
        <v>429</v>
      </c>
      <c r="J36" s="65" t="s">
        <v>289</v>
      </c>
      <c r="K36" s="65" t="s">
        <v>659</v>
      </c>
    </row>
    <row r="37" spans="1:11" x14ac:dyDescent="0.25">
      <c r="A37" s="65">
        <v>30</v>
      </c>
      <c r="B37" s="65" t="s">
        <v>102</v>
      </c>
      <c r="C37" s="65" t="s">
        <v>141</v>
      </c>
      <c r="D37" s="65" t="s">
        <v>42</v>
      </c>
      <c r="E37" s="65" t="s">
        <v>43</v>
      </c>
      <c r="F37" s="65" t="s">
        <v>142</v>
      </c>
      <c r="G37" s="65" t="s">
        <v>938</v>
      </c>
      <c r="H37" s="65" t="s">
        <v>3</v>
      </c>
      <c r="I37" s="65" t="s">
        <v>143</v>
      </c>
      <c r="J37" s="65" t="s">
        <v>53</v>
      </c>
      <c r="K37" s="65" t="s">
        <v>662</v>
      </c>
    </row>
    <row r="38" spans="1:11" x14ac:dyDescent="0.25">
      <c r="A38" s="65">
        <v>31</v>
      </c>
      <c r="B38" s="65" t="s">
        <v>608</v>
      </c>
      <c r="C38" s="65" t="s">
        <v>378</v>
      </c>
      <c r="D38" s="65" t="s">
        <v>27</v>
      </c>
      <c r="E38" s="65" t="s">
        <v>28</v>
      </c>
      <c r="F38" s="65" t="s">
        <v>609</v>
      </c>
      <c r="G38" s="65" t="s">
        <v>938</v>
      </c>
      <c r="H38" s="65" t="s">
        <v>294</v>
      </c>
      <c r="I38" s="65" t="s">
        <v>610</v>
      </c>
      <c r="J38" s="65" t="s">
        <v>289</v>
      </c>
      <c r="K38" s="65" t="s">
        <v>663</v>
      </c>
    </row>
    <row r="39" spans="1:11" x14ac:dyDescent="0.25">
      <c r="A39" s="65">
        <v>32</v>
      </c>
      <c r="B39" s="65"/>
      <c r="C39" s="65"/>
      <c r="D39" s="65"/>
      <c r="E39" s="65"/>
      <c r="F39" s="65" t="s">
        <v>572</v>
      </c>
      <c r="G39" s="65" t="s">
        <v>938</v>
      </c>
      <c r="H39" s="65" t="s">
        <v>287</v>
      </c>
      <c r="I39" s="65" t="s">
        <v>573</v>
      </c>
      <c r="J39" s="65" t="s">
        <v>289</v>
      </c>
      <c r="K39" s="65" t="s">
        <v>665</v>
      </c>
    </row>
    <row r="40" spans="1:11" x14ac:dyDescent="0.25">
      <c r="A40" s="65">
        <v>34</v>
      </c>
      <c r="B40" s="65" t="s">
        <v>257</v>
      </c>
      <c r="C40" s="65" t="s">
        <v>258</v>
      </c>
      <c r="D40" s="65" t="s">
        <v>36</v>
      </c>
      <c r="E40" s="65" t="s">
        <v>1</v>
      </c>
      <c r="F40" s="65" t="s">
        <v>259</v>
      </c>
      <c r="G40" s="65" t="s">
        <v>938</v>
      </c>
      <c r="H40" s="65" t="s">
        <v>3</v>
      </c>
      <c r="I40" s="65" t="s">
        <v>260</v>
      </c>
      <c r="J40" s="65" t="s">
        <v>53</v>
      </c>
      <c r="K40" s="65" t="s">
        <v>670</v>
      </c>
    </row>
    <row r="41" spans="1:11" x14ac:dyDescent="0.25">
      <c r="A41" s="65">
        <v>35</v>
      </c>
      <c r="B41" s="65" t="s">
        <v>566</v>
      </c>
      <c r="C41" s="65" t="s">
        <v>556</v>
      </c>
      <c r="D41" s="65" t="s">
        <v>0</v>
      </c>
      <c r="E41" s="65" t="s">
        <v>1</v>
      </c>
      <c r="F41" s="65" t="s">
        <v>557</v>
      </c>
      <c r="G41" s="65" t="s">
        <v>938</v>
      </c>
      <c r="H41" s="65" t="s">
        <v>287</v>
      </c>
      <c r="I41" s="65" t="s">
        <v>558</v>
      </c>
      <c r="J41" s="65" t="s">
        <v>289</v>
      </c>
      <c r="K41" s="65" t="s">
        <v>673</v>
      </c>
    </row>
    <row r="42" spans="1:11" x14ac:dyDescent="0.25">
      <c r="A42" s="65">
        <v>36</v>
      </c>
      <c r="B42" s="65" t="s">
        <v>161</v>
      </c>
      <c r="C42" s="65" t="s">
        <v>162</v>
      </c>
      <c r="D42" s="65" t="s">
        <v>394</v>
      </c>
      <c r="E42" s="65" t="s">
        <v>1</v>
      </c>
      <c r="F42" s="65" t="s">
        <v>163</v>
      </c>
      <c r="G42" s="65" t="s">
        <v>938</v>
      </c>
      <c r="H42" s="65" t="s">
        <v>30</v>
      </c>
      <c r="I42" s="65" t="s">
        <v>164</v>
      </c>
      <c r="J42" s="65" t="s">
        <v>32</v>
      </c>
      <c r="K42" s="65" t="s">
        <v>675</v>
      </c>
    </row>
    <row r="43" spans="1:11" x14ac:dyDescent="0.25">
      <c r="A43" s="65">
        <v>37</v>
      </c>
      <c r="B43" s="65"/>
      <c r="C43" s="65"/>
      <c r="D43" s="65"/>
      <c r="E43" s="65"/>
      <c r="F43" s="65" t="s">
        <v>540</v>
      </c>
      <c r="G43" s="65" t="s">
        <v>938</v>
      </c>
      <c r="H43" s="65" t="s">
        <v>294</v>
      </c>
      <c r="I43" s="65" t="s">
        <v>541</v>
      </c>
      <c r="J43" s="65" t="s">
        <v>289</v>
      </c>
      <c r="K43" s="65" t="s">
        <v>677</v>
      </c>
    </row>
    <row r="44" spans="1:11" x14ac:dyDescent="0.25">
      <c r="A44" s="65">
        <v>38</v>
      </c>
      <c r="B44" s="65" t="s">
        <v>291</v>
      </c>
      <c r="C44" s="65" t="s">
        <v>292</v>
      </c>
      <c r="D44" s="65" t="s">
        <v>0</v>
      </c>
      <c r="E44" s="65" t="s">
        <v>1</v>
      </c>
      <c r="F44" s="65" t="s">
        <v>293</v>
      </c>
      <c r="G44" s="65" t="s">
        <v>938</v>
      </c>
      <c r="H44" s="65" t="s">
        <v>294</v>
      </c>
      <c r="I44" s="65" t="s">
        <v>295</v>
      </c>
      <c r="J44" s="65" t="s">
        <v>289</v>
      </c>
      <c r="K44" s="65" t="s">
        <v>679</v>
      </c>
    </row>
    <row r="45" spans="1:11" x14ac:dyDescent="0.25">
      <c r="A45" s="65">
        <v>39</v>
      </c>
      <c r="B45" s="65" t="s">
        <v>297</v>
      </c>
      <c r="C45" s="65" t="s">
        <v>255</v>
      </c>
      <c r="D45" s="65" t="s">
        <v>0</v>
      </c>
      <c r="E45" s="65" t="s">
        <v>1</v>
      </c>
      <c r="F45" s="65" t="s">
        <v>298</v>
      </c>
      <c r="G45" s="65" t="s">
        <v>938</v>
      </c>
      <c r="H45" s="65" t="s">
        <v>294</v>
      </c>
      <c r="I45" s="65" t="s">
        <v>299</v>
      </c>
      <c r="J45" s="65" t="s">
        <v>289</v>
      </c>
      <c r="K45" s="65" t="s">
        <v>680</v>
      </c>
    </row>
    <row r="46" spans="1:11" x14ac:dyDescent="0.25">
      <c r="A46" s="65">
        <v>40</v>
      </c>
      <c r="B46" s="65" t="s">
        <v>311</v>
      </c>
      <c r="C46" s="65" t="s">
        <v>312</v>
      </c>
      <c r="D46" s="65" t="s">
        <v>313</v>
      </c>
      <c r="E46" s="65" t="s">
        <v>43</v>
      </c>
      <c r="F46" s="65" t="s">
        <v>314</v>
      </c>
      <c r="G46" s="65" t="s">
        <v>938</v>
      </c>
      <c r="H46" s="65" t="s">
        <v>294</v>
      </c>
      <c r="I46" s="65" t="s">
        <v>315</v>
      </c>
      <c r="J46" s="65" t="s">
        <v>289</v>
      </c>
      <c r="K46" s="65" t="s">
        <v>683</v>
      </c>
    </row>
    <row r="47" spans="1:11" x14ac:dyDescent="0.25">
      <c r="A47" s="65">
        <v>41</v>
      </c>
      <c r="B47" s="65" t="s">
        <v>317</v>
      </c>
      <c r="C47" s="65" t="s">
        <v>279</v>
      </c>
      <c r="D47" s="65" t="s">
        <v>318</v>
      </c>
      <c r="E47" s="65" t="s">
        <v>28</v>
      </c>
      <c r="F47" s="65" t="s">
        <v>319</v>
      </c>
      <c r="G47" s="65" t="s">
        <v>938</v>
      </c>
      <c r="H47" s="65" t="s">
        <v>287</v>
      </c>
      <c r="I47" s="65" t="s">
        <v>320</v>
      </c>
      <c r="J47" s="65" t="s">
        <v>289</v>
      </c>
      <c r="K47" s="65" t="s">
        <v>758</v>
      </c>
    </row>
    <row r="48" spans="1:11" x14ac:dyDescent="0.25">
      <c r="A48" s="65">
        <v>44</v>
      </c>
      <c r="B48" s="65" t="s">
        <v>345</v>
      </c>
      <c r="C48" s="65" t="s">
        <v>346</v>
      </c>
      <c r="D48" s="65" t="s">
        <v>17</v>
      </c>
      <c r="E48" s="65" t="s">
        <v>7</v>
      </c>
      <c r="F48" s="65" t="s">
        <v>347</v>
      </c>
      <c r="G48" s="65" t="s">
        <v>938</v>
      </c>
      <c r="H48" s="65" t="s">
        <v>287</v>
      </c>
      <c r="I48" s="65" t="s">
        <v>348</v>
      </c>
      <c r="J48" s="65" t="s">
        <v>289</v>
      </c>
      <c r="K48" s="65" t="s">
        <v>688</v>
      </c>
    </row>
    <row r="49" spans="1:11" x14ac:dyDescent="0.25">
      <c r="A49" s="65">
        <v>46</v>
      </c>
      <c r="B49" s="65" t="s">
        <v>355</v>
      </c>
      <c r="C49" s="65" t="s">
        <v>356</v>
      </c>
      <c r="D49" s="65" t="s">
        <v>0</v>
      </c>
      <c r="E49" s="65" t="s">
        <v>1</v>
      </c>
      <c r="F49" s="65" t="s">
        <v>357</v>
      </c>
      <c r="G49" s="65" t="s">
        <v>938</v>
      </c>
      <c r="H49" s="65" t="s">
        <v>294</v>
      </c>
      <c r="I49" s="65" t="s">
        <v>358</v>
      </c>
      <c r="J49" s="65" t="s">
        <v>289</v>
      </c>
      <c r="K49" s="65" t="s">
        <v>690</v>
      </c>
    </row>
    <row r="50" spans="1:11" x14ac:dyDescent="0.25">
      <c r="A50" s="65">
        <v>47</v>
      </c>
      <c r="B50" s="65" t="s">
        <v>238</v>
      </c>
      <c r="C50" s="65" t="s">
        <v>239</v>
      </c>
      <c r="D50" s="65" t="s">
        <v>0</v>
      </c>
      <c r="E50" s="65" t="s">
        <v>1</v>
      </c>
      <c r="F50" s="65" t="s">
        <v>240</v>
      </c>
      <c r="G50" s="65" t="s">
        <v>938</v>
      </c>
      <c r="H50" s="65" t="s">
        <v>3</v>
      </c>
      <c r="I50" s="65" t="s">
        <v>241</v>
      </c>
      <c r="J50" s="65" t="s">
        <v>53</v>
      </c>
      <c r="K50" s="65" t="s">
        <v>691</v>
      </c>
    </row>
    <row r="51" spans="1:11" x14ac:dyDescent="0.25">
      <c r="A51" s="65">
        <v>48</v>
      </c>
      <c r="B51" s="65" t="s">
        <v>366</v>
      </c>
      <c r="C51" s="65" t="s">
        <v>367</v>
      </c>
      <c r="D51" s="65" t="s">
        <v>368</v>
      </c>
      <c r="E51" s="65" t="s">
        <v>43</v>
      </c>
      <c r="F51" s="65" t="s">
        <v>369</v>
      </c>
      <c r="G51" s="65" t="s">
        <v>938</v>
      </c>
      <c r="H51" s="65" t="s">
        <v>294</v>
      </c>
      <c r="I51" s="65" t="s">
        <v>370</v>
      </c>
      <c r="J51" s="65" t="s">
        <v>289</v>
      </c>
      <c r="K51" s="65" t="s">
        <v>693</v>
      </c>
    </row>
    <row r="52" spans="1:11" x14ac:dyDescent="0.25">
      <c r="A52" s="65">
        <v>49</v>
      </c>
      <c r="B52" s="65" t="s">
        <v>372</v>
      </c>
      <c r="C52" s="65" t="s">
        <v>373</v>
      </c>
      <c r="D52" s="65" t="s">
        <v>42</v>
      </c>
      <c r="E52" s="65" t="s">
        <v>43</v>
      </c>
      <c r="F52" s="65" t="s">
        <v>374</v>
      </c>
      <c r="G52" s="65" t="s">
        <v>938</v>
      </c>
      <c r="H52" s="65" t="s">
        <v>294</v>
      </c>
      <c r="I52" s="65" t="s">
        <v>375</v>
      </c>
      <c r="J52" s="65" t="s">
        <v>289</v>
      </c>
      <c r="K52" s="65" t="s">
        <v>694</v>
      </c>
    </row>
    <row r="53" spans="1:11" x14ac:dyDescent="0.25">
      <c r="A53" s="65">
        <v>53</v>
      </c>
      <c r="B53" s="65" t="s">
        <v>137</v>
      </c>
      <c r="C53" s="65" t="s">
        <v>138</v>
      </c>
      <c r="D53" s="65" t="s">
        <v>0</v>
      </c>
      <c r="E53" s="65" t="s">
        <v>1</v>
      </c>
      <c r="F53" s="65" t="s">
        <v>139</v>
      </c>
      <c r="G53" s="65" t="s">
        <v>938</v>
      </c>
      <c r="H53" s="65" t="s">
        <v>3</v>
      </c>
      <c r="I53" s="65" t="s">
        <v>140</v>
      </c>
      <c r="J53" s="65" t="s">
        <v>53</v>
      </c>
      <c r="K53" s="65" t="s">
        <v>699</v>
      </c>
    </row>
    <row r="54" spans="1:11" x14ac:dyDescent="0.25">
      <c r="A54" s="65">
        <v>54</v>
      </c>
      <c r="B54" s="65" t="s">
        <v>262</v>
      </c>
      <c r="C54" s="65" t="s">
        <v>399</v>
      </c>
      <c r="D54" s="65" t="s">
        <v>0</v>
      </c>
      <c r="E54" s="65" t="s">
        <v>1</v>
      </c>
      <c r="F54" s="65" t="s">
        <v>400</v>
      </c>
      <c r="G54" s="65" t="s">
        <v>938</v>
      </c>
      <c r="H54" s="65" t="s">
        <v>294</v>
      </c>
      <c r="I54" s="65" t="s">
        <v>401</v>
      </c>
      <c r="J54" s="65" t="s">
        <v>289</v>
      </c>
      <c r="K54" s="65" t="s">
        <v>700</v>
      </c>
    </row>
    <row r="55" spans="1:11" x14ac:dyDescent="0.25">
      <c r="A55" s="65">
        <v>55</v>
      </c>
      <c r="B55" s="65" t="s">
        <v>403</v>
      </c>
      <c r="C55" s="65" t="s">
        <v>60</v>
      </c>
      <c r="D55" s="65" t="s">
        <v>27</v>
      </c>
      <c r="E55" s="65" t="s">
        <v>28</v>
      </c>
      <c r="F55" s="65" t="s">
        <v>404</v>
      </c>
      <c r="G55" s="65" t="s">
        <v>938</v>
      </c>
      <c r="H55" s="65" t="s">
        <v>287</v>
      </c>
      <c r="I55" s="65" t="s">
        <v>405</v>
      </c>
      <c r="J55" s="65" t="s">
        <v>289</v>
      </c>
      <c r="K55" s="65" t="s">
        <v>701</v>
      </c>
    </row>
    <row r="56" spans="1:11" x14ac:dyDescent="0.25">
      <c r="A56" s="65">
        <v>57</v>
      </c>
      <c r="B56" s="65" t="s">
        <v>431</v>
      </c>
      <c r="C56" s="65" t="s">
        <v>172</v>
      </c>
      <c r="D56" s="65" t="s">
        <v>432</v>
      </c>
      <c r="E56" s="65" t="s">
        <v>28</v>
      </c>
      <c r="F56" s="65" t="s">
        <v>433</v>
      </c>
      <c r="G56" s="65" t="s">
        <v>938</v>
      </c>
      <c r="H56" s="65" t="s">
        <v>294</v>
      </c>
      <c r="I56" s="65" t="s">
        <v>434</v>
      </c>
      <c r="J56" s="65" t="s">
        <v>289</v>
      </c>
      <c r="K56" s="65" t="s">
        <v>704</v>
      </c>
    </row>
    <row r="57" spans="1:11" x14ac:dyDescent="0.25">
      <c r="A57" s="65">
        <v>58</v>
      </c>
      <c r="B57" s="65" t="s">
        <v>15</v>
      </c>
      <c r="C57" s="65" t="s">
        <v>16</v>
      </c>
      <c r="D57" s="65" t="s">
        <v>17</v>
      </c>
      <c r="E57" s="65" t="s">
        <v>7</v>
      </c>
      <c r="F57" s="65" t="s">
        <v>77</v>
      </c>
      <c r="G57" s="65" t="s">
        <v>938</v>
      </c>
      <c r="H57" s="65" t="s">
        <v>30</v>
      </c>
      <c r="I57" s="65" t="s">
        <v>78</v>
      </c>
      <c r="J57" s="65" t="s">
        <v>32</v>
      </c>
      <c r="K57" s="65" t="s">
        <v>705</v>
      </c>
    </row>
    <row r="58" spans="1:11" x14ac:dyDescent="0.25">
      <c r="A58" s="65">
        <v>63</v>
      </c>
      <c r="B58" s="65" t="s">
        <v>460</v>
      </c>
      <c r="C58" s="65" t="s">
        <v>461</v>
      </c>
      <c r="D58" s="65" t="s">
        <v>462</v>
      </c>
      <c r="E58" s="65" t="s">
        <v>1</v>
      </c>
      <c r="F58" s="65" t="s">
        <v>463</v>
      </c>
      <c r="G58" s="65" t="s">
        <v>938</v>
      </c>
      <c r="H58" s="65" t="s">
        <v>30</v>
      </c>
      <c r="I58" s="65" t="s">
        <v>464</v>
      </c>
      <c r="J58" s="65" t="s">
        <v>32</v>
      </c>
      <c r="K58" s="65" t="s">
        <v>711</v>
      </c>
    </row>
    <row r="59" spans="1:11" x14ac:dyDescent="0.25">
      <c r="A59" s="65">
        <v>64</v>
      </c>
      <c r="B59" s="65" t="s">
        <v>165</v>
      </c>
      <c r="C59" s="65" t="s">
        <v>166</v>
      </c>
      <c r="D59" s="65" t="s">
        <v>27</v>
      </c>
      <c r="E59" s="65" t="s">
        <v>28</v>
      </c>
      <c r="F59" s="65" t="s">
        <v>167</v>
      </c>
      <c r="G59" s="65" t="s">
        <v>938</v>
      </c>
      <c r="H59" s="65" t="s">
        <v>30</v>
      </c>
      <c r="I59" s="65" t="s">
        <v>168</v>
      </c>
      <c r="J59" s="65" t="s">
        <v>32</v>
      </c>
      <c r="K59" s="65" t="s">
        <v>712</v>
      </c>
    </row>
    <row r="60" spans="1:11" x14ac:dyDescent="0.25">
      <c r="A60" s="65">
        <v>66</v>
      </c>
      <c r="B60" s="65" t="s">
        <v>25</v>
      </c>
      <c r="C60" s="65" t="s">
        <v>26</v>
      </c>
      <c r="D60" s="65" t="s">
        <v>27</v>
      </c>
      <c r="E60" s="65" t="s">
        <v>28</v>
      </c>
      <c r="F60" s="65" t="s">
        <v>29</v>
      </c>
      <c r="G60" s="65" t="s">
        <v>938</v>
      </c>
      <c r="H60" s="65" t="s">
        <v>30</v>
      </c>
      <c r="I60" s="65" t="s">
        <v>31</v>
      </c>
      <c r="J60" s="65" t="s">
        <v>32</v>
      </c>
      <c r="K60" s="65" t="s">
        <v>714</v>
      </c>
    </row>
    <row r="61" spans="1:11" x14ac:dyDescent="0.25">
      <c r="A61" s="65">
        <v>70</v>
      </c>
      <c r="B61" s="65" t="s">
        <v>110</v>
      </c>
      <c r="C61" s="65" t="s">
        <v>111</v>
      </c>
      <c r="D61" s="65" t="s">
        <v>112</v>
      </c>
      <c r="E61" s="65" t="s">
        <v>43</v>
      </c>
      <c r="F61" s="65" t="s">
        <v>113</v>
      </c>
      <c r="G61" s="65" t="s">
        <v>938</v>
      </c>
      <c r="H61" s="65" t="s">
        <v>3</v>
      </c>
      <c r="I61" s="65" t="s">
        <v>114</v>
      </c>
      <c r="J61" s="65" t="s">
        <v>53</v>
      </c>
      <c r="K61" s="65" t="s">
        <v>727</v>
      </c>
    </row>
    <row r="62" spans="1:11" x14ac:dyDescent="0.25">
      <c r="A62" s="65">
        <v>71</v>
      </c>
      <c r="B62" s="65" t="s">
        <v>120</v>
      </c>
      <c r="C62" s="65" t="s">
        <v>121</v>
      </c>
      <c r="D62" s="65" t="s">
        <v>122</v>
      </c>
      <c r="E62" s="65" t="s">
        <v>43</v>
      </c>
      <c r="F62" s="65" t="s">
        <v>123</v>
      </c>
      <c r="G62" s="65" t="s">
        <v>938</v>
      </c>
      <c r="H62" s="65" t="s">
        <v>3</v>
      </c>
      <c r="I62" s="65" t="s">
        <v>124</v>
      </c>
      <c r="J62" s="65" t="s">
        <v>125</v>
      </c>
      <c r="K62" s="65" t="s">
        <v>728</v>
      </c>
    </row>
    <row r="63" spans="1:11" x14ac:dyDescent="0.25">
      <c r="A63" s="65">
        <v>90</v>
      </c>
      <c r="B63" s="65" t="s">
        <v>467</v>
      </c>
      <c r="C63" s="65" t="s">
        <v>468</v>
      </c>
      <c r="D63" s="65" t="s">
        <v>0</v>
      </c>
      <c r="E63" s="65" t="s">
        <v>1</v>
      </c>
      <c r="F63" s="65" t="s">
        <v>477</v>
      </c>
      <c r="G63" s="65" t="s">
        <v>938</v>
      </c>
      <c r="H63" s="65" t="s">
        <v>30</v>
      </c>
      <c r="I63" s="65" t="s">
        <v>478</v>
      </c>
      <c r="J63" s="65" t="s">
        <v>32</v>
      </c>
      <c r="K63" s="65" t="s">
        <v>740</v>
      </c>
    </row>
    <row r="64" spans="1:11" x14ac:dyDescent="0.25">
      <c r="A64" s="65">
        <v>93</v>
      </c>
      <c r="B64" s="65" t="s">
        <v>206</v>
      </c>
      <c r="C64" s="65" t="s">
        <v>207</v>
      </c>
      <c r="D64" s="65" t="s">
        <v>173</v>
      </c>
      <c r="E64" s="65" t="s">
        <v>43</v>
      </c>
      <c r="F64" s="65" t="s">
        <v>208</v>
      </c>
      <c r="G64" s="65" t="s">
        <v>938</v>
      </c>
      <c r="H64" s="65" t="s">
        <v>3</v>
      </c>
      <c r="I64" s="65" t="s">
        <v>209</v>
      </c>
      <c r="J64" s="65" t="s">
        <v>53</v>
      </c>
      <c r="K64" s="65" t="s">
        <v>745</v>
      </c>
    </row>
    <row r="65" spans="1:11" x14ac:dyDescent="0.25">
      <c r="A65" s="65">
        <v>94</v>
      </c>
      <c r="B65" s="65" t="s">
        <v>224</v>
      </c>
      <c r="C65" s="65" t="s">
        <v>225</v>
      </c>
      <c r="D65" s="65" t="s">
        <v>0</v>
      </c>
      <c r="E65" s="65" t="s">
        <v>1</v>
      </c>
      <c r="F65" s="65" t="s">
        <v>226</v>
      </c>
      <c r="G65" s="65" t="s">
        <v>938</v>
      </c>
      <c r="H65" s="65" t="s">
        <v>3</v>
      </c>
      <c r="I65" s="65" t="s">
        <v>227</v>
      </c>
      <c r="J65" s="65" t="s">
        <v>53</v>
      </c>
      <c r="K65" s="65" t="s">
        <v>748</v>
      </c>
    </row>
    <row r="66" spans="1:11" x14ac:dyDescent="0.25">
      <c r="A66" s="65">
        <v>95</v>
      </c>
      <c r="B66" s="65" t="s">
        <v>54</v>
      </c>
      <c r="C66" s="65" t="s">
        <v>55</v>
      </c>
      <c r="D66" s="65" t="s">
        <v>0</v>
      </c>
      <c r="E66" s="65" t="s">
        <v>1</v>
      </c>
      <c r="F66" s="65" t="s">
        <v>229</v>
      </c>
      <c r="G66" s="65" t="s">
        <v>938</v>
      </c>
      <c r="H66" s="65" t="s">
        <v>3</v>
      </c>
      <c r="I66" s="65" t="s">
        <v>230</v>
      </c>
      <c r="J66" s="65" t="s">
        <v>53</v>
      </c>
      <c r="K66" s="65" t="s">
        <v>749</v>
      </c>
    </row>
    <row r="67" spans="1:11" x14ac:dyDescent="0.25">
      <c r="A67" s="65">
        <v>98</v>
      </c>
      <c r="B67" s="65" t="s">
        <v>268</v>
      </c>
      <c r="C67" s="65" t="s">
        <v>269</v>
      </c>
      <c r="D67" s="65" t="s">
        <v>66</v>
      </c>
      <c r="E67" s="65" t="s">
        <v>1</v>
      </c>
      <c r="F67" s="65" t="s">
        <v>270</v>
      </c>
      <c r="G67" s="65" t="s">
        <v>938</v>
      </c>
      <c r="H67" s="65" t="s">
        <v>3</v>
      </c>
      <c r="I67" s="65" t="s">
        <v>271</v>
      </c>
      <c r="J67" s="65" t="s">
        <v>53</v>
      </c>
      <c r="K67" s="65" t="s">
        <v>754</v>
      </c>
    </row>
    <row r="68" spans="1:11" x14ac:dyDescent="0.25">
      <c r="A68" s="65">
        <v>99</v>
      </c>
      <c r="B68" s="65" t="s">
        <v>278</v>
      </c>
      <c r="C68" s="65" t="s">
        <v>279</v>
      </c>
      <c r="D68" s="65" t="s">
        <v>66</v>
      </c>
      <c r="E68" s="65" t="s">
        <v>1</v>
      </c>
      <c r="F68" s="65" t="s">
        <v>280</v>
      </c>
      <c r="G68" s="65" t="s">
        <v>938</v>
      </c>
      <c r="H68" s="65" t="s">
        <v>3</v>
      </c>
      <c r="I68" s="65" t="s">
        <v>281</v>
      </c>
      <c r="J68" s="65" t="s">
        <v>53</v>
      </c>
      <c r="K68" s="65" t="s">
        <v>756</v>
      </c>
    </row>
    <row r="69" spans="1:11" x14ac:dyDescent="0.25">
      <c r="A69" s="65">
        <v>22</v>
      </c>
      <c r="B69" s="65" t="s">
        <v>1003</v>
      </c>
      <c r="C69" s="65" t="s">
        <v>1004</v>
      </c>
      <c r="D69" s="65" t="s">
        <v>0</v>
      </c>
      <c r="E69" s="65" t="s">
        <v>1</v>
      </c>
      <c r="F69" s="65" t="s">
        <v>773</v>
      </c>
      <c r="G69" s="65" t="s">
        <v>543</v>
      </c>
      <c r="H69" s="65" t="s">
        <v>473</v>
      </c>
      <c r="I69" s="65" t="s">
        <v>774</v>
      </c>
      <c r="J69" s="65" t="s">
        <v>475</v>
      </c>
      <c r="K69" s="65" t="s">
        <v>775</v>
      </c>
    </row>
    <row r="70" spans="1:11" x14ac:dyDescent="0.25">
      <c r="A70" s="65">
        <v>87</v>
      </c>
      <c r="B70" s="65" t="s">
        <v>174</v>
      </c>
      <c r="C70" s="65" t="s">
        <v>175</v>
      </c>
      <c r="D70" s="65" t="s">
        <v>0</v>
      </c>
      <c r="E70" s="65" t="s">
        <v>1</v>
      </c>
      <c r="F70" s="65" t="s">
        <v>472</v>
      </c>
      <c r="G70" s="65" t="s">
        <v>543</v>
      </c>
      <c r="H70" s="65" t="s">
        <v>473</v>
      </c>
      <c r="I70" s="65" t="s">
        <v>474</v>
      </c>
      <c r="J70" s="65" t="s">
        <v>475</v>
      </c>
      <c r="K70" s="65" t="s">
        <v>737</v>
      </c>
    </row>
    <row r="71" spans="1:11" x14ac:dyDescent="0.25">
      <c r="A71" s="65">
        <v>92</v>
      </c>
      <c r="B71" s="65" t="s">
        <v>54</v>
      </c>
      <c r="C71" s="65" t="s">
        <v>55</v>
      </c>
      <c r="D71" s="65" t="s">
        <v>0</v>
      </c>
      <c r="E71" s="65" t="s">
        <v>1</v>
      </c>
      <c r="F71" s="65" t="s">
        <v>480</v>
      </c>
      <c r="G71" s="65" t="s">
        <v>543</v>
      </c>
      <c r="H71" s="65" t="s">
        <v>473</v>
      </c>
      <c r="I71" s="65" t="s">
        <v>481</v>
      </c>
      <c r="J71" s="65" t="s">
        <v>475</v>
      </c>
      <c r="K71" s="65" t="s">
        <v>744</v>
      </c>
    </row>
    <row r="72" spans="1:11" x14ac:dyDescent="0.25">
      <c r="A72" s="57">
        <v>82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65">
        <v>42</v>
      </c>
      <c r="B73" s="65" t="s">
        <v>15</v>
      </c>
      <c r="C73" s="65" t="s">
        <v>16</v>
      </c>
      <c r="D73" s="65" t="s">
        <v>17</v>
      </c>
      <c r="E73" s="65" t="s">
        <v>7</v>
      </c>
      <c r="F73" s="65" t="s">
        <v>18</v>
      </c>
      <c r="G73" s="65" t="s">
        <v>527</v>
      </c>
      <c r="H73" s="65" t="s">
        <v>5</v>
      </c>
      <c r="I73" s="65" t="s">
        <v>19</v>
      </c>
      <c r="J73" s="65" t="s">
        <v>6</v>
      </c>
      <c r="K73" s="65" t="s">
        <v>685</v>
      </c>
    </row>
    <row r="74" spans="1:11" x14ac:dyDescent="0.25">
      <c r="A74" s="65">
        <v>52</v>
      </c>
      <c r="B74" s="65" t="s">
        <v>366</v>
      </c>
      <c r="C74" s="65" t="s">
        <v>367</v>
      </c>
      <c r="D74" s="65" t="s">
        <v>368</v>
      </c>
      <c r="E74" s="65" t="s">
        <v>43</v>
      </c>
      <c r="F74" s="65" t="s">
        <v>395</v>
      </c>
      <c r="G74" s="65" t="s">
        <v>527</v>
      </c>
      <c r="H74" s="65" t="s">
        <v>5</v>
      </c>
      <c r="I74" s="65" t="s">
        <v>396</v>
      </c>
      <c r="J74" s="65" t="s">
        <v>6</v>
      </c>
      <c r="K74" s="65" t="s">
        <v>698</v>
      </c>
    </row>
    <row r="75" spans="1:11" x14ac:dyDescent="0.25">
      <c r="A75" s="65">
        <v>62</v>
      </c>
      <c r="B75" s="65" t="s">
        <v>448</v>
      </c>
      <c r="C75" s="65" t="s">
        <v>449</v>
      </c>
      <c r="D75" s="65" t="s">
        <v>205</v>
      </c>
      <c r="E75" s="65" t="s">
        <v>1</v>
      </c>
      <c r="F75" s="65" t="s">
        <v>450</v>
      </c>
      <c r="G75" s="65" t="s">
        <v>527</v>
      </c>
      <c r="H75" s="65" t="s">
        <v>5</v>
      </c>
      <c r="I75" s="65" t="s">
        <v>451</v>
      </c>
      <c r="J75" s="65" t="s">
        <v>6</v>
      </c>
      <c r="K75" s="65" t="s">
        <v>709</v>
      </c>
    </row>
    <row r="76" spans="1:11" x14ac:dyDescent="0.25">
      <c r="A76" s="65">
        <v>65</v>
      </c>
      <c r="B76" s="65" t="s">
        <v>20</v>
      </c>
      <c r="C76" s="65" t="s">
        <v>21</v>
      </c>
      <c r="D76" s="65" t="s">
        <v>0</v>
      </c>
      <c r="E76" s="65" t="s">
        <v>1</v>
      </c>
      <c r="F76" s="65" t="s">
        <v>22</v>
      </c>
      <c r="G76" s="65" t="s">
        <v>527</v>
      </c>
      <c r="H76" s="65" t="s">
        <v>5</v>
      </c>
      <c r="I76" s="65" t="s">
        <v>23</v>
      </c>
      <c r="J76" s="65" t="s">
        <v>6</v>
      </c>
      <c r="K76" s="65" t="s">
        <v>713</v>
      </c>
    </row>
    <row r="77" spans="1:11" x14ac:dyDescent="0.25">
      <c r="A77" s="65">
        <v>67</v>
      </c>
      <c r="B77" s="65" t="s">
        <v>40</v>
      </c>
      <c r="C77" s="65" t="s">
        <v>41</v>
      </c>
      <c r="D77" s="65" t="s">
        <v>42</v>
      </c>
      <c r="E77" s="65" t="s">
        <v>43</v>
      </c>
      <c r="F77" s="65" t="s">
        <v>44</v>
      </c>
      <c r="G77" s="65" t="s">
        <v>527</v>
      </c>
      <c r="H77" s="65" t="s">
        <v>5</v>
      </c>
      <c r="I77" s="65" t="s">
        <v>45</v>
      </c>
      <c r="J77" s="65" t="s">
        <v>6</v>
      </c>
      <c r="K77" s="65" t="s">
        <v>716</v>
      </c>
    </row>
    <row r="78" spans="1:11" x14ac:dyDescent="0.25">
      <c r="A78" s="65">
        <v>68</v>
      </c>
      <c r="B78" s="65" t="s">
        <v>54</v>
      </c>
      <c r="C78" s="65" t="s">
        <v>55</v>
      </c>
      <c r="D78" s="65" t="s">
        <v>0</v>
      </c>
      <c r="E78" s="65" t="s">
        <v>1</v>
      </c>
      <c r="F78" s="65" t="s">
        <v>56</v>
      </c>
      <c r="G78" s="65" t="s">
        <v>527</v>
      </c>
      <c r="H78" s="65" t="s">
        <v>5</v>
      </c>
      <c r="I78" s="65" t="s">
        <v>57</v>
      </c>
      <c r="J78" s="65" t="s">
        <v>6</v>
      </c>
      <c r="K78" s="65" t="s">
        <v>717</v>
      </c>
    </row>
    <row r="79" spans="1:11" x14ac:dyDescent="0.25">
      <c r="A79" s="65">
        <v>69</v>
      </c>
      <c r="B79" s="65" t="s">
        <v>467</v>
      </c>
      <c r="C79" s="65" t="s">
        <v>468</v>
      </c>
      <c r="D79" s="65" t="s">
        <v>0</v>
      </c>
      <c r="E79" s="65" t="s">
        <v>1</v>
      </c>
      <c r="F79" s="65" t="s">
        <v>469</v>
      </c>
      <c r="G79" s="65" t="s">
        <v>527</v>
      </c>
      <c r="H79" s="65" t="s">
        <v>5</v>
      </c>
      <c r="I79" s="65" t="s">
        <v>470</v>
      </c>
      <c r="J79" s="65" t="s">
        <v>6</v>
      </c>
      <c r="K79" s="65" t="s">
        <v>720</v>
      </c>
    </row>
    <row r="80" spans="1:11" x14ac:dyDescent="0.25">
      <c r="A80" s="65">
        <v>72</v>
      </c>
      <c r="B80" s="65" t="s">
        <v>127</v>
      </c>
      <c r="C80" s="65" t="s">
        <v>47</v>
      </c>
      <c r="D80" s="65" t="s">
        <v>0</v>
      </c>
      <c r="E80" s="65" t="s">
        <v>1</v>
      </c>
      <c r="F80" s="65" t="s">
        <v>128</v>
      </c>
      <c r="G80" s="65" t="s">
        <v>527</v>
      </c>
      <c r="H80" s="65" t="s">
        <v>8</v>
      </c>
      <c r="I80" s="65" t="s">
        <v>129</v>
      </c>
      <c r="J80" s="65" t="s">
        <v>9</v>
      </c>
      <c r="K80" s="65" t="s">
        <v>729</v>
      </c>
    </row>
    <row r="81" spans="1:11" x14ac:dyDescent="0.25">
      <c r="A81" s="65">
        <v>73</v>
      </c>
      <c r="B81" s="65" t="s">
        <v>641</v>
      </c>
      <c r="C81" s="65" t="s">
        <v>642</v>
      </c>
      <c r="D81" s="65" t="s">
        <v>106</v>
      </c>
      <c r="E81" s="65" t="s">
        <v>7</v>
      </c>
      <c r="F81" s="65" t="s">
        <v>643</v>
      </c>
      <c r="G81" s="65" t="s">
        <v>527</v>
      </c>
      <c r="H81" s="65" t="s">
        <v>8</v>
      </c>
      <c r="I81" s="65" t="s">
        <v>644</v>
      </c>
      <c r="J81" s="65" t="s">
        <v>9</v>
      </c>
      <c r="K81" s="65" t="s">
        <v>730</v>
      </c>
    </row>
    <row r="82" spans="1:11" x14ac:dyDescent="0.25">
      <c r="A82" s="65">
        <v>76</v>
      </c>
      <c r="B82" s="65" t="s">
        <v>811</v>
      </c>
      <c r="C82" s="65" t="s">
        <v>812</v>
      </c>
      <c r="D82" s="65" t="s">
        <v>813</v>
      </c>
      <c r="E82" s="65" t="s">
        <v>814</v>
      </c>
      <c r="F82" s="65" t="s">
        <v>815</v>
      </c>
      <c r="G82" s="65" t="s">
        <v>527</v>
      </c>
      <c r="H82" s="65" t="s">
        <v>8</v>
      </c>
      <c r="I82" s="65" t="s">
        <v>817</v>
      </c>
      <c r="J82" s="65" t="s">
        <v>9</v>
      </c>
      <c r="K82" s="65" t="s">
        <v>818</v>
      </c>
    </row>
    <row r="83" spans="1:11" x14ac:dyDescent="0.25">
      <c r="A83" s="65">
        <v>77</v>
      </c>
      <c r="B83" s="65" t="s">
        <v>869</v>
      </c>
      <c r="C83" s="65" t="s">
        <v>870</v>
      </c>
      <c r="D83" s="65" t="s">
        <v>871</v>
      </c>
      <c r="E83" s="65" t="s">
        <v>198</v>
      </c>
      <c r="F83" s="65" t="s">
        <v>872</v>
      </c>
      <c r="G83" s="65" t="s">
        <v>527</v>
      </c>
      <c r="H83" s="65" t="s">
        <v>8</v>
      </c>
      <c r="I83" s="65" t="s">
        <v>873</v>
      </c>
      <c r="J83" s="65" t="s">
        <v>9</v>
      </c>
      <c r="K83" s="65" t="s">
        <v>874</v>
      </c>
    </row>
    <row r="84" spans="1:11" x14ac:dyDescent="0.25">
      <c r="A84" s="65">
        <v>79</v>
      </c>
      <c r="B84" s="65" t="s">
        <v>819</v>
      </c>
      <c r="C84" s="65" t="s">
        <v>820</v>
      </c>
      <c r="D84" s="65" t="s">
        <v>821</v>
      </c>
      <c r="E84" s="65" t="s">
        <v>822</v>
      </c>
      <c r="F84" s="65" t="s">
        <v>823</v>
      </c>
      <c r="G84" s="65" t="s">
        <v>527</v>
      </c>
      <c r="H84" s="65" t="s">
        <v>8</v>
      </c>
      <c r="I84" s="65" t="s">
        <v>824</v>
      </c>
      <c r="J84" s="65" t="s">
        <v>9</v>
      </c>
      <c r="K84" s="65" t="s">
        <v>825</v>
      </c>
    </row>
    <row r="85" spans="1:11" x14ac:dyDescent="0.25">
      <c r="A85" s="65">
        <v>80</v>
      </c>
      <c r="B85" s="65" t="s">
        <v>875</v>
      </c>
      <c r="C85" s="65" t="s">
        <v>876</v>
      </c>
      <c r="D85" s="65" t="s">
        <v>877</v>
      </c>
      <c r="E85" s="65" t="s">
        <v>878</v>
      </c>
      <c r="F85" s="65" t="s">
        <v>879</v>
      </c>
      <c r="G85" s="65" t="s">
        <v>527</v>
      </c>
      <c r="H85" s="65" t="s">
        <v>8</v>
      </c>
      <c r="I85" s="65" t="s">
        <v>880</v>
      </c>
      <c r="J85" s="65" t="s">
        <v>9</v>
      </c>
      <c r="K85" s="65" t="s">
        <v>881</v>
      </c>
    </row>
    <row r="86" spans="1:11" x14ac:dyDescent="0.25">
      <c r="A86" s="65">
        <v>81</v>
      </c>
      <c r="B86" s="65" t="s">
        <v>797</v>
      </c>
      <c r="C86" s="65" t="s">
        <v>798</v>
      </c>
      <c r="D86" s="65" t="s">
        <v>799</v>
      </c>
      <c r="E86" s="65" t="s">
        <v>1</v>
      </c>
      <c r="F86" s="65" t="s">
        <v>800</v>
      </c>
      <c r="G86" s="65" t="s">
        <v>527</v>
      </c>
      <c r="H86" s="65" t="s">
        <v>8</v>
      </c>
      <c r="I86" s="65" t="s">
        <v>801</v>
      </c>
      <c r="J86" s="65" t="s">
        <v>9</v>
      </c>
      <c r="K86" s="65" t="s">
        <v>802</v>
      </c>
    </row>
    <row r="87" spans="1:11" x14ac:dyDescent="0.25">
      <c r="A87" s="65">
        <v>83</v>
      </c>
      <c r="B87" s="65" t="s">
        <v>101</v>
      </c>
      <c r="C87" s="65" t="s">
        <v>102</v>
      </c>
      <c r="D87" s="65" t="s">
        <v>103</v>
      </c>
      <c r="E87" s="65" t="s">
        <v>43</v>
      </c>
      <c r="F87" s="65" t="s">
        <v>169</v>
      </c>
      <c r="G87" s="65" t="s">
        <v>527</v>
      </c>
      <c r="H87" s="65" t="s">
        <v>8</v>
      </c>
      <c r="I87" s="65" t="s">
        <v>170</v>
      </c>
      <c r="J87" s="65" t="s">
        <v>9</v>
      </c>
      <c r="K87" s="65" t="s">
        <v>735</v>
      </c>
    </row>
    <row r="88" spans="1:11" x14ac:dyDescent="0.25">
      <c r="A88" s="65">
        <v>85</v>
      </c>
      <c r="B88" s="65" t="s">
        <v>882</v>
      </c>
      <c r="C88" s="65" t="s">
        <v>97</v>
      </c>
      <c r="D88" s="65" t="s">
        <v>173</v>
      </c>
      <c r="E88" s="65" t="s">
        <v>43</v>
      </c>
      <c r="F88" s="65" t="s">
        <v>883</v>
      </c>
      <c r="G88" s="65" t="s">
        <v>527</v>
      </c>
      <c r="H88" s="65" t="s">
        <v>8</v>
      </c>
      <c r="I88" s="65" t="s">
        <v>884</v>
      </c>
      <c r="J88" s="65" t="s">
        <v>9</v>
      </c>
      <c r="K88" s="65" t="s">
        <v>885</v>
      </c>
    </row>
    <row r="89" spans="1:11" x14ac:dyDescent="0.25">
      <c r="A89" s="65">
        <v>86</v>
      </c>
      <c r="B89" s="65" t="s">
        <v>174</v>
      </c>
      <c r="C89" s="65" t="s">
        <v>175</v>
      </c>
      <c r="D89" s="65" t="s">
        <v>0</v>
      </c>
      <c r="E89" s="65" t="s">
        <v>1</v>
      </c>
      <c r="F89" s="65" t="s">
        <v>176</v>
      </c>
      <c r="G89" s="65" t="s">
        <v>527</v>
      </c>
      <c r="H89" s="65" t="s">
        <v>8</v>
      </c>
      <c r="I89" s="65" t="s">
        <v>177</v>
      </c>
      <c r="J89" s="65" t="s">
        <v>9</v>
      </c>
      <c r="K89" s="65" t="s">
        <v>736</v>
      </c>
    </row>
    <row r="90" spans="1:11" x14ac:dyDescent="0.25">
      <c r="A90" s="65">
        <v>88</v>
      </c>
      <c r="B90" s="65" t="s">
        <v>179</v>
      </c>
      <c r="C90" s="65" t="s">
        <v>180</v>
      </c>
      <c r="D90" s="65" t="s">
        <v>181</v>
      </c>
      <c r="E90" s="65" t="s">
        <v>43</v>
      </c>
      <c r="F90" s="65" t="s">
        <v>182</v>
      </c>
      <c r="G90" s="65" t="s">
        <v>527</v>
      </c>
      <c r="H90" s="65" t="s">
        <v>8</v>
      </c>
      <c r="I90" s="65" t="s">
        <v>183</v>
      </c>
      <c r="J90" s="65" t="s">
        <v>9</v>
      </c>
      <c r="K90" s="65" t="s">
        <v>738</v>
      </c>
    </row>
    <row r="91" spans="1:11" x14ac:dyDescent="0.25">
      <c r="A91" s="65">
        <v>1</v>
      </c>
      <c r="B91" s="65" t="s">
        <v>803</v>
      </c>
      <c r="C91" s="65" t="s">
        <v>804</v>
      </c>
      <c r="D91" s="65" t="s">
        <v>17</v>
      </c>
      <c r="E91" s="65" t="s">
        <v>7</v>
      </c>
      <c r="F91" s="65" t="s">
        <v>805</v>
      </c>
      <c r="G91" s="65" t="s">
        <v>760</v>
      </c>
      <c r="H91" s="65" t="s">
        <v>5</v>
      </c>
      <c r="I91" s="65" t="s">
        <v>806</v>
      </c>
      <c r="J91" s="65" t="s">
        <v>6</v>
      </c>
      <c r="K91" s="65" t="s">
        <v>996</v>
      </c>
    </row>
    <row r="92" spans="1:11" x14ac:dyDescent="0.25">
      <c r="A92" s="65">
        <v>8</v>
      </c>
      <c r="B92" s="65" t="s">
        <v>104</v>
      </c>
      <c r="C92" s="65" t="s">
        <v>105</v>
      </c>
      <c r="D92" s="65" t="s">
        <v>106</v>
      </c>
      <c r="E92" s="65" t="s">
        <v>7</v>
      </c>
      <c r="F92" s="65" t="s">
        <v>107</v>
      </c>
      <c r="G92" s="65" t="s">
        <v>760</v>
      </c>
      <c r="H92" s="65" t="s">
        <v>5</v>
      </c>
      <c r="I92" s="65" t="s">
        <v>108</v>
      </c>
      <c r="J92" s="65" t="s">
        <v>6</v>
      </c>
      <c r="K92" s="65" t="s">
        <v>964</v>
      </c>
    </row>
    <row r="93" spans="1:11" x14ac:dyDescent="0.25">
      <c r="A93" s="65">
        <v>14</v>
      </c>
      <c r="B93" s="65" t="s">
        <v>49</v>
      </c>
      <c r="C93" s="65" t="s">
        <v>97</v>
      </c>
      <c r="D93" s="65" t="s">
        <v>66</v>
      </c>
      <c r="E93" s="65" t="s">
        <v>1</v>
      </c>
      <c r="F93" s="65" t="s">
        <v>98</v>
      </c>
      <c r="G93" s="65" t="s">
        <v>760</v>
      </c>
      <c r="H93" s="65" t="s">
        <v>5</v>
      </c>
      <c r="I93" s="65" t="s">
        <v>99</v>
      </c>
      <c r="J93" s="65" t="s">
        <v>6</v>
      </c>
      <c r="K93" s="65" t="s">
        <v>920</v>
      </c>
    </row>
    <row r="94" spans="1:11" x14ac:dyDescent="0.25">
      <c r="A94" s="65">
        <v>16</v>
      </c>
      <c r="B94" s="65" t="s">
        <v>902</v>
      </c>
      <c r="C94" s="65" t="s">
        <v>903</v>
      </c>
      <c r="D94" s="65" t="s">
        <v>17</v>
      </c>
      <c r="E94" s="65" t="s">
        <v>7</v>
      </c>
      <c r="F94" s="65" t="s">
        <v>904</v>
      </c>
      <c r="G94" s="65" t="s">
        <v>760</v>
      </c>
      <c r="H94" s="65" t="s">
        <v>8</v>
      </c>
      <c r="I94" s="65" t="s">
        <v>905</v>
      </c>
      <c r="J94" s="65" t="s">
        <v>9</v>
      </c>
      <c r="K94" s="65" t="s">
        <v>906</v>
      </c>
    </row>
    <row r="95" spans="1:11" x14ac:dyDescent="0.25">
      <c r="A95" s="65">
        <v>21</v>
      </c>
      <c r="B95" s="65" t="s">
        <v>766</v>
      </c>
      <c r="C95" s="65" t="s">
        <v>767</v>
      </c>
      <c r="D95" s="65" t="s">
        <v>577</v>
      </c>
      <c r="E95" s="65" t="s">
        <v>7</v>
      </c>
      <c r="F95" s="65" t="s">
        <v>768</v>
      </c>
      <c r="G95" s="65" t="s">
        <v>760</v>
      </c>
      <c r="H95" s="65" t="s">
        <v>8</v>
      </c>
      <c r="I95" s="65" t="s">
        <v>769</v>
      </c>
      <c r="J95" s="65" t="s">
        <v>9</v>
      </c>
      <c r="K95" s="65" t="s">
        <v>770</v>
      </c>
    </row>
    <row r="96" spans="1:11" x14ac:dyDescent="0.25">
      <c r="A96" s="65">
        <v>23</v>
      </c>
      <c r="B96" s="65" t="s">
        <v>544</v>
      </c>
      <c r="C96" s="65" t="s">
        <v>545</v>
      </c>
      <c r="D96" s="65" t="s">
        <v>546</v>
      </c>
      <c r="E96" s="65" t="s">
        <v>1</v>
      </c>
      <c r="F96" s="65" t="s">
        <v>547</v>
      </c>
      <c r="G96" s="65" t="s">
        <v>760</v>
      </c>
      <c r="H96" s="65" t="s">
        <v>8</v>
      </c>
      <c r="I96" s="65" t="s">
        <v>548</v>
      </c>
      <c r="J96" s="65" t="s">
        <v>9</v>
      </c>
      <c r="K96" s="65" t="s">
        <v>783</v>
      </c>
    </row>
    <row r="97" spans="1:11" x14ac:dyDescent="0.25">
      <c r="A97" s="65">
        <v>61</v>
      </c>
      <c r="B97" s="65" t="s">
        <v>786</v>
      </c>
      <c r="C97" s="65" t="s">
        <v>175</v>
      </c>
      <c r="D97" s="65" t="s">
        <v>256</v>
      </c>
      <c r="E97" s="65" t="s">
        <v>1</v>
      </c>
      <c r="F97" s="65" t="s">
        <v>787</v>
      </c>
      <c r="G97" s="65" t="s">
        <v>760</v>
      </c>
      <c r="H97" s="65" t="s">
        <v>5</v>
      </c>
      <c r="I97" s="65" t="s">
        <v>789</v>
      </c>
      <c r="J97" s="65" t="s">
        <v>6</v>
      </c>
      <c r="K97" s="65" t="s">
        <v>790</v>
      </c>
    </row>
    <row r="98" spans="1:11" x14ac:dyDescent="0.25">
      <c r="A98" s="65">
        <v>75</v>
      </c>
      <c r="B98" s="65" t="s">
        <v>925</v>
      </c>
      <c r="C98" s="65" t="s">
        <v>926</v>
      </c>
      <c r="D98" s="65" t="s">
        <v>821</v>
      </c>
      <c r="E98" s="65" t="s">
        <v>822</v>
      </c>
      <c r="F98" s="65" t="s">
        <v>927</v>
      </c>
      <c r="G98" s="65" t="s">
        <v>760</v>
      </c>
      <c r="H98" s="65" t="s">
        <v>8</v>
      </c>
      <c r="I98" s="65" t="s">
        <v>928</v>
      </c>
      <c r="J98" s="65" t="s">
        <v>9</v>
      </c>
      <c r="K98" s="65" t="s">
        <v>929</v>
      </c>
    </row>
    <row r="99" spans="1:11" x14ac:dyDescent="0.25">
      <c r="A99" s="65">
        <v>84</v>
      </c>
      <c r="B99" s="65" t="s">
        <v>968</v>
      </c>
      <c r="C99" s="65" t="s">
        <v>969</v>
      </c>
      <c r="D99" s="65" t="s">
        <v>970</v>
      </c>
      <c r="E99" s="65" t="s">
        <v>971</v>
      </c>
      <c r="F99" s="65" t="s">
        <v>972</v>
      </c>
      <c r="G99" s="65" t="s">
        <v>760</v>
      </c>
      <c r="H99" s="65" t="s">
        <v>8</v>
      </c>
      <c r="I99" s="65" t="s">
        <v>973</v>
      </c>
      <c r="J99" s="65" t="s">
        <v>9</v>
      </c>
      <c r="K99" s="65" t="s">
        <v>974</v>
      </c>
    </row>
    <row r="100" spans="1:11" x14ac:dyDescent="0.25">
      <c r="A100" s="65">
        <v>89</v>
      </c>
      <c r="B100" s="65" t="s">
        <v>975</v>
      </c>
      <c r="C100" s="65" t="s">
        <v>416</v>
      </c>
      <c r="D100" s="65" t="s">
        <v>976</v>
      </c>
      <c r="E100" s="65" t="s">
        <v>198</v>
      </c>
      <c r="F100" s="65" t="s">
        <v>977</v>
      </c>
      <c r="G100" s="65" t="s">
        <v>760</v>
      </c>
      <c r="H100" s="65" t="s">
        <v>8</v>
      </c>
      <c r="I100" s="65" t="s">
        <v>978</v>
      </c>
      <c r="J100" s="65" t="s">
        <v>9</v>
      </c>
      <c r="K100" s="65" t="s">
        <v>979</v>
      </c>
    </row>
  </sheetData>
  <sortState ref="A2:K100">
    <sortCondition ref="G2:G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5"/>
  <sheetViews>
    <sheetView zoomScale="80" zoomScaleNormal="80" workbookViewId="0">
      <pane xSplit="4" topLeftCell="E1" activePane="topRight" state="frozen"/>
      <selection activeCell="A29" sqref="A29"/>
      <selection pane="topRight" activeCell="B195" sqref="B195"/>
    </sheetView>
  </sheetViews>
  <sheetFormatPr defaultRowHeight="15" x14ac:dyDescent="0.25"/>
  <cols>
    <col min="2" max="2" width="32.5703125" customWidth="1"/>
    <col min="3" max="3" width="14.28515625" hidden="1" customWidth="1"/>
    <col min="4" max="4" width="32.5703125" customWidth="1"/>
    <col min="5" max="5" width="19.7109375" customWidth="1"/>
    <col min="6" max="6" width="20.7109375" bestFit="1" customWidth="1"/>
    <col min="7" max="7" width="12.140625" bestFit="1" customWidth="1"/>
    <col min="8" max="8" width="21.42578125" style="168" customWidth="1"/>
    <col min="9" max="9" width="27.7109375" style="166" customWidth="1"/>
    <col min="10" max="10" width="29.7109375" style="164" customWidth="1"/>
    <col min="11" max="11" width="37.7109375" style="154" customWidth="1"/>
    <col min="12" max="12" width="32.5703125" style="151" customWidth="1"/>
    <col min="13" max="13" width="32.5703125" style="150" customWidth="1"/>
    <col min="14" max="14" width="32.5703125" style="147" customWidth="1"/>
    <col min="15" max="15" width="32.5703125" style="147" hidden="1" customWidth="1"/>
    <col min="16" max="16" width="32.5703125" style="134" customWidth="1"/>
    <col min="17" max="17" width="32.5703125" style="132" customWidth="1"/>
    <col min="18" max="18" width="32.5703125" style="133" customWidth="1"/>
    <col min="19" max="19" width="33.5703125" style="107" customWidth="1"/>
    <col min="20" max="20" width="39.42578125" customWidth="1"/>
    <col min="21" max="25" width="23.7109375" customWidth="1"/>
    <col min="27" max="27" width="34.42578125" customWidth="1"/>
    <col min="28" max="32" width="27.42578125" customWidth="1"/>
    <col min="34" max="40" width="33" customWidth="1"/>
  </cols>
  <sheetData>
    <row r="1" spans="1:39" s="99" customFormat="1" ht="15.75" thickBot="1" x14ac:dyDescent="0.3">
      <c r="H1" s="168"/>
      <c r="I1" s="166"/>
      <c r="J1" s="164"/>
      <c r="K1" s="154"/>
      <c r="L1" s="151"/>
      <c r="M1" s="150"/>
      <c r="N1" s="147"/>
      <c r="O1" s="147"/>
      <c r="P1" s="134"/>
      <c r="Q1" s="132"/>
      <c r="R1" s="133"/>
      <c r="S1" s="107"/>
    </row>
    <row r="2" spans="1:39" s="99" customFormat="1" ht="15.75" x14ac:dyDescent="0.25">
      <c r="D2" s="135" t="s">
        <v>486</v>
      </c>
      <c r="E2" s="136"/>
      <c r="F2" s="136"/>
      <c r="G2" s="136"/>
      <c r="H2" s="137">
        <f t="shared" ref="H2" si="0">COUNTIF(H15:H96,"Yes")</f>
        <v>45</v>
      </c>
      <c r="I2" s="137">
        <f t="shared" ref="I2:J2" si="1">COUNTIF(I15:I96,"Yes")</f>
        <v>47</v>
      </c>
      <c r="J2" s="137">
        <f t="shared" si="1"/>
        <v>48</v>
      </c>
      <c r="K2" s="137">
        <f t="shared" ref="K2:S2" si="2">COUNTIF(K15:K96,"Yes")</f>
        <v>49</v>
      </c>
      <c r="L2" s="137">
        <f t="shared" si="2"/>
        <v>48</v>
      </c>
      <c r="M2" s="137">
        <f t="shared" si="2"/>
        <v>49</v>
      </c>
      <c r="N2" s="137">
        <f t="shared" si="2"/>
        <v>50</v>
      </c>
      <c r="O2" s="137">
        <f t="shared" si="2"/>
        <v>0</v>
      </c>
      <c r="P2" s="137">
        <f t="shared" si="2"/>
        <v>52</v>
      </c>
      <c r="Q2" s="137">
        <f t="shared" si="2"/>
        <v>51</v>
      </c>
      <c r="R2" s="137">
        <f t="shared" si="2"/>
        <v>53</v>
      </c>
      <c r="S2" s="138">
        <f t="shared" si="2"/>
        <v>54</v>
      </c>
    </row>
    <row r="3" spans="1:39" s="99" customFormat="1" ht="15.75" x14ac:dyDescent="0.25">
      <c r="D3" s="139" t="s">
        <v>488</v>
      </c>
      <c r="E3" s="140"/>
      <c r="F3" s="140"/>
      <c r="G3" s="140"/>
      <c r="H3" s="141">
        <f t="shared" ref="H3:I3" si="3">COUNTIF(H97:H128,"Yes")</f>
        <v>7</v>
      </c>
      <c r="I3" s="141">
        <f t="shared" si="3"/>
        <v>8</v>
      </c>
      <c r="J3" s="141">
        <f t="shared" ref="J3:K3" si="4">COUNTIF(J97:J128,"Yes")</f>
        <v>7</v>
      </c>
      <c r="K3" s="141">
        <f t="shared" si="4"/>
        <v>8</v>
      </c>
      <c r="L3" s="141">
        <f t="shared" ref="L3:M3" si="5">COUNTIF(L97:L128,"Yes")</f>
        <v>6</v>
      </c>
      <c r="M3" s="141">
        <f t="shared" si="5"/>
        <v>7</v>
      </c>
      <c r="N3" s="141">
        <f t="shared" ref="N3:O3" si="6">COUNTIF(N97:N128,"Yes")</f>
        <v>7</v>
      </c>
      <c r="O3" s="141">
        <f t="shared" si="6"/>
        <v>0</v>
      </c>
      <c r="P3" s="141">
        <f>COUNTIF(P97:P128,"Yes")</f>
        <v>6</v>
      </c>
      <c r="Q3" s="141">
        <f>COUNTIF(Q97:Q128,"Yes")</f>
        <v>6</v>
      </c>
      <c r="R3" s="141">
        <f>COUNTIF(R97:R128,"Yes")</f>
        <v>6</v>
      </c>
      <c r="S3" s="142">
        <f>COUNTIF(S97:S128,"Yes")</f>
        <v>6</v>
      </c>
    </row>
    <row r="4" spans="1:39" s="99" customFormat="1" ht="15.75" x14ac:dyDescent="0.25">
      <c r="D4" s="139" t="s">
        <v>1348</v>
      </c>
      <c r="E4" s="140"/>
      <c r="F4" s="140"/>
      <c r="G4" s="140"/>
      <c r="H4" s="141">
        <f t="shared" ref="H4:I4" si="7">COUNTIF(H129:H167,"Yes")</f>
        <v>4</v>
      </c>
      <c r="I4" s="141">
        <f t="shared" si="7"/>
        <v>7</v>
      </c>
      <c r="J4" s="141">
        <f t="shared" ref="J4:K4" si="8">COUNTIF(J129:J167,"Yes")</f>
        <v>7</v>
      </c>
      <c r="K4" s="141">
        <f t="shared" si="8"/>
        <v>7</v>
      </c>
      <c r="L4" s="141">
        <f t="shared" ref="L4:M4" si="9">COUNTIF(L129:L167,"Yes")</f>
        <v>6</v>
      </c>
      <c r="M4" s="141">
        <f t="shared" si="9"/>
        <v>7</v>
      </c>
      <c r="N4" s="141">
        <f t="shared" ref="N4:O4" si="10">COUNTIF(N129:N167,"Yes")</f>
        <v>7</v>
      </c>
      <c r="O4" s="141">
        <f t="shared" si="10"/>
        <v>0</v>
      </c>
      <c r="P4" s="141">
        <f>COUNTIF(P129:P167,"Yes")</f>
        <v>6</v>
      </c>
      <c r="Q4" s="141">
        <f>COUNTIF(Q129:Q167,"Yes")</f>
        <v>6</v>
      </c>
      <c r="R4" s="141">
        <f>COUNTIF(R129:R167,"Yes")</f>
        <v>7</v>
      </c>
      <c r="S4" s="142">
        <f>COUNTIF(S129:S167,"Yes")</f>
        <v>8</v>
      </c>
    </row>
    <row r="5" spans="1:39" s="99" customFormat="1" ht="15.75" x14ac:dyDescent="0.25">
      <c r="D5" s="139" t="s">
        <v>1200</v>
      </c>
      <c r="E5" s="140"/>
      <c r="F5" s="140"/>
      <c r="G5" s="140"/>
      <c r="H5" s="141">
        <f t="shared" ref="H5:I5" si="11">COUNTIF(H168:H195,"Yes")</f>
        <v>17</v>
      </c>
      <c r="I5" s="141">
        <f t="shared" si="11"/>
        <v>17</v>
      </c>
      <c r="J5" s="141">
        <f t="shared" ref="J5:K5" si="12">COUNTIF(J168:J195,"Yes")</f>
        <v>15</v>
      </c>
      <c r="K5" s="141">
        <f t="shared" si="12"/>
        <v>17</v>
      </c>
      <c r="L5" s="141">
        <f t="shared" ref="L5:M5" si="13">COUNTIF(L168:L195,"Yes")</f>
        <v>17</v>
      </c>
      <c r="M5" s="141">
        <f t="shared" si="13"/>
        <v>18</v>
      </c>
      <c r="N5" s="141">
        <f t="shared" ref="N5:O5" si="14">COUNTIF(N168:N195,"Yes")</f>
        <v>18</v>
      </c>
      <c r="O5" s="141">
        <f t="shared" si="14"/>
        <v>0</v>
      </c>
      <c r="P5" s="141">
        <f>COUNTIF(P168:P195,"Yes")</f>
        <v>17</v>
      </c>
      <c r="Q5" s="141">
        <f>COUNTIF(Q168:Q195,"Yes")</f>
        <v>20</v>
      </c>
      <c r="R5" s="141">
        <f>COUNTIF(R168:R195,"Yes")</f>
        <v>20</v>
      </c>
      <c r="S5" s="142">
        <f>COUNTIF(S168:S195,"Yes")</f>
        <v>21</v>
      </c>
    </row>
    <row r="6" spans="1:39" s="99" customFormat="1" ht="15.75" x14ac:dyDescent="0.25"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1"/>
      <c r="S6" s="142"/>
    </row>
    <row r="7" spans="1:39" s="99" customFormat="1" ht="15.75" x14ac:dyDescent="0.25">
      <c r="D7" s="139" t="s">
        <v>513</v>
      </c>
      <c r="E7" s="140"/>
      <c r="F7" s="140"/>
      <c r="G7" s="140"/>
      <c r="H7" s="141">
        <f t="shared" ref="H7:M7" si="15">COUNTIF(H14:H510,"Yes")</f>
        <v>73</v>
      </c>
      <c r="I7" s="141">
        <f t="shared" si="15"/>
        <v>79</v>
      </c>
      <c r="J7" s="141">
        <f t="shared" si="15"/>
        <v>77</v>
      </c>
      <c r="K7" s="141">
        <f t="shared" si="15"/>
        <v>81</v>
      </c>
      <c r="L7" s="141">
        <f t="shared" si="15"/>
        <v>77</v>
      </c>
      <c r="M7" s="141">
        <f t="shared" si="15"/>
        <v>81</v>
      </c>
      <c r="N7" s="141">
        <f t="shared" ref="N7:O7" si="16">COUNTIF(N14:N510,"Yes")</f>
        <v>82</v>
      </c>
      <c r="O7" s="141">
        <f t="shared" si="16"/>
        <v>0</v>
      </c>
      <c r="P7" s="141">
        <f>COUNTIF(P14:P510,"Yes")</f>
        <v>81</v>
      </c>
      <c r="Q7" s="141">
        <f>COUNTIF(Q14:Q510,"Yes")</f>
        <v>83</v>
      </c>
      <c r="R7" s="141">
        <f>COUNTIF(R14:R510,"Yes")</f>
        <v>86</v>
      </c>
      <c r="S7" s="142">
        <f>COUNTIF(S14:S510,"Yes")</f>
        <v>89</v>
      </c>
    </row>
    <row r="8" spans="1:39" s="132" customFormat="1" ht="15.75" x14ac:dyDescent="0.25"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1"/>
      <c r="R8" s="141"/>
      <c r="S8" s="142"/>
    </row>
    <row r="9" spans="1:39" s="99" customFormat="1" ht="15.75" x14ac:dyDescent="0.25">
      <c r="D9" s="139" t="s">
        <v>1457</v>
      </c>
      <c r="E9" s="140"/>
      <c r="F9" s="140"/>
      <c r="G9" s="140"/>
      <c r="H9" s="141">
        <f t="shared" ref="H9:M9" si="17">COUNTIFS(I:I,"No",H:H,"Yes")</f>
        <v>1</v>
      </c>
      <c r="I9" s="141">
        <f t="shared" si="17"/>
        <v>4</v>
      </c>
      <c r="J9" s="141">
        <f t="shared" si="17"/>
        <v>0</v>
      </c>
      <c r="K9" s="141">
        <f t="shared" si="17"/>
        <v>4</v>
      </c>
      <c r="L9" s="141">
        <f t="shared" si="17"/>
        <v>0</v>
      </c>
      <c r="M9" s="141">
        <f t="shared" si="17"/>
        <v>1</v>
      </c>
      <c r="N9" s="141">
        <v>5</v>
      </c>
      <c r="O9" s="141">
        <v>1</v>
      </c>
      <c r="P9" s="141">
        <v>1</v>
      </c>
      <c r="Q9" s="141">
        <v>1</v>
      </c>
      <c r="R9" s="141"/>
      <c r="S9" s="142"/>
    </row>
    <row r="10" spans="1:39" s="99" customFormat="1" ht="16.5" thickBot="1" x14ac:dyDescent="0.3">
      <c r="D10" s="143" t="s">
        <v>1458</v>
      </c>
      <c r="E10" s="144"/>
      <c r="F10" s="144"/>
      <c r="G10" s="144"/>
      <c r="H10" s="145">
        <f t="shared" ref="H10:M10" si="18">COUNTIFS(I:I,"Yes",H:H,"No")</f>
        <v>7</v>
      </c>
      <c r="I10" s="145">
        <f t="shared" si="18"/>
        <v>2</v>
      </c>
      <c r="J10" s="145">
        <f t="shared" si="18"/>
        <v>4</v>
      </c>
      <c r="K10" s="145">
        <f t="shared" si="18"/>
        <v>0</v>
      </c>
      <c r="L10" s="145">
        <f t="shared" si="18"/>
        <v>4</v>
      </c>
      <c r="M10" s="145">
        <f t="shared" si="18"/>
        <v>2</v>
      </c>
      <c r="N10" s="145">
        <v>4</v>
      </c>
      <c r="O10" s="145">
        <v>4</v>
      </c>
      <c r="P10" s="145">
        <v>4</v>
      </c>
      <c r="Q10" s="145">
        <v>4</v>
      </c>
      <c r="R10" s="145">
        <v>3</v>
      </c>
      <c r="S10" s="146"/>
    </row>
    <row r="11" spans="1:39" s="99" customFormat="1" x14ac:dyDescent="0.25">
      <c r="H11" s="168"/>
      <c r="I11" s="166"/>
      <c r="J11" s="164"/>
      <c r="K11" s="154"/>
      <c r="L11" s="151"/>
      <c r="M11" s="150"/>
      <c r="N11" s="147"/>
      <c r="O11" s="147"/>
      <c r="P11" s="134"/>
      <c r="Q11" s="107"/>
      <c r="R11" s="107"/>
      <c r="S11" s="107"/>
    </row>
    <row r="12" spans="1:39" s="99" customFormat="1" x14ac:dyDescent="0.25">
      <c r="H12" s="168"/>
      <c r="I12" s="166"/>
      <c r="J12" s="164"/>
      <c r="K12" s="154"/>
      <c r="L12" s="151"/>
      <c r="M12" s="150"/>
      <c r="N12" s="147"/>
      <c r="O12" s="147"/>
      <c r="P12" s="134"/>
      <c r="Q12" s="132"/>
      <c r="R12" s="107"/>
      <c r="S12" s="107"/>
    </row>
    <row r="13" spans="1:39" s="98" customFormat="1" x14ac:dyDescent="0.25">
      <c r="H13" s="168"/>
      <c r="I13" s="166"/>
      <c r="J13" s="164"/>
      <c r="K13" s="154"/>
      <c r="L13" s="151"/>
      <c r="M13" s="150"/>
      <c r="N13" s="147"/>
      <c r="O13" s="147"/>
      <c r="P13" s="134"/>
      <c r="Q13" s="132"/>
      <c r="R13" s="107"/>
      <c r="S13" s="107"/>
    </row>
    <row r="14" spans="1:39" ht="18.75" x14ac:dyDescent="0.25">
      <c r="B14" s="100" t="s">
        <v>1265</v>
      </c>
      <c r="C14" s="100" t="s">
        <v>484</v>
      </c>
      <c r="D14" s="100" t="s">
        <v>495</v>
      </c>
      <c r="E14" s="100" t="s">
        <v>1266</v>
      </c>
      <c r="F14" s="100" t="s">
        <v>1267</v>
      </c>
      <c r="G14" s="100" t="s">
        <v>1268</v>
      </c>
      <c r="H14" s="130">
        <v>43199</v>
      </c>
      <c r="I14" s="130">
        <v>43192</v>
      </c>
      <c r="J14" s="130">
        <v>43185</v>
      </c>
      <c r="K14" s="130">
        <v>43178</v>
      </c>
      <c r="L14" s="130">
        <v>43171</v>
      </c>
      <c r="M14" s="130">
        <v>43164</v>
      </c>
      <c r="N14" s="130">
        <v>43157</v>
      </c>
      <c r="O14" s="130">
        <v>43150</v>
      </c>
      <c r="P14" s="130">
        <v>43143</v>
      </c>
      <c r="Q14" s="130">
        <v>43136</v>
      </c>
      <c r="R14" s="130">
        <v>43129</v>
      </c>
      <c r="S14" s="130">
        <v>43122</v>
      </c>
      <c r="T14" s="100"/>
      <c r="U14" s="100"/>
      <c r="V14" s="100"/>
      <c r="W14" s="100"/>
      <c r="X14" s="100"/>
      <c r="Y14" s="100"/>
      <c r="Z14" s="98"/>
      <c r="AA14" s="100"/>
      <c r="AB14" s="100"/>
      <c r="AC14" s="100"/>
      <c r="AD14" s="100"/>
      <c r="AE14" s="100"/>
      <c r="AF14" s="100"/>
      <c r="AG14" s="98"/>
      <c r="AH14" s="100"/>
      <c r="AI14" s="100"/>
      <c r="AJ14" s="100"/>
      <c r="AK14" s="100"/>
      <c r="AL14" s="100"/>
      <c r="AM14" s="100"/>
    </row>
    <row r="15" spans="1:39" ht="15" customHeight="1" x14ac:dyDescent="0.25">
      <c r="A15" s="185" t="s">
        <v>1376</v>
      </c>
      <c r="B15" s="101" t="s">
        <v>1269</v>
      </c>
      <c r="C15" s="111" t="s">
        <v>3</v>
      </c>
      <c r="D15" s="101" t="s">
        <v>422</v>
      </c>
      <c r="E15" s="107" t="s">
        <v>423</v>
      </c>
      <c r="F15" s="107" t="s">
        <v>2</v>
      </c>
      <c r="G15" s="107" t="s">
        <v>1019</v>
      </c>
      <c r="H15" s="129" t="str">
        <f>IF(ISNA(VLOOKUP($D15,'Apr 9'!$F:$F,1,0)),"No","Yes")</f>
        <v>Yes</v>
      </c>
      <c r="I15" s="129" t="str">
        <f>IF(ISNA(VLOOKUP($D15,'Apr 2'!$F:$F,1,0)),"No","Yes")</f>
        <v>Yes</v>
      </c>
      <c r="J15" s="129" t="str">
        <f>IF(ISNA(VLOOKUP($D15,'Mar 26'!$F:$F,1,0)),"No","Yes")</f>
        <v>Yes</v>
      </c>
      <c r="K15" s="129" t="str">
        <f>IF(ISNA(VLOOKUP($D15,'Mar 19'!$F:$F,1,0)),"No","Yes")</f>
        <v>Yes</v>
      </c>
      <c r="L15" s="129" t="str">
        <f>IF(ISNA(VLOOKUP($D15,'Mar 12'!$F:$F,1,0)),"No","Yes")</f>
        <v>Yes</v>
      </c>
      <c r="M15" s="129" t="str">
        <f>IF(ISNA(VLOOKUP($D15,'Mar 5'!$F:$F,1,0)),"No","Yes")</f>
        <v>Yes</v>
      </c>
      <c r="N15" s="129" t="str">
        <f>IF(ISNA(VLOOKUP($D15,'Feb 26'!$F:$F,1,0)),"No","Yes")</f>
        <v>Yes</v>
      </c>
      <c r="O15" s="107"/>
      <c r="P15" s="129" t="str">
        <f>IF(ISNA(VLOOKUP($D15,'Feb 12'!$F:$F,1,0)),"No","Yes")</f>
        <v>Yes</v>
      </c>
      <c r="Q15" s="129" t="str">
        <f>IF(ISNA(VLOOKUP($D15,'Feb 5'!$F:$F,1,0)),"No","Yes")</f>
        <v>Yes</v>
      </c>
      <c r="R15" s="129" t="str">
        <f>IF(ISNA(VLOOKUP($D15,'Jan 29'!$F:$F,1,0)),"No","Yes")</f>
        <v>Yes</v>
      </c>
      <c r="S15" s="129" t="str">
        <f>IF(ISNA(VLOOKUP(D15,'Jan 22'!F:F,1,0)),"No","Yes")</f>
        <v>Yes</v>
      </c>
      <c r="T15" s="121"/>
      <c r="U15" s="107"/>
      <c r="V15" s="122"/>
      <c r="W15" s="122"/>
      <c r="X15" s="107"/>
      <c r="Y15" s="107"/>
    </row>
    <row r="16" spans="1:39" x14ac:dyDescent="0.25">
      <c r="A16" s="185"/>
      <c r="B16" s="101" t="s">
        <v>1270</v>
      </c>
      <c r="C16" s="111" t="s">
        <v>287</v>
      </c>
      <c r="D16" s="102" t="s">
        <v>886</v>
      </c>
      <c r="E16" s="107" t="s">
        <v>861</v>
      </c>
      <c r="F16" s="107" t="s">
        <v>516</v>
      </c>
      <c r="G16" s="107" t="s">
        <v>1019</v>
      </c>
      <c r="H16" s="129" t="str">
        <f>IF(ISNA(VLOOKUP($D16,'Apr 9'!$F:$F,1,0)),"No","Yes")</f>
        <v>Yes</v>
      </c>
      <c r="I16" s="129" t="str">
        <f>IF(ISNA(VLOOKUP($D16,'Apr 2'!$F:$F,1,0)),"No","Yes")</f>
        <v>Yes</v>
      </c>
      <c r="J16" s="129" t="str">
        <f>IF(ISNA(VLOOKUP($D16,'Mar 26'!$F:$F,1,0)),"No","Yes")</f>
        <v>Yes</v>
      </c>
      <c r="K16" s="129" t="str">
        <f>IF(ISNA(VLOOKUP($D16,'Mar 19'!$F:$F,1,0)),"No","Yes")</f>
        <v>Yes</v>
      </c>
      <c r="L16" s="129" t="str">
        <f>IF(ISNA(VLOOKUP($D16,'Mar 12'!$F:$F,1,0)),"No","Yes")</f>
        <v>Yes</v>
      </c>
      <c r="M16" s="129" t="str">
        <f>IF(ISNA(VLOOKUP($D16,'Mar 5'!$F:$F,1,0)),"No","Yes")</f>
        <v>Yes</v>
      </c>
      <c r="N16" s="129" t="str">
        <f>IF(ISNA(VLOOKUP($D16,'Feb 26'!$F:$F,1,0)),"No","Yes")</f>
        <v>Yes</v>
      </c>
      <c r="O16" s="107"/>
      <c r="P16" s="129" t="str">
        <f>IF(ISNA(VLOOKUP($D16,'Feb 12'!$F:$F,1,0)),"No","Yes")</f>
        <v>Yes</v>
      </c>
      <c r="Q16" s="129" t="str">
        <f>IF(ISNA(VLOOKUP($D16,'Feb 5'!$F:$F,1,0)),"No","Yes")</f>
        <v>Yes</v>
      </c>
      <c r="R16" s="129" t="str">
        <f>IF(ISNA(VLOOKUP($D16,'Jan 29'!$F:$F,1,0)),"No","Yes")</f>
        <v>Yes</v>
      </c>
      <c r="S16" s="129" t="str">
        <f>IF(ISNA(VLOOKUP(D16,'Jan 22'!F:F,1,0)),"No","Yes")</f>
        <v>Yes</v>
      </c>
      <c r="T16" s="121"/>
      <c r="U16" s="107"/>
      <c r="V16" s="122"/>
      <c r="W16" s="122"/>
      <c r="X16" s="107"/>
      <c r="Y16" s="107"/>
    </row>
    <row r="17" spans="1:25" x14ac:dyDescent="0.25">
      <c r="A17" s="185"/>
      <c r="B17" s="101" t="s">
        <v>1271</v>
      </c>
      <c r="C17" s="111" t="s">
        <v>3</v>
      </c>
      <c r="D17" s="111" t="s">
        <v>139</v>
      </c>
      <c r="E17" s="107" t="s">
        <v>140</v>
      </c>
      <c r="F17" s="107" t="s">
        <v>53</v>
      </c>
      <c r="G17" s="107" t="s">
        <v>1019</v>
      </c>
      <c r="H17" s="129" t="str">
        <f>IF(ISNA(VLOOKUP($D17,'Apr 9'!$F:$F,1,0)),"No","Yes")</f>
        <v>Yes</v>
      </c>
      <c r="I17" s="129" t="str">
        <f>IF(ISNA(VLOOKUP($D17,'Apr 2'!$F:$F,1,0)),"No","Yes")</f>
        <v>Yes</v>
      </c>
      <c r="J17" s="129" t="str">
        <f>IF(ISNA(VLOOKUP($D17,'Mar 26'!$F:$F,1,0)),"No","Yes")</f>
        <v>Yes</v>
      </c>
      <c r="K17" s="129" t="str">
        <f>IF(ISNA(VLOOKUP($D17,'Mar 19'!$F:$F,1,0)),"No","Yes")</f>
        <v>Yes</v>
      </c>
      <c r="L17" s="129" t="str">
        <f>IF(ISNA(VLOOKUP($D17,'Mar 12'!$F:$F,1,0)),"No","Yes")</f>
        <v>Yes</v>
      </c>
      <c r="M17" s="129" t="str">
        <f>IF(ISNA(VLOOKUP($D17,'Mar 5'!$F:$F,1,0)),"No","Yes")</f>
        <v>Yes</v>
      </c>
      <c r="N17" s="129" t="str">
        <f>IF(ISNA(VLOOKUP($D17,'Feb 26'!$F:$F,1,0)),"No","Yes")</f>
        <v>Yes</v>
      </c>
      <c r="O17" s="107"/>
      <c r="P17" s="129" t="str">
        <f>IF(ISNA(VLOOKUP($D17,'Feb 12'!$F:$F,1,0)),"No","Yes")</f>
        <v>Yes</v>
      </c>
      <c r="Q17" s="129" t="str">
        <f>IF(ISNA(VLOOKUP($D17,'Feb 5'!$F:$F,1,0)),"No","Yes")</f>
        <v>Yes</v>
      </c>
      <c r="R17" s="129" t="str">
        <f>IF(ISNA(VLOOKUP($D17,'Jan 29'!$F:$F,1,0)),"No","Yes")</f>
        <v>Yes</v>
      </c>
      <c r="S17" s="129" t="str">
        <f>IF(ISNA(VLOOKUP(D17,'Jan 22'!F:F,1,0)),"No","Yes")</f>
        <v>Yes</v>
      </c>
      <c r="T17" s="119"/>
      <c r="U17" s="107"/>
      <c r="V17" s="118"/>
      <c r="W17" s="118"/>
      <c r="X17" s="107"/>
      <c r="Y17" s="107"/>
    </row>
    <row r="18" spans="1:25" x14ac:dyDescent="0.25">
      <c r="A18" s="185"/>
      <c r="B18" s="101" t="s">
        <v>1272</v>
      </c>
      <c r="C18" s="111" t="s">
        <v>3</v>
      </c>
      <c r="D18" s="111" t="s">
        <v>226</v>
      </c>
      <c r="E18" s="107" t="s">
        <v>227</v>
      </c>
      <c r="F18" s="107" t="s">
        <v>53</v>
      </c>
      <c r="G18" s="107" t="s">
        <v>1019</v>
      </c>
      <c r="H18" s="129" t="str">
        <f>IF(ISNA(VLOOKUP($D18,'Apr 9'!$F:$F,1,0)),"No","Yes")</f>
        <v>Yes</v>
      </c>
      <c r="I18" s="129" t="str">
        <f>IF(ISNA(VLOOKUP($D18,'Apr 2'!$F:$F,1,0)),"No","Yes")</f>
        <v>Yes</v>
      </c>
      <c r="J18" s="129" t="str">
        <f>IF(ISNA(VLOOKUP($D18,'Mar 26'!$F:$F,1,0)),"No","Yes")</f>
        <v>Yes</v>
      </c>
      <c r="K18" s="129" t="str">
        <f>IF(ISNA(VLOOKUP($D18,'Mar 19'!$F:$F,1,0)),"No","Yes")</f>
        <v>Yes</v>
      </c>
      <c r="L18" s="129" t="str">
        <f>IF(ISNA(VLOOKUP($D18,'Mar 12'!$F:$F,1,0)),"No","Yes")</f>
        <v>Yes</v>
      </c>
      <c r="M18" s="129" t="str">
        <f>IF(ISNA(VLOOKUP($D18,'Mar 5'!$F:$F,1,0)),"No","Yes")</f>
        <v>Yes</v>
      </c>
      <c r="N18" s="129" t="str">
        <f>IF(ISNA(VLOOKUP($D18,'Feb 26'!$F:$F,1,0)),"No","Yes")</f>
        <v>Yes</v>
      </c>
      <c r="O18" s="107"/>
      <c r="P18" s="129" t="str">
        <f>IF(ISNA(VLOOKUP($D18,'Feb 12'!$F:$F,1,0)),"No","Yes")</f>
        <v>Yes</v>
      </c>
      <c r="Q18" s="129" t="str">
        <f>IF(ISNA(VLOOKUP($D18,'Feb 5'!$F:$F,1,0)),"No","Yes")</f>
        <v>Yes</v>
      </c>
      <c r="R18" s="129" t="str">
        <f>IF(ISNA(VLOOKUP($D18,'Jan 29'!$F:$F,1,0)),"No","Yes")</f>
        <v>Yes</v>
      </c>
      <c r="S18" s="129" t="str">
        <f>IF(ISNA(VLOOKUP(D18,'Jan 22'!F:F,1,0)),"No","Yes")</f>
        <v>Yes</v>
      </c>
      <c r="T18" s="121"/>
      <c r="U18" s="107"/>
      <c r="V18" s="118"/>
      <c r="W18" s="118"/>
      <c r="X18" s="107"/>
      <c r="Y18" s="107"/>
    </row>
    <row r="19" spans="1:25" x14ac:dyDescent="0.25">
      <c r="A19" s="185"/>
      <c r="B19" s="101" t="s">
        <v>1273</v>
      </c>
      <c r="C19" s="111" t="s">
        <v>3</v>
      </c>
      <c r="D19" s="101" t="s">
        <v>275</v>
      </c>
      <c r="E19" s="107" t="s">
        <v>276</v>
      </c>
      <c r="F19" s="107" t="s">
        <v>53</v>
      </c>
      <c r="G19" s="107" t="s">
        <v>1019</v>
      </c>
      <c r="H19" s="129" t="str">
        <f>IF(ISNA(VLOOKUP($D19,'Apr 9'!$F:$F,1,0)),"No","Yes")</f>
        <v>Yes</v>
      </c>
      <c r="I19" s="129" t="str">
        <f>IF(ISNA(VLOOKUP($D19,'Apr 2'!$F:$F,1,0)),"No","Yes")</f>
        <v>Yes</v>
      </c>
      <c r="J19" s="129" t="str">
        <f>IF(ISNA(VLOOKUP($D19,'Mar 26'!$F:$F,1,0)),"No","Yes")</f>
        <v>Yes</v>
      </c>
      <c r="K19" s="129" t="str">
        <f>IF(ISNA(VLOOKUP($D19,'Mar 19'!$F:$F,1,0)),"No","Yes")</f>
        <v>Yes</v>
      </c>
      <c r="L19" s="129" t="str">
        <f>IF(ISNA(VLOOKUP($D19,'Mar 12'!$F:$F,1,0)),"No","Yes")</f>
        <v>Yes</v>
      </c>
      <c r="M19" s="129" t="str">
        <f>IF(ISNA(VLOOKUP($D19,'Mar 5'!$F:$F,1,0)),"No","Yes")</f>
        <v>Yes</v>
      </c>
      <c r="N19" s="129" t="str">
        <f>IF(ISNA(VLOOKUP($D19,'Feb 26'!$F:$F,1,0)),"No","Yes")</f>
        <v>Yes</v>
      </c>
      <c r="O19" s="107"/>
      <c r="P19" s="129" t="str">
        <f>IF(ISNA(VLOOKUP($D19,'Feb 12'!$F:$F,1,0)),"No","Yes")</f>
        <v>Yes</v>
      </c>
      <c r="Q19" s="129" t="str">
        <f>IF(ISNA(VLOOKUP($D19,'Feb 5'!$F:$F,1,0)),"No","Yes")</f>
        <v>Yes</v>
      </c>
      <c r="R19" s="129" t="str">
        <f>IF(ISNA(VLOOKUP($D19,'Jan 29'!$F:$F,1,0)),"No","Yes")</f>
        <v>Yes</v>
      </c>
      <c r="S19" s="129" t="str">
        <f>IF(ISNA(VLOOKUP(D19,'Jan 22'!F:F,1,0)),"No","Yes")</f>
        <v>Yes</v>
      </c>
      <c r="T19" s="123"/>
      <c r="U19" s="107"/>
      <c r="V19" s="118"/>
      <c r="W19" s="118"/>
      <c r="X19" s="107"/>
      <c r="Y19" s="107"/>
    </row>
    <row r="20" spans="1:25" x14ac:dyDescent="0.25">
      <c r="A20" s="185"/>
      <c r="B20" s="101" t="s">
        <v>1274</v>
      </c>
      <c r="C20" s="111" t="s">
        <v>3</v>
      </c>
      <c r="D20" s="101" t="s">
        <v>244</v>
      </c>
      <c r="E20" s="107" t="s">
        <v>245</v>
      </c>
      <c r="F20" s="107" t="s">
        <v>125</v>
      </c>
      <c r="G20" s="107" t="s">
        <v>1019</v>
      </c>
      <c r="H20" s="129" t="str">
        <f>IF(ISNA(VLOOKUP($D20,'Apr 9'!$F:$F,1,0)),"No","Yes")</f>
        <v>Yes</v>
      </c>
      <c r="I20" s="129" t="str">
        <f>IF(ISNA(VLOOKUP($D20,'Apr 2'!$F:$F,1,0)),"No","Yes")</f>
        <v>Yes</v>
      </c>
      <c r="J20" s="129" t="str">
        <f>IF(ISNA(VLOOKUP($D20,'Mar 26'!$F:$F,1,0)),"No","Yes")</f>
        <v>Yes</v>
      </c>
      <c r="K20" s="129" t="str">
        <f>IF(ISNA(VLOOKUP($D20,'Mar 19'!$F:$F,1,0)),"No","Yes")</f>
        <v>Yes</v>
      </c>
      <c r="L20" s="129" t="str">
        <f>IF(ISNA(VLOOKUP($D20,'Mar 12'!$F:$F,1,0)),"No","Yes")</f>
        <v>Yes</v>
      </c>
      <c r="M20" s="129" t="str">
        <f>IF(ISNA(VLOOKUP($D20,'Mar 5'!$F:$F,1,0)),"No","Yes")</f>
        <v>Yes</v>
      </c>
      <c r="N20" s="129" t="str">
        <f>IF(ISNA(VLOOKUP($D20,'Feb 26'!$F:$F,1,0)),"No","Yes")</f>
        <v>Yes</v>
      </c>
      <c r="O20" s="107"/>
      <c r="P20" s="129" t="str">
        <f>IF(ISNA(VLOOKUP($D20,'Feb 12'!$F:$F,1,0)),"No","Yes")</f>
        <v>Yes</v>
      </c>
      <c r="Q20" s="129" t="str">
        <f>IF(ISNA(VLOOKUP($D20,'Feb 5'!$F:$F,1,0)),"No","Yes")</f>
        <v>Yes</v>
      </c>
      <c r="R20" s="129" t="str">
        <f>IF(ISNA(VLOOKUP($D20,'Jan 29'!$F:$F,1,0)),"No","Yes")</f>
        <v>Yes</v>
      </c>
      <c r="S20" s="129" t="str">
        <f>IF(ISNA(VLOOKUP(D20,'Jan 22'!F:F,1,0)),"No","Yes")</f>
        <v>Yes</v>
      </c>
      <c r="T20" s="121"/>
      <c r="U20" s="107"/>
      <c r="V20" s="118"/>
      <c r="W20" s="118"/>
      <c r="X20" s="107"/>
      <c r="Y20" s="107"/>
    </row>
    <row r="21" spans="1:25" s="161" customFormat="1" x14ac:dyDescent="0.25">
      <c r="A21" s="185"/>
      <c r="B21" s="155" t="s">
        <v>1275</v>
      </c>
      <c r="C21" s="156" t="s">
        <v>3</v>
      </c>
      <c r="D21" s="156" t="s">
        <v>156</v>
      </c>
      <c r="E21" s="157" t="s">
        <v>158</v>
      </c>
      <c r="F21" s="157" t="s">
        <v>159</v>
      </c>
      <c r="G21" s="157" t="s">
        <v>666</v>
      </c>
      <c r="H21" s="158" t="str">
        <f>IF(ISNA(VLOOKUP($D21,'Apr 9'!$F:$F,1,0)),"No","Yes")</f>
        <v>No</v>
      </c>
      <c r="I21" s="158" t="str">
        <f>IF(ISNA(VLOOKUP($D21,'Apr 2'!$F:$F,1,0)),"No","Yes")</f>
        <v>No</v>
      </c>
      <c r="J21" s="158" t="str">
        <f>IF(ISNA(VLOOKUP($D21,'Mar 26'!$F:$F,1,0)),"No","Yes")</f>
        <v>No</v>
      </c>
      <c r="K21" s="158" t="str">
        <f>IF(ISNA(VLOOKUP($D21,'Mar 19'!$F:$F,1,0)),"No","Yes")</f>
        <v>No</v>
      </c>
      <c r="L21" s="158" t="str">
        <f>IF(ISNA(VLOOKUP($D21,'Mar 12'!$F:$F,1,0)),"No","Yes")</f>
        <v>No</v>
      </c>
      <c r="M21" s="158" t="str">
        <f>IF(ISNA(VLOOKUP($D21,'Mar 5'!$F:$F,1,0)),"No","Yes")</f>
        <v>Yes</v>
      </c>
      <c r="N21" s="158" t="str">
        <f>IF(ISNA(VLOOKUP($D21,'Feb 26'!$F:$F,1,0)),"No","Yes")</f>
        <v>Yes</v>
      </c>
      <c r="O21" s="157"/>
      <c r="P21" s="158" t="str">
        <f>IF(ISNA(VLOOKUP($D21,'Feb 12'!$F:$F,1,0)),"No","Yes")</f>
        <v>Yes</v>
      </c>
      <c r="Q21" s="158" t="str">
        <f>IF(ISNA(VLOOKUP($D21,'Feb 5'!$F:$F,1,0)),"No","Yes")</f>
        <v>Yes</v>
      </c>
      <c r="R21" s="158" t="str">
        <f>IF(ISNA(VLOOKUP($D21,'Jan 29'!$F:$F,1,0)),"No","Yes")</f>
        <v>Yes</v>
      </c>
      <c r="S21" s="158" t="str">
        <f>IF(ISNA(VLOOKUP(D21,'Jan 22'!F:F,1,0)),"No","Yes")</f>
        <v>Yes</v>
      </c>
      <c r="T21" s="162"/>
      <c r="U21" s="157"/>
      <c r="V21" s="163"/>
      <c r="W21" s="163"/>
      <c r="X21" s="157"/>
      <c r="Y21" s="157"/>
    </row>
    <row r="22" spans="1:25" x14ac:dyDescent="0.25">
      <c r="A22" s="185"/>
      <c r="B22" s="126" t="s">
        <v>1276</v>
      </c>
      <c r="C22" s="111" t="s">
        <v>3</v>
      </c>
      <c r="D22" s="101" t="s">
        <v>252</v>
      </c>
      <c r="E22" s="107"/>
      <c r="F22" s="116"/>
      <c r="G22" s="116"/>
      <c r="H22" s="129" t="str">
        <f>IF(ISNA(VLOOKUP($D22,'Apr 9'!$F:$F,1,0)),"No","Yes")</f>
        <v>No</v>
      </c>
      <c r="I22" s="129" t="str">
        <f>IF(ISNA(VLOOKUP($D22,'Apr 2'!$F:$F,1,0)),"No","Yes")</f>
        <v>No</v>
      </c>
      <c r="J22" s="129" t="str">
        <f>IF(ISNA(VLOOKUP($D22,'Mar 26'!$F:$F,1,0)),"No","Yes")</f>
        <v>No</v>
      </c>
      <c r="K22" s="129" t="str">
        <f>IF(ISNA(VLOOKUP($D22,'Mar 19'!$F:$F,1,0)),"No","Yes")</f>
        <v>No</v>
      </c>
      <c r="L22" s="129" t="str">
        <f>IF(ISNA(VLOOKUP($D22,'Mar 12'!$F:$F,1,0)),"No","Yes")</f>
        <v>No</v>
      </c>
      <c r="M22" s="129" t="str">
        <f>IF(ISNA(VLOOKUP($D22,'Mar 5'!$F:$F,1,0)),"No","Yes")</f>
        <v>No</v>
      </c>
      <c r="N22" s="129" t="str">
        <f>IF(ISNA(VLOOKUP($D22,'Feb 26'!$F:$F,1,0)),"No","Yes")</f>
        <v>No</v>
      </c>
      <c r="O22" s="116"/>
      <c r="P22" s="129" t="str">
        <f>IF(ISNA(VLOOKUP($D22,'Feb 12'!$F:$F,1,0)),"No","Yes")</f>
        <v>No</v>
      </c>
      <c r="Q22" s="129" t="str">
        <f>IF(ISNA(VLOOKUP($D22,'Feb 5'!$F:$F,1,0)),"No","Yes")</f>
        <v>No</v>
      </c>
      <c r="R22" s="129" t="str">
        <f>IF(ISNA(VLOOKUP($D22,'Jan 29'!$F:$F,1,0)),"No","Yes")</f>
        <v>No</v>
      </c>
      <c r="S22" s="129" t="str">
        <f>IF(ISNA(VLOOKUP(D22,'Jan 22'!F:F,1,0)),"No","Yes")</f>
        <v>No</v>
      </c>
      <c r="T22" s="119"/>
      <c r="U22" s="107"/>
      <c r="V22" s="121"/>
      <c r="W22" s="121"/>
      <c r="X22" s="107"/>
      <c r="Y22" s="107"/>
    </row>
    <row r="23" spans="1:25" x14ac:dyDescent="0.25">
      <c r="A23" s="185"/>
      <c r="B23" s="101" t="s">
        <v>1277</v>
      </c>
      <c r="C23" s="111" t="s">
        <v>3</v>
      </c>
      <c r="D23" s="111" t="s">
        <v>61</v>
      </c>
      <c r="E23" s="125" t="s">
        <v>62</v>
      </c>
      <c r="F23" s="125" t="s">
        <v>53</v>
      </c>
      <c r="G23" s="125" t="s">
        <v>666</v>
      </c>
      <c r="H23" s="129" t="str">
        <f>IF(ISNA(VLOOKUP($D23,'Apr 9'!$F:$F,1,0)),"No","Yes")</f>
        <v>No</v>
      </c>
      <c r="I23" s="129" t="str">
        <f>IF(ISNA(VLOOKUP($D23,'Apr 2'!$F:$F,1,0)),"No","Yes")</f>
        <v>No</v>
      </c>
      <c r="J23" s="129" t="str">
        <f>IF(ISNA(VLOOKUP($D23,'Mar 26'!$F:$F,1,0)),"No","Yes")</f>
        <v>No</v>
      </c>
      <c r="K23" s="129" t="str">
        <f>IF(ISNA(VLOOKUP($D23,'Mar 19'!$F:$F,1,0)),"No","Yes")</f>
        <v>Yes</v>
      </c>
      <c r="L23" s="129" t="str">
        <f>IF(ISNA(VLOOKUP($D23,'Mar 12'!$F:$F,1,0)),"No","Yes")</f>
        <v>Yes</v>
      </c>
      <c r="M23" s="129" t="str">
        <f>IF(ISNA(VLOOKUP($D23,'Mar 5'!$F:$F,1,0)),"No","Yes")</f>
        <v>Yes</v>
      </c>
      <c r="N23" s="129" t="str">
        <f>IF(ISNA(VLOOKUP($D23,'Feb 26'!$F:$F,1,0)),"No","Yes")</f>
        <v>Yes</v>
      </c>
      <c r="O23" s="125"/>
      <c r="P23" s="129" t="str">
        <f>IF(ISNA(VLOOKUP($D23,'Feb 12'!$F:$F,1,0)),"No","Yes")</f>
        <v>Yes</v>
      </c>
      <c r="Q23" s="129" t="str">
        <f>IF(ISNA(VLOOKUP($D23,'Feb 5'!$F:$F,1,0)),"No","Yes")</f>
        <v>Yes</v>
      </c>
      <c r="R23" s="129" t="str">
        <f>IF(ISNA(VLOOKUP($D23,'Jan 29'!$F:$F,1,0)),"No","Yes")</f>
        <v>Yes</v>
      </c>
      <c r="S23" s="129" t="str">
        <f>IF(ISNA(VLOOKUP(D23,'Jan 22'!F:F,1,0)),"No","Yes")</f>
        <v>Yes</v>
      </c>
      <c r="T23" s="121"/>
      <c r="U23" s="107"/>
      <c r="V23" s="122"/>
      <c r="W23" s="122"/>
      <c r="X23" s="107"/>
      <c r="Y23" s="107"/>
    </row>
    <row r="24" spans="1:25" x14ac:dyDescent="0.25">
      <c r="A24" s="185"/>
      <c r="B24" s="101" t="s">
        <v>1278</v>
      </c>
      <c r="C24" s="111" t="s">
        <v>3</v>
      </c>
      <c r="D24" s="101" t="s">
        <v>259</v>
      </c>
      <c r="E24" s="107"/>
      <c r="F24" s="116"/>
      <c r="G24" s="116"/>
      <c r="H24" s="129" t="str">
        <f>IF(ISNA(VLOOKUP($D24,'Apr 9'!$F:$F,1,0)),"No","Yes")</f>
        <v>No</v>
      </c>
      <c r="I24" s="129" t="str">
        <f>IF(ISNA(VLOOKUP($D24,'Apr 2'!$F:$F,1,0)),"No","Yes")</f>
        <v>No</v>
      </c>
      <c r="J24" s="129" t="str">
        <f>IF(ISNA(VLOOKUP($D24,'Mar 26'!$F:$F,1,0)),"No","Yes")</f>
        <v>No</v>
      </c>
      <c r="K24" s="129" t="str">
        <f>IF(ISNA(VLOOKUP($D24,'Mar 19'!$F:$F,1,0)),"No","Yes")</f>
        <v>No</v>
      </c>
      <c r="L24" s="129" t="str">
        <f>IF(ISNA(VLOOKUP($D24,'Mar 12'!$F:$F,1,0)),"No","Yes")</f>
        <v>No</v>
      </c>
      <c r="M24" s="129" t="str">
        <f>IF(ISNA(VLOOKUP($D24,'Mar 5'!$F:$F,1,0)),"No","Yes")</f>
        <v>No</v>
      </c>
      <c r="N24" s="129" t="str">
        <f>IF(ISNA(VLOOKUP($D24,'Feb 26'!$F:$F,1,0)),"No","Yes")</f>
        <v>No</v>
      </c>
      <c r="O24" s="116"/>
      <c r="P24" s="129" t="str">
        <f>IF(ISNA(VLOOKUP($D24,'Feb 12'!$F:$F,1,0)),"No","Yes")</f>
        <v>No</v>
      </c>
      <c r="Q24" s="129" t="str">
        <f>IF(ISNA(VLOOKUP($D24,'Feb 5'!$F:$F,1,0)),"No","Yes")</f>
        <v>No</v>
      </c>
      <c r="R24" s="129" t="str">
        <f>IF(ISNA(VLOOKUP($D24,'Jan 29'!$F:$F,1,0)),"No","Yes")</f>
        <v>No</v>
      </c>
      <c r="S24" s="129" t="str">
        <f>IF(ISNA(VLOOKUP(D24,'Jan 22'!F:F,1,0)),"No","Yes")</f>
        <v>No</v>
      </c>
      <c r="T24" s="121"/>
      <c r="U24" s="107"/>
      <c r="V24" s="122"/>
      <c r="W24" s="122"/>
      <c r="X24" s="107"/>
      <c r="Y24" s="107"/>
    </row>
    <row r="25" spans="1:25" x14ac:dyDescent="0.25">
      <c r="A25" s="185"/>
      <c r="B25" s="101" t="s">
        <v>1279</v>
      </c>
      <c r="C25" s="111" t="s">
        <v>3</v>
      </c>
      <c r="D25" s="101" t="s">
        <v>235</v>
      </c>
      <c r="E25" s="125" t="s">
        <v>236</v>
      </c>
      <c r="F25" s="125" t="s">
        <v>53</v>
      </c>
      <c r="G25" s="125" t="s">
        <v>666</v>
      </c>
      <c r="H25" s="129" t="str">
        <f>IF(ISNA(VLOOKUP($D25,'Apr 9'!$F:$F,1,0)),"No","Yes")</f>
        <v>Yes</v>
      </c>
      <c r="I25" s="129" t="str">
        <f>IF(ISNA(VLOOKUP($D25,'Apr 2'!$F:$F,1,0)),"No","Yes")</f>
        <v>Yes</v>
      </c>
      <c r="J25" s="129" t="str">
        <f>IF(ISNA(VLOOKUP($D25,'Mar 26'!$F:$F,1,0)),"No","Yes")</f>
        <v>Yes</v>
      </c>
      <c r="K25" s="129" t="str">
        <f>IF(ISNA(VLOOKUP($D25,'Mar 19'!$F:$F,1,0)),"No","Yes")</f>
        <v>Yes</v>
      </c>
      <c r="L25" s="129" t="str">
        <f>IF(ISNA(VLOOKUP($D25,'Mar 12'!$F:$F,1,0)),"No","Yes")</f>
        <v>Yes</v>
      </c>
      <c r="M25" s="129" t="str">
        <f>IF(ISNA(VLOOKUP($D25,'Mar 5'!$F:$F,1,0)),"No","Yes")</f>
        <v>Yes</v>
      </c>
      <c r="N25" s="129" t="str">
        <f>IF(ISNA(VLOOKUP($D25,'Feb 26'!$F:$F,1,0)),"No","Yes")</f>
        <v>Yes</v>
      </c>
      <c r="O25" s="125"/>
      <c r="P25" s="129" t="str">
        <f>IF(ISNA(VLOOKUP($D25,'Feb 12'!$F:$F,1,0)),"No","Yes")</f>
        <v>Yes</v>
      </c>
      <c r="Q25" s="129" t="str">
        <f>IF(ISNA(VLOOKUP($D25,'Feb 5'!$F:$F,1,0)),"No","Yes")</f>
        <v>Yes</v>
      </c>
      <c r="R25" s="129" t="str">
        <f>IF(ISNA(VLOOKUP($D25,'Jan 29'!$F:$F,1,0)),"No","Yes")</f>
        <v>Yes</v>
      </c>
      <c r="S25" s="129" t="str">
        <f>IF(ISNA(VLOOKUP(D25,'Jan 22'!F:F,1,0)),"No","Yes")</f>
        <v>Yes</v>
      </c>
      <c r="T25" s="121"/>
      <c r="U25" s="107"/>
      <c r="V25" s="118"/>
      <c r="W25" s="118"/>
      <c r="X25" s="107"/>
      <c r="Y25" s="107"/>
    </row>
    <row r="26" spans="1:25" x14ac:dyDescent="0.25">
      <c r="A26" s="185"/>
      <c r="B26" s="101" t="s">
        <v>1280</v>
      </c>
      <c r="C26" s="111" t="s">
        <v>3</v>
      </c>
      <c r="D26" s="111" t="s">
        <v>221</v>
      </c>
      <c r="E26" s="107" t="s">
        <v>222</v>
      </c>
      <c r="F26" s="107" t="s">
        <v>53</v>
      </c>
      <c r="G26" s="107" t="s">
        <v>1131</v>
      </c>
      <c r="H26" s="129" t="str">
        <f>IF(ISNA(VLOOKUP($D26,'Apr 9'!$F:$F,1,0)),"No","Yes")</f>
        <v>Yes</v>
      </c>
      <c r="I26" s="129" t="str">
        <f>IF(ISNA(VLOOKUP($D26,'Apr 2'!$F:$F,1,0)),"No","Yes")</f>
        <v>Yes</v>
      </c>
      <c r="J26" s="129" t="str">
        <f>IF(ISNA(VLOOKUP($D26,'Mar 26'!$F:$F,1,0)),"No","Yes")</f>
        <v>Yes</v>
      </c>
      <c r="K26" s="129" t="str">
        <f>IF(ISNA(VLOOKUP($D26,'Mar 19'!$F:$F,1,0)),"No","Yes")</f>
        <v>Yes</v>
      </c>
      <c r="L26" s="129" t="str">
        <f>IF(ISNA(VLOOKUP($D26,'Mar 12'!$F:$F,1,0)),"No","Yes")</f>
        <v>Yes</v>
      </c>
      <c r="M26" s="129" t="str">
        <f>IF(ISNA(VLOOKUP($D26,'Mar 5'!$F:$F,1,0)),"No","Yes")</f>
        <v>Yes</v>
      </c>
      <c r="N26" s="129" t="str">
        <f>IF(ISNA(VLOOKUP($D26,'Feb 26'!$F:$F,1,0)),"No","Yes")</f>
        <v>Yes</v>
      </c>
      <c r="O26" s="107"/>
      <c r="P26" s="129" t="str">
        <f>IF(ISNA(VLOOKUP($D26,'Feb 12'!$F:$F,1,0)),"No","Yes")</f>
        <v>Yes</v>
      </c>
      <c r="Q26" s="129" t="str">
        <f>IF(ISNA(VLOOKUP($D26,'Feb 5'!$F:$F,1,0)),"No","Yes")</f>
        <v>Yes</v>
      </c>
      <c r="R26" s="129" t="str">
        <f>IF(ISNA(VLOOKUP($D26,'Jan 29'!$F:$F,1,0)),"No","Yes")</f>
        <v>Yes</v>
      </c>
      <c r="S26" s="129" t="str">
        <f>IF(ISNA(VLOOKUP(D26,'Jan 22'!F:F,1,0)),"No","Yes")</f>
        <v>Yes</v>
      </c>
      <c r="T26" s="124"/>
      <c r="U26" s="107"/>
      <c r="V26" s="118"/>
      <c r="W26" s="118"/>
      <c r="X26" s="107"/>
      <c r="Y26" s="107"/>
    </row>
    <row r="27" spans="1:25" x14ac:dyDescent="0.25">
      <c r="A27" s="185"/>
      <c r="B27" s="101" t="s">
        <v>1433</v>
      </c>
      <c r="C27" s="111" t="s">
        <v>3</v>
      </c>
      <c r="D27" s="101" t="s">
        <v>1211</v>
      </c>
      <c r="E27" s="107" t="s">
        <v>1212</v>
      </c>
      <c r="F27" s="107" t="s">
        <v>53</v>
      </c>
      <c r="G27" s="107" t="s">
        <v>1019</v>
      </c>
      <c r="H27" s="129" t="str">
        <f>IF(ISNA(VLOOKUP($D27,'Apr 9'!$F:$F,1,0)),"No","Yes")</f>
        <v>Yes</v>
      </c>
      <c r="I27" s="129" t="str">
        <f>IF(ISNA(VLOOKUP($D27,'Apr 2'!$F:$F,1,0)),"No","Yes")</f>
        <v>Yes</v>
      </c>
      <c r="J27" s="129" t="str">
        <f>IF(ISNA(VLOOKUP($D27,'Mar 26'!$F:$F,1,0)),"No","Yes")</f>
        <v>Yes</v>
      </c>
      <c r="K27" s="129" t="str">
        <f>IF(ISNA(VLOOKUP($D27,'Mar 19'!$F:$F,1,0)),"No","Yes")</f>
        <v>Yes</v>
      </c>
      <c r="L27" s="129" t="str">
        <f>IF(ISNA(VLOOKUP($D27,'Mar 12'!$F:$F,1,0)),"No","Yes")</f>
        <v>Yes</v>
      </c>
      <c r="M27" s="129" t="str">
        <f>IF(ISNA(VLOOKUP($D27,'Mar 5'!$F:$F,1,0)),"No","Yes")</f>
        <v>Yes</v>
      </c>
      <c r="N27" s="129" t="str">
        <f>IF(ISNA(VLOOKUP($D27,'Feb 26'!$F:$F,1,0)),"No","Yes")</f>
        <v>Yes</v>
      </c>
      <c r="O27" s="107"/>
      <c r="P27" s="129" t="str">
        <f>IF(ISNA(VLOOKUP($D27,'Feb 12'!$F:$F,1,0)),"No","Yes")</f>
        <v>Yes</v>
      </c>
      <c r="Q27" s="129" t="str">
        <f>IF(ISNA(VLOOKUP($D27,'Feb 5'!$F:$F,1,0)),"No","Yes")</f>
        <v>Yes</v>
      </c>
      <c r="R27" s="129" t="str">
        <f>IF(ISNA(VLOOKUP($D27,'Jan 29'!$F:$F,1,0)),"No","Yes")</f>
        <v>Yes</v>
      </c>
      <c r="S27" s="129" t="str">
        <f>IF(ISNA(VLOOKUP(D27,'Jan 22'!F:F,1,0)),"No","Yes")</f>
        <v>Yes</v>
      </c>
      <c r="T27" s="123"/>
      <c r="U27" s="107"/>
      <c r="V27" s="122"/>
      <c r="W27" s="122"/>
      <c r="X27" s="107"/>
      <c r="Y27" s="107"/>
    </row>
    <row r="28" spans="1:25" x14ac:dyDescent="0.25">
      <c r="A28" s="185"/>
      <c r="B28" s="101" t="s">
        <v>1281</v>
      </c>
      <c r="C28" s="111" t="s">
        <v>3</v>
      </c>
      <c r="D28" s="111" t="s">
        <v>240</v>
      </c>
      <c r="E28" s="107" t="s">
        <v>241</v>
      </c>
      <c r="F28" s="107" t="s">
        <v>53</v>
      </c>
      <c r="G28" s="107" t="s">
        <v>1019</v>
      </c>
      <c r="H28" s="129" t="str">
        <f>IF(ISNA(VLOOKUP($D28,'Apr 9'!$F:$F,1,0)),"No","Yes")</f>
        <v>Yes</v>
      </c>
      <c r="I28" s="129" t="str">
        <f>IF(ISNA(VLOOKUP($D28,'Apr 2'!$F:$F,1,0)),"No","Yes")</f>
        <v>Yes</v>
      </c>
      <c r="J28" s="129" t="str">
        <f>IF(ISNA(VLOOKUP($D28,'Mar 26'!$F:$F,1,0)),"No","Yes")</f>
        <v>Yes</v>
      </c>
      <c r="K28" s="129" t="str">
        <f>IF(ISNA(VLOOKUP($D28,'Mar 19'!$F:$F,1,0)),"No","Yes")</f>
        <v>Yes</v>
      </c>
      <c r="L28" s="129" t="str">
        <f>IF(ISNA(VLOOKUP($D28,'Mar 12'!$F:$F,1,0)),"No","Yes")</f>
        <v>Yes</v>
      </c>
      <c r="M28" s="129" t="str">
        <f>IF(ISNA(VLOOKUP($D28,'Mar 5'!$F:$F,1,0)),"No","Yes")</f>
        <v>Yes</v>
      </c>
      <c r="N28" s="129" t="str">
        <f>IF(ISNA(VLOOKUP($D28,'Feb 26'!$F:$F,1,0)),"No","Yes")</f>
        <v>Yes</v>
      </c>
      <c r="O28" s="107"/>
      <c r="P28" s="129" t="str">
        <f>IF(ISNA(VLOOKUP($D28,'Feb 12'!$F:$F,1,0)),"No","Yes")</f>
        <v>Yes</v>
      </c>
      <c r="Q28" s="129" t="str">
        <f>IF(ISNA(VLOOKUP($D28,'Feb 5'!$F:$F,1,0)),"No","Yes")</f>
        <v>Yes</v>
      </c>
      <c r="R28" s="129" t="str">
        <f>IF(ISNA(VLOOKUP($D28,'Jan 29'!$F:$F,1,0)),"No","Yes")</f>
        <v>Yes</v>
      </c>
      <c r="S28" s="129" t="str">
        <f>IF(ISNA(VLOOKUP(D28,'Jan 22'!F:F,1,0)),"No","Yes")</f>
        <v>Yes</v>
      </c>
      <c r="T28" s="119"/>
      <c r="U28" s="107"/>
      <c r="V28" s="118"/>
      <c r="W28" s="118"/>
      <c r="X28" s="107"/>
      <c r="Y28" s="107"/>
    </row>
    <row r="29" spans="1:25" x14ac:dyDescent="0.25">
      <c r="A29" s="185"/>
      <c r="B29" s="101" t="s">
        <v>1282</v>
      </c>
      <c r="C29" s="111" t="s">
        <v>3</v>
      </c>
      <c r="D29" s="101" t="s">
        <v>265</v>
      </c>
      <c r="E29" s="107" t="s">
        <v>266</v>
      </c>
      <c r="F29" s="107" t="s">
        <v>53</v>
      </c>
      <c r="G29" s="107" t="s">
        <v>1019</v>
      </c>
      <c r="H29" s="129" t="str">
        <f>IF(ISNA(VLOOKUP($D29,'Apr 9'!$F:$F,1,0)),"No","Yes")</f>
        <v>Yes</v>
      </c>
      <c r="I29" s="129" t="str">
        <f>IF(ISNA(VLOOKUP($D29,'Apr 2'!$F:$F,1,0)),"No","Yes")</f>
        <v>Yes</v>
      </c>
      <c r="J29" s="129" t="str">
        <f>IF(ISNA(VLOOKUP($D29,'Mar 26'!$F:$F,1,0)),"No","Yes")</f>
        <v>Yes</v>
      </c>
      <c r="K29" s="129" t="str">
        <f>IF(ISNA(VLOOKUP($D29,'Mar 19'!$F:$F,1,0)),"No","Yes")</f>
        <v>Yes</v>
      </c>
      <c r="L29" s="129" t="str">
        <f>IF(ISNA(VLOOKUP($D29,'Mar 12'!$F:$F,1,0)),"No","Yes")</f>
        <v>Yes</v>
      </c>
      <c r="M29" s="129" t="str">
        <f>IF(ISNA(VLOOKUP($D29,'Mar 5'!$F:$F,1,0)),"No","Yes")</f>
        <v>Yes</v>
      </c>
      <c r="N29" s="129" t="str">
        <f>IF(ISNA(VLOOKUP($D29,'Feb 26'!$F:$F,1,0)),"No","Yes")</f>
        <v>Yes</v>
      </c>
      <c r="O29" s="107"/>
      <c r="P29" s="129" t="str">
        <f>IF(ISNA(VLOOKUP($D29,'Feb 12'!$F:$F,1,0)),"No","Yes")</f>
        <v>Yes</v>
      </c>
      <c r="Q29" s="129" t="str">
        <f>IF(ISNA(VLOOKUP($D29,'Feb 5'!$F:$F,1,0)),"No","Yes")</f>
        <v>Yes</v>
      </c>
      <c r="R29" s="129" t="str">
        <f>IF(ISNA(VLOOKUP($D29,'Jan 29'!$F:$F,1,0)),"No","Yes")</f>
        <v>Yes</v>
      </c>
      <c r="S29" s="129" t="str">
        <f>IF(ISNA(VLOOKUP(D29,'Jan 22'!F:F,1,0)),"No","Yes")</f>
        <v>Yes</v>
      </c>
      <c r="T29" s="123"/>
      <c r="U29" s="107"/>
      <c r="V29" s="118"/>
      <c r="W29" s="118"/>
      <c r="X29" s="107"/>
      <c r="Y29" s="107"/>
    </row>
    <row r="30" spans="1:25" x14ac:dyDescent="0.25">
      <c r="A30" s="185"/>
      <c r="B30" s="101" t="s">
        <v>1283</v>
      </c>
      <c r="C30" s="111" t="s">
        <v>3</v>
      </c>
      <c r="D30" s="101" t="s">
        <v>123</v>
      </c>
      <c r="E30" s="107" t="s">
        <v>124</v>
      </c>
      <c r="F30" s="107" t="s">
        <v>125</v>
      </c>
      <c r="G30" s="107" t="s">
        <v>1019</v>
      </c>
      <c r="H30" s="129" t="str">
        <f>IF(ISNA(VLOOKUP($D30,'Apr 9'!$F:$F,1,0)),"No","Yes")</f>
        <v>Yes</v>
      </c>
      <c r="I30" s="129" t="str">
        <f>IF(ISNA(VLOOKUP($D30,'Apr 2'!$F:$F,1,0)),"No","Yes")</f>
        <v>Yes</v>
      </c>
      <c r="J30" s="129" t="str">
        <f>IF(ISNA(VLOOKUP($D30,'Mar 26'!$F:$F,1,0)),"No","Yes")</f>
        <v>Yes</v>
      </c>
      <c r="K30" s="129" t="str">
        <f>IF(ISNA(VLOOKUP($D30,'Mar 19'!$F:$F,1,0)),"No","Yes")</f>
        <v>Yes</v>
      </c>
      <c r="L30" s="129" t="str">
        <f>IF(ISNA(VLOOKUP($D30,'Mar 12'!$F:$F,1,0)),"No","Yes")</f>
        <v>Yes</v>
      </c>
      <c r="M30" s="129" t="str">
        <f>IF(ISNA(VLOOKUP($D30,'Mar 5'!$F:$F,1,0)),"No","Yes")</f>
        <v>Yes</v>
      </c>
      <c r="N30" s="129" t="str">
        <f>IF(ISNA(VLOOKUP($D30,'Feb 26'!$F:$F,1,0)),"No","Yes")</f>
        <v>Yes</v>
      </c>
      <c r="O30" s="107"/>
      <c r="P30" s="129" t="str">
        <f>IF(ISNA(VLOOKUP($D30,'Feb 12'!$F:$F,1,0)),"No","Yes")</f>
        <v>Yes</v>
      </c>
      <c r="Q30" s="129" t="str">
        <f>IF(ISNA(VLOOKUP($D30,'Feb 5'!$F:$F,1,0)),"No","Yes")</f>
        <v>Yes</v>
      </c>
      <c r="R30" s="129" t="str">
        <f>IF(ISNA(VLOOKUP($D30,'Jan 29'!$F:$F,1,0)),"No","Yes")</f>
        <v>Yes</v>
      </c>
      <c r="S30" s="129" t="str">
        <f>IF(ISNA(VLOOKUP(D30,'Jan 22'!F:F,1,0)),"No","Yes")</f>
        <v>Yes</v>
      </c>
      <c r="T30" s="124"/>
      <c r="U30" s="107"/>
      <c r="V30" s="118"/>
      <c r="W30" s="118"/>
      <c r="X30" s="107"/>
      <c r="Y30" s="107"/>
    </row>
    <row r="31" spans="1:25" x14ac:dyDescent="0.25">
      <c r="A31" s="185"/>
      <c r="B31" s="101" t="s">
        <v>1284</v>
      </c>
      <c r="C31" s="111" t="s">
        <v>3</v>
      </c>
      <c r="D31" s="111" t="s">
        <v>280</v>
      </c>
      <c r="E31" s="107" t="s">
        <v>281</v>
      </c>
      <c r="F31" s="107" t="s">
        <v>53</v>
      </c>
      <c r="G31" s="107" t="s">
        <v>1019</v>
      </c>
      <c r="H31" s="129" t="str">
        <f>IF(ISNA(VLOOKUP($D31,'Apr 9'!$F:$F,1,0)),"No","Yes")</f>
        <v>Yes</v>
      </c>
      <c r="I31" s="129" t="str">
        <f>IF(ISNA(VLOOKUP($D31,'Apr 2'!$F:$F,1,0)),"No","Yes")</f>
        <v>Yes</v>
      </c>
      <c r="J31" s="129" t="str">
        <f>IF(ISNA(VLOOKUP($D31,'Mar 26'!$F:$F,1,0)),"No","Yes")</f>
        <v>Yes</v>
      </c>
      <c r="K31" s="129" t="str">
        <f>IF(ISNA(VLOOKUP($D31,'Mar 19'!$F:$F,1,0)),"No","Yes")</f>
        <v>Yes</v>
      </c>
      <c r="L31" s="129" t="str">
        <f>IF(ISNA(VLOOKUP($D31,'Mar 12'!$F:$F,1,0)),"No","Yes")</f>
        <v>Yes</v>
      </c>
      <c r="M31" s="129" t="str">
        <f>IF(ISNA(VLOOKUP($D31,'Mar 5'!$F:$F,1,0)),"No","Yes")</f>
        <v>Yes</v>
      </c>
      <c r="N31" s="129" t="str">
        <f>IF(ISNA(VLOOKUP($D31,'Feb 26'!$F:$F,1,0)),"No","Yes")</f>
        <v>Yes</v>
      </c>
      <c r="O31" s="107"/>
      <c r="P31" s="129" t="str">
        <f>IF(ISNA(VLOOKUP($D31,'Feb 12'!$F:$F,1,0)),"No","Yes")</f>
        <v>Yes</v>
      </c>
      <c r="Q31" s="129" t="str">
        <f>IF(ISNA(VLOOKUP($D31,'Feb 5'!$F:$F,1,0)),"No","Yes")</f>
        <v>Yes</v>
      </c>
      <c r="R31" s="129" t="str">
        <f>IF(ISNA(VLOOKUP($D31,'Jan 29'!$F:$F,1,0)),"No","Yes")</f>
        <v>Yes</v>
      </c>
      <c r="S31" s="129" t="str">
        <f>IF(ISNA(VLOOKUP(D31,'Jan 22'!F:F,1,0)),"No","Yes")</f>
        <v>Yes</v>
      </c>
      <c r="T31" s="121"/>
      <c r="U31" s="107"/>
      <c r="V31" s="118"/>
      <c r="W31" s="118"/>
      <c r="X31" s="107"/>
      <c r="Y31" s="107"/>
    </row>
    <row r="32" spans="1:25" x14ac:dyDescent="0.25">
      <c r="A32" s="185"/>
      <c r="B32" s="101" t="s">
        <v>1275</v>
      </c>
      <c r="C32" s="111" t="s">
        <v>3</v>
      </c>
      <c r="D32" s="101" t="s">
        <v>229</v>
      </c>
      <c r="E32" s="107" t="s">
        <v>230</v>
      </c>
      <c r="F32" s="107" t="s">
        <v>53</v>
      </c>
      <c r="G32" s="107" t="s">
        <v>1019</v>
      </c>
      <c r="H32" s="129" t="str">
        <f>IF(ISNA(VLOOKUP($D32,'Apr 9'!$F:$F,1,0)),"No","Yes")</f>
        <v>Yes</v>
      </c>
      <c r="I32" s="129" t="str">
        <f>IF(ISNA(VLOOKUP($D32,'Apr 2'!$F:$F,1,0)),"No","Yes")</f>
        <v>Yes</v>
      </c>
      <c r="J32" s="129" t="str">
        <f>IF(ISNA(VLOOKUP($D32,'Mar 26'!$F:$F,1,0)),"No","Yes")</f>
        <v>Yes</v>
      </c>
      <c r="K32" s="129" t="str">
        <f>IF(ISNA(VLOOKUP($D32,'Mar 19'!$F:$F,1,0)),"No","Yes")</f>
        <v>Yes</v>
      </c>
      <c r="L32" s="129" t="str">
        <f>IF(ISNA(VLOOKUP($D32,'Mar 12'!$F:$F,1,0)),"No","Yes")</f>
        <v>Yes</v>
      </c>
      <c r="M32" s="129" t="str">
        <f>IF(ISNA(VLOOKUP($D32,'Mar 5'!$F:$F,1,0)),"No","Yes")</f>
        <v>Yes</v>
      </c>
      <c r="N32" s="129" t="str">
        <f>IF(ISNA(VLOOKUP($D32,'Feb 26'!$F:$F,1,0)),"No","Yes")</f>
        <v>Yes</v>
      </c>
      <c r="O32" s="107"/>
      <c r="P32" s="129" t="str">
        <f>IF(ISNA(VLOOKUP($D32,'Feb 12'!$F:$F,1,0)),"No","Yes")</f>
        <v>Yes</v>
      </c>
      <c r="Q32" s="129" t="str">
        <f>IF(ISNA(VLOOKUP($D32,'Feb 5'!$F:$F,1,0)),"No","Yes")</f>
        <v>Yes</v>
      </c>
      <c r="R32" s="129" t="str">
        <f>IF(ISNA(VLOOKUP($D32,'Jan 29'!$F:$F,1,0)),"No","Yes")</f>
        <v>Yes</v>
      </c>
      <c r="S32" s="129" t="str">
        <f>IF(ISNA(VLOOKUP(D32,'Jan 22'!F:F,1,0)),"No","Yes")</f>
        <v>Yes</v>
      </c>
      <c r="T32" s="124"/>
      <c r="U32" s="107"/>
      <c r="V32" s="118"/>
      <c r="W32" s="118"/>
      <c r="X32" s="107"/>
      <c r="Y32" s="107"/>
    </row>
    <row r="33" spans="1:39" x14ac:dyDescent="0.25">
      <c r="A33" s="185"/>
      <c r="B33" s="101" t="s">
        <v>1285</v>
      </c>
      <c r="C33" s="111" t="s">
        <v>3</v>
      </c>
      <c r="D33" s="111" t="s">
        <v>270</v>
      </c>
      <c r="E33" s="107" t="s">
        <v>271</v>
      </c>
      <c r="F33" s="107" t="s">
        <v>53</v>
      </c>
      <c r="G33" s="107" t="s">
        <v>1019</v>
      </c>
      <c r="H33" s="129" t="str">
        <f>IF(ISNA(VLOOKUP($D33,'Apr 9'!$F:$F,1,0)),"No","Yes")</f>
        <v>No</v>
      </c>
      <c r="I33" s="129" t="str">
        <f>IF(ISNA(VLOOKUP($D33,'Apr 2'!$F:$F,1,0)),"No","Yes")</f>
        <v>No</v>
      </c>
      <c r="J33" s="129" t="str">
        <f>IF(ISNA(VLOOKUP($D33,'Mar 26'!$F:$F,1,0)),"No","Yes")</f>
        <v>No</v>
      </c>
      <c r="K33" s="129" t="str">
        <f>IF(ISNA(VLOOKUP($D33,'Mar 19'!$F:$F,1,0)),"No","Yes")</f>
        <v>No</v>
      </c>
      <c r="L33" s="129" t="str">
        <f>IF(ISNA(VLOOKUP($D33,'Mar 12'!$F:$F,1,0)),"No","Yes")</f>
        <v>No</v>
      </c>
      <c r="M33" s="129" t="str">
        <f>IF(ISNA(VLOOKUP($D33,'Mar 5'!$F:$F,1,0)),"No","Yes")</f>
        <v>No</v>
      </c>
      <c r="N33" s="129" t="str">
        <f>IF(ISNA(VLOOKUP($D33,'Feb 26'!$F:$F,1,0)),"No","Yes")</f>
        <v>No</v>
      </c>
      <c r="O33" s="107"/>
      <c r="P33" s="129" t="str">
        <f>IF(ISNA(VLOOKUP($D33,'Feb 12'!$F:$F,1,0)),"No","Yes")</f>
        <v>No</v>
      </c>
      <c r="Q33" s="129" t="str">
        <f>IF(ISNA(VLOOKUP($D33,'Feb 5'!$F:$F,1,0)),"No","Yes")</f>
        <v>No</v>
      </c>
      <c r="R33" s="129" t="str">
        <f>IF(ISNA(VLOOKUP($D33,'Jan 29'!$F:$F,1,0)),"No","Yes")</f>
        <v>Yes</v>
      </c>
      <c r="S33" s="129" t="str">
        <f>IF(ISNA(VLOOKUP(D33,'Jan 22'!F:F,1,0)),"No","Yes")</f>
        <v>Yes</v>
      </c>
      <c r="T33" s="119"/>
      <c r="U33" s="107"/>
      <c r="V33" s="119"/>
      <c r="W33" s="118"/>
      <c r="X33" s="107"/>
      <c r="Y33" s="107"/>
    </row>
    <row r="34" spans="1:39" x14ac:dyDescent="0.25">
      <c r="A34" s="185"/>
      <c r="B34" s="101" t="s">
        <v>1286</v>
      </c>
      <c r="C34" s="111" t="s">
        <v>3</v>
      </c>
      <c r="D34" s="111" t="s">
        <v>118</v>
      </c>
      <c r="E34" s="107" t="s">
        <v>119</v>
      </c>
      <c r="F34" s="107" t="s">
        <v>53</v>
      </c>
      <c r="G34" s="107" t="s">
        <v>1019</v>
      </c>
      <c r="H34" s="129" t="str">
        <f>IF(ISNA(VLOOKUP($D34,'Apr 9'!$F:$F,1,0)),"No","Yes")</f>
        <v>Yes</v>
      </c>
      <c r="I34" s="129" t="str">
        <f>IF(ISNA(VLOOKUP($D34,'Apr 2'!$F:$F,1,0)),"No","Yes")</f>
        <v>Yes</v>
      </c>
      <c r="J34" s="129" t="str">
        <f>IF(ISNA(VLOOKUP($D34,'Mar 26'!$F:$F,1,0)),"No","Yes")</f>
        <v>Yes</v>
      </c>
      <c r="K34" s="129" t="str">
        <f>IF(ISNA(VLOOKUP($D34,'Mar 19'!$F:$F,1,0)),"No","Yes")</f>
        <v>Yes</v>
      </c>
      <c r="L34" s="129" t="str">
        <f>IF(ISNA(VLOOKUP($D34,'Mar 12'!$F:$F,1,0)),"No","Yes")</f>
        <v>Yes</v>
      </c>
      <c r="M34" s="129" t="str">
        <f>IF(ISNA(VLOOKUP($D34,'Mar 5'!$F:$F,1,0)),"No","Yes")</f>
        <v>Yes</v>
      </c>
      <c r="N34" s="129" t="str">
        <f>IF(ISNA(VLOOKUP($D34,'Feb 26'!$F:$F,1,0)),"No","Yes")</f>
        <v>Yes</v>
      </c>
      <c r="O34" s="107"/>
      <c r="P34" s="129" t="str">
        <f>IF(ISNA(VLOOKUP($D34,'Feb 12'!$F:$F,1,0)),"No","Yes")</f>
        <v>Yes</v>
      </c>
      <c r="Q34" s="129" t="str">
        <f>IF(ISNA(VLOOKUP($D34,'Feb 5'!$F:$F,1,0)),"No","Yes")</f>
        <v>Yes</v>
      </c>
      <c r="R34" s="129" t="str">
        <f>IF(ISNA(VLOOKUP($D34,'Jan 29'!$F:$F,1,0)),"No","Yes")</f>
        <v>Yes</v>
      </c>
      <c r="S34" s="129" t="str">
        <f>IF(ISNA(VLOOKUP(D34,'Jan 22'!F:F,1,0)),"No","Yes")</f>
        <v>Yes</v>
      </c>
      <c r="T34" s="121"/>
      <c r="U34" s="107"/>
      <c r="V34" s="122"/>
      <c r="W34" s="122"/>
      <c r="X34" s="107"/>
      <c r="Y34" s="107"/>
    </row>
    <row r="35" spans="1:39" x14ac:dyDescent="0.25">
      <c r="A35" s="185"/>
      <c r="B35" s="126" t="s">
        <v>1287</v>
      </c>
      <c r="C35" s="111" t="s">
        <v>3</v>
      </c>
      <c r="D35" s="111" t="s">
        <v>218</v>
      </c>
      <c r="E35" s="107"/>
      <c r="F35" s="116"/>
      <c r="G35" s="116"/>
      <c r="H35" s="129" t="str">
        <f>IF(ISNA(VLOOKUP($D35,'Apr 9'!$F:$F,1,0)),"No","Yes")</f>
        <v>No</v>
      </c>
      <c r="I35" s="129" t="str">
        <f>IF(ISNA(VLOOKUP($D35,'Apr 2'!$F:$F,1,0)),"No","Yes")</f>
        <v>No</v>
      </c>
      <c r="J35" s="129" t="str">
        <f>IF(ISNA(VLOOKUP($D35,'Mar 26'!$F:$F,1,0)),"No","Yes")</f>
        <v>No</v>
      </c>
      <c r="K35" s="129" t="str">
        <f>IF(ISNA(VLOOKUP($D35,'Mar 19'!$F:$F,1,0)),"No","Yes")</f>
        <v>No</v>
      </c>
      <c r="L35" s="129" t="str">
        <f>IF(ISNA(VLOOKUP($D35,'Mar 12'!$F:$F,1,0)),"No","Yes")</f>
        <v>No</v>
      </c>
      <c r="M35" s="129" t="str">
        <f>IF(ISNA(VLOOKUP($D35,'Mar 5'!$F:$F,1,0)),"No","Yes")</f>
        <v>No</v>
      </c>
      <c r="N35" s="129" t="str">
        <f>IF(ISNA(VLOOKUP($D35,'Feb 26'!$F:$F,1,0)),"No","Yes")</f>
        <v>No</v>
      </c>
      <c r="O35" s="116"/>
      <c r="P35" s="129" t="str">
        <f>IF(ISNA(VLOOKUP($D35,'Feb 12'!$F:$F,1,0)),"No","Yes")</f>
        <v>No</v>
      </c>
      <c r="Q35" s="129" t="str">
        <f>IF(ISNA(VLOOKUP($D35,'Feb 5'!$F:$F,1,0)),"No","Yes")</f>
        <v>No</v>
      </c>
      <c r="R35" s="129" t="str">
        <f>IF(ISNA(VLOOKUP($D35,'Jan 29'!$F:$F,1,0)),"No","Yes")</f>
        <v>No</v>
      </c>
      <c r="S35" s="129" t="str">
        <f>IF(ISNA(VLOOKUP(D35,'Jan 22'!F:F,1,0)),"No","Yes")</f>
        <v>No</v>
      </c>
      <c r="T35" s="123"/>
      <c r="U35" s="107"/>
      <c r="V35" s="118"/>
      <c r="W35" s="118"/>
      <c r="X35" s="107"/>
      <c r="Y35" s="107"/>
    </row>
    <row r="36" spans="1:39" x14ac:dyDescent="0.25">
      <c r="A36" s="185"/>
      <c r="B36" s="101" t="s">
        <v>1288</v>
      </c>
      <c r="C36" s="111" t="s">
        <v>3</v>
      </c>
      <c r="D36" s="111" t="s">
        <v>113</v>
      </c>
      <c r="E36" s="107" t="s">
        <v>114</v>
      </c>
      <c r="F36" s="107" t="s">
        <v>53</v>
      </c>
      <c r="G36" s="107" t="s">
        <v>1019</v>
      </c>
      <c r="H36" s="129" t="str">
        <f>IF(ISNA(VLOOKUP($D36,'Apr 9'!$F:$F,1,0)),"No","Yes")</f>
        <v>Yes</v>
      </c>
      <c r="I36" s="129" t="str">
        <f>IF(ISNA(VLOOKUP($D36,'Apr 2'!$F:$F,1,0)),"No","Yes")</f>
        <v>Yes</v>
      </c>
      <c r="J36" s="129" t="str">
        <f>IF(ISNA(VLOOKUP($D36,'Mar 26'!$F:$F,1,0)),"No","Yes")</f>
        <v>Yes</v>
      </c>
      <c r="K36" s="129" t="str">
        <f>IF(ISNA(VLOOKUP($D36,'Mar 19'!$F:$F,1,0)),"No","Yes")</f>
        <v>Yes</v>
      </c>
      <c r="L36" s="129" t="str">
        <f>IF(ISNA(VLOOKUP($D36,'Mar 12'!$F:$F,1,0)),"No","Yes")</f>
        <v>Yes</v>
      </c>
      <c r="M36" s="129" t="str">
        <f>IF(ISNA(VLOOKUP($D36,'Mar 5'!$F:$F,1,0)),"No","Yes")</f>
        <v>Yes</v>
      </c>
      <c r="N36" s="129" t="str">
        <f>IF(ISNA(VLOOKUP($D36,'Feb 26'!$F:$F,1,0)),"No","Yes")</f>
        <v>Yes</v>
      </c>
      <c r="O36" s="107"/>
      <c r="P36" s="129" t="str">
        <f>IF(ISNA(VLOOKUP($D36,'Feb 12'!$F:$F,1,0)),"No","Yes")</f>
        <v>Yes</v>
      </c>
      <c r="Q36" s="129" t="str">
        <f>IF(ISNA(VLOOKUP($D36,'Feb 5'!$F:$F,1,0)),"No","Yes")</f>
        <v>Yes</v>
      </c>
      <c r="R36" s="129" t="str">
        <f>IF(ISNA(VLOOKUP($D36,'Jan 29'!$F:$F,1,0)),"No","Yes")</f>
        <v>Yes</v>
      </c>
      <c r="S36" s="129" t="str">
        <f>IF(ISNA(VLOOKUP(D36,'Jan 22'!F:F,1,0)),"No","Yes")</f>
        <v>Yes</v>
      </c>
      <c r="T36" s="120"/>
      <c r="U36" s="107"/>
      <c r="V36" s="118"/>
      <c r="W36" s="118"/>
      <c r="X36" s="107"/>
      <c r="Y36" s="107"/>
    </row>
    <row r="37" spans="1:39" x14ac:dyDescent="0.25">
      <c r="A37" s="185"/>
      <c r="B37" s="101" t="s">
        <v>1289</v>
      </c>
      <c r="C37" s="111" t="s">
        <v>3</v>
      </c>
      <c r="D37" s="101" t="s">
        <v>246</v>
      </c>
      <c r="E37" s="107" t="s">
        <v>247</v>
      </c>
      <c r="F37" s="107" t="s">
        <v>125</v>
      </c>
      <c r="G37" s="107" t="s">
        <v>1019</v>
      </c>
      <c r="H37" s="129" t="str">
        <f>IF(ISNA(VLOOKUP($D37,'Apr 9'!$F:$F,1,0)),"No","Yes")</f>
        <v>Yes</v>
      </c>
      <c r="I37" s="129" t="str">
        <f>IF(ISNA(VLOOKUP($D37,'Apr 2'!$F:$F,1,0)),"No","Yes")</f>
        <v>Yes</v>
      </c>
      <c r="J37" s="129" t="str">
        <f>IF(ISNA(VLOOKUP($D37,'Mar 26'!$F:$F,1,0)),"No","Yes")</f>
        <v>Yes</v>
      </c>
      <c r="K37" s="129" t="str">
        <f>IF(ISNA(VLOOKUP($D37,'Mar 19'!$F:$F,1,0)),"No","Yes")</f>
        <v>Yes</v>
      </c>
      <c r="L37" s="129" t="str">
        <f>IF(ISNA(VLOOKUP($D37,'Mar 12'!$F:$F,1,0)),"No","Yes")</f>
        <v>Yes</v>
      </c>
      <c r="M37" s="129" t="str">
        <f>IF(ISNA(VLOOKUP($D37,'Mar 5'!$F:$F,1,0)),"No","Yes")</f>
        <v>Yes</v>
      </c>
      <c r="N37" s="129" t="str">
        <f>IF(ISNA(VLOOKUP($D37,'Feb 26'!$F:$F,1,0)),"No","Yes")</f>
        <v>Yes</v>
      </c>
      <c r="O37" s="107"/>
      <c r="P37" s="129" t="str">
        <f>IF(ISNA(VLOOKUP($D37,'Feb 12'!$F:$F,1,0)),"No","Yes")</f>
        <v>Yes</v>
      </c>
      <c r="Q37" s="129" t="str">
        <f>IF(ISNA(VLOOKUP($D37,'Feb 5'!$F:$F,1,0)),"No","Yes")</f>
        <v>Yes</v>
      </c>
      <c r="R37" s="129" t="str">
        <f>IF(ISNA(VLOOKUP($D37,'Jan 29'!$F:$F,1,0)),"No","Yes")</f>
        <v>Yes</v>
      </c>
      <c r="S37" s="129" t="str">
        <f>IF(ISNA(VLOOKUP(D37,'Jan 22'!F:F,1,0)),"No","Yes")</f>
        <v>Yes</v>
      </c>
      <c r="T37" s="123"/>
      <c r="U37" s="107"/>
      <c r="V37" s="122"/>
      <c r="W37" s="122"/>
      <c r="X37" s="107"/>
      <c r="Y37" s="107"/>
    </row>
    <row r="38" spans="1:39" x14ac:dyDescent="0.25">
      <c r="A38" s="185"/>
      <c r="B38" s="101" t="s">
        <v>1290</v>
      </c>
      <c r="C38" s="111" t="s">
        <v>3</v>
      </c>
      <c r="D38" s="111" t="s">
        <v>208</v>
      </c>
      <c r="E38" s="107" t="s">
        <v>209</v>
      </c>
      <c r="F38" s="107" t="s">
        <v>53</v>
      </c>
      <c r="G38" s="107" t="s">
        <v>1019</v>
      </c>
      <c r="H38" s="129" t="str">
        <f>IF(ISNA(VLOOKUP($D38,'Apr 9'!$F:$F,1,0)),"No","Yes")</f>
        <v>Yes</v>
      </c>
      <c r="I38" s="129" t="str">
        <f>IF(ISNA(VLOOKUP($D38,'Apr 2'!$F:$F,1,0)),"No","Yes")</f>
        <v>Yes</v>
      </c>
      <c r="J38" s="129" t="str">
        <f>IF(ISNA(VLOOKUP($D38,'Mar 26'!$F:$F,1,0)),"No","Yes")</f>
        <v>Yes</v>
      </c>
      <c r="K38" s="129" t="str">
        <f>IF(ISNA(VLOOKUP($D38,'Mar 19'!$F:$F,1,0)),"No","Yes")</f>
        <v>Yes</v>
      </c>
      <c r="L38" s="129" t="str">
        <f>IF(ISNA(VLOOKUP($D38,'Mar 12'!$F:$F,1,0)),"No","Yes")</f>
        <v>Yes</v>
      </c>
      <c r="M38" s="129" t="str">
        <f>IF(ISNA(VLOOKUP($D38,'Mar 5'!$F:$F,1,0)),"No","Yes")</f>
        <v>Yes</v>
      </c>
      <c r="N38" s="129" t="str">
        <f>IF(ISNA(VLOOKUP($D38,'Feb 26'!$F:$F,1,0)),"No","Yes")</f>
        <v>Yes</v>
      </c>
      <c r="O38" s="107"/>
      <c r="P38" s="129" t="str">
        <f>IF(ISNA(VLOOKUP($D38,'Feb 12'!$F:$F,1,0)),"No","Yes")</f>
        <v>Yes</v>
      </c>
      <c r="Q38" s="129" t="str">
        <f>IF(ISNA(VLOOKUP($D38,'Feb 5'!$F:$F,1,0)),"No","Yes")</f>
        <v>Yes</v>
      </c>
      <c r="R38" s="129" t="str">
        <f>IF(ISNA(VLOOKUP($D38,'Jan 29'!$F:$F,1,0)),"No","Yes")</f>
        <v>Yes</v>
      </c>
      <c r="S38" s="129" t="str">
        <f>IF(ISNA(VLOOKUP(D38,'Jan 22'!F:F,1,0)),"No","Yes")</f>
        <v>Yes</v>
      </c>
      <c r="T38" s="121"/>
      <c r="U38" s="107"/>
      <c r="V38" s="119"/>
      <c r="W38" s="119"/>
      <c r="X38" s="107"/>
      <c r="Y38" s="107"/>
    </row>
    <row r="39" spans="1:39" x14ac:dyDescent="0.25">
      <c r="A39" s="185"/>
      <c r="B39" s="126" t="s">
        <v>1291</v>
      </c>
      <c r="C39" s="111" t="s">
        <v>3</v>
      </c>
      <c r="D39" s="101" t="s">
        <v>537</v>
      </c>
      <c r="E39" s="107"/>
      <c r="F39" s="116"/>
      <c r="G39" s="116"/>
      <c r="H39" s="129" t="str">
        <f>IF(ISNA(VLOOKUP($D39,'Apr 9'!$F:$F,1,0)),"No","Yes")</f>
        <v>No</v>
      </c>
      <c r="I39" s="129" t="str">
        <f>IF(ISNA(VLOOKUP($D39,'Apr 2'!$F:$F,1,0)),"No","Yes")</f>
        <v>No</v>
      </c>
      <c r="J39" s="129" t="str">
        <f>IF(ISNA(VLOOKUP($D39,'Mar 26'!$F:$F,1,0)),"No","Yes")</f>
        <v>No</v>
      </c>
      <c r="K39" s="129" t="str">
        <f>IF(ISNA(VLOOKUP($D39,'Mar 19'!$F:$F,1,0)),"No","Yes")</f>
        <v>No</v>
      </c>
      <c r="L39" s="129" t="str">
        <f>IF(ISNA(VLOOKUP($D39,'Mar 12'!$F:$F,1,0)),"No","Yes")</f>
        <v>No</v>
      </c>
      <c r="M39" s="129" t="str">
        <f>IF(ISNA(VLOOKUP($D39,'Mar 5'!$F:$F,1,0)),"No","Yes")</f>
        <v>No</v>
      </c>
      <c r="N39" s="129" t="str">
        <f>IF(ISNA(VLOOKUP($D39,'Feb 26'!$F:$F,1,0)),"No","Yes")</f>
        <v>No</v>
      </c>
      <c r="O39" s="116"/>
      <c r="P39" s="129" t="str">
        <f>IF(ISNA(VLOOKUP($D39,'Feb 12'!$F:$F,1,0)),"No","Yes")</f>
        <v>No</v>
      </c>
      <c r="Q39" s="129" t="str">
        <f>IF(ISNA(VLOOKUP($D39,'Feb 5'!$F:$F,1,0)),"No","Yes")</f>
        <v>No</v>
      </c>
      <c r="R39" s="129" t="str">
        <f>IF(ISNA(VLOOKUP($D39,'Jan 29'!$F:$F,1,0)),"No","Yes")</f>
        <v>No</v>
      </c>
      <c r="S39" s="129" t="str">
        <f>IF(ISNA(VLOOKUP(D39,'Jan 22'!F:F,1,0)),"No","Yes")</f>
        <v>No</v>
      </c>
      <c r="T39" s="124"/>
      <c r="U39" s="107"/>
      <c r="V39" s="118"/>
      <c r="W39" s="118"/>
      <c r="X39" s="107"/>
      <c r="Y39" s="107"/>
    </row>
    <row r="40" spans="1:39" x14ac:dyDescent="0.25">
      <c r="A40" s="185"/>
      <c r="B40" s="101" t="s">
        <v>1292</v>
      </c>
      <c r="C40" s="111" t="s">
        <v>3</v>
      </c>
      <c r="D40" s="111" t="s">
        <v>147</v>
      </c>
      <c r="E40" s="107" t="s">
        <v>148</v>
      </c>
      <c r="F40" s="107" t="s">
        <v>53</v>
      </c>
      <c r="G40" s="107" t="s">
        <v>1019</v>
      </c>
      <c r="H40" s="129" t="str">
        <f>IF(ISNA(VLOOKUP($D40,'Apr 9'!$F:$F,1,0)),"No","Yes")</f>
        <v>Yes</v>
      </c>
      <c r="I40" s="129" t="str">
        <f>IF(ISNA(VLOOKUP($D40,'Apr 2'!$F:$F,1,0)),"No","Yes")</f>
        <v>Yes</v>
      </c>
      <c r="J40" s="129" t="str">
        <f>IF(ISNA(VLOOKUP($D40,'Mar 26'!$F:$F,1,0)),"No","Yes")</f>
        <v>Yes</v>
      </c>
      <c r="K40" s="129" t="str">
        <f>IF(ISNA(VLOOKUP($D40,'Mar 19'!$F:$F,1,0)),"No","Yes")</f>
        <v>Yes</v>
      </c>
      <c r="L40" s="129" t="str">
        <f>IF(ISNA(VLOOKUP($D40,'Mar 12'!$F:$F,1,0)),"No","Yes")</f>
        <v>Yes</v>
      </c>
      <c r="M40" s="129" t="str">
        <f>IF(ISNA(VLOOKUP($D40,'Mar 5'!$F:$F,1,0)),"No","Yes")</f>
        <v>Yes</v>
      </c>
      <c r="N40" s="129" t="str">
        <f>IF(ISNA(VLOOKUP($D40,'Feb 26'!$F:$F,1,0)),"No","Yes")</f>
        <v>Yes</v>
      </c>
      <c r="O40" s="107"/>
      <c r="P40" s="129" t="str">
        <f>IF(ISNA(VLOOKUP($D40,'Feb 12'!$F:$F,1,0)),"No","Yes")</f>
        <v>Yes</v>
      </c>
      <c r="Q40" s="129" t="str">
        <f>IF(ISNA(VLOOKUP($D40,'Feb 5'!$F:$F,1,0)),"No","Yes")</f>
        <v>Yes</v>
      </c>
      <c r="R40" s="129" t="str">
        <f>IF(ISNA(VLOOKUP($D40,'Jan 29'!$F:$F,1,0)),"No","Yes")</f>
        <v>Yes</v>
      </c>
      <c r="S40" s="129" t="str">
        <f>IF(ISNA(VLOOKUP(D40,'Jan 22'!F:F,1,0)),"No","Yes")</f>
        <v>Yes</v>
      </c>
      <c r="T40" s="124"/>
      <c r="U40" s="107"/>
      <c r="V40" s="122"/>
      <c r="W40" s="122"/>
      <c r="X40" s="107"/>
      <c r="Y40" s="107"/>
    </row>
    <row r="41" spans="1:39" x14ac:dyDescent="0.25">
      <c r="A41" s="185"/>
      <c r="B41" s="165" t="s">
        <v>1293</v>
      </c>
      <c r="C41" s="111" t="s">
        <v>3</v>
      </c>
      <c r="D41" s="111" t="s">
        <v>142</v>
      </c>
      <c r="E41" s="107" t="s">
        <v>143</v>
      </c>
      <c r="F41" s="107" t="s">
        <v>53</v>
      </c>
      <c r="G41" s="107" t="s">
        <v>1019</v>
      </c>
      <c r="H41" s="129" t="str">
        <f>IF(ISNA(VLOOKUP($D41,'Apr 9'!$F:$F,1,0)),"No","Yes")</f>
        <v>No</v>
      </c>
      <c r="I41" s="129" t="str">
        <f>IF(ISNA(VLOOKUP($D41,'Apr 2'!$F:$F,1,0)),"No","Yes")</f>
        <v>Yes</v>
      </c>
      <c r="J41" s="129" t="str">
        <f>IF(ISNA(VLOOKUP($D41,'Mar 26'!$F:$F,1,0)),"No","Yes")</f>
        <v>Yes</v>
      </c>
      <c r="K41" s="129" t="str">
        <f>IF(ISNA(VLOOKUP($D41,'Mar 19'!$F:$F,1,0)),"No","Yes")</f>
        <v>Yes</v>
      </c>
      <c r="L41" s="129" t="str">
        <f>IF(ISNA(VLOOKUP($D41,'Mar 12'!$F:$F,1,0)),"No","Yes")</f>
        <v>Yes</v>
      </c>
      <c r="M41" s="129" t="str">
        <f>IF(ISNA(VLOOKUP($D41,'Mar 5'!$F:$F,1,0)),"No","Yes")</f>
        <v>Yes</v>
      </c>
      <c r="N41" s="129" t="str">
        <f>IF(ISNA(VLOOKUP($D41,'Feb 26'!$F:$F,1,0)),"No","Yes")</f>
        <v>Yes</v>
      </c>
      <c r="O41" s="107"/>
      <c r="P41" s="129" t="str">
        <f>IF(ISNA(VLOOKUP($D41,'Feb 12'!$F:$F,1,0)),"No","Yes")</f>
        <v>Yes</v>
      </c>
      <c r="Q41" s="129" t="str">
        <f>IF(ISNA(VLOOKUP($D41,'Feb 5'!$F:$F,1,0)),"No","Yes")</f>
        <v>Yes</v>
      </c>
      <c r="R41" s="129" t="str">
        <f>IF(ISNA(VLOOKUP($D41,'Jan 29'!$F:$F,1,0)),"No","Yes")</f>
        <v>Yes</v>
      </c>
      <c r="S41" s="129" t="str">
        <f>IF(ISNA(VLOOKUP(D41,'Jan 22'!F:F,1,0)),"No","Yes")</f>
        <v>Yes</v>
      </c>
      <c r="T41" s="122"/>
      <c r="U41" s="107"/>
      <c r="V41" s="122"/>
      <c r="W41" s="122"/>
      <c r="X41" s="107"/>
      <c r="Y41" s="107"/>
    </row>
    <row r="42" spans="1:39" x14ac:dyDescent="0.25">
      <c r="A42" s="185"/>
      <c r="B42" s="101" t="s">
        <v>1294</v>
      </c>
      <c r="C42" s="111" t="s">
        <v>1428</v>
      </c>
      <c r="D42" s="111" t="s">
        <v>477</v>
      </c>
      <c r="E42" s="107" t="s">
        <v>478</v>
      </c>
      <c r="F42" s="107" t="s">
        <v>32</v>
      </c>
      <c r="G42" s="107" t="s">
        <v>1019</v>
      </c>
      <c r="H42" s="129" t="str">
        <f>IF(ISNA(VLOOKUP($D42,'Apr 9'!$F:$F,1,0)),"No","Yes")</f>
        <v>Yes</v>
      </c>
      <c r="I42" s="129" t="str">
        <f>IF(ISNA(VLOOKUP($D42,'Apr 2'!$F:$F,1,0)),"No","Yes")</f>
        <v>Yes</v>
      </c>
      <c r="J42" s="129" t="str">
        <f>IF(ISNA(VLOOKUP($D42,'Mar 26'!$F:$F,1,0)),"No","Yes")</f>
        <v>Yes</v>
      </c>
      <c r="K42" s="129" t="str">
        <f>IF(ISNA(VLOOKUP($D42,'Mar 19'!$F:$F,1,0)),"No","Yes")</f>
        <v>Yes</v>
      </c>
      <c r="L42" s="129" t="str">
        <f>IF(ISNA(VLOOKUP($D42,'Mar 12'!$F:$F,1,0)),"No","Yes")</f>
        <v>Yes</v>
      </c>
      <c r="M42" s="129" t="str">
        <f>IF(ISNA(VLOOKUP($D42,'Mar 5'!$F:$F,1,0)),"No","Yes")</f>
        <v>Yes</v>
      </c>
      <c r="N42" s="129" t="str">
        <f>IF(ISNA(VLOOKUP($D42,'Feb 26'!$F:$F,1,0)),"No","Yes")</f>
        <v>Yes</v>
      </c>
      <c r="O42" s="107"/>
      <c r="P42" s="129" t="str">
        <f>IF(ISNA(VLOOKUP($D42,'Feb 12'!$F:$F,1,0)),"No","Yes")</f>
        <v>Yes</v>
      </c>
      <c r="Q42" s="129" t="str">
        <f>IF(ISNA(VLOOKUP($D42,'Feb 5'!$F:$F,1,0)),"No","Yes")</f>
        <v>Yes</v>
      </c>
      <c r="R42" s="129" t="str">
        <f>IF(ISNA(VLOOKUP($D42,'Jan 29'!$F:$F,1,0)),"No","Yes")</f>
        <v>Yes</v>
      </c>
      <c r="S42" s="129" t="str">
        <f>IF(ISNA(VLOOKUP(D42,'Jan 22'!F:F,1,0)),"No","Yes")</f>
        <v>Yes</v>
      </c>
      <c r="T42" s="121"/>
      <c r="U42" s="107"/>
      <c r="V42" s="122"/>
      <c r="W42" s="122"/>
      <c r="X42" s="107"/>
      <c r="Y42" s="107"/>
      <c r="AG42" s="110"/>
      <c r="AH42" s="104"/>
      <c r="AI42" s="107"/>
      <c r="AJ42" s="107"/>
      <c r="AK42" s="107"/>
      <c r="AL42" s="107"/>
      <c r="AM42" s="107"/>
    </row>
    <row r="43" spans="1:39" x14ac:dyDescent="0.25">
      <c r="A43" s="185"/>
      <c r="B43" s="101" t="s">
        <v>1295</v>
      </c>
      <c r="C43" s="111" t="s">
        <v>1428</v>
      </c>
      <c r="D43" s="111" t="s">
        <v>593</v>
      </c>
      <c r="E43" s="107" t="s">
        <v>594</v>
      </c>
      <c r="F43" s="107" t="s">
        <v>32</v>
      </c>
      <c r="G43" s="107" t="s">
        <v>1131</v>
      </c>
      <c r="H43" s="129" t="str">
        <f>IF(ISNA(VLOOKUP($D43,'Apr 9'!$F:$F,1,0)),"No","Yes")</f>
        <v>Yes</v>
      </c>
      <c r="I43" s="129" t="str">
        <f>IF(ISNA(VLOOKUP($D43,'Apr 2'!$F:$F,1,0)),"No","Yes")</f>
        <v>Yes</v>
      </c>
      <c r="J43" s="129" t="str">
        <f>IF(ISNA(VLOOKUP($D43,'Mar 26'!$F:$F,1,0)),"No","Yes")</f>
        <v>Yes</v>
      </c>
      <c r="K43" s="129" t="str">
        <f>IF(ISNA(VLOOKUP($D43,'Mar 19'!$F:$F,1,0)),"No","Yes")</f>
        <v>Yes</v>
      </c>
      <c r="L43" s="129" t="str">
        <f>IF(ISNA(VLOOKUP($D43,'Mar 12'!$F:$F,1,0)),"No","Yes")</f>
        <v>Yes</v>
      </c>
      <c r="M43" s="129" t="str">
        <f>IF(ISNA(VLOOKUP($D43,'Mar 5'!$F:$F,1,0)),"No","Yes")</f>
        <v>Yes</v>
      </c>
      <c r="N43" s="129" t="str">
        <f>IF(ISNA(VLOOKUP($D43,'Feb 26'!$F:$F,1,0)),"No","Yes")</f>
        <v>Yes</v>
      </c>
      <c r="O43" s="107"/>
      <c r="P43" s="129" t="str">
        <f>IF(ISNA(VLOOKUP($D43,'Feb 12'!$F:$F,1,0)),"No","Yes")</f>
        <v>Yes</v>
      </c>
      <c r="Q43" s="129" t="str">
        <f>IF(ISNA(VLOOKUP($D43,'Feb 5'!$F:$F,1,0)),"No","Yes")</f>
        <v>Yes</v>
      </c>
      <c r="R43" s="129" t="str">
        <f>IF(ISNA(VLOOKUP($D43,'Jan 29'!$F:$F,1,0)),"No","Yes")</f>
        <v>Yes</v>
      </c>
      <c r="S43" s="129" t="str">
        <f>IF(ISNA(VLOOKUP(D43,'Jan 22'!F:F,1,0)),"No","Yes")</f>
        <v>Yes</v>
      </c>
      <c r="T43" s="124"/>
      <c r="U43" s="107"/>
      <c r="V43" s="118"/>
      <c r="W43" s="118"/>
      <c r="X43" s="107"/>
      <c r="Y43" s="107"/>
      <c r="AG43" s="110"/>
      <c r="AH43" s="104"/>
      <c r="AI43" s="107"/>
      <c r="AJ43" s="107"/>
      <c r="AK43" s="107"/>
      <c r="AL43" s="107"/>
      <c r="AM43" s="107"/>
    </row>
    <row r="44" spans="1:39" x14ac:dyDescent="0.25">
      <c r="A44" s="185"/>
      <c r="B44" s="101" t="s">
        <v>1296</v>
      </c>
      <c r="C44" s="111" t="s">
        <v>1428</v>
      </c>
      <c r="D44" s="111" t="s">
        <v>134</v>
      </c>
      <c r="E44" s="125" t="s">
        <v>135</v>
      </c>
      <c r="F44" s="125" t="s">
        <v>32</v>
      </c>
      <c r="G44" s="125" t="s">
        <v>666</v>
      </c>
      <c r="H44" s="129" t="str">
        <f>IF(ISNA(VLOOKUP($D44,'Apr 9'!$F:$F,1,0)),"No","Yes")</f>
        <v>No</v>
      </c>
      <c r="I44" s="129" t="str">
        <f>IF(ISNA(VLOOKUP($D44,'Apr 2'!$F:$F,1,0)),"No","Yes")</f>
        <v>No</v>
      </c>
      <c r="J44" s="129" t="str">
        <f>IF(ISNA(VLOOKUP($D44,'Mar 26'!$F:$F,1,0)),"No","Yes")</f>
        <v>No</v>
      </c>
      <c r="K44" s="129" t="str">
        <f>IF(ISNA(VLOOKUP($D44,'Mar 19'!$F:$F,1,0)),"No","Yes")</f>
        <v>No</v>
      </c>
      <c r="L44" s="129" t="str">
        <f>IF(ISNA(VLOOKUP($D44,'Mar 12'!$F:$F,1,0)),"No","Yes")</f>
        <v>No</v>
      </c>
      <c r="M44" s="129" t="str">
        <f>IF(ISNA(VLOOKUP($D44,'Mar 5'!$F:$F,1,0)),"No","Yes")</f>
        <v>No</v>
      </c>
      <c r="N44" s="129" t="str">
        <f>IF(ISNA(VLOOKUP($D44,'Feb 26'!$F:$F,1,0)),"No","Yes")</f>
        <v>No</v>
      </c>
      <c r="O44" s="125"/>
      <c r="P44" s="129" t="str">
        <f>IF(ISNA(VLOOKUP($D44,'Feb 12'!$F:$F,1,0)),"No","Yes")</f>
        <v>Yes</v>
      </c>
      <c r="Q44" s="129" t="str">
        <f>IF(ISNA(VLOOKUP($D44,'Feb 5'!$F:$F,1,0)),"No","Yes")</f>
        <v>Yes</v>
      </c>
      <c r="R44" s="129" t="str">
        <f>IF(ISNA(VLOOKUP($D44,'Jan 29'!$F:$F,1,0)),"No","Yes")</f>
        <v>Yes</v>
      </c>
      <c r="S44" s="129" t="str">
        <f>IF(ISNA(VLOOKUP(D44,'Jan 22'!F:F,1,0)),"No","Yes")</f>
        <v>Yes</v>
      </c>
      <c r="T44" s="101"/>
      <c r="U44" s="107"/>
      <c r="V44" s="107"/>
      <c r="W44" s="107"/>
      <c r="X44" s="107"/>
      <c r="Y44" s="107"/>
      <c r="AG44" s="110"/>
      <c r="AH44" s="104"/>
      <c r="AI44" s="107"/>
      <c r="AJ44" s="107"/>
      <c r="AK44" s="107"/>
      <c r="AL44" s="107"/>
      <c r="AM44" s="107"/>
    </row>
    <row r="45" spans="1:39" x14ac:dyDescent="0.25">
      <c r="A45" s="185"/>
      <c r="B45" s="101" t="s">
        <v>1297</v>
      </c>
      <c r="C45" s="111" t="s">
        <v>1428</v>
      </c>
      <c r="D45" s="111" t="s">
        <v>463</v>
      </c>
      <c r="E45" s="107" t="s">
        <v>464</v>
      </c>
      <c r="F45" s="107" t="s">
        <v>32</v>
      </c>
      <c r="G45" s="107" t="s">
        <v>1019</v>
      </c>
      <c r="H45" s="129" t="str">
        <f>IF(ISNA(VLOOKUP($D45,'Apr 9'!$F:$F,1,0)),"No","Yes")</f>
        <v>Yes</v>
      </c>
      <c r="I45" s="129" t="str">
        <f>IF(ISNA(VLOOKUP($D45,'Apr 2'!$F:$F,1,0)),"No","Yes")</f>
        <v>Yes</v>
      </c>
      <c r="J45" s="129" t="str">
        <f>IF(ISNA(VLOOKUP($D45,'Mar 26'!$F:$F,1,0)),"No","Yes")</f>
        <v>Yes</v>
      </c>
      <c r="K45" s="129" t="str">
        <f>IF(ISNA(VLOOKUP($D45,'Mar 19'!$F:$F,1,0)),"No","Yes")</f>
        <v>Yes</v>
      </c>
      <c r="L45" s="129" t="str">
        <f>IF(ISNA(VLOOKUP($D45,'Mar 12'!$F:$F,1,0)),"No","Yes")</f>
        <v>Yes</v>
      </c>
      <c r="M45" s="129" t="str">
        <f>IF(ISNA(VLOOKUP($D45,'Mar 5'!$F:$F,1,0)),"No","Yes")</f>
        <v>Yes</v>
      </c>
      <c r="N45" s="129" t="str">
        <f>IF(ISNA(VLOOKUP($D45,'Feb 26'!$F:$F,1,0)),"No","Yes")</f>
        <v>Yes</v>
      </c>
      <c r="O45" s="107"/>
      <c r="P45" s="129" t="str">
        <f>IF(ISNA(VLOOKUP($D45,'Feb 12'!$F:$F,1,0)),"No","Yes")</f>
        <v>Yes</v>
      </c>
      <c r="Q45" s="129" t="str">
        <f>IF(ISNA(VLOOKUP($D45,'Feb 5'!$F:$F,1,0)),"No","Yes")</f>
        <v>Yes</v>
      </c>
      <c r="R45" s="129" t="str">
        <f>IF(ISNA(VLOOKUP($D45,'Jan 29'!$F:$F,1,0)),"No","Yes")</f>
        <v>Yes</v>
      </c>
      <c r="S45" s="129" t="str">
        <f>IF(ISNA(VLOOKUP(D45,'Jan 22'!F:F,1,0)),"No","Yes")</f>
        <v>Yes</v>
      </c>
      <c r="T45" s="101"/>
      <c r="U45" s="107"/>
      <c r="V45" s="107"/>
      <c r="W45" s="107"/>
      <c r="X45" s="107"/>
      <c r="Y45" s="107"/>
      <c r="AG45" s="110"/>
      <c r="AH45" s="104"/>
      <c r="AI45" s="107"/>
      <c r="AJ45" s="107"/>
      <c r="AK45" s="107"/>
      <c r="AL45" s="107"/>
      <c r="AM45" s="107"/>
    </row>
    <row r="46" spans="1:39" x14ac:dyDescent="0.25">
      <c r="A46" s="185"/>
      <c r="B46" s="101" t="s">
        <v>1298</v>
      </c>
      <c r="C46" s="111" t="s">
        <v>1428</v>
      </c>
      <c r="D46" s="111" t="s">
        <v>74</v>
      </c>
      <c r="E46" s="107" t="s">
        <v>75</v>
      </c>
      <c r="F46" s="107" t="s">
        <v>32</v>
      </c>
      <c r="G46" s="107" t="s">
        <v>1019</v>
      </c>
      <c r="H46" s="129" t="str">
        <f>IF(ISNA(VLOOKUP($D46,'Apr 9'!$F:$F,1,0)),"No","Yes")</f>
        <v>Yes</v>
      </c>
      <c r="I46" s="129" t="str">
        <f>IF(ISNA(VLOOKUP($D46,'Apr 2'!$F:$F,1,0)),"No","Yes")</f>
        <v>Yes</v>
      </c>
      <c r="J46" s="129" t="str">
        <f>IF(ISNA(VLOOKUP($D46,'Mar 26'!$F:$F,1,0)),"No","Yes")</f>
        <v>Yes</v>
      </c>
      <c r="K46" s="129" t="str">
        <f>IF(ISNA(VLOOKUP($D46,'Mar 19'!$F:$F,1,0)),"No","Yes")</f>
        <v>Yes</v>
      </c>
      <c r="L46" s="129" t="str">
        <f>IF(ISNA(VLOOKUP($D46,'Mar 12'!$F:$F,1,0)),"No","Yes")</f>
        <v>Yes</v>
      </c>
      <c r="M46" s="129" t="str">
        <f>IF(ISNA(VLOOKUP($D46,'Mar 5'!$F:$F,1,0)),"No","Yes")</f>
        <v>Yes</v>
      </c>
      <c r="N46" s="129" t="str">
        <f>IF(ISNA(VLOOKUP($D46,'Feb 26'!$F:$F,1,0)),"No","Yes")</f>
        <v>Yes</v>
      </c>
      <c r="O46" s="107"/>
      <c r="P46" s="129" t="str">
        <f>IF(ISNA(VLOOKUP($D46,'Feb 12'!$F:$F,1,0)),"No","Yes")</f>
        <v>Yes</v>
      </c>
      <c r="Q46" s="129" t="str">
        <f>IF(ISNA(VLOOKUP($D46,'Feb 5'!$F:$F,1,0)),"No","Yes")</f>
        <v>Yes</v>
      </c>
      <c r="R46" s="129" t="str">
        <f>IF(ISNA(VLOOKUP($D46,'Jan 29'!$F:$F,1,0)),"No","Yes")</f>
        <v>Yes</v>
      </c>
      <c r="S46" s="129" t="str">
        <f>IF(ISNA(VLOOKUP(D46,'Jan 22'!F:F,1,0)),"No","Yes")</f>
        <v>Yes</v>
      </c>
      <c r="T46" s="101"/>
      <c r="U46" s="107"/>
      <c r="V46" s="107"/>
      <c r="W46" s="107"/>
      <c r="X46" s="107"/>
      <c r="Y46" s="107"/>
      <c r="AG46" s="110"/>
      <c r="AH46" s="104"/>
      <c r="AI46" s="107"/>
      <c r="AJ46" s="107"/>
      <c r="AK46" s="107"/>
      <c r="AL46" s="107"/>
      <c r="AM46" s="107"/>
    </row>
    <row r="47" spans="1:39" x14ac:dyDescent="0.25">
      <c r="A47" s="185"/>
      <c r="B47" s="101" t="s">
        <v>1299</v>
      </c>
      <c r="C47" s="111" t="s">
        <v>1428</v>
      </c>
      <c r="D47" s="111" t="s">
        <v>167</v>
      </c>
      <c r="E47" s="107" t="s">
        <v>168</v>
      </c>
      <c r="F47" s="107" t="s">
        <v>32</v>
      </c>
      <c r="G47" s="107" t="s">
        <v>1019</v>
      </c>
      <c r="H47" s="129" t="str">
        <f>IF(ISNA(VLOOKUP($D47,'Apr 9'!$F:$F,1,0)),"No","Yes")</f>
        <v>Yes</v>
      </c>
      <c r="I47" s="129" t="str">
        <f>IF(ISNA(VLOOKUP($D47,'Apr 2'!$F:$F,1,0)),"No","Yes")</f>
        <v>Yes</v>
      </c>
      <c r="J47" s="129" t="str">
        <f>IF(ISNA(VLOOKUP($D47,'Mar 26'!$F:$F,1,0)),"No","Yes")</f>
        <v>Yes</v>
      </c>
      <c r="K47" s="129" t="str">
        <f>IF(ISNA(VLOOKUP($D47,'Mar 19'!$F:$F,1,0)),"No","Yes")</f>
        <v>Yes</v>
      </c>
      <c r="L47" s="129" t="str">
        <f>IF(ISNA(VLOOKUP($D47,'Mar 12'!$F:$F,1,0)),"No","Yes")</f>
        <v>Yes</v>
      </c>
      <c r="M47" s="129" t="str">
        <f>IF(ISNA(VLOOKUP($D47,'Mar 5'!$F:$F,1,0)),"No","Yes")</f>
        <v>Yes</v>
      </c>
      <c r="N47" s="129" t="str">
        <f>IF(ISNA(VLOOKUP($D47,'Feb 26'!$F:$F,1,0)),"No","Yes")</f>
        <v>Yes</v>
      </c>
      <c r="O47" s="107"/>
      <c r="P47" s="129" t="str">
        <f>IF(ISNA(VLOOKUP($D47,'Feb 12'!$F:$F,1,0)),"No","Yes")</f>
        <v>Yes</v>
      </c>
      <c r="Q47" s="129" t="str">
        <f>IF(ISNA(VLOOKUP($D47,'Feb 5'!$F:$F,1,0)),"No","Yes")</f>
        <v>Yes</v>
      </c>
      <c r="R47" s="129" t="str">
        <f>IF(ISNA(VLOOKUP($D47,'Jan 29'!$F:$F,1,0)),"No","Yes")</f>
        <v>Yes</v>
      </c>
      <c r="S47" s="129" t="str">
        <f>IF(ISNA(VLOOKUP(D47,'Jan 22'!F:F,1,0)),"No","Yes")</f>
        <v>Yes</v>
      </c>
      <c r="T47" s="101"/>
      <c r="U47" s="107"/>
      <c r="V47" s="107"/>
      <c r="W47" s="107"/>
      <c r="X47" s="107"/>
      <c r="Y47" s="107"/>
      <c r="AG47" s="110"/>
      <c r="AH47" s="104"/>
      <c r="AI47" s="107"/>
      <c r="AJ47" s="107"/>
      <c r="AK47" s="107"/>
      <c r="AL47" s="107"/>
      <c r="AM47" s="107"/>
    </row>
    <row r="48" spans="1:39" x14ac:dyDescent="0.25">
      <c r="A48" s="185"/>
      <c r="B48" s="101" t="s">
        <v>1300</v>
      </c>
      <c r="C48" s="111" t="s">
        <v>1428</v>
      </c>
      <c r="D48" s="131" t="s">
        <v>1429</v>
      </c>
      <c r="E48" s="107" t="s">
        <v>194</v>
      </c>
      <c r="F48" s="107" t="s">
        <v>32</v>
      </c>
      <c r="G48" s="107" t="s">
        <v>1019</v>
      </c>
      <c r="H48" s="129" t="str">
        <f>IF(ISNA(VLOOKUP($D48,'Apr 9'!$F:$F,1,0)),"No","Yes")</f>
        <v>No</v>
      </c>
      <c r="I48" s="129" t="str">
        <f>IF(ISNA(VLOOKUP($D48,'Apr 2'!$F:$F,1,0)),"No","Yes")</f>
        <v>No</v>
      </c>
      <c r="J48" s="129" t="str">
        <f>IF(ISNA(VLOOKUP($D48,'Mar 26'!$F:$F,1,0)),"No","Yes")</f>
        <v>No</v>
      </c>
      <c r="K48" s="129" t="str">
        <f>IF(ISNA(VLOOKUP($D48,'Mar 19'!$F:$F,1,0)),"No","Yes")</f>
        <v>No</v>
      </c>
      <c r="L48" s="129" t="str">
        <f>IF(ISNA(VLOOKUP($D48,'Mar 12'!$F:$F,1,0)),"No","Yes")</f>
        <v>No</v>
      </c>
      <c r="M48" s="129" t="str">
        <f>IF(ISNA(VLOOKUP($D48,'Mar 5'!$F:$F,1,0)),"No","Yes")</f>
        <v>No</v>
      </c>
      <c r="N48" s="129" t="str">
        <f>IF(ISNA(VLOOKUP($D48,'Feb 26'!$F:$F,1,0)),"No","Yes")</f>
        <v>No</v>
      </c>
      <c r="O48" s="107"/>
      <c r="P48" s="129" t="str">
        <f>IF(ISNA(VLOOKUP($D48,'Feb 12'!$F:$F,1,0)),"No","Yes")</f>
        <v>No</v>
      </c>
      <c r="Q48" s="129" t="str">
        <f>IF(ISNA(VLOOKUP($D48,'Feb 5'!$F:$F,1,0)),"No","Yes")</f>
        <v>No</v>
      </c>
      <c r="R48" s="129" t="str">
        <f>IF(ISNA(VLOOKUP($D48,'Jan 29'!$F:$F,1,0)),"No","Yes")</f>
        <v>No</v>
      </c>
      <c r="S48" s="129" t="str">
        <f>IF(ISNA(VLOOKUP(D48,'Jan 22'!F:F,1,0)),"No","Yes")</f>
        <v>No</v>
      </c>
      <c r="T48" s="101"/>
      <c r="U48" s="107"/>
      <c r="V48" s="107"/>
      <c r="W48" s="107"/>
      <c r="X48" s="107"/>
      <c r="Y48" s="107"/>
      <c r="AG48" s="110"/>
      <c r="AH48" s="104"/>
      <c r="AI48" s="107"/>
      <c r="AJ48" s="107"/>
      <c r="AK48" s="107"/>
      <c r="AL48" s="107"/>
      <c r="AM48" s="107"/>
    </row>
    <row r="49" spans="1:39" x14ac:dyDescent="0.25">
      <c r="A49" s="185"/>
      <c r="B49" s="126" t="s">
        <v>1301</v>
      </c>
      <c r="C49" s="111" t="s">
        <v>1428</v>
      </c>
      <c r="D49" s="112" t="s">
        <v>945</v>
      </c>
      <c r="E49" s="107"/>
      <c r="F49" s="116"/>
      <c r="G49" s="116"/>
      <c r="H49" s="129" t="str">
        <f>IF(ISNA(VLOOKUP($D49,'Apr 9'!$F:$F,1,0)),"No","Yes")</f>
        <v>No</v>
      </c>
      <c r="I49" s="129" t="str">
        <f>IF(ISNA(VLOOKUP($D49,'Apr 2'!$F:$F,1,0)),"No","Yes")</f>
        <v>No</v>
      </c>
      <c r="J49" s="129" t="str">
        <f>IF(ISNA(VLOOKUP($D49,'Mar 26'!$F:$F,1,0)),"No","Yes")</f>
        <v>No</v>
      </c>
      <c r="K49" s="129" t="str">
        <f>IF(ISNA(VLOOKUP($D49,'Mar 19'!$F:$F,1,0)),"No","Yes")</f>
        <v>No</v>
      </c>
      <c r="L49" s="129" t="str">
        <f>IF(ISNA(VLOOKUP($D49,'Mar 12'!$F:$F,1,0)),"No","Yes")</f>
        <v>No</v>
      </c>
      <c r="M49" s="129" t="str">
        <f>IF(ISNA(VLOOKUP($D49,'Mar 5'!$F:$F,1,0)),"No","Yes")</f>
        <v>No</v>
      </c>
      <c r="N49" s="129" t="str">
        <f>IF(ISNA(VLOOKUP($D49,'Feb 26'!$F:$F,1,0)),"No","Yes")</f>
        <v>No</v>
      </c>
      <c r="O49" s="116"/>
      <c r="P49" s="129" t="str">
        <f>IF(ISNA(VLOOKUP($D49,'Feb 12'!$F:$F,1,0)),"No","Yes")</f>
        <v>No</v>
      </c>
      <c r="Q49" s="129" t="str">
        <f>IF(ISNA(VLOOKUP($D49,'Feb 5'!$F:$F,1,0)),"No","Yes")</f>
        <v>No</v>
      </c>
      <c r="R49" s="129" t="str">
        <f>IF(ISNA(VLOOKUP($D49,'Jan 29'!$F:$F,1,0)),"No","Yes")</f>
        <v>No</v>
      </c>
      <c r="S49" s="129" t="str">
        <f>IF(ISNA(VLOOKUP(D49,'Jan 22'!F:F,1,0)),"No","Yes")</f>
        <v>No</v>
      </c>
      <c r="T49" s="101"/>
      <c r="U49" s="107"/>
      <c r="V49" s="107"/>
      <c r="W49" s="107"/>
      <c r="X49" s="107"/>
      <c r="Y49" s="107"/>
      <c r="AG49" s="110"/>
      <c r="AH49" s="104"/>
      <c r="AI49" s="107"/>
      <c r="AJ49" s="107"/>
      <c r="AK49" s="107"/>
      <c r="AL49" s="107"/>
      <c r="AM49" s="107"/>
    </row>
    <row r="50" spans="1:39" x14ac:dyDescent="0.25">
      <c r="A50" s="185"/>
      <c r="B50" s="102" t="s">
        <v>1302</v>
      </c>
      <c r="C50" s="111" t="s">
        <v>1428</v>
      </c>
      <c r="D50" s="111" t="s">
        <v>29</v>
      </c>
      <c r="E50" s="107" t="s">
        <v>31</v>
      </c>
      <c r="F50" s="107" t="s">
        <v>32</v>
      </c>
      <c r="G50" s="107" t="s">
        <v>1019</v>
      </c>
      <c r="H50" s="129" t="str">
        <f>IF(ISNA(VLOOKUP($D50,'Apr 9'!$F:$F,1,0)),"No","Yes")</f>
        <v>Yes</v>
      </c>
      <c r="I50" s="129" t="str">
        <f>IF(ISNA(VLOOKUP($D50,'Apr 2'!$F:$F,1,0)),"No","Yes")</f>
        <v>Yes</v>
      </c>
      <c r="J50" s="129" t="str">
        <f>IF(ISNA(VLOOKUP($D50,'Mar 26'!$F:$F,1,0)),"No","Yes")</f>
        <v>Yes</v>
      </c>
      <c r="K50" s="129" t="str">
        <f>IF(ISNA(VLOOKUP($D50,'Mar 19'!$F:$F,1,0)),"No","Yes")</f>
        <v>Yes</v>
      </c>
      <c r="L50" s="129" t="str">
        <f>IF(ISNA(VLOOKUP($D50,'Mar 12'!$F:$F,1,0)),"No","Yes")</f>
        <v>Yes</v>
      </c>
      <c r="M50" s="129" t="str">
        <f>IF(ISNA(VLOOKUP($D50,'Mar 5'!$F:$F,1,0)),"No","Yes")</f>
        <v>Yes</v>
      </c>
      <c r="N50" s="129" t="str">
        <f>IF(ISNA(VLOOKUP($D50,'Feb 26'!$F:$F,1,0)),"No","Yes")</f>
        <v>Yes</v>
      </c>
      <c r="O50" s="107"/>
      <c r="P50" s="129" t="str">
        <f>IF(ISNA(VLOOKUP($D50,'Feb 12'!$F:$F,1,0)),"No","Yes")</f>
        <v>Yes</v>
      </c>
      <c r="Q50" s="129" t="str">
        <f>IF(ISNA(VLOOKUP($D50,'Feb 5'!$F:$F,1,0)),"No","Yes")</f>
        <v>Yes</v>
      </c>
      <c r="R50" s="129" t="str">
        <f>IF(ISNA(VLOOKUP($D50,'Jan 29'!$F:$F,1,0)),"No","Yes")</f>
        <v>Yes</v>
      </c>
      <c r="S50" s="129" t="str">
        <f>IF(ISNA(VLOOKUP(D50,'Jan 22'!F:F,1,0)),"No","Yes")</f>
        <v>Yes</v>
      </c>
      <c r="T50" s="102"/>
      <c r="U50" s="107"/>
      <c r="V50" s="107"/>
      <c r="W50" s="107"/>
      <c r="X50" s="107"/>
      <c r="Y50" s="107"/>
      <c r="AG50" s="110"/>
      <c r="AH50" s="105"/>
      <c r="AI50" s="107"/>
      <c r="AJ50" s="107"/>
      <c r="AK50" s="107"/>
      <c r="AL50" s="107"/>
      <c r="AM50" s="107"/>
    </row>
    <row r="51" spans="1:39" x14ac:dyDescent="0.25">
      <c r="A51" s="185"/>
      <c r="B51" s="126" t="s">
        <v>1303</v>
      </c>
      <c r="C51" s="111" t="s">
        <v>1428</v>
      </c>
      <c r="D51" s="111" t="s">
        <v>77</v>
      </c>
      <c r="E51" s="107"/>
      <c r="F51" s="116"/>
      <c r="G51" s="116"/>
      <c r="H51" s="129" t="str">
        <f>IF(ISNA(VLOOKUP($D51,'Apr 9'!$F:$F,1,0)),"No","Yes")</f>
        <v>No</v>
      </c>
      <c r="I51" s="129" t="str">
        <f>IF(ISNA(VLOOKUP($D51,'Apr 2'!$F:$F,1,0)),"No","Yes")</f>
        <v>No</v>
      </c>
      <c r="J51" s="129" t="str">
        <f>IF(ISNA(VLOOKUP($D51,'Mar 26'!$F:$F,1,0)),"No","Yes")</f>
        <v>No</v>
      </c>
      <c r="K51" s="129" t="str">
        <f>IF(ISNA(VLOOKUP($D51,'Mar 19'!$F:$F,1,0)),"No","Yes")</f>
        <v>No</v>
      </c>
      <c r="L51" s="129" t="str">
        <f>IF(ISNA(VLOOKUP($D51,'Mar 12'!$F:$F,1,0)),"No","Yes")</f>
        <v>No</v>
      </c>
      <c r="M51" s="129" t="str">
        <f>IF(ISNA(VLOOKUP($D51,'Mar 5'!$F:$F,1,0)),"No","Yes")</f>
        <v>No</v>
      </c>
      <c r="N51" s="129" t="str">
        <f>IF(ISNA(VLOOKUP($D51,'Feb 26'!$F:$F,1,0)),"No","Yes")</f>
        <v>No</v>
      </c>
      <c r="O51" s="116"/>
      <c r="P51" s="129" t="str">
        <f>IF(ISNA(VLOOKUP($D51,'Feb 12'!$F:$F,1,0)),"No","Yes")</f>
        <v>No</v>
      </c>
      <c r="Q51" s="129" t="str">
        <f>IF(ISNA(VLOOKUP($D51,'Feb 5'!$F:$F,1,0)),"No","Yes")</f>
        <v>No</v>
      </c>
      <c r="R51" s="129" t="str">
        <f>IF(ISNA(VLOOKUP($D51,'Jan 29'!$F:$F,1,0)),"No","Yes")</f>
        <v>No</v>
      </c>
      <c r="S51" s="129" t="str">
        <f>IF(ISNA(VLOOKUP(D51,'Jan 22'!F:F,1,0)),"No","Yes")</f>
        <v>No</v>
      </c>
      <c r="T51" s="101"/>
      <c r="U51" s="107"/>
      <c r="V51" s="107"/>
      <c r="W51" s="107"/>
      <c r="X51" s="107"/>
      <c r="Y51" s="107"/>
      <c r="AG51" s="110"/>
      <c r="AH51" s="104"/>
      <c r="AI51" s="107"/>
      <c r="AJ51" s="107"/>
      <c r="AK51" s="107"/>
      <c r="AL51" s="107"/>
      <c r="AM51" s="107"/>
    </row>
    <row r="52" spans="1:39" x14ac:dyDescent="0.25">
      <c r="A52" s="185"/>
      <c r="B52" s="126" t="s">
        <v>1304</v>
      </c>
      <c r="C52" s="111" t="s">
        <v>1428</v>
      </c>
      <c r="D52" s="111" t="s">
        <v>1430</v>
      </c>
      <c r="E52" s="107"/>
      <c r="F52" s="116"/>
      <c r="G52" s="116"/>
      <c r="H52" s="129" t="str">
        <f>IF(ISNA(VLOOKUP($D52,'Apr 9'!$F:$F,1,0)),"No","Yes")</f>
        <v>No</v>
      </c>
      <c r="I52" s="129" t="str">
        <f>IF(ISNA(VLOOKUP($D52,'Apr 2'!$F:$F,1,0)),"No","Yes")</f>
        <v>No</v>
      </c>
      <c r="J52" s="129" t="str">
        <f>IF(ISNA(VLOOKUP($D52,'Mar 26'!$F:$F,1,0)),"No","Yes")</f>
        <v>No</v>
      </c>
      <c r="K52" s="129" t="str">
        <f>IF(ISNA(VLOOKUP($D52,'Mar 19'!$F:$F,1,0)),"No","Yes")</f>
        <v>No</v>
      </c>
      <c r="L52" s="129" t="str">
        <f>IF(ISNA(VLOOKUP($D52,'Mar 12'!$F:$F,1,0)),"No","Yes")</f>
        <v>No</v>
      </c>
      <c r="M52" s="129" t="str">
        <f>IF(ISNA(VLOOKUP($D52,'Mar 5'!$F:$F,1,0)),"No","Yes")</f>
        <v>No</v>
      </c>
      <c r="N52" s="129" t="str">
        <f>IF(ISNA(VLOOKUP($D52,'Feb 26'!$F:$F,1,0)),"No","Yes")</f>
        <v>No</v>
      </c>
      <c r="O52" s="116"/>
      <c r="P52" s="129" t="str">
        <f>IF(ISNA(VLOOKUP($D52,'Feb 12'!$F:$F,1,0)),"No","Yes")</f>
        <v>No</v>
      </c>
      <c r="Q52" s="129" t="str">
        <f>IF(ISNA(VLOOKUP($D52,'Feb 5'!$F:$F,1,0)),"No","Yes")</f>
        <v>No</v>
      </c>
      <c r="R52" s="129" t="str">
        <f>IF(ISNA(VLOOKUP($D52,'Jan 29'!$F:$F,1,0)),"No","Yes")</f>
        <v>No</v>
      </c>
      <c r="S52" s="129" t="str">
        <f>IF(ISNA(VLOOKUP(D52,'Jan 22'!F:F,1,0)),"No","Yes")</f>
        <v>No</v>
      </c>
      <c r="T52" s="101"/>
      <c r="U52" s="107"/>
      <c r="V52" s="107"/>
      <c r="W52" s="107"/>
      <c r="X52" s="107"/>
      <c r="Y52" s="107"/>
      <c r="AG52" s="110"/>
      <c r="AH52" s="104"/>
      <c r="AI52" s="107"/>
      <c r="AJ52" s="107"/>
      <c r="AK52" s="107"/>
      <c r="AL52" s="107"/>
      <c r="AM52" s="107"/>
    </row>
    <row r="53" spans="1:39" x14ac:dyDescent="0.25">
      <c r="A53" s="185"/>
      <c r="B53" s="126" t="s">
        <v>1305</v>
      </c>
      <c r="C53" s="111" t="s">
        <v>1428</v>
      </c>
      <c r="D53" s="111" t="s">
        <v>202</v>
      </c>
      <c r="E53" s="107"/>
      <c r="F53" s="116"/>
      <c r="G53" s="116"/>
      <c r="H53" s="129" t="str">
        <f>IF(ISNA(VLOOKUP($D53,'Apr 9'!$F:$F,1,0)),"No","Yes")</f>
        <v>No</v>
      </c>
      <c r="I53" s="129" t="str">
        <f>IF(ISNA(VLOOKUP($D53,'Apr 2'!$F:$F,1,0)),"No","Yes")</f>
        <v>No</v>
      </c>
      <c r="J53" s="129" t="str">
        <f>IF(ISNA(VLOOKUP($D53,'Mar 26'!$F:$F,1,0)),"No","Yes")</f>
        <v>No</v>
      </c>
      <c r="K53" s="129" t="str">
        <f>IF(ISNA(VLOOKUP($D53,'Mar 19'!$F:$F,1,0)),"No","Yes")</f>
        <v>No</v>
      </c>
      <c r="L53" s="129" t="str">
        <f>IF(ISNA(VLOOKUP($D53,'Mar 12'!$F:$F,1,0)),"No","Yes")</f>
        <v>No</v>
      </c>
      <c r="M53" s="129" t="str">
        <f>IF(ISNA(VLOOKUP($D53,'Mar 5'!$F:$F,1,0)),"No","Yes")</f>
        <v>No</v>
      </c>
      <c r="N53" s="129" t="str">
        <f>IF(ISNA(VLOOKUP($D53,'Feb 26'!$F:$F,1,0)),"No","Yes")</f>
        <v>No</v>
      </c>
      <c r="O53" s="116"/>
      <c r="P53" s="129" t="str">
        <f>IF(ISNA(VLOOKUP($D53,'Feb 12'!$F:$F,1,0)),"No","Yes")</f>
        <v>No</v>
      </c>
      <c r="Q53" s="129" t="str">
        <f>IF(ISNA(VLOOKUP($D53,'Feb 5'!$F:$F,1,0)),"No","Yes")</f>
        <v>No</v>
      </c>
      <c r="R53" s="129" t="str">
        <f>IF(ISNA(VLOOKUP($D53,'Jan 29'!$F:$F,1,0)),"No","Yes")</f>
        <v>No</v>
      </c>
      <c r="S53" s="129" t="str">
        <f>IF(ISNA(VLOOKUP(D53,'Jan 22'!F:F,1,0)),"No","Yes")</f>
        <v>No</v>
      </c>
      <c r="T53" s="101"/>
      <c r="U53" s="107"/>
      <c r="V53" s="107"/>
      <c r="W53" s="107"/>
      <c r="X53" s="107"/>
      <c r="Y53" s="107"/>
      <c r="AG53" s="110"/>
      <c r="AH53" s="104"/>
      <c r="AI53" s="107"/>
      <c r="AJ53" s="107"/>
      <c r="AK53" s="107"/>
      <c r="AL53" s="107"/>
      <c r="AM53" s="107"/>
    </row>
    <row r="54" spans="1:39" x14ac:dyDescent="0.25">
      <c r="A54" s="185"/>
      <c r="B54" s="126" t="s">
        <v>1306</v>
      </c>
      <c r="C54" s="111" t="s">
        <v>1428</v>
      </c>
      <c r="D54" s="101" t="s">
        <v>163</v>
      </c>
      <c r="E54" s="107"/>
      <c r="F54" s="116"/>
      <c r="G54" s="116"/>
      <c r="H54" s="129" t="str">
        <f>IF(ISNA(VLOOKUP($D54,'Apr 9'!$F:$F,1,0)),"No","Yes")</f>
        <v>No</v>
      </c>
      <c r="I54" s="129" t="str">
        <f>IF(ISNA(VLOOKUP($D54,'Apr 2'!$F:$F,1,0)),"No","Yes")</f>
        <v>No</v>
      </c>
      <c r="J54" s="129" t="str">
        <f>IF(ISNA(VLOOKUP($D54,'Mar 26'!$F:$F,1,0)),"No","Yes")</f>
        <v>No</v>
      </c>
      <c r="K54" s="129" t="str">
        <f>IF(ISNA(VLOOKUP($D54,'Mar 19'!$F:$F,1,0)),"No","Yes")</f>
        <v>No</v>
      </c>
      <c r="L54" s="129" t="str">
        <f>IF(ISNA(VLOOKUP($D54,'Mar 12'!$F:$F,1,0)),"No","Yes")</f>
        <v>No</v>
      </c>
      <c r="M54" s="129" t="str">
        <f>IF(ISNA(VLOOKUP($D54,'Mar 5'!$F:$F,1,0)),"No","Yes")</f>
        <v>No</v>
      </c>
      <c r="N54" s="129" t="str">
        <f>IF(ISNA(VLOOKUP($D54,'Feb 26'!$F:$F,1,0)),"No","Yes")</f>
        <v>No</v>
      </c>
      <c r="O54" s="116"/>
      <c r="P54" s="129" t="str">
        <f>IF(ISNA(VLOOKUP($D54,'Feb 12'!$F:$F,1,0)),"No","Yes")</f>
        <v>No</v>
      </c>
      <c r="Q54" s="129" t="str">
        <f>IF(ISNA(VLOOKUP($D54,'Feb 5'!$F:$F,1,0)),"No","Yes")</f>
        <v>No</v>
      </c>
      <c r="R54" s="129" t="str">
        <f>IF(ISNA(VLOOKUP($D54,'Jan 29'!$F:$F,1,0)),"No","Yes")</f>
        <v>No</v>
      </c>
      <c r="S54" s="129" t="str">
        <f>IF(ISNA(VLOOKUP(D54,'Jan 22'!F:F,1,0)),"No","Yes")</f>
        <v>No</v>
      </c>
      <c r="T54" s="101"/>
      <c r="U54" s="107"/>
      <c r="V54" s="107"/>
      <c r="W54" s="107"/>
      <c r="X54" s="107"/>
      <c r="Y54" s="107"/>
      <c r="Z54" s="110"/>
      <c r="AA54" s="101"/>
      <c r="AB54" s="107"/>
      <c r="AC54" s="107"/>
      <c r="AD54" s="107"/>
      <c r="AE54" s="107"/>
      <c r="AF54" s="107"/>
      <c r="AG54" s="110"/>
      <c r="AH54" s="104"/>
      <c r="AI54" s="107"/>
      <c r="AJ54" s="107"/>
      <c r="AK54" s="107"/>
      <c r="AL54" s="107"/>
      <c r="AM54" s="107"/>
    </row>
    <row r="55" spans="1:39" x14ac:dyDescent="0.25">
      <c r="A55" s="185"/>
      <c r="B55" s="101" t="s">
        <v>1307</v>
      </c>
      <c r="C55" s="111" t="s">
        <v>1428</v>
      </c>
      <c r="D55" s="111" t="s">
        <v>67</v>
      </c>
      <c r="E55" s="107" t="s">
        <v>68</v>
      </c>
      <c r="F55" s="107" t="s">
        <v>32</v>
      </c>
      <c r="G55" s="107" t="s">
        <v>1019</v>
      </c>
      <c r="H55" s="129" t="str">
        <f>IF(ISNA(VLOOKUP($D55,'Apr 9'!$F:$F,1,0)),"No","Yes")</f>
        <v>Yes</v>
      </c>
      <c r="I55" s="129" t="str">
        <f>IF(ISNA(VLOOKUP($D55,'Apr 2'!$F:$F,1,0)),"No","Yes")</f>
        <v>Yes</v>
      </c>
      <c r="J55" s="129" t="str">
        <f>IF(ISNA(VLOOKUP($D55,'Mar 26'!$F:$F,1,0)),"No","Yes")</f>
        <v>Yes</v>
      </c>
      <c r="K55" s="129" t="str">
        <f>IF(ISNA(VLOOKUP($D55,'Mar 19'!$F:$F,1,0)),"No","Yes")</f>
        <v>Yes</v>
      </c>
      <c r="L55" s="129" t="str">
        <f>IF(ISNA(VLOOKUP($D55,'Mar 12'!$F:$F,1,0)),"No","Yes")</f>
        <v>Yes</v>
      </c>
      <c r="M55" s="129" t="str">
        <f>IF(ISNA(VLOOKUP($D55,'Mar 5'!$F:$F,1,0)),"No","Yes")</f>
        <v>Yes</v>
      </c>
      <c r="N55" s="129" t="str">
        <f>IF(ISNA(VLOOKUP($D55,'Feb 26'!$F:$F,1,0)),"No","Yes")</f>
        <v>Yes</v>
      </c>
      <c r="O55" s="107"/>
      <c r="P55" s="129" t="str">
        <f>IF(ISNA(VLOOKUP($D55,'Feb 12'!$F:$F,1,0)),"No","Yes")</f>
        <v>Yes</v>
      </c>
      <c r="Q55" s="129" t="str">
        <f>IF(ISNA(VLOOKUP($D55,'Feb 5'!$F:$F,1,0)),"No","Yes")</f>
        <v>Yes</v>
      </c>
      <c r="R55" s="129" t="str">
        <f>IF(ISNA(VLOOKUP($D55,'Jan 29'!$F:$F,1,0)),"No","Yes")</f>
        <v>Yes</v>
      </c>
      <c r="S55" s="129" t="str">
        <f>IF(ISNA(VLOOKUP(D55,'Jan 22'!F:F,1,0)),"No","Yes")</f>
        <v>Yes</v>
      </c>
      <c r="T55" s="104"/>
      <c r="U55" s="107"/>
      <c r="V55" s="107"/>
      <c r="W55" s="107"/>
      <c r="X55" s="107"/>
      <c r="Y55" s="107"/>
      <c r="Z55" s="110"/>
      <c r="AA55" s="101"/>
      <c r="AB55" s="107"/>
      <c r="AC55" s="107"/>
      <c r="AD55" s="107"/>
      <c r="AE55" s="107"/>
      <c r="AF55" s="107"/>
      <c r="AG55" s="110"/>
      <c r="AH55" s="104"/>
      <c r="AI55" s="107"/>
      <c r="AJ55" s="107"/>
      <c r="AK55" s="107"/>
      <c r="AL55" s="107"/>
      <c r="AM55" s="107"/>
    </row>
    <row r="56" spans="1:39" x14ac:dyDescent="0.25">
      <c r="A56" s="185"/>
      <c r="B56" s="101" t="s">
        <v>1308</v>
      </c>
      <c r="C56" s="111" t="s">
        <v>1428</v>
      </c>
      <c r="D56" s="131" t="s">
        <v>1431</v>
      </c>
      <c r="E56" s="125" t="s">
        <v>458</v>
      </c>
      <c r="F56" s="125" t="s">
        <v>32</v>
      </c>
      <c r="G56" s="125" t="s">
        <v>666</v>
      </c>
      <c r="H56" s="129" t="str">
        <f>IF(ISNA(VLOOKUP($D56,'Apr 9'!$F:$F,1,0)),"No","Yes")</f>
        <v>No</v>
      </c>
      <c r="I56" s="129" t="str">
        <f>IF(ISNA(VLOOKUP($D56,'Apr 2'!$F:$F,1,0)),"No","Yes")</f>
        <v>No</v>
      </c>
      <c r="J56" s="129" t="str">
        <f>IF(ISNA(VLOOKUP($D56,'Mar 26'!$F:$F,1,0)),"No","Yes")</f>
        <v>No</v>
      </c>
      <c r="K56" s="129" t="str">
        <f>IF(ISNA(VLOOKUP($D56,'Mar 19'!$F:$F,1,0)),"No","Yes")</f>
        <v>No</v>
      </c>
      <c r="L56" s="129" t="str">
        <f>IF(ISNA(VLOOKUP($D56,'Mar 12'!$F:$F,1,0)),"No","Yes")</f>
        <v>No</v>
      </c>
      <c r="M56" s="129" t="str">
        <f>IF(ISNA(VLOOKUP($D56,'Mar 5'!$F:$F,1,0)),"No","Yes")</f>
        <v>No</v>
      </c>
      <c r="N56" s="129" t="str">
        <f>IF(ISNA(VLOOKUP($D56,'Feb 26'!$F:$F,1,0)),"No","Yes")</f>
        <v>No</v>
      </c>
      <c r="O56" s="125"/>
      <c r="P56" s="129" t="str">
        <f>IF(ISNA(VLOOKUP($D56,'Feb 12'!$F:$F,1,0)),"No","Yes")</f>
        <v>No</v>
      </c>
      <c r="Q56" s="129" t="str">
        <f>IF(ISNA(VLOOKUP($D56,'Feb 5'!$F:$F,1,0)),"No","Yes")</f>
        <v>No</v>
      </c>
      <c r="R56" s="129" t="str">
        <f>IF(ISNA(VLOOKUP($D56,'Jan 29'!$F:$F,1,0)),"No","Yes")</f>
        <v>No</v>
      </c>
      <c r="S56" s="129" t="str">
        <f>IF(ISNA(VLOOKUP(D56,'Jan 22'!F:F,1,0)),"No","Yes")</f>
        <v>No</v>
      </c>
      <c r="T56" s="104"/>
      <c r="U56" s="107"/>
      <c r="V56" s="107"/>
      <c r="W56" s="107"/>
      <c r="X56" s="107"/>
      <c r="Y56" s="107"/>
      <c r="Z56" s="110"/>
      <c r="AA56" s="101"/>
      <c r="AB56" s="107"/>
      <c r="AC56" s="107"/>
      <c r="AD56" s="107"/>
      <c r="AE56" s="107"/>
      <c r="AF56" s="107"/>
      <c r="AG56" s="110"/>
      <c r="AH56" s="104"/>
      <c r="AI56" s="107"/>
      <c r="AJ56" s="107"/>
      <c r="AK56" s="107"/>
      <c r="AL56" s="107"/>
      <c r="AM56" s="107"/>
    </row>
    <row r="57" spans="1:39" x14ac:dyDescent="0.25">
      <c r="A57" s="185"/>
      <c r="B57" s="126" t="s">
        <v>1309</v>
      </c>
      <c r="C57" s="111" t="s">
        <v>1428</v>
      </c>
      <c r="D57" s="111" t="s">
        <v>1432</v>
      </c>
      <c r="E57" s="107"/>
      <c r="F57" s="116"/>
      <c r="G57" s="116"/>
      <c r="H57" s="129" t="str">
        <f>IF(ISNA(VLOOKUP($D57,'Apr 9'!$F:$F,1,0)),"No","Yes")</f>
        <v>No</v>
      </c>
      <c r="I57" s="129" t="str">
        <f>IF(ISNA(VLOOKUP($D57,'Apr 2'!$F:$F,1,0)),"No","Yes")</f>
        <v>No</v>
      </c>
      <c r="J57" s="129" t="str">
        <f>IF(ISNA(VLOOKUP($D57,'Mar 26'!$F:$F,1,0)),"No","Yes")</f>
        <v>No</v>
      </c>
      <c r="K57" s="129" t="str">
        <f>IF(ISNA(VLOOKUP($D57,'Mar 19'!$F:$F,1,0)),"No","Yes")</f>
        <v>No</v>
      </c>
      <c r="L57" s="129" t="str">
        <f>IF(ISNA(VLOOKUP($D57,'Mar 12'!$F:$F,1,0)),"No","Yes")</f>
        <v>No</v>
      </c>
      <c r="M57" s="129" t="str">
        <f>IF(ISNA(VLOOKUP($D57,'Mar 5'!$F:$F,1,0)),"No","Yes")</f>
        <v>No</v>
      </c>
      <c r="N57" s="129" t="str">
        <f>IF(ISNA(VLOOKUP($D57,'Feb 26'!$F:$F,1,0)),"No","Yes")</f>
        <v>No</v>
      </c>
      <c r="O57" s="116"/>
      <c r="P57" s="129" t="str">
        <f>IF(ISNA(VLOOKUP($D57,'Feb 12'!$F:$F,1,0)),"No","Yes")</f>
        <v>No</v>
      </c>
      <c r="Q57" s="129" t="str">
        <f>IF(ISNA(VLOOKUP($D57,'Feb 5'!$F:$F,1,0)),"No","Yes")</f>
        <v>No</v>
      </c>
      <c r="R57" s="129" t="str">
        <f>IF(ISNA(VLOOKUP($D57,'Jan 29'!$F:$F,1,0)),"No","Yes")</f>
        <v>No</v>
      </c>
      <c r="S57" s="129" t="str">
        <f>IF(ISNA(VLOOKUP(D57,'Jan 22'!F:F,1,0)),"No","Yes")</f>
        <v>No</v>
      </c>
      <c r="T57" s="104"/>
      <c r="U57" s="107"/>
      <c r="V57" s="107"/>
      <c r="W57" s="107"/>
      <c r="X57" s="107"/>
      <c r="Y57" s="107"/>
      <c r="Z57" s="110"/>
      <c r="AA57" s="101"/>
      <c r="AB57" s="107"/>
      <c r="AC57" s="107"/>
      <c r="AD57" s="107"/>
      <c r="AE57" s="107"/>
      <c r="AF57" s="107"/>
      <c r="AG57" s="110"/>
      <c r="AH57" s="104"/>
      <c r="AI57" s="107"/>
      <c r="AJ57" s="107"/>
      <c r="AK57" s="107"/>
      <c r="AL57" s="107"/>
      <c r="AM57" s="107"/>
    </row>
    <row r="58" spans="1:39" ht="30" x14ac:dyDescent="0.25">
      <c r="A58" s="185"/>
      <c r="B58" s="127" t="s">
        <v>1310</v>
      </c>
      <c r="C58" s="111" t="s">
        <v>1428</v>
      </c>
      <c r="D58" s="101" t="s">
        <v>440</v>
      </c>
      <c r="E58" s="107"/>
      <c r="F58" s="116"/>
      <c r="G58" s="116"/>
      <c r="H58" s="129" t="str">
        <f>IF(ISNA(VLOOKUP($D58,'Apr 9'!$F:$F,1,0)),"No","Yes")</f>
        <v>No</v>
      </c>
      <c r="I58" s="129" t="str">
        <f>IF(ISNA(VLOOKUP($D58,'Apr 2'!$F:$F,1,0)),"No","Yes")</f>
        <v>No</v>
      </c>
      <c r="J58" s="129" t="str">
        <f>IF(ISNA(VLOOKUP($D58,'Mar 26'!$F:$F,1,0)),"No","Yes")</f>
        <v>No</v>
      </c>
      <c r="K58" s="129" t="str">
        <f>IF(ISNA(VLOOKUP($D58,'Mar 19'!$F:$F,1,0)),"No","Yes")</f>
        <v>No</v>
      </c>
      <c r="L58" s="129" t="str">
        <f>IF(ISNA(VLOOKUP($D58,'Mar 12'!$F:$F,1,0)),"No","Yes")</f>
        <v>No</v>
      </c>
      <c r="M58" s="129" t="str">
        <f>IF(ISNA(VLOOKUP($D58,'Mar 5'!$F:$F,1,0)),"No","Yes")</f>
        <v>No</v>
      </c>
      <c r="N58" s="129" t="str">
        <f>IF(ISNA(VLOOKUP($D58,'Feb 26'!$F:$F,1,0)),"No","Yes")</f>
        <v>No</v>
      </c>
      <c r="O58" s="116"/>
      <c r="P58" s="129" t="str">
        <f>IF(ISNA(VLOOKUP($D58,'Feb 12'!$F:$F,1,0)),"No","Yes")</f>
        <v>No</v>
      </c>
      <c r="Q58" s="129" t="str">
        <f>IF(ISNA(VLOOKUP($D58,'Feb 5'!$F:$F,1,0)),"No","Yes")</f>
        <v>No</v>
      </c>
      <c r="R58" s="129" t="str">
        <f>IF(ISNA(VLOOKUP($D58,'Jan 29'!$F:$F,1,0)),"No","Yes")</f>
        <v>No</v>
      </c>
      <c r="S58" s="129" t="str">
        <f>IF(ISNA(VLOOKUP(D58,'Jan 22'!F:F,1,0)),"No","Yes")</f>
        <v>No</v>
      </c>
      <c r="T58" s="105"/>
      <c r="U58" s="107"/>
      <c r="V58" s="107"/>
      <c r="W58" s="107"/>
      <c r="X58" s="107"/>
      <c r="Y58" s="107"/>
      <c r="Z58" s="110"/>
      <c r="AA58" s="102"/>
      <c r="AB58" s="107"/>
      <c r="AC58" s="107"/>
      <c r="AD58" s="107"/>
      <c r="AE58" s="107"/>
      <c r="AF58" s="107"/>
      <c r="AG58" s="110"/>
      <c r="AH58" s="105"/>
      <c r="AI58" s="107"/>
      <c r="AJ58" s="107"/>
      <c r="AK58" s="107"/>
      <c r="AL58" s="107"/>
      <c r="AM58" s="107"/>
    </row>
    <row r="59" spans="1:39" x14ac:dyDescent="0.25">
      <c r="A59" s="185"/>
      <c r="B59" s="101" t="s">
        <v>1311</v>
      </c>
      <c r="C59" s="113" t="s">
        <v>294</v>
      </c>
      <c r="D59" s="101" t="s">
        <v>400</v>
      </c>
      <c r="E59" s="107" t="s">
        <v>401</v>
      </c>
      <c r="F59" s="107" t="s">
        <v>289</v>
      </c>
      <c r="G59" s="107" t="s">
        <v>1019</v>
      </c>
      <c r="H59" s="129" t="str">
        <f>IF(ISNA(VLOOKUP($D59,'Apr 9'!$F:$F,1,0)),"No","Yes")</f>
        <v>Yes</v>
      </c>
      <c r="I59" s="129" t="str">
        <f>IF(ISNA(VLOOKUP($D59,'Apr 2'!$F:$F,1,0)),"No","Yes")</f>
        <v>Yes</v>
      </c>
      <c r="J59" s="129" t="str">
        <f>IF(ISNA(VLOOKUP($D59,'Mar 26'!$F:$F,1,0)),"No","Yes")</f>
        <v>Yes</v>
      </c>
      <c r="K59" s="129" t="str">
        <f>IF(ISNA(VLOOKUP($D59,'Mar 19'!$F:$F,1,0)),"No","Yes")</f>
        <v>Yes</v>
      </c>
      <c r="L59" s="129" t="str">
        <f>IF(ISNA(VLOOKUP($D59,'Mar 12'!$F:$F,1,0)),"No","Yes")</f>
        <v>Yes</v>
      </c>
      <c r="M59" s="129" t="str">
        <f>IF(ISNA(VLOOKUP($D59,'Mar 5'!$F:$F,1,0)),"No","Yes")</f>
        <v>Yes</v>
      </c>
      <c r="N59" s="129" t="str">
        <f>IF(ISNA(VLOOKUP($D59,'Feb 26'!$F:$F,1,0)),"No","Yes")</f>
        <v>Yes</v>
      </c>
      <c r="O59" s="107"/>
      <c r="P59" s="129" t="str">
        <f>IF(ISNA(VLOOKUP($D59,'Feb 12'!$F:$F,1,0)),"No","Yes")</f>
        <v>Yes</v>
      </c>
      <c r="Q59" s="129" t="str">
        <f>IF(ISNA(VLOOKUP($D59,'Feb 5'!$F:$F,1,0)),"No","Yes")</f>
        <v>Yes</v>
      </c>
      <c r="R59" s="129" t="str">
        <f>IF(ISNA(VLOOKUP($D59,'Jan 29'!$F:$F,1,0)),"No","Yes")</f>
        <v>Yes</v>
      </c>
      <c r="S59" s="129" t="str">
        <f>IF(ISNA(VLOOKUP(D59,'Jan 22'!F:F,1,0)),"No","Yes")</f>
        <v>Yes</v>
      </c>
      <c r="T59" s="104"/>
      <c r="U59" s="107"/>
      <c r="V59" s="107"/>
      <c r="W59" s="107"/>
      <c r="X59" s="107"/>
      <c r="Y59" s="107"/>
      <c r="Z59" s="110"/>
      <c r="AA59" s="101"/>
      <c r="AB59" s="107"/>
      <c r="AC59" s="107"/>
      <c r="AD59" s="107"/>
      <c r="AE59" s="107"/>
      <c r="AF59" s="107"/>
      <c r="AG59" s="110"/>
      <c r="AH59" s="104"/>
      <c r="AI59" s="107"/>
      <c r="AJ59" s="107"/>
      <c r="AK59" s="107"/>
      <c r="AL59" s="107"/>
      <c r="AM59" s="107"/>
    </row>
    <row r="60" spans="1:39" x14ac:dyDescent="0.25">
      <c r="A60" s="185"/>
      <c r="B60" s="102" t="s">
        <v>1312</v>
      </c>
      <c r="C60" s="113" t="s">
        <v>294</v>
      </c>
      <c r="D60" s="113" t="s">
        <v>433</v>
      </c>
      <c r="E60" s="107" t="s">
        <v>434</v>
      </c>
      <c r="F60" s="107" t="s">
        <v>289</v>
      </c>
      <c r="G60" s="107" t="s">
        <v>1019</v>
      </c>
      <c r="H60" s="129" t="str">
        <f>IF(ISNA(VLOOKUP($D60,'Apr 9'!$F:$F,1,0)),"No","Yes")</f>
        <v>Yes</v>
      </c>
      <c r="I60" s="129" t="str">
        <f>IF(ISNA(VLOOKUP($D60,'Apr 2'!$F:$F,1,0)),"No","Yes")</f>
        <v>Yes</v>
      </c>
      <c r="J60" s="129" t="str">
        <f>IF(ISNA(VLOOKUP($D60,'Mar 26'!$F:$F,1,0)),"No","Yes")</f>
        <v>Yes</v>
      </c>
      <c r="K60" s="129" t="str">
        <f>IF(ISNA(VLOOKUP($D60,'Mar 19'!$F:$F,1,0)),"No","Yes")</f>
        <v>Yes</v>
      </c>
      <c r="L60" s="129" t="str">
        <f>IF(ISNA(VLOOKUP($D60,'Mar 12'!$F:$F,1,0)),"No","Yes")</f>
        <v>Yes</v>
      </c>
      <c r="M60" s="129" t="str">
        <f>IF(ISNA(VLOOKUP($D60,'Mar 5'!$F:$F,1,0)),"No","Yes")</f>
        <v>Yes</v>
      </c>
      <c r="N60" s="129" t="str">
        <f>IF(ISNA(VLOOKUP($D60,'Feb 26'!$F:$F,1,0)),"No","Yes")</f>
        <v>Yes</v>
      </c>
      <c r="O60" s="107"/>
      <c r="P60" s="129" t="str">
        <f>IF(ISNA(VLOOKUP($D60,'Feb 12'!$F:$F,1,0)),"No","Yes")</f>
        <v>Yes</v>
      </c>
      <c r="Q60" s="129" t="str">
        <f>IF(ISNA(VLOOKUP($D60,'Feb 5'!$F:$F,1,0)),"No","Yes")</f>
        <v>Yes</v>
      </c>
      <c r="R60" s="129" t="str">
        <f>IF(ISNA(VLOOKUP($D60,'Jan 29'!$F:$F,1,0)),"No","Yes")</f>
        <v>Yes</v>
      </c>
      <c r="S60" s="129" t="str">
        <f>IF(ISNA(VLOOKUP(D60,'Jan 22'!F:F,1,0)),"No","Yes")</f>
        <v>Yes</v>
      </c>
      <c r="T60" s="105"/>
      <c r="U60" s="107"/>
      <c r="V60" s="107"/>
      <c r="W60" s="107"/>
      <c r="X60" s="107"/>
      <c r="Y60" s="107"/>
      <c r="Z60" s="110"/>
      <c r="AA60" s="102"/>
      <c r="AB60" s="107"/>
      <c r="AC60" s="107"/>
      <c r="AD60" s="107"/>
      <c r="AE60" s="107"/>
      <c r="AF60" s="107"/>
      <c r="AG60" s="110"/>
      <c r="AH60" s="105"/>
      <c r="AI60" s="107"/>
      <c r="AJ60" s="107"/>
      <c r="AK60" s="107"/>
      <c r="AL60" s="107"/>
      <c r="AM60" s="107"/>
    </row>
    <row r="61" spans="1:39" x14ac:dyDescent="0.25">
      <c r="A61" s="185"/>
      <c r="B61" s="127" t="s">
        <v>1313</v>
      </c>
      <c r="C61" s="113" t="s">
        <v>294</v>
      </c>
      <c r="D61" s="113" t="s">
        <v>374</v>
      </c>
      <c r="E61" s="107"/>
      <c r="F61" s="116"/>
      <c r="G61" s="116"/>
      <c r="H61" s="129" t="str">
        <f>IF(ISNA(VLOOKUP($D61,'Apr 9'!$F:$F,1,0)),"No","Yes")</f>
        <v>No</v>
      </c>
      <c r="I61" s="129" t="str">
        <f>IF(ISNA(VLOOKUP($D61,'Apr 2'!$F:$F,1,0)),"No","Yes")</f>
        <v>No</v>
      </c>
      <c r="J61" s="129" t="str">
        <f>IF(ISNA(VLOOKUP($D61,'Mar 26'!$F:$F,1,0)),"No","Yes")</f>
        <v>No</v>
      </c>
      <c r="K61" s="129" t="str">
        <f>IF(ISNA(VLOOKUP($D61,'Mar 19'!$F:$F,1,0)),"No","Yes")</f>
        <v>No</v>
      </c>
      <c r="L61" s="129" t="str">
        <f>IF(ISNA(VLOOKUP($D61,'Mar 12'!$F:$F,1,0)),"No","Yes")</f>
        <v>No</v>
      </c>
      <c r="M61" s="129" t="str">
        <f>IF(ISNA(VLOOKUP($D61,'Mar 5'!$F:$F,1,0)),"No","Yes")</f>
        <v>No</v>
      </c>
      <c r="N61" s="129" t="str">
        <f>IF(ISNA(VLOOKUP($D61,'Feb 26'!$F:$F,1,0)),"No","Yes")</f>
        <v>No</v>
      </c>
      <c r="O61" s="116"/>
      <c r="P61" s="129" t="str">
        <f>IF(ISNA(VLOOKUP($D61,'Feb 12'!$F:$F,1,0)),"No","Yes")</f>
        <v>No</v>
      </c>
      <c r="Q61" s="129" t="str">
        <f>IF(ISNA(VLOOKUP($D61,'Feb 5'!$F:$F,1,0)),"No","Yes")</f>
        <v>No</v>
      </c>
      <c r="R61" s="129" t="str">
        <f>IF(ISNA(VLOOKUP($D61,'Jan 29'!$F:$F,1,0)),"No","Yes")</f>
        <v>No</v>
      </c>
      <c r="S61" s="129" t="str">
        <f>IF(ISNA(VLOOKUP(D61,'Jan 22'!F:F,1,0)),"No","Yes")</f>
        <v>No</v>
      </c>
      <c r="T61" s="105"/>
      <c r="U61" s="107"/>
      <c r="V61" s="107"/>
      <c r="W61" s="107"/>
      <c r="X61" s="107"/>
      <c r="Y61" s="107"/>
      <c r="Z61" s="110"/>
      <c r="AA61" s="102"/>
      <c r="AB61" s="107"/>
      <c r="AC61" s="107"/>
      <c r="AD61" s="107"/>
      <c r="AE61" s="107"/>
      <c r="AF61" s="107"/>
      <c r="AG61" s="110"/>
      <c r="AH61" s="105"/>
      <c r="AI61" s="107"/>
      <c r="AJ61" s="107"/>
      <c r="AK61" s="107"/>
      <c r="AL61" s="107"/>
      <c r="AM61" s="107"/>
    </row>
    <row r="62" spans="1:39" x14ac:dyDescent="0.25">
      <c r="A62" s="185"/>
      <c r="B62" s="102" t="s">
        <v>1314</v>
      </c>
      <c r="C62" s="113" t="s">
        <v>294</v>
      </c>
      <c r="D62" s="113" t="s">
        <v>298</v>
      </c>
      <c r="E62" s="107" t="s">
        <v>299</v>
      </c>
      <c r="F62" s="107" t="s">
        <v>289</v>
      </c>
      <c r="G62" s="107" t="s">
        <v>1019</v>
      </c>
      <c r="H62" s="129" t="str">
        <f>IF(ISNA(VLOOKUP($D62,'Apr 9'!$F:$F,1,0)),"No","Yes")</f>
        <v>No</v>
      </c>
      <c r="I62" s="129" t="str">
        <f>IF(ISNA(VLOOKUP($D62,'Apr 2'!$F:$F,1,0)),"No","Yes")</f>
        <v>No</v>
      </c>
      <c r="J62" s="129" t="str">
        <f>IF(ISNA(VLOOKUP($D62,'Mar 26'!$F:$F,1,0)),"No","Yes")</f>
        <v>Yes</v>
      </c>
      <c r="K62" s="129" t="str">
        <f>IF(ISNA(VLOOKUP($D62,'Mar 19'!$F:$F,1,0)),"No","Yes")</f>
        <v>Yes</v>
      </c>
      <c r="L62" s="129" t="str">
        <f>IF(ISNA(VLOOKUP($D62,'Mar 12'!$F:$F,1,0)),"No","Yes")</f>
        <v>Yes</v>
      </c>
      <c r="M62" s="129" t="str">
        <f>IF(ISNA(VLOOKUP($D62,'Mar 5'!$F:$F,1,0)),"No","Yes")</f>
        <v>Yes</v>
      </c>
      <c r="N62" s="129" t="str">
        <f>IF(ISNA(VLOOKUP($D62,'Feb 26'!$F:$F,1,0)),"No","Yes")</f>
        <v>Yes</v>
      </c>
      <c r="O62" s="107"/>
      <c r="P62" s="129" t="str">
        <f>IF(ISNA(VLOOKUP($D62,'Feb 12'!$F:$F,1,0)),"No","Yes")</f>
        <v>Yes</v>
      </c>
      <c r="Q62" s="129" t="str">
        <f>IF(ISNA(VLOOKUP($D62,'Feb 5'!$F:$F,1,0)),"No","Yes")</f>
        <v>Yes</v>
      </c>
      <c r="R62" s="129" t="str">
        <f>IF(ISNA(VLOOKUP($D62,'Jan 29'!$F:$F,1,0)),"No","Yes")</f>
        <v>Yes</v>
      </c>
      <c r="S62" s="129" t="str">
        <f>IF(ISNA(VLOOKUP(D62,'Jan 22'!F:F,1,0)),"No","Yes")</f>
        <v>Yes</v>
      </c>
      <c r="T62" s="105"/>
      <c r="U62" s="107"/>
      <c r="V62" s="107"/>
      <c r="W62" s="107"/>
      <c r="X62" s="107"/>
      <c r="Y62" s="107"/>
      <c r="Z62" s="110"/>
      <c r="AA62" s="102"/>
      <c r="AB62" s="107"/>
      <c r="AC62" s="107"/>
      <c r="AD62" s="107"/>
      <c r="AE62" s="107"/>
      <c r="AF62" s="107"/>
      <c r="AG62" s="110"/>
      <c r="AH62" s="105"/>
      <c r="AI62" s="107"/>
      <c r="AJ62" s="107"/>
      <c r="AK62" s="107"/>
      <c r="AL62" s="107"/>
      <c r="AM62" s="107"/>
    </row>
    <row r="63" spans="1:39" x14ac:dyDescent="0.25">
      <c r="A63" s="185"/>
      <c r="B63" s="102" t="s">
        <v>1315</v>
      </c>
      <c r="C63" s="113" t="s">
        <v>294</v>
      </c>
      <c r="D63" s="113" t="s">
        <v>303</v>
      </c>
      <c r="E63" s="125" t="s">
        <v>304</v>
      </c>
      <c r="F63" s="125" t="s">
        <v>289</v>
      </c>
      <c r="G63" s="125" t="s">
        <v>938</v>
      </c>
      <c r="H63" s="129" t="str">
        <f>IF(ISNA(VLOOKUP($D63,'Apr 9'!$F:$F,1,0)),"No","Yes")</f>
        <v>No</v>
      </c>
      <c r="I63" s="129" t="str">
        <f>IF(ISNA(VLOOKUP($D63,'Apr 2'!$F:$F,1,0)),"No","Yes")</f>
        <v>No</v>
      </c>
      <c r="J63" s="129" t="str">
        <f>IF(ISNA(VLOOKUP($D63,'Mar 26'!$F:$F,1,0)),"No","Yes")</f>
        <v>No</v>
      </c>
      <c r="K63" s="129" t="str">
        <f>IF(ISNA(VLOOKUP($D63,'Mar 19'!$F:$F,1,0)),"No","Yes")</f>
        <v>No</v>
      </c>
      <c r="L63" s="129" t="str">
        <f>IF(ISNA(VLOOKUP($D63,'Mar 12'!$F:$F,1,0)),"No","Yes")</f>
        <v>No</v>
      </c>
      <c r="M63" s="129" t="str">
        <f>IF(ISNA(VLOOKUP($D63,'Mar 5'!$F:$F,1,0)),"No","Yes")</f>
        <v>No</v>
      </c>
      <c r="N63" s="129" t="str">
        <f>IF(ISNA(VLOOKUP($D63,'Feb 26'!$F:$F,1,0)),"No","Yes")</f>
        <v>No</v>
      </c>
      <c r="O63" s="125"/>
      <c r="P63" s="129" t="str">
        <f>IF(ISNA(VLOOKUP($D63,'Feb 12'!$F:$F,1,0)),"No","Yes")</f>
        <v>Yes</v>
      </c>
      <c r="Q63" s="129" t="str">
        <f>IF(ISNA(VLOOKUP($D63,'Feb 5'!$F:$F,1,0)),"No","Yes")</f>
        <v>No</v>
      </c>
      <c r="R63" s="129" t="str">
        <f>IF(ISNA(VLOOKUP($D63,'Jan 29'!$F:$F,1,0)),"No","Yes")</f>
        <v>Yes</v>
      </c>
      <c r="S63" s="129" t="str">
        <f>IF(ISNA(VLOOKUP(D63,'Jan 22'!F:F,1,0)),"No","Yes")</f>
        <v>Yes</v>
      </c>
      <c r="T63" s="105"/>
      <c r="U63" s="107"/>
      <c r="V63" s="107"/>
      <c r="W63" s="107"/>
      <c r="X63" s="107"/>
      <c r="Y63" s="107"/>
      <c r="Z63" s="110"/>
      <c r="AA63" s="105"/>
      <c r="AB63" s="107"/>
      <c r="AC63" s="107"/>
      <c r="AD63" s="107"/>
      <c r="AE63" s="107"/>
      <c r="AF63" s="107"/>
      <c r="AG63" s="110"/>
      <c r="AH63" s="105"/>
      <c r="AI63" s="107"/>
      <c r="AJ63" s="107"/>
      <c r="AK63" s="107"/>
      <c r="AL63" s="107"/>
      <c r="AM63" s="107"/>
    </row>
    <row r="64" spans="1:39" x14ac:dyDescent="0.25">
      <c r="A64" s="185"/>
      <c r="B64" s="103" t="s">
        <v>1316</v>
      </c>
      <c r="C64" s="111" t="s">
        <v>294</v>
      </c>
      <c r="D64" s="149" t="s">
        <v>540</v>
      </c>
      <c r="E64" s="107" t="s">
        <v>541</v>
      </c>
      <c r="F64" s="107" t="s">
        <v>289</v>
      </c>
      <c r="G64" s="107" t="s">
        <v>1019</v>
      </c>
      <c r="H64" s="129" t="str">
        <f>IF(ISNA(VLOOKUP($D64,'Apr 9'!$F:$F,1,0)),"No","Yes")</f>
        <v>Yes</v>
      </c>
      <c r="I64" s="129" t="str">
        <f>IF(ISNA(VLOOKUP($D64,'Apr 2'!$F:$F,1,0)),"No","Yes")</f>
        <v>Yes</v>
      </c>
      <c r="J64" s="129" t="str">
        <f>IF(ISNA(VLOOKUP($D64,'Mar 26'!$F:$F,1,0)),"No","Yes")</f>
        <v>Yes</v>
      </c>
      <c r="K64" s="129" t="str">
        <f>IF(ISNA(VLOOKUP($D64,'Mar 19'!$F:$F,1,0)),"No","Yes")</f>
        <v>Yes</v>
      </c>
      <c r="L64" s="129" t="str">
        <f>IF(ISNA(VLOOKUP($D64,'Mar 12'!$F:$F,1,0)),"No","Yes")</f>
        <v>Yes</v>
      </c>
      <c r="M64" s="129" t="str">
        <f>IF(ISNA(VLOOKUP($D64,'Mar 5'!$F:$F,1,0)),"No","Yes")</f>
        <v>Yes</v>
      </c>
      <c r="N64" s="129" t="str">
        <f>IF(ISNA(VLOOKUP($D64,'Feb 26'!$F:$F,1,0)),"No","Yes")</f>
        <v>Yes</v>
      </c>
      <c r="O64" s="107"/>
      <c r="P64" s="129" t="str">
        <f>IF(ISNA(VLOOKUP($D64,'Feb 12'!$F:$F,1,0)),"No","Yes")</f>
        <v>Yes</v>
      </c>
      <c r="Q64" s="129" t="str">
        <f>IF(ISNA(VLOOKUP($D64,'Feb 5'!$F:$F,1,0)),"No","Yes")</f>
        <v>Yes</v>
      </c>
      <c r="R64" s="129" t="str">
        <f>IF(ISNA(VLOOKUP($D64,'Jan 29'!$F:$F,1,0)),"No","Yes")</f>
        <v>Yes</v>
      </c>
      <c r="S64" s="129" t="str">
        <f>IF(ISNA(VLOOKUP(D64,'Jan 22'!F:F,1,0)),"No","Yes")</f>
        <v>Yes</v>
      </c>
      <c r="T64" s="106"/>
      <c r="U64" s="107"/>
      <c r="V64" s="107"/>
      <c r="W64" s="107"/>
      <c r="X64" s="107"/>
      <c r="Y64" s="107"/>
      <c r="Z64" s="110"/>
      <c r="AA64" s="106"/>
      <c r="AB64" s="107"/>
      <c r="AC64" s="107"/>
      <c r="AD64" s="107"/>
      <c r="AE64" s="107"/>
      <c r="AF64" s="107"/>
      <c r="AG64" s="110"/>
      <c r="AH64" s="106"/>
      <c r="AI64" s="107"/>
      <c r="AJ64" s="107"/>
      <c r="AK64" s="107"/>
      <c r="AL64" s="107"/>
      <c r="AM64" s="107"/>
    </row>
    <row r="65" spans="1:39" x14ac:dyDescent="0.25">
      <c r="A65" s="185"/>
      <c r="B65" s="102" t="s">
        <v>1317</v>
      </c>
      <c r="C65" s="113" t="s">
        <v>294</v>
      </c>
      <c r="D65" s="113" t="s">
        <v>379</v>
      </c>
      <c r="E65" s="125" t="s">
        <v>380</v>
      </c>
      <c r="F65" s="125" t="s">
        <v>289</v>
      </c>
      <c r="G65" s="125" t="s">
        <v>666</v>
      </c>
      <c r="H65" s="129" t="str">
        <f>IF(ISNA(VLOOKUP($D65,'Apr 9'!$F:$F,1,0)),"No","Yes")</f>
        <v>Yes</v>
      </c>
      <c r="I65" s="129" t="str">
        <f>IF(ISNA(VLOOKUP($D65,'Apr 2'!$F:$F,1,0)),"No","Yes")</f>
        <v>Yes</v>
      </c>
      <c r="J65" s="129" t="str">
        <f>IF(ISNA(VLOOKUP($D65,'Mar 26'!$F:$F,1,0)),"No","Yes")</f>
        <v>Yes</v>
      </c>
      <c r="K65" s="129" t="str">
        <f>IF(ISNA(VLOOKUP($D65,'Mar 19'!$F:$F,1,0)),"No","Yes")</f>
        <v>Yes</v>
      </c>
      <c r="L65" s="129" t="str">
        <f>IF(ISNA(VLOOKUP($D65,'Mar 12'!$F:$F,1,0)),"No","Yes")</f>
        <v>Yes</v>
      </c>
      <c r="M65" s="129" t="str">
        <f>IF(ISNA(VLOOKUP($D65,'Mar 5'!$F:$F,1,0)),"No","Yes")</f>
        <v>Yes</v>
      </c>
      <c r="N65" s="129" t="str">
        <f>IF(ISNA(VLOOKUP($D65,'Feb 26'!$F:$F,1,0)),"No","Yes")</f>
        <v>Yes</v>
      </c>
      <c r="O65" s="125"/>
      <c r="P65" s="129" t="str">
        <f>IF(ISNA(VLOOKUP($D65,'Feb 12'!$F:$F,1,0)),"No","Yes")</f>
        <v>Yes</v>
      </c>
      <c r="Q65" s="129" t="str">
        <f>IF(ISNA(VLOOKUP($D65,'Feb 5'!$F:$F,1,0)),"No","Yes")</f>
        <v>Yes</v>
      </c>
      <c r="R65" s="129" t="str">
        <f>IF(ISNA(VLOOKUP($D65,'Jan 29'!$F:$F,1,0)),"No","Yes")</f>
        <v>Yes</v>
      </c>
      <c r="S65" s="129" t="str">
        <f>IF(ISNA(VLOOKUP(D65,'Jan 22'!F:F,1,0)),"No","Yes")</f>
        <v>Yes</v>
      </c>
      <c r="T65" s="105"/>
      <c r="U65" s="107"/>
      <c r="V65" s="107"/>
      <c r="W65" s="107"/>
      <c r="X65" s="107"/>
      <c r="Y65" s="107"/>
      <c r="Z65" s="110"/>
      <c r="AA65" s="105"/>
      <c r="AB65" s="107"/>
      <c r="AC65" s="107"/>
      <c r="AD65" s="107"/>
      <c r="AE65" s="107"/>
      <c r="AF65" s="107"/>
      <c r="AG65" s="110"/>
      <c r="AH65" s="105"/>
      <c r="AI65" s="107"/>
      <c r="AJ65" s="107"/>
      <c r="AK65" s="107"/>
      <c r="AL65" s="107"/>
      <c r="AM65" s="107"/>
    </row>
    <row r="66" spans="1:39" x14ac:dyDescent="0.25">
      <c r="A66" s="185"/>
      <c r="B66" s="102" t="s">
        <v>1318</v>
      </c>
      <c r="C66" s="113" t="s">
        <v>294</v>
      </c>
      <c r="D66" s="113" t="s">
        <v>391</v>
      </c>
      <c r="E66" s="107" t="s">
        <v>392</v>
      </c>
      <c r="F66" s="107" t="s">
        <v>289</v>
      </c>
      <c r="G66" s="107" t="s">
        <v>1019</v>
      </c>
      <c r="H66" s="129" t="str">
        <f>IF(ISNA(VLOOKUP($D66,'Apr 9'!$F:$F,1,0)),"No","Yes")</f>
        <v>Yes</v>
      </c>
      <c r="I66" s="129" t="str">
        <f>IF(ISNA(VLOOKUP($D66,'Apr 2'!$F:$F,1,0)),"No","Yes")</f>
        <v>Yes</v>
      </c>
      <c r="J66" s="129" t="str">
        <f>IF(ISNA(VLOOKUP($D66,'Mar 26'!$F:$F,1,0)),"No","Yes")</f>
        <v>Yes</v>
      </c>
      <c r="K66" s="129" t="str">
        <f>IF(ISNA(VLOOKUP($D66,'Mar 19'!$F:$F,1,0)),"No","Yes")</f>
        <v>Yes</v>
      </c>
      <c r="L66" s="129" t="str">
        <f>IF(ISNA(VLOOKUP($D66,'Mar 12'!$F:$F,1,0)),"No","Yes")</f>
        <v>Yes</v>
      </c>
      <c r="M66" s="129" t="str">
        <f>IF(ISNA(VLOOKUP($D66,'Mar 5'!$F:$F,1,0)),"No","Yes")</f>
        <v>Yes</v>
      </c>
      <c r="N66" s="129" t="str">
        <f>IF(ISNA(VLOOKUP($D66,'Feb 26'!$F:$F,1,0)),"No","Yes")</f>
        <v>Yes</v>
      </c>
      <c r="O66" s="107"/>
      <c r="P66" s="129" t="str">
        <f>IF(ISNA(VLOOKUP($D66,'Feb 12'!$F:$F,1,0)),"No","Yes")</f>
        <v>Yes</v>
      </c>
      <c r="Q66" s="129" t="str">
        <f>IF(ISNA(VLOOKUP($D66,'Feb 5'!$F:$F,1,0)),"No","Yes")</f>
        <v>Yes</v>
      </c>
      <c r="R66" s="129" t="str">
        <f>IF(ISNA(VLOOKUP($D66,'Jan 29'!$F:$F,1,0)),"No","Yes")</f>
        <v>Yes</v>
      </c>
      <c r="S66" s="129" t="str">
        <f>IF(ISNA(VLOOKUP(D66,'Jan 22'!F:F,1,0)),"No","Yes")</f>
        <v>Yes</v>
      </c>
      <c r="T66" s="105"/>
      <c r="U66" s="107"/>
      <c r="V66" s="107"/>
      <c r="W66" s="107"/>
      <c r="X66" s="107"/>
      <c r="Y66" s="107"/>
      <c r="Z66" s="110"/>
      <c r="AA66" s="105"/>
      <c r="AB66" s="107"/>
      <c r="AC66" s="107"/>
      <c r="AD66" s="107"/>
      <c r="AE66" s="107"/>
      <c r="AF66" s="107"/>
      <c r="AG66" s="110"/>
      <c r="AH66" s="105"/>
      <c r="AI66" s="107"/>
      <c r="AJ66" s="107"/>
      <c r="AK66" s="107"/>
      <c r="AL66" s="107"/>
      <c r="AM66" s="107"/>
    </row>
    <row r="67" spans="1:39" x14ac:dyDescent="0.25">
      <c r="A67" s="185"/>
      <c r="B67" s="103" t="s">
        <v>1319</v>
      </c>
      <c r="C67" s="113" t="s">
        <v>294</v>
      </c>
      <c r="D67" s="113" t="s">
        <v>314</v>
      </c>
      <c r="E67" s="107" t="s">
        <v>315</v>
      </c>
      <c r="F67" s="107" t="s">
        <v>289</v>
      </c>
      <c r="G67" s="107" t="s">
        <v>1019</v>
      </c>
      <c r="H67" s="129" t="str">
        <f>IF(ISNA(VLOOKUP($D67,'Apr 9'!$F:$F,1,0)),"No","Yes")</f>
        <v>Yes</v>
      </c>
      <c r="I67" s="129" t="str">
        <f>IF(ISNA(VLOOKUP($D67,'Apr 2'!$F:$F,1,0)),"No","Yes")</f>
        <v>Yes</v>
      </c>
      <c r="J67" s="129" t="str">
        <f>IF(ISNA(VLOOKUP($D67,'Mar 26'!$F:$F,1,0)),"No","Yes")</f>
        <v>Yes</v>
      </c>
      <c r="K67" s="129" t="str">
        <f>IF(ISNA(VLOOKUP($D67,'Mar 19'!$F:$F,1,0)),"No","Yes")</f>
        <v>Yes</v>
      </c>
      <c r="L67" s="129" t="str">
        <f>IF(ISNA(VLOOKUP($D67,'Mar 12'!$F:$F,1,0)),"No","Yes")</f>
        <v>Yes</v>
      </c>
      <c r="M67" s="129" t="str">
        <f>IF(ISNA(VLOOKUP($D67,'Mar 5'!$F:$F,1,0)),"No","Yes")</f>
        <v>Yes</v>
      </c>
      <c r="N67" s="129" t="str">
        <f>IF(ISNA(VLOOKUP($D67,'Feb 26'!$F:$F,1,0)),"No","Yes")</f>
        <v>Yes</v>
      </c>
      <c r="O67" s="107"/>
      <c r="P67" s="129" t="str">
        <f>IF(ISNA(VLOOKUP($D67,'Feb 12'!$F:$F,1,0)),"No","Yes")</f>
        <v>Yes</v>
      </c>
      <c r="Q67" s="129" t="str">
        <f>IF(ISNA(VLOOKUP($D67,'Feb 5'!$F:$F,1,0)),"No","Yes")</f>
        <v>Yes</v>
      </c>
      <c r="R67" s="129" t="str">
        <f>IF(ISNA(VLOOKUP($D67,'Jan 29'!$F:$F,1,0)),"No","Yes")</f>
        <v>Yes</v>
      </c>
      <c r="S67" s="129" t="str">
        <f>IF(ISNA(VLOOKUP(D67,'Jan 22'!F:F,1,0)),"No","Yes")</f>
        <v>Yes</v>
      </c>
      <c r="T67" s="106"/>
      <c r="U67" s="107"/>
      <c r="V67" s="107"/>
      <c r="W67" s="107"/>
      <c r="X67" s="107"/>
      <c r="Y67" s="107"/>
      <c r="Z67" s="110"/>
      <c r="AA67" s="106"/>
      <c r="AB67" s="107"/>
      <c r="AC67" s="107"/>
      <c r="AD67" s="107"/>
      <c r="AE67" s="107"/>
      <c r="AF67" s="107"/>
      <c r="AG67" s="110"/>
      <c r="AH67" s="106"/>
      <c r="AI67" s="107"/>
      <c r="AJ67" s="107"/>
      <c r="AK67" s="107"/>
      <c r="AL67" s="107"/>
      <c r="AM67" s="107"/>
    </row>
    <row r="68" spans="1:39" x14ac:dyDescent="0.25">
      <c r="A68" s="185"/>
      <c r="B68" s="103" t="s">
        <v>1320</v>
      </c>
      <c r="C68" s="113" t="s">
        <v>294</v>
      </c>
      <c r="D68" s="113" t="s">
        <v>293</v>
      </c>
      <c r="E68" s="107" t="s">
        <v>295</v>
      </c>
      <c r="F68" s="107" t="s">
        <v>289</v>
      </c>
      <c r="G68" s="107" t="s">
        <v>1019</v>
      </c>
      <c r="H68" s="129" t="str">
        <f>IF(ISNA(VLOOKUP($D68,'Apr 9'!$F:$F,1,0)),"No","Yes")</f>
        <v>Yes</v>
      </c>
      <c r="I68" s="129" t="str">
        <f>IF(ISNA(VLOOKUP($D68,'Apr 2'!$F:$F,1,0)),"No","Yes")</f>
        <v>Yes</v>
      </c>
      <c r="J68" s="129" t="str">
        <f>IF(ISNA(VLOOKUP($D68,'Mar 26'!$F:$F,1,0)),"No","Yes")</f>
        <v>Yes</v>
      </c>
      <c r="K68" s="129" t="str">
        <f>IF(ISNA(VLOOKUP($D68,'Mar 19'!$F:$F,1,0)),"No","Yes")</f>
        <v>Yes</v>
      </c>
      <c r="L68" s="129" t="str">
        <f>IF(ISNA(VLOOKUP($D68,'Mar 12'!$F:$F,1,0)),"No","Yes")</f>
        <v>Yes</v>
      </c>
      <c r="M68" s="129" t="str">
        <f>IF(ISNA(VLOOKUP($D68,'Mar 5'!$F:$F,1,0)),"No","Yes")</f>
        <v>Yes</v>
      </c>
      <c r="N68" s="129" t="str">
        <f>IF(ISNA(VLOOKUP($D68,'Feb 26'!$F:$F,1,0)),"No","Yes")</f>
        <v>Yes</v>
      </c>
      <c r="O68" s="107"/>
      <c r="P68" s="129" t="str">
        <f>IF(ISNA(VLOOKUP($D68,'Feb 12'!$F:$F,1,0)),"No","Yes")</f>
        <v>Yes</v>
      </c>
      <c r="Q68" s="129" t="str">
        <f>IF(ISNA(VLOOKUP($D68,'Feb 5'!$F:$F,1,0)),"No","Yes")</f>
        <v>Yes</v>
      </c>
      <c r="R68" s="129" t="str">
        <f>IF(ISNA(VLOOKUP($D68,'Jan 29'!$F:$F,1,0)),"No","Yes")</f>
        <v>Yes</v>
      </c>
      <c r="S68" s="129" t="str">
        <f>IF(ISNA(VLOOKUP(D68,'Jan 22'!F:F,1,0)),"No","Yes")</f>
        <v>Yes</v>
      </c>
      <c r="T68" s="106"/>
      <c r="U68" s="107"/>
      <c r="V68" s="107"/>
      <c r="W68" s="107"/>
      <c r="X68" s="107"/>
      <c r="Y68" s="107"/>
      <c r="Z68" s="110"/>
      <c r="AA68" s="106"/>
      <c r="AB68" s="107"/>
      <c r="AC68" s="107"/>
      <c r="AD68" s="107"/>
      <c r="AE68" s="107"/>
      <c r="AF68" s="107"/>
      <c r="AG68" s="110"/>
      <c r="AH68" s="106"/>
      <c r="AI68" s="107"/>
      <c r="AJ68" s="107"/>
      <c r="AK68" s="107"/>
      <c r="AL68" s="107"/>
      <c r="AM68" s="107"/>
    </row>
    <row r="69" spans="1:39" x14ac:dyDescent="0.25">
      <c r="A69" s="185"/>
      <c r="B69" s="101" t="s">
        <v>1321</v>
      </c>
      <c r="C69" s="113" t="s">
        <v>294</v>
      </c>
      <c r="D69" s="101" t="s">
        <v>357</v>
      </c>
      <c r="E69" s="107" t="s">
        <v>358</v>
      </c>
      <c r="F69" s="107" t="s">
        <v>289</v>
      </c>
      <c r="G69" s="107" t="s">
        <v>1019</v>
      </c>
      <c r="H69" s="129" t="str">
        <f>IF(ISNA(VLOOKUP($D69,'Apr 9'!$F:$F,1,0)),"No","Yes")</f>
        <v>Yes</v>
      </c>
      <c r="I69" s="129" t="str">
        <f>IF(ISNA(VLOOKUP($D69,'Apr 2'!$F:$F,1,0)),"No","Yes")</f>
        <v>Yes</v>
      </c>
      <c r="J69" s="129" t="str">
        <f>IF(ISNA(VLOOKUP($D69,'Mar 26'!$F:$F,1,0)),"No","Yes")</f>
        <v>Yes</v>
      </c>
      <c r="K69" s="129" t="str">
        <f>IF(ISNA(VLOOKUP($D69,'Mar 19'!$F:$F,1,0)),"No","Yes")</f>
        <v>Yes</v>
      </c>
      <c r="L69" s="129" t="str">
        <f>IF(ISNA(VLOOKUP($D69,'Mar 12'!$F:$F,1,0)),"No","Yes")</f>
        <v>No</v>
      </c>
      <c r="M69" s="129" t="str">
        <f>IF(ISNA(VLOOKUP($D69,'Mar 5'!$F:$F,1,0)),"No","Yes")</f>
        <v>No</v>
      </c>
      <c r="N69" s="129" t="str">
        <f>IF(ISNA(VLOOKUP($D69,'Feb 26'!$F:$F,1,0)),"No","Yes")</f>
        <v>No</v>
      </c>
      <c r="O69" s="107"/>
      <c r="P69" s="129" t="str">
        <f>IF(ISNA(VLOOKUP($D69,'Feb 12'!$F:$F,1,0)),"No","Yes")</f>
        <v>No</v>
      </c>
      <c r="Q69" s="129" t="str">
        <f>IF(ISNA(VLOOKUP($D69,'Feb 5'!$F:$F,1,0)),"No","Yes")</f>
        <v>No</v>
      </c>
      <c r="R69" s="129" t="str">
        <f>IF(ISNA(VLOOKUP($D69,'Jan 29'!$F:$F,1,0)),"No","Yes")</f>
        <v>No</v>
      </c>
      <c r="S69" s="129" t="str">
        <f>IF(ISNA(VLOOKUP(D69,'Jan 22'!F:F,1,0)),"No","Yes")</f>
        <v>Yes</v>
      </c>
      <c r="T69" s="104"/>
      <c r="U69" s="107"/>
      <c r="V69" s="107"/>
      <c r="W69" s="107"/>
      <c r="X69" s="107"/>
      <c r="Y69" s="107"/>
      <c r="Z69" s="110"/>
      <c r="AA69" s="104"/>
      <c r="AB69" s="107"/>
      <c r="AC69" s="107"/>
      <c r="AD69" s="107"/>
      <c r="AE69" s="107"/>
      <c r="AF69" s="107"/>
      <c r="AG69" s="110"/>
      <c r="AH69" s="104"/>
      <c r="AI69" s="107"/>
      <c r="AJ69" s="107"/>
      <c r="AK69" s="107"/>
      <c r="AL69" s="107"/>
      <c r="AM69" s="107"/>
    </row>
    <row r="70" spans="1:39" x14ac:dyDescent="0.25">
      <c r="A70" s="185"/>
      <c r="B70" s="126" t="s">
        <v>1322</v>
      </c>
      <c r="C70" s="113" t="s">
        <v>294</v>
      </c>
      <c r="D70" s="113" t="s">
        <v>412</v>
      </c>
      <c r="E70" s="107"/>
      <c r="F70" s="116"/>
      <c r="G70" s="116"/>
      <c r="H70" s="129" t="str">
        <f>IF(ISNA(VLOOKUP($D70,'Apr 9'!$F:$F,1,0)),"No","Yes")</f>
        <v>No</v>
      </c>
      <c r="I70" s="129" t="str">
        <f>IF(ISNA(VLOOKUP($D70,'Apr 2'!$F:$F,1,0)),"No","Yes")</f>
        <v>No</v>
      </c>
      <c r="J70" s="129" t="str">
        <f>IF(ISNA(VLOOKUP($D70,'Mar 26'!$F:$F,1,0)),"No","Yes")</f>
        <v>No</v>
      </c>
      <c r="K70" s="129" t="str">
        <f>IF(ISNA(VLOOKUP($D70,'Mar 19'!$F:$F,1,0)),"No","Yes")</f>
        <v>No</v>
      </c>
      <c r="L70" s="129" t="str">
        <f>IF(ISNA(VLOOKUP($D70,'Mar 12'!$F:$F,1,0)),"No","Yes")</f>
        <v>No</v>
      </c>
      <c r="M70" s="129" t="str">
        <f>IF(ISNA(VLOOKUP($D70,'Mar 5'!$F:$F,1,0)),"No","Yes")</f>
        <v>No</v>
      </c>
      <c r="N70" s="129" t="str">
        <f>IF(ISNA(VLOOKUP($D70,'Feb 26'!$F:$F,1,0)),"No","Yes")</f>
        <v>No</v>
      </c>
      <c r="O70" s="116"/>
      <c r="P70" s="129" t="str">
        <f>IF(ISNA(VLOOKUP($D70,'Feb 12'!$F:$F,1,0)),"No","Yes")</f>
        <v>No</v>
      </c>
      <c r="Q70" s="129" t="str">
        <f>IF(ISNA(VLOOKUP($D70,'Feb 5'!$F:$F,1,0)),"No","Yes")</f>
        <v>No</v>
      </c>
      <c r="R70" s="129" t="str">
        <f>IF(ISNA(VLOOKUP($D70,'Jan 29'!$F:$F,1,0)),"No","Yes")</f>
        <v>No</v>
      </c>
      <c r="S70" s="129" t="str">
        <f>IF(ISNA(VLOOKUP(D70,'Jan 22'!F:F,1,0)),"No","Yes")</f>
        <v>No</v>
      </c>
      <c r="T70" s="104"/>
      <c r="U70" s="107"/>
      <c r="V70" s="107"/>
      <c r="W70" s="107"/>
      <c r="X70" s="107"/>
      <c r="Y70" s="107"/>
      <c r="Z70" s="110"/>
      <c r="AA70" s="104"/>
      <c r="AB70" s="107"/>
      <c r="AC70" s="107"/>
      <c r="AD70" s="107"/>
      <c r="AE70" s="107"/>
      <c r="AF70" s="107"/>
      <c r="AG70" s="110"/>
      <c r="AH70" s="104"/>
      <c r="AI70" s="107"/>
      <c r="AJ70" s="107"/>
      <c r="AK70" s="107"/>
      <c r="AL70" s="107"/>
      <c r="AM70" s="107"/>
    </row>
    <row r="71" spans="1:39" x14ac:dyDescent="0.25">
      <c r="A71" s="185"/>
      <c r="B71" s="101" t="s">
        <v>1323</v>
      </c>
      <c r="C71" s="111" t="s">
        <v>294</v>
      </c>
      <c r="D71" s="114" t="s">
        <v>609</v>
      </c>
      <c r="E71" s="107" t="s">
        <v>610</v>
      </c>
      <c r="F71" s="107" t="s">
        <v>289</v>
      </c>
      <c r="G71" s="107" t="s">
        <v>1019</v>
      </c>
      <c r="H71" s="129" t="str">
        <f>IF(ISNA(VLOOKUP($D71,'Apr 9'!$F:$F,1,0)),"No","Yes")</f>
        <v>Yes</v>
      </c>
      <c r="I71" s="129" t="str">
        <f>IF(ISNA(VLOOKUP($D71,'Apr 2'!$F:$F,1,0)),"No","Yes")</f>
        <v>Yes</v>
      </c>
      <c r="J71" s="129" t="str">
        <f>IF(ISNA(VLOOKUP($D71,'Mar 26'!$F:$F,1,0)),"No","Yes")</f>
        <v>Yes</v>
      </c>
      <c r="K71" s="129" t="str">
        <f>IF(ISNA(VLOOKUP($D71,'Mar 19'!$F:$F,1,0)),"No","Yes")</f>
        <v>Yes</v>
      </c>
      <c r="L71" s="129" t="str">
        <f>IF(ISNA(VLOOKUP($D71,'Mar 12'!$F:$F,1,0)),"No","Yes")</f>
        <v>Yes</v>
      </c>
      <c r="M71" s="129" t="str">
        <f>IF(ISNA(VLOOKUP($D71,'Mar 5'!$F:$F,1,0)),"No","Yes")</f>
        <v>Yes</v>
      </c>
      <c r="N71" s="129" t="str">
        <f>IF(ISNA(VLOOKUP($D71,'Feb 26'!$F:$F,1,0)),"No","Yes")</f>
        <v>Yes</v>
      </c>
      <c r="O71" s="107"/>
      <c r="P71" s="129" t="str">
        <f>IF(ISNA(VLOOKUP($D71,'Feb 12'!$F:$F,1,0)),"No","Yes")</f>
        <v>Yes</v>
      </c>
      <c r="Q71" s="129" t="str">
        <f>IF(ISNA(VLOOKUP($D71,'Feb 5'!$F:$F,1,0)),"No","Yes")</f>
        <v>Yes</v>
      </c>
      <c r="R71" s="129" t="str">
        <f>IF(ISNA(VLOOKUP($D71,'Jan 29'!$F:$F,1,0)),"No","Yes")</f>
        <v>Yes</v>
      </c>
      <c r="S71" s="129" t="str">
        <f>IF(ISNA(VLOOKUP(D71,'Jan 22'!F:F,1,0)),"No","Yes")</f>
        <v>Yes</v>
      </c>
      <c r="T71" s="104"/>
      <c r="U71" s="107"/>
      <c r="V71" s="107"/>
      <c r="W71" s="107"/>
      <c r="X71" s="107"/>
      <c r="Y71" s="107"/>
      <c r="Z71" s="110"/>
      <c r="AA71" s="104"/>
      <c r="AB71" s="107"/>
      <c r="AC71" s="107"/>
      <c r="AD71" s="107"/>
      <c r="AE71" s="107"/>
      <c r="AF71" s="107"/>
      <c r="AG71" s="110"/>
      <c r="AH71" s="104"/>
      <c r="AI71" s="107"/>
      <c r="AJ71" s="107"/>
      <c r="AK71" s="107"/>
      <c r="AL71" s="107"/>
      <c r="AM71" s="107"/>
    </row>
    <row r="72" spans="1:39" x14ac:dyDescent="0.25">
      <c r="A72" s="185"/>
      <c r="B72" s="126" t="s">
        <v>1324</v>
      </c>
      <c r="C72" s="111" t="s">
        <v>294</v>
      </c>
      <c r="D72" s="114" t="s">
        <v>834</v>
      </c>
      <c r="E72" s="107"/>
      <c r="F72" s="116"/>
      <c r="G72" s="116"/>
      <c r="H72" s="129" t="str">
        <f>IF(ISNA(VLOOKUP($D72,'Apr 9'!$F:$F,1,0)),"No","Yes")</f>
        <v>No</v>
      </c>
      <c r="I72" s="129" t="str">
        <f>IF(ISNA(VLOOKUP($D72,'Apr 2'!$F:$F,1,0)),"No","Yes")</f>
        <v>No</v>
      </c>
      <c r="J72" s="129" t="str">
        <f>IF(ISNA(VLOOKUP($D72,'Mar 26'!$F:$F,1,0)),"No","Yes")</f>
        <v>No</v>
      </c>
      <c r="K72" s="129" t="str">
        <f>IF(ISNA(VLOOKUP($D72,'Mar 19'!$F:$F,1,0)),"No","Yes")</f>
        <v>No</v>
      </c>
      <c r="L72" s="129" t="str">
        <f>IF(ISNA(VLOOKUP($D72,'Mar 12'!$F:$F,1,0)),"No","Yes")</f>
        <v>No</v>
      </c>
      <c r="M72" s="129" t="str">
        <f>IF(ISNA(VLOOKUP($D72,'Mar 5'!$F:$F,1,0)),"No","Yes")</f>
        <v>No</v>
      </c>
      <c r="N72" s="129" t="str">
        <f>IF(ISNA(VLOOKUP($D72,'Feb 26'!$F:$F,1,0)),"No","Yes")</f>
        <v>No</v>
      </c>
      <c r="O72" s="116"/>
      <c r="P72" s="129" t="str">
        <f>IF(ISNA(VLOOKUP($D72,'Feb 12'!$F:$F,1,0)),"No","Yes")</f>
        <v>No</v>
      </c>
      <c r="Q72" s="129" t="str">
        <f>IF(ISNA(VLOOKUP($D72,'Feb 5'!$F:$F,1,0)),"No","Yes")</f>
        <v>No</v>
      </c>
      <c r="R72" s="129" t="str">
        <f>IF(ISNA(VLOOKUP($D72,'Jan 29'!$F:$F,1,0)),"No","Yes")</f>
        <v>No</v>
      </c>
      <c r="S72" s="129" t="str">
        <f>IF(ISNA(VLOOKUP(D72,'Jan 22'!F:F,1,0)),"No","Yes")</f>
        <v>No</v>
      </c>
      <c r="T72" s="104"/>
      <c r="U72" s="107"/>
      <c r="V72" s="107"/>
      <c r="W72" s="107"/>
      <c r="X72" s="107"/>
      <c r="Y72" s="107"/>
      <c r="Z72" s="110"/>
      <c r="AA72" s="104"/>
      <c r="AB72" s="107"/>
      <c r="AC72" s="107"/>
      <c r="AD72" s="107"/>
      <c r="AE72" s="107"/>
      <c r="AF72" s="107"/>
      <c r="AG72" s="110"/>
      <c r="AH72" s="104"/>
      <c r="AI72" s="107"/>
      <c r="AJ72" s="107"/>
      <c r="AK72" s="107"/>
      <c r="AL72" s="107"/>
      <c r="AM72" s="107"/>
    </row>
    <row r="73" spans="1:39" x14ac:dyDescent="0.25">
      <c r="A73" s="185"/>
      <c r="B73" s="102" t="s">
        <v>1325</v>
      </c>
      <c r="C73" s="113" t="s">
        <v>294</v>
      </c>
      <c r="D73" s="113" t="s">
        <v>369</v>
      </c>
      <c r="E73" s="107" t="s">
        <v>370</v>
      </c>
      <c r="F73" s="107" t="s">
        <v>289</v>
      </c>
      <c r="G73" s="107" t="s">
        <v>1019</v>
      </c>
      <c r="H73" s="129" t="str">
        <f>IF(ISNA(VLOOKUP($D73,'Apr 9'!$F:$F,1,0)),"No","Yes")</f>
        <v>Yes</v>
      </c>
      <c r="I73" s="129" t="str">
        <f>IF(ISNA(VLOOKUP($D73,'Apr 2'!$F:$F,1,0)),"No","Yes")</f>
        <v>Yes</v>
      </c>
      <c r="J73" s="129" t="str">
        <f>IF(ISNA(VLOOKUP($D73,'Mar 26'!$F:$F,1,0)),"No","Yes")</f>
        <v>Yes</v>
      </c>
      <c r="K73" s="129" t="str">
        <f>IF(ISNA(VLOOKUP($D73,'Mar 19'!$F:$F,1,0)),"No","Yes")</f>
        <v>Yes</v>
      </c>
      <c r="L73" s="129" t="str">
        <f>IF(ISNA(VLOOKUP($D73,'Mar 12'!$F:$F,1,0)),"No","Yes")</f>
        <v>Yes</v>
      </c>
      <c r="M73" s="129" t="str">
        <f>IF(ISNA(VLOOKUP($D73,'Mar 5'!$F:$F,1,0)),"No","Yes")</f>
        <v>Yes</v>
      </c>
      <c r="N73" s="129" t="str">
        <f>IF(ISNA(VLOOKUP($D73,'Feb 26'!$F:$F,1,0)),"No","Yes")</f>
        <v>Yes</v>
      </c>
      <c r="O73" s="107"/>
      <c r="P73" s="129" t="str">
        <f>IF(ISNA(VLOOKUP($D73,'Feb 12'!$F:$F,1,0)),"No","Yes")</f>
        <v>Yes</v>
      </c>
      <c r="Q73" s="129" t="str">
        <f>IF(ISNA(VLOOKUP($D73,'Feb 5'!$F:$F,1,0)),"No","Yes")</f>
        <v>Yes</v>
      </c>
      <c r="R73" s="129" t="str">
        <f>IF(ISNA(VLOOKUP($D73,'Jan 29'!$F:$F,1,0)),"No","Yes")</f>
        <v>Yes</v>
      </c>
      <c r="S73" s="129" t="str">
        <f>IF(ISNA(VLOOKUP(D73,'Jan 22'!F:F,1,0)),"No","Yes")</f>
        <v>Yes</v>
      </c>
      <c r="T73" s="105"/>
      <c r="U73" s="107"/>
      <c r="V73" s="107"/>
      <c r="W73" s="107"/>
      <c r="X73" s="107"/>
      <c r="Y73" s="107"/>
      <c r="Z73" s="110"/>
      <c r="AA73" s="105"/>
      <c r="AB73" s="107"/>
      <c r="AC73" s="107"/>
      <c r="AD73" s="107"/>
      <c r="AE73" s="107"/>
      <c r="AF73" s="107"/>
      <c r="AG73" s="110"/>
      <c r="AH73" s="105"/>
      <c r="AI73" s="107"/>
      <c r="AJ73" s="107"/>
      <c r="AK73" s="107"/>
      <c r="AL73" s="107"/>
      <c r="AM73" s="107"/>
    </row>
    <row r="74" spans="1:39" x14ac:dyDescent="0.25">
      <c r="A74" s="185"/>
      <c r="B74" s="126" t="s">
        <v>1326</v>
      </c>
      <c r="C74" s="111" t="s">
        <v>294</v>
      </c>
      <c r="D74" s="114" t="s">
        <v>620</v>
      </c>
      <c r="E74" s="107"/>
      <c r="F74" s="116"/>
      <c r="G74" s="116"/>
      <c r="H74" s="129" t="str">
        <f>IF(ISNA(VLOOKUP($D74,'Apr 9'!$F:$F,1,0)),"No","Yes")</f>
        <v>No</v>
      </c>
      <c r="I74" s="129" t="str">
        <f>IF(ISNA(VLOOKUP($D74,'Apr 2'!$F:$F,1,0)),"No","Yes")</f>
        <v>No</v>
      </c>
      <c r="J74" s="129" t="str">
        <f>IF(ISNA(VLOOKUP($D74,'Mar 26'!$F:$F,1,0)),"No","Yes")</f>
        <v>No</v>
      </c>
      <c r="K74" s="129" t="str">
        <f>IF(ISNA(VLOOKUP($D74,'Mar 19'!$F:$F,1,0)),"No","Yes")</f>
        <v>No</v>
      </c>
      <c r="L74" s="129" t="str">
        <f>IF(ISNA(VLOOKUP($D74,'Mar 12'!$F:$F,1,0)),"No","Yes")</f>
        <v>No</v>
      </c>
      <c r="M74" s="129" t="str">
        <f>IF(ISNA(VLOOKUP($D74,'Mar 5'!$F:$F,1,0)),"No","Yes")</f>
        <v>No</v>
      </c>
      <c r="N74" s="129" t="str">
        <f>IF(ISNA(VLOOKUP($D74,'Feb 26'!$F:$F,1,0)),"No","Yes")</f>
        <v>No</v>
      </c>
      <c r="O74" s="116"/>
      <c r="P74" s="129" t="str">
        <f>IF(ISNA(VLOOKUP($D74,'Feb 12'!$F:$F,1,0)),"No","Yes")</f>
        <v>No</v>
      </c>
      <c r="Q74" s="129" t="str">
        <f>IF(ISNA(VLOOKUP($D74,'Feb 5'!$F:$F,1,0)),"No","Yes")</f>
        <v>No</v>
      </c>
      <c r="R74" s="129" t="str">
        <f>IF(ISNA(VLOOKUP($D74,'Jan 29'!$F:$F,1,0)),"No","Yes")</f>
        <v>No</v>
      </c>
      <c r="S74" s="129" t="str">
        <f>IF(ISNA(VLOOKUP(D74,'Jan 22'!F:F,1,0)),"No","Yes")</f>
        <v>No</v>
      </c>
      <c r="T74" s="104"/>
      <c r="U74" s="107"/>
      <c r="V74" s="107"/>
      <c r="W74" s="107"/>
      <c r="X74" s="107"/>
      <c r="Y74" s="107"/>
      <c r="Z74" s="110"/>
      <c r="AA74" s="104"/>
      <c r="AB74" s="107"/>
      <c r="AC74" s="107"/>
      <c r="AD74" s="107"/>
      <c r="AE74" s="107"/>
      <c r="AF74" s="107"/>
      <c r="AG74" s="110"/>
      <c r="AH74" s="104"/>
      <c r="AI74" s="107"/>
      <c r="AJ74" s="107"/>
      <c r="AK74" s="107"/>
      <c r="AL74" s="107"/>
      <c r="AM74" s="107"/>
    </row>
    <row r="75" spans="1:39" x14ac:dyDescent="0.25">
      <c r="A75" s="185"/>
      <c r="B75" s="102" t="s">
        <v>1327</v>
      </c>
      <c r="C75" s="113" t="s">
        <v>287</v>
      </c>
      <c r="D75" s="113" t="s">
        <v>428</v>
      </c>
      <c r="E75" s="107" t="s">
        <v>429</v>
      </c>
      <c r="F75" s="107" t="s">
        <v>289</v>
      </c>
      <c r="G75" s="107" t="s">
        <v>1019</v>
      </c>
      <c r="H75" s="129" t="str">
        <f>IF(ISNA(VLOOKUP($D75,'Apr 9'!$F:$F,1,0)),"No","Yes")</f>
        <v>Yes</v>
      </c>
      <c r="I75" s="129" t="str">
        <f>IF(ISNA(VLOOKUP($D75,'Apr 2'!$F:$F,1,0)),"No","Yes")</f>
        <v>Yes</v>
      </c>
      <c r="J75" s="129" t="str">
        <f>IF(ISNA(VLOOKUP($D75,'Mar 26'!$F:$F,1,0)),"No","Yes")</f>
        <v>Yes</v>
      </c>
      <c r="K75" s="129" t="str">
        <f>IF(ISNA(VLOOKUP($D75,'Mar 19'!$F:$F,1,0)),"No","Yes")</f>
        <v>Yes</v>
      </c>
      <c r="L75" s="129" t="str">
        <f>IF(ISNA(VLOOKUP($D75,'Mar 12'!$F:$F,1,0)),"No","Yes")</f>
        <v>Yes</v>
      </c>
      <c r="M75" s="129" t="str">
        <f>IF(ISNA(VLOOKUP($D75,'Mar 5'!$F:$F,1,0)),"No","Yes")</f>
        <v>Yes</v>
      </c>
      <c r="N75" s="129" t="str">
        <f>IF(ISNA(VLOOKUP($D75,'Feb 26'!$F:$F,1,0)),"No","Yes")</f>
        <v>Yes</v>
      </c>
      <c r="O75" s="107"/>
      <c r="P75" s="129" t="str">
        <f>IF(ISNA(VLOOKUP($D75,'Feb 12'!$F:$F,1,0)),"No","Yes")</f>
        <v>Yes</v>
      </c>
      <c r="Q75" s="129" t="str">
        <f>IF(ISNA(VLOOKUP($D75,'Feb 5'!$F:$F,1,0)),"No","Yes")</f>
        <v>Yes</v>
      </c>
      <c r="R75" s="129" t="str">
        <f>IF(ISNA(VLOOKUP($D75,'Jan 29'!$F:$F,1,0)),"No","Yes")</f>
        <v>Yes</v>
      </c>
      <c r="S75" s="129" t="str">
        <f>IF(ISNA(VLOOKUP(D75,'Jan 22'!F:F,1,0)),"No","Yes")</f>
        <v>Yes</v>
      </c>
      <c r="T75" s="105"/>
      <c r="U75" s="107"/>
      <c r="V75" s="107"/>
      <c r="W75" s="107"/>
      <c r="X75" s="107"/>
      <c r="Y75" s="107"/>
      <c r="Z75" s="110"/>
      <c r="AA75" s="105"/>
      <c r="AB75" s="107"/>
      <c r="AC75" s="107"/>
      <c r="AD75" s="107"/>
      <c r="AE75" s="107"/>
      <c r="AF75" s="107"/>
      <c r="AG75" s="110"/>
      <c r="AH75" s="105"/>
      <c r="AI75" s="107"/>
      <c r="AJ75" s="107"/>
      <c r="AK75" s="107"/>
      <c r="AL75" s="107"/>
      <c r="AM75" s="107"/>
    </row>
    <row r="76" spans="1:39" x14ac:dyDescent="0.25">
      <c r="A76" s="185"/>
      <c r="B76" s="108" t="s">
        <v>1328</v>
      </c>
      <c r="C76" s="111" t="s">
        <v>287</v>
      </c>
      <c r="D76" s="113" t="s">
        <v>578</v>
      </c>
      <c r="E76" s="107"/>
      <c r="F76" s="116"/>
      <c r="G76" s="116"/>
      <c r="H76" s="129" t="str">
        <f>IF(ISNA(VLOOKUP($D76,'Apr 9'!$F:$F,1,0)),"No","Yes")</f>
        <v>No</v>
      </c>
      <c r="I76" s="129" t="str">
        <f>IF(ISNA(VLOOKUP($D76,'Apr 2'!$F:$F,1,0)),"No","Yes")</f>
        <v>No</v>
      </c>
      <c r="J76" s="129" t="str">
        <f>IF(ISNA(VLOOKUP($D76,'Mar 26'!$F:$F,1,0)),"No","Yes")</f>
        <v>No</v>
      </c>
      <c r="K76" s="129" t="str">
        <f>IF(ISNA(VLOOKUP($D76,'Mar 19'!$F:$F,1,0)),"No","Yes")</f>
        <v>No</v>
      </c>
      <c r="L76" s="129" t="str">
        <f>IF(ISNA(VLOOKUP($D76,'Mar 12'!$F:$F,1,0)),"No","Yes")</f>
        <v>No</v>
      </c>
      <c r="M76" s="129" t="str">
        <f>IF(ISNA(VLOOKUP($D76,'Mar 5'!$F:$F,1,0)),"No","Yes")</f>
        <v>No</v>
      </c>
      <c r="N76" s="129" t="str">
        <f>IF(ISNA(VLOOKUP($D76,'Feb 26'!$F:$F,1,0)),"No","Yes")</f>
        <v>No</v>
      </c>
      <c r="O76" s="116"/>
      <c r="P76" s="129" t="str">
        <f>IF(ISNA(VLOOKUP($D76,'Feb 12'!$F:$F,1,0)),"No","Yes")</f>
        <v>No</v>
      </c>
      <c r="Q76" s="129" t="str">
        <f>IF(ISNA(VLOOKUP($D76,'Feb 5'!$F:$F,1,0)),"No","Yes")</f>
        <v>No</v>
      </c>
      <c r="R76" s="129" t="str">
        <f>IF(ISNA(VLOOKUP($D76,'Jan 29'!$F:$F,1,0)),"No","Yes")</f>
        <v>No</v>
      </c>
      <c r="S76" s="129" t="str">
        <f>IF(ISNA(VLOOKUP(D76,'Jan 22'!F:F,1,0)),"No","Yes")</f>
        <v>No</v>
      </c>
      <c r="T76" s="106"/>
      <c r="U76" s="107"/>
      <c r="V76" s="107"/>
      <c r="W76" s="107"/>
      <c r="X76" s="107"/>
      <c r="Y76" s="107"/>
      <c r="Z76" s="110"/>
      <c r="AA76" s="106"/>
      <c r="AB76" s="107"/>
      <c r="AC76" s="107"/>
      <c r="AD76" s="107"/>
      <c r="AE76" s="107"/>
      <c r="AF76" s="107"/>
      <c r="AG76" s="110"/>
      <c r="AH76" s="106"/>
      <c r="AI76" s="107"/>
      <c r="AJ76" s="107"/>
      <c r="AK76" s="107"/>
      <c r="AL76" s="107"/>
      <c r="AM76" s="107"/>
    </row>
    <row r="77" spans="1:39" x14ac:dyDescent="0.25">
      <c r="A77" s="185"/>
      <c r="B77" s="101" t="s">
        <v>1329</v>
      </c>
      <c r="C77" s="111" t="s">
        <v>287</v>
      </c>
      <c r="D77" s="101" t="s">
        <v>347</v>
      </c>
      <c r="E77" s="107"/>
      <c r="F77" s="116"/>
      <c r="G77" s="116"/>
      <c r="H77" s="129" t="str">
        <f>IF(ISNA(VLOOKUP($D77,'Apr 9'!$F:$F,1,0)),"No","Yes")</f>
        <v>No</v>
      </c>
      <c r="I77" s="129" t="str">
        <f>IF(ISNA(VLOOKUP($D77,'Apr 2'!$F:$F,1,0)),"No","Yes")</f>
        <v>No</v>
      </c>
      <c r="J77" s="129" t="str">
        <f>IF(ISNA(VLOOKUP($D77,'Mar 26'!$F:$F,1,0)),"No","Yes")</f>
        <v>No</v>
      </c>
      <c r="K77" s="129" t="str">
        <f>IF(ISNA(VLOOKUP($D77,'Mar 19'!$F:$F,1,0)),"No","Yes")</f>
        <v>No</v>
      </c>
      <c r="L77" s="129" t="str">
        <f>IF(ISNA(VLOOKUP($D77,'Mar 12'!$F:$F,1,0)),"No","Yes")</f>
        <v>No</v>
      </c>
      <c r="M77" s="129" t="str">
        <f>IF(ISNA(VLOOKUP($D77,'Mar 5'!$F:$F,1,0)),"No","Yes")</f>
        <v>No</v>
      </c>
      <c r="N77" s="129" t="str">
        <f>IF(ISNA(VLOOKUP($D77,'Feb 26'!$F:$F,1,0)),"No","Yes")</f>
        <v>No</v>
      </c>
      <c r="O77" s="116"/>
      <c r="P77" s="129" t="str">
        <f>IF(ISNA(VLOOKUP($D77,'Feb 12'!$F:$F,1,0)),"No","Yes")</f>
        <v>No</v>
      </c>
      <c r="Q77" s="129" t="str">
        <f>IF(ISNA(VLOOKUP($D77,'Feb 5'!$F:$F,1,0)),"No","Yes")</f>
        <v>No</v>
      </c>
      <c r="R77" s="129" t="str">
        <f>IF(ISNA(VLOOKUP($D77,'Jan 29'!$F:$F,1,0)),"No","Yes")</f>
        <v>No</v>
      </c>
      <c r="S77" s="129" t="str">
        <f>IF(ISNA(VLOOKUP(D77,'Jan 22'!F:F,1,0)),"No","Yes")</f>
        <v>No</v>
      </c>
      <c r="T77" s="104"/>
      <c r="U77" s="107"/>
      <c r="V77" s="107"/>
      <c r="W77" s="107"/>
      <c r="X77" s="107"/>
      <c r="Y77" s="107"/>
      <c r="Z77" s="110"/>
      <c r="AA77" s="104"/>
      <c r="AB77" s="107"/>
      <c r="AC77" s="107"/>
      <c r="AD77" s="107"/>
      <c r="AE77" s="107"/>
      <c r="AF77" s="107"/>
      <c r="AG77" s="110"/>
      <c r="AH77" s="104"/>
      <c r="AI77" s="107"/>
      <c r="AJ77" s="107"/>
      <c r="AK77" s="107"/>
      <c r="AL77" s="107"/>
      <c r="AM77" s="107"/>
    </row>
    <row r="78" spans="1:39" x14ac:dyDescent="0.25">
      <c r="A78" s="185"/>
      <c r="B78" s="103" t="s">
        <v>1330</v>
      </c>
      <c r="C78" s="111" t="s">
        <v>287</v>
      </c>
      <c r="D78" s="113" t="s">
        <v>329</v>
      </c>
      <c r="E78" s="107"/>
      <c r="F78" s="116"/>
      <c r="G78" s="116"/>
      <c r="H78" s="129" t="str">
        <f>IF(ISNA(VLOOKUP($D78,'Apr 9'!$F:$F,1,0)),"No","Yes")</f>
        <v>No</v>
      </c>
      <c r="I78" s="129" t="str">
        <f>IF(ISNA(VLOOKUP($D78,'Apr 2'!$F:$F,1,0)),"No","Yes")</f>
        <v>No</v>
      </c>
      <c r="J78" s="129" t="str">
        <f>IF(ISNA(VLOOKUP($D78,'Mar 26'!$F:$F,1,0)),"No","Yes")</f>
        <v>No</v>
      </c>
      <c r="K78" s="129" t="str">
        <f>IF(ISNA(VLOOKUP($D78,'Mar 19'!$F:$F,1,0)),"No","Yes")</f>
        <v>No</v>
      </c>
      <c r="L78" s="129" t="str">
        <f>IF(ISNA(VLOOKUP($D78,'Mar 12'!$F:$F,1,0)),"No","Yes")</f>
        <v>No</v>
      </c>
      <c r="M78" s="129" t="str">
        <f>IF(ISNA(VLOOKUP($D78,'Mar 5'!$F:$F,1,0)),"No","Yes")</f>
        <v>No</v>
      </c>
      <c r="N78" s="129" t="str">
        <f>IF(ISNA(VLOOKUP($D78,'Feb 26'!$F:$F,1,0)),"No","Yes")</f>
        <v>No</v>
      </c>
      <c r="O78" s="116"/>
      <c r="P78" s="129" t="str">
        <f>IF(ISNA(VLOOKUP($D78,'Feb 12'!$F:$F,1,0)),"No","Yes")</f>
        <v>No</v>
      </c>
      <c r="Q78" s="129" t="str">
        <f>IF(ISNA(VLOOKUP($D78,'Feb 5'!$F:$F,1,0)),"No","Yes")</f>
        <v>No</v>
      </c>
      <c r="R78" s="129" t="str">
        <f>IF(ISNA(VLOOKUP($D78,'Jan 29'!$F:$F,1,0)),"No","Yes")</f>
        <v>No</v>
      </c>
      <c r="S78" s="129" t="str">
        <f>IF(ISNA(VLOOKUP(D78,'Jan 22'!F:F,1,0)),"No","Yes")</f>
        <v>No</v>
      </c>
      <c r="T78" s="106"/>
      <c r="U78" s="107"/>
      <c r="V78" s="107"/>
      <c r="W78" s="107"/>
      <c r="X78" s="107"/>
      <c r="Y78" s="107"/>
      <c r="Z78" s="110"/>
      <c r="AA78" s="106"/>
      <c r="AB78" s="107"/>
      <c r="AC78" s="107"/>
      <c r="AD78" s="107"/>
      <c r="AE78" s="107"/>
      <c r="AF78" s="107"/>
      <c r="AG78" s="110"/>
      <c r="AH78" s="106"/>
      <c r="AI78" s="107"/>
      <c r="AJ78" s="107"/>
      <c r="AK78" s="107"/>
      <c r="AL78" s="107"/>
      <c r="AM78" s="107"/>
    </row>
    <row r="79" spans="1:39" x14ac:dyDescent="0.25">
      <c r="A79" s="185"/>
      <c r="B79" s="103" t="s">
        <v>1331</v>
      </c>
      <c r="C79" s="111" t="s">
        <v>287</v>
      </c>
      <c r="D79" s="113" t="s">
        <v>286</v>
      </c>
      <c r="E79" s="107"/>
      <c r="F79" s="116"/>
      <c r="G79" s="116"/>
      <c r="H79" s="129" t="str">
        <f>IF(ISNA(VLOOKUP($D79,'Apr 9'!$F:$F,1,0)),"No","Yes")</f>
        <v>No</v>
      </c>
      <c r="I79" s="129" t="str">
        <f>IF(ISNA(VLOOKUP($D79,'Apr 2'!$F:$F,1,0)),"No","Yes")</f>
        <v>No</v>
      </c>
      <c r="J79" s="129" t="str">
        <f>IF(ISNA(VLOOKUP($D79,'Mar 26'!$F:$F,1,0)),"No","Yes")</f>
        <v>No</v>
      </c>
      <c r="K79" s="129" t="str">
        <f>IF(ISNA(VLOOKUP($D79,'Mar 19'!$F:$F,1,0)),"No","Yes")</f>
        <v>No</v>
      </c>
      <c r="L79" s="129" t="str">
        <f>IF(ISNA(VLOOKUP($D79,'Mar 12'!$F:$F,1,0)),"No","Yes")</f>
        <v>No</v>
      </c>
      <c r="M79" s="129" t="str">
        <f>IF(ISNA(VLOOKUP($D79,'Mar 5'!$F:$F,1,0)),"No","Yes")</f>
        <v>No</v>
      </c>
      <c r="N79" s="129" t="str">
        <f>IF(ISNA(VLOOKUP($D79,'Feb 26'!$F:$F,1,0)),"No","Yes")</f>
        <v>No</v>
      </c>
      <c r="O79" s="116"/>
      <c r="P79" s="129" t="str">
        <f>IF(ISNA(VLOOKUP($D79,'Feb 12'!$F:$F,1,0)),"No","Yes")</f>
        <v>No</v>
      </c>
      <c r="Q79" s="129" t="str">
        <f>IF(ISNA(VLOOKUP($D79,'Feb 5'!$F:$F,1,0)),"No","Yes")</f>
        <v>No</v>
      </c>
      <c r="R79" s="129" t="str">
        <f>IF(ISNA(VLOOKUP($D79,'Jan 29'!$F:$F,1,0)),"No","Yes")</f>
        <v>No</v>
      </c>
      <c r="S79" s="129" t="str">
        <f>IF(ISNA(VLOOKUP(D79,'Jan 22'!F:F,1,0)),"No","Yes")</f>
        <v>No</v>
      </c>
      <c r="T79" s="106"/>
      <c r="U79" s="107"/>
      <c r="V79" s="107"/>
      <c r="W79" s="107"/>
      <c r="X79" s="107"/>
      <c r="Y79" s="107"/>
      <c r="Z79" s="110"/>
      <c r="AA79" s="106"/>
      <c r="AB79" s="107"/>
      <c r="AC79" s="107"/>
      <c r="AD79" s="107"/>
      <c r="AE79" s="107"/>
      <c r="AF79" s="107"/>
      <c r="AG79" s="110"/>
      <c r="AH79" s="106"/>
      <c r="AI79" s="107"/>
      <c r="AJ79" s="107"/>
      <c r="AK79" s="107"/>
      <c r="AL79" s="107"/>
      <c r="AM79" s="107"/>
    </row>
    <row r="80" spans="1:39" x14ac:dyDescent="0.25">
      <c r="A80" s="185"/>
      <c r="B80" s="108" t="s">
        <v>1332</v>
      </c>
      <c r="C80" s="111" t="s">
        <v>287</v>
      </c>
      <c r="D80" s="113" t="s">
        <v>308</v>
      </c>
      <c r="E80" s="107"/>
      <c r="F80" s="116"/>
      <c r="G80" s="116"/>
      <c r="H80" s="129" t="str">
        <f>IF(ISNA(VLOOKUP($D80,'Apr 9'!$F:$F,1,0)),"No","Yes")</f>
        <v>No</v>
      </c>
      <c r="I80" s="129" t="str">
        <f>IF(ISNA(VLOOKUP($D80,'Apr 2'!$F:$F,1,0)),"No","Yes")</f>
        <v>No</v>
      </c>
      <c r="J80" s="129" t="str">
        <f>IF(ISNA(VLOOKUP($D80,'Mar 26'!$F:$F,1,0)),"No","Yes")</f>
        <v>No</v>
      </c>
      <c r="K80" s="129" t="str">
        <f>IF(ISNA(VLOOKUP($D80,'Mar 19'!$F:$F,1,0)),"No","Yes")</f>
        <v>No</v>
      </c>
      <c r="L80" s="129" t="str">
        <f>IF(ISNA(VLOOKUP($D80,'Mar 12'!$F:$F,1,0)),"No","Yes")</f>
        <v>No</v>
      </c>
      <c r="M80" s="129" t="str">
        <f>IF(ISNA(VLOOKUP($D80,'Mar 5'!$F:$F,1,0)),"No","Yes")</f>
        <v>No</v>
      </c>
      <c r="N80" s="129" t="str">
        <f>IF(ISNA(VLOOKUP($D80,'Feb 26'!$F:$F,1,0)),"No","Yes")</f>
        <v>No</v>
      </c>
      <c r="O80" s="116"/>
      <c r="P80" s="129" t="str">
        <f>IF(ISNA(VLOOKUP($D80,'Feb 12'!$F:$F,1,0)),"No","Yes")</f>
        <v>No</v>
      </c>
      <c r="Q80" s="129" t="str">
        <f>IF(ISNA(VLOOKUP($D80,'Feb 5'!$F:$F,1,0)),"No","Yes")</f>
        <v>No</v>
      </c>
      <c r="R80" s="129" t="str">
        <f>IF(ISNA(VLOOKUP($D80,'Jan 29'!$F:$F,1,0)),"No","Yes")</f>
        <v>No</v>
      </c>
      <c r="S80" s="129" t="str">
        <f>IF(ISNA(VLOOKUP(D80,'Jan 22'!F:F,1,0)),"No","Yes")</f>
        <v>No</v>
      </c>
      <c r="T80" s="106"/>
      <c r="U80" s="107"/>
      <c r="V80" s="107"/>
      <c r="W80" s="107"/>
      <c r="X80" s="107"/>
      <c r="Y80" s="107"/>
      <c r="Z80" s="110"/>
      <c r="AA80" s="106"/>
      <c r="AB80" s="107"/>
      <c r="AC80" s="107"/>
      <c r="AD80" s="107"/>
      <c r="AE80" s="107"/>
      <c r="AF80" s="107"/>
      <c r="AG80" s="110"/>
      <c r="AH80" s="106"/>
      <c r="AI80" s="107"/>
      <c r="AJ80" s="107"/>
      <c r="AK80" s="107"/>
      <c r="AL80" s="107"/>
      <c r="AM80" s="107"/>
    </row>
    <row r="81" spans="1:39" x14ac:dyDescent="0.25">
      <c r="A81" s="185"/>
      <c r="B81" s="103" t="s">
        <v>1333</v>
      </c>
      <c r="C81" s="111" t="s">
        <v>287</v>
      </c>
      <c r="D81" s="113" t="s">
        <v>319</v>
      </c>
      <c r="E81" s="107" t="s">
        <v>320</v>
      </c>
      <c r="F81" s="107" t="s">
        <v>289</v>
      </c>
      <c r="G81" s="107" t="s">
        <v>1019</v>
      </c>
      <c r="H81" s="129" t="str">
        <f>IF(ISNA(VLOOKUP($D81,'Apr 9'!$F:$F,1,0)),"No","Yes")</f>
        <v>Yes</v>
      </c>
      <c r="I81" s="129" t="str">
        <f>IF(ISNA(VLOOKUP($D81,'Apr 2'!$F:$F,1,0)),"No","Yes")</f>
        <v>Yes</v>
      </c>
      <c r="J81" s="129" t="str">
        <f>IF(ISNA(VLOOKUP($D81,'Mar 26'!$F:$F,1,0)),"No","Yes")</f>
        <v>Yes</v>
      </c>
      <c r="K81" s="129" t="str">
        <f>IF(ISNA(VLOOKUP($D81,'Mar 19'!$F:$F,1,0)),"No","Yes")</f>
        <v>Yes</v>
      </c>
      <c r="L81" s="129" t="str">
        <f>IF(ISNA(VLOOKUP($D81,'Mar 12'!$F:$F,1,0)),"No","Yes")</f>
        <v>Yes</v>
      </c>
      <c r="M81" s="129" t="str">
        <f>IF(ISNA(VLOOKUP($D81,'Mar 5'!$F:$F,1,0)),"No","Yes")</f>
        <v>Yes</v>
      </c>
      <c r="N81" s="129" t="str">
        <f>IF(ISNA(VLOOKUP($D81,'Feb 26'!$F:$F,1,0)),"No","Yes")</f>
        <v>Yes</v>
      </c>
      <c r="O81" s="107"/>
      <c r="P81" s="129" t="str">
        <f>IF(ISNA(VLOOKUP($D81,'Feb 12'!$F:$F,1,0)),"No","Yes")</f>
        <v>Yes</v>
      </c>
      <c r="Q81" s="129" t="str">
        <f>IF(ISNA(VLOOKUP($D81,'Feb 5'!$F:$F,1,0)),"No","Yes")</f>
        <v>Yes</v>
      </c>
      <c r="R81" s="129" t="str">
        <f>IF(ISNA(VLOOKUP($D81,'Jan 29'!$F:$F,1,0)),"No","Yes")</f>
        <v>Yes</v>
      </c>
      <c r="S81" s="129" t="str">
        <f>IF(ISNA(VLOOKUP(D81,'Jan 22'!F:F,1,0)),"No","Yes")</f>
        <v>Yes</v>
      </c>
      <c r="T81" s="106"/>
      <c r="U81" s="107"/>
      <c r="V81" s="107"/>
      <c r="W81" s="107"/>
      <c r="X81" s="107"/>
      <c r="Y81" s="107"/>
      <c r="Z81" s="110"/>
      <c r="AA81" s="106"/>
      <c r="AB81" s="107"/>
      <c r="AC81" s="107"/>
      <c r="AD81" s="107"/>
      <c r="AE81" s="107"/>
      <c r="AF81" s="107"/>
      <c r="AG81" s="110"/>
      <c r="AH81" s="106"/>
      <c r="AI81" s="107"/>
      <c r="AJ81" s="107"/>
      <c r="AK81" s="107"/>
      <c r="AL81" s="107"/>
      <c r="AM81" s="107"/>
    </row>
    <row r="82" spans="1:39" x14ac:dyDescent="0.25">
      <c r="A82" s="185"/>
      <c r="B82" s="103" t="s">
        <v>1334</v>
      </c>
      <c r="C82" s="111" t="s">
        <v>287</v>
      </c>
      <c r="D82" s="101" t="s">
        <v>384</v>
      </c>
      <c r="E82" s="107"/>
      <c r="F82" s="116"/>
      <c r="G82" s="116"/>
      <c r="H82" s="129" t="str">
        <f>IF(ISNA(VLOOKUP($D82,'Apr 9'!$F:$F,1,0)),"No","Yes")</f>
        <v>No</v>
      </c>
      <c r="I82" s="129" t="str">
        <f>IF(ISNA(VLOOKUP($D82,'Apr 2'!$F:$F,1,0)),"No","Yes")</f>
        <v>No</v>
      </c>
      <c r="J82" s="129" t="str">
        <f>IF(ISNA(VLOOKUP($D82,'Mar 26'!$F:$F,1,0)),"No","Yes")</f>
        <v>No</v>
      </c>
      <c r="K82" s="129" t="str">
        <f>IF(ISNA(VLOOKUP($D82,'Mar 19'!$F:$F,1,0)),"No","Yes")</f>
        <v>No</v>
      </c>
      <c r="L82" s="129" t="str">
        <f>IF(ISNA(VLOOKUP($D82,'Mar 12'!$F:$F,1,0)),"No","Yes")</f>
        <v>No</v>
      </c>
      <c r="M82" s="129" t="str">
        <f>IF(ISNA(VLOOKUP($D82,'Mar 5'!$F:$F,1,0)),"No","Yes")</f>
        <v>No</v>
      </c>
      <c r="N82" s="129" t="str">
        <f>IF(ISNA(VLOOKUP($D82,'Feb 26'!$F:$F,1,0)),"No","Yes")</f>
        <v>No</v>
      </c>
      <c r="O82" s="116"/>
      <c r="P82" s="129" t="str">
        <f>IF(ISNA(VLOOKUP($D82,'Feb 12'!$F:$F,1,0)),"No","Yes")</f>
        <v>No</v>
      </c>
      <c r="Q82" s="129" t="str">
        <f>IF(ISNA(VLOOKUP($D82,'Feb 5'!$F:$F,1,0)),"No","Yes")</f>
        <v>No</v>
      </c>
      <c r="R82" s="129" t="str">
        <f>IF(ISNA(VLOOKUP($D82,'Jan 29'!$F:$F,1,0)),"No","Yes")</f>
        <v>No</v>
      </c>
      <c r="S82" s="129" t="str">
        <f>IF(ISNA(VLOOKUP(D82,'Jan 22'!F:F,1,0)),"No","Yes")</f>
        <v>No</v>
      </c>
      <c r="T82" s="106"/>
      <c r="U82" s="107"/>
      <c r="V82" s="107"/>
      <c r="W82" s="107"/>
      <c r="X82" s="107"/>
      <c r="Y82" s="107"/>
      <c r="Z82" s="110"/>
      <c r="AA82" s="106"/>
      <c r="AB82" s="107"/>
      <c r="AC82" s="107"/>
      <c r="AD82" s="107"/>
      <c r="AE82" s="107"/>
      <c r="AF82" s="107"/>
      <c r="AG82" s="110"/>
      <c r="AH82" s="106"/>
      <c r="AI82" s="107"/>
      <c r="AJ82" s="107"/>
      <c r="AK82" s="107"/>
      <c r="AL82" s="107"/>
      <c r="AM82" s="107"/>
    </row>
    <row r="83" spans="1:39" x14ac:dyDescent="0.25">
      <c r="A83" s="185"/>
      <c r="B83" s="101" t="s">
        <v>1335</v>
      </c>
      <c r="C83" s="111" t="s">
        <v>287</v>
      </c>
      <c r="D83" s="101" t="s">
        <v>352</v>
      </c>
      <c r="E83" s="107"/>
      <c r="F83" s="116"/>
      <c r="G83" s="116"/>
      <c r="H83" s="129" t="str">
        <f>IF(ISNA(VLOOKUP($D83,'Apr 9'!$F:$F,1,0)),"No","Yes")</f>
        <v>No</v>
      </c>
      <c r="I83" s="129" t="str">
        <f>IF(ISNA(VLOOKUP($D83,'Apr 2'!$F:$F,1,0)),"No","Yes")</f>
        <v>No</v>
      </c>
      <c r="J83" s="129" t="str">
        <f>IF(ISNA(VLOOKUP($D83,'Mar 26'!$F:$F,1,0)),"No","Yes")</f>
        <v>No</v>
      </c>
      <c r="K83" s="129" t="str">
        <f>IF(ISNA(VLOOKUP($D83,'Mar 19'!$F:$F,1,0)),"No","Yes")</f>
        <v>No</v>
      </c>
      <c r="L83" s="129" t="str">
        <f>IF(ISNA(VLOOKUP($D83,'Mar 12'!$F:$F,1,0)),"No","Yes")</f>
        <v>No</v>
      </c>
      <c r="M83" s="129" t="str">
        <f>IF(ISNA(VLOOKUP($D83,'Mar 5'!$F:$F,1,0)),"No","Yes")</f>
        <v>No</v>
      </c>
      <c r="N83" s="129" t="str">
        <f>IF(ISNA(VLOOKUP($D83,'Feb 26'!$F:$F,1,0)),"No","Yes")</f>
        <v>No</v>
      </c>
      <c r="O83" s="116"/>
      <c r="P83" s="129" t="str">
        <f>IF(ISNA(VLOOKUP($D83,'Feb 12'!$F:$F,1,0)),"No","Yes")</f>
        <v>No</v>
      </c>
      <c r="Q83" s="129" t="str">
        <f>IF(ISNA(VLOOKUP($D83,'Feb 5'!$F:$F,1,0)),"No","Yes")</f>
        <v>No</v>
      </c>
      <c r="R83" s="129" t="str">
        <f>IF(ISNA(VLOOKUP($D83,'Jan 29'!$F:$F,1,0)),"No","Yes")</f>
        <v>No</v>
      </c>
      <c r="S83" s="129" t="str">
        <f>IF(ISNA(VLOOKUP(D83,'Jan 22'!F:F,1,0)),"No","Yes")</f>
        <v>No</v>
      </c>
      <c r="T83" s="104"/>
      <c r="U83" s="107"/>
      <c r="V83" s="107"/>
      <c r="W83" s="107"/>
      <c r="X83" s="107"/>
      <c r="Y83" s="107"/>
      <c r="Z83" s="110"/>
      <c r="AA83" s="104"/>
      <c r="AB83" s="107"/>
      <c r="AC83" s="107"/>
      <c r="AD83" s="107"/>
      <c r="AE83" s="107"/>
      <c r="AF83" s="107"/>
      <c r="AG83" s="110"/>
      <c r="AH83" s="104"/>
      <c r="AI83" s="107"/>
      <c r="AJ83" s="107"/>
      <c r="AK83" s="107"/>
      <c r="AL83" s="107"/>
      <c r="AM83" s="107"/>
    </row>
    <row r="84" spans="1:39" x14ac:dyDescent="0.25">
      <c r="A84" s="185"/>
      <c r="B84" s="101" t="s">
        <v>1336</v>
      </c>
      <c r="C84" s="111" t="s">
        <v>287</v>
      </c>
      <c r="D84" s="101" t="s">
        <v>336</v>
      </c>
      <c r="E84" s="125" t="s">
        <v>337</v>
      </c>
      <c r="F84" s="125" t="s">
        <v>289</v>
      </c>
      <c r="G84" s="125" t="s">
        <v>666</v>
      </c>
      <c r="H84" s="129" t="str">
        <f>IF(ISNA(VLOOKUP($D84,'Apr 9'!$F:$F,1,0)),"No","Yes")</f>
        <v>Yes</v>
      </c>
      <c r="I84" s="129" t="str">
        <f>IF(ISNA(VLOOKUP($D84,'Apr 2'!$F:$F,1,0)),"No","Yes")</f>
        <v>Yes</v>
      </c>
      <c r="J84" s="129" t="str">
        <f>IF(ISNA(VLOOKUP($D84,'Mar 26'!$F:$F,1,0)),"No","Yes")</f>
        <v>Yes</v>
      </c>
      <c r="K84" s="129" t="str">
        <f>IF(ISNA(VLOOKUP($D84,'Mar 19'!$F:$F,1,0)),"No","Yes")</f>
        <v>Yes</v>
      </c>
      <c r="L84" s="129" t="str">
        <f>IF(ISNA(VLOOKUP($D84,'Mar 12'!$F:$F,1,0)),"No","Yes")</f>
        <v>Yes</v>
      </c>
      <c r="M84" s="129" t="str">
        <f>IF(ISNA(VLOOKUP($D84,'Mar 5'!$F:$F,1,0)),"No","Yes")</f>
        <v>Yes</v>
      </c>
      <c r="N84" s="129" t="str">
        <f>IF(ISNA(VLOOKUP($D84,'Feb 26'!$F:$F,1,0)),"No","Yes")</f>
        <v>Yes</v>
      </c>
      <c r="O84" s="125"/>
      <c r="P84" s="129" t="str">
        <f>IF(ISNA(VLOOKUP($D84,'Feb 12'!$F:$F,1,0)),"No","Yes")</f>
        <v>Yes</v>
      </c>
      <c r="Q84" s="129" t="str">
        <f>IF(ISNA(VLOOKUP($D84,'Feb 5'!$F:$F,1,0)),"No","Yes")</f>
        <v>Yes</v>
      </c>
      <c r="R84" s="129" t="str">
        <f>IF(ISNA(VLOOKUP($D84,'Jan 29'!$F:$F,1,0)),"No","Yes")</f>
        <v>Yes</v>
      </c>
      <c r="S84" s="129" t="str">
        <f>IF(ISNA(VLOOKUP(D84,'Jan 22'!F:F,1,0)),"No","Yes")</f>
        <v>Yes</v>
      </c>
      <c r="T84" s="104"/>
      <c r="U84" s="107"/>
      <c r="V84" s="107"/>
      <c r="W84" s="107"/>
      <c r="X84" s="107"/>
      <c r="Y84" s="107"/>
      <c r="Z84" s="110"/>
      <c r="AA84" s="104"/>
      <c r="AB84" s="107"/>
      <c r="AC84" s="107"/>
      <c r="AD84" s="107"/>
      <c r="AE84" s="107"/>
      <c r="AF84" s="107"/>
      <c r="AG84" s="110"/>
      <c r="AH84" s="104"/>
      <c r="AI84" s="107"/>
      <c r="AJ84" s="107"/>
      <c r="AK84" s="107"/>
      <c r="AL84" s="107"/>
      <c r="AM84" s="107"/>
    </row>
    <row r="85" spans="1:39" x14ac:dyDescent="0.25">
      <c r="A85" s="185"/>
      <c r="B85" s="101" t="s">
        <v>1337</v>
      </c>
      <c r="C85" s="111" t="s">
        <v>287</v>
      </c>
      <c r="D85" s="101" t="s">
        <v>404</v>
      </c>
      <c r="E85" s="107" t="s">
        <v>405</v>
      </c>
      <c r="F85" s="107" t="s">
        <v>289</v>
      </c>
      <c r="G85" s="107" t="s">
        <v>1019</v>
      </c>
      <c r="H85" s="129" t="str">
        <f>IF(ISNA(VLOOKUP($D85,'Apr 9'!$F:$F,1,0)),"No","Yes")</f>
        <v>Yes</v>
      </c>
      <c r="I85" s="129" t="str">
        <f>IF(ISNA(VLOOKUP($D85,'Apr 2'!$F:$F,1,0)),"No","Yes")</f>
        <v>Yes</v>
      </c>
      <c r="J85" s="129" t="str">
        <f>IF(ISNA(VLOOKUP($D85,'Mar 26'!$F:$F,1,0)),"No","Yes")</f>
        <v>Yes</v>
      </c>
      <c r="K85" s="129" t="str">
        <f>IF(ISNA(VLOOKUP($D85,'Mar 19'!$F:$F,1,0)),"No","Yes")</f>
        <v>Yes</v>
      </c>
      <c r="L85" s="129" t="str">
        <f>IF(ISNA(VLOOKUP($D85,'Mar 12'!$F:$F,1,0)),"No","Yes")</f>
        <v>Yes</v>
      </c>
      <c r="M85" s="129" t="str">
        <f>IF(ISNA(VLOOKUP($D85,'Mar 5'!$F:$F,1,0)),"No","Yes")</f>
        <v>Yes</v>
      </c>
      <c r="N85" s="129" t="str">
        <f>IF(ISNA(VLOOKUP($D85,'Feb 26'!$F:$F,1,0)),"No","Yes")</f>
        <v>Yes</v>
      </c>
      <c r="O85" s="107"/>
      <c r="P85" s="129" t="str">
        <f>IF(ISNA(VLOOKUP($D85,'Feb 12'!$F:$F,1,0)),"No","Yes")</f>
        <v>Yes</v>
      </c>
      <c r="Q85" s="129" t="str">
        <f>IF(ISNA(VLOOKUP($D85,'Feb 5'!$F:$F,1,0)),"No","Yes")</f>
        <v>Yes</v>
      </c>
      <c r="R85" s="129" t="str">
        <f>IF(ISNA(VLOOKUP($D85,'Jan 29'!$F:$F,1,0)),"No","Yes")</f>
        <v>Yes</v>
      </c>
      <c r="S85" s="129" t="str">
        <f>IF(ISNA(VLOOKUP(D85,'Jan 22'!F:F,1,0)),"No","Yes")</f>
        <v>Yes</v>
      </c>
      <c r="T85" s="104"/>
      <c r="U85" s="107"/>
      <c r="V85" s="107"/>
      <c r="W85" s="107"/>
      <c r="X85" s="107"/>
      <c r="Y85" s="107"/>
      <c r="Z85" s="110"/>
      <c r="AA85" s="104"/>
      <c r="AB85" s="107"/>
      <c r="AC85" s="107"/>
      <c r="AD85" s="107"/>
      <c r="AE85" s="107"/>
      <c r="AF85" s="107"/>
      <c r="AG85" s="110"/>
      <c r="AH85" s="104"/>
      <c r="AI85" s="107"/>
      <c r="AJ85" s="107"/>
      <c r="AK85" s="107"/>
      <c r="AL85" s="107"/>
      <c r="AM85" s="107"/>
    </row>
    <row r="86" spans="1:39" s="161" customFormat="1" x14ac:dyDescent="0.25">
      <c r="A86" s="185"/>
      <c r="B86" s="155" t="s">
        <v>1338</v>
      </c>
      <c r="C86" s="156" t="s">
        <v>287</v>
      </c>
      <c r="D86" s="155" t="s">
        <v>388</v>
      </c>
      <c r="E86" s="157" t="s">
        <v>389</v>
      </c>
      <c r="F86" s="157" t="s">
        <v>289</v>
      </c>
      <c r="G86" s="157" t="s">
        <v>666</v>
      </c>
      <c r="H86" s="158" t="str">
        <f>IF(ISNA(VLOOKUP($D86,'Apr 9'!$F:$F,1,0)),"No","Yes")</f>
        <v>No</v>
      </c>
      <c r="I86" s="158" t="str">
        <f>IF(ISNA(VLOOKUP($D86,'Apr 2'!$F:$F,1,0)),"No","Yes")</f>
        <v>No</v>
      </c>
      <c r="J86" s="158" t="str">
        <f>IF(ISNA(VLOOKUP($D86,'Mar 26'!$F:$F,1,0)),"No","Yes")</f>
        <v>No</v>
      </c>
      <c r="K86" s="158" t="str">
        <f>IF(ISNA(VLOOKUP($D86,'Mar 19'!$F:$F,1,0)),"No","Yes")</f>
        <v>No</v>
      </c>
      <c r="L86" s="158" t="str">
        <f>IF(ISNA(VLOOKUP($D86,'Mar 12'!$F:$F,1,0)),"No","Yes")</f>
        <v>No</v>
      </c>
      <c r="M86" s="158" t="str">
        <f>IF(ISNA(VLOOKUP($D86,'Mar 5'!$F:$F,1,0)),"No","Yes")</f>
        <v>No</v>
      </c>
      <c r="N86" s="158" t="str">
        <f>IF(ISNA(VLOOKUP($D86,'Feb 26'!$F:$F,1,0)),"No","Yes")</f>
        <v>Yes</v>
      </c>
      <c r="O86" s="157"/>
      <c r="P86" s="158" t="str">
        <f>IF(ISNA(VLOOKUP($D86,'Feb 12'!$F:$F,1,0)),"No","Yes")</f>
        <v>Yes</v>
      </c>
      <c r="Q86" s="158" t="str">
        <f>IF(ISNA(VLOOKUP($D86,'Feb 5'!$F:$F,1,0)),"No","Yes")</f>
        <v>Yes</v>
      </c>
      <c r="R86" s="158" t="str">
        <f>IF(ISNA(VLOOKUP($D86,'Jan 29'!$F:$F,1,0)),"No","Yes")</f>
        <v>Yes</v>
      </c>
      <c r="S86" s="158" t="str">
        <f>IF(ISNA(VLOOKUP(D86,'Jan 22'!F:F,1,0)),"No","Yes")</f>
        <v>Yes</v>
      </c>
      <c r="T86" s="159"/>
      <c r="U86" s="157"/>
      <c r="V86" s="157"/>
      <c r="W86" s="157"/>
      <c r="X86" s="157"/>
      <c r="Y86" s="157"/>
      <c r="Z86" s="160"/>
      <c r="AA86" s="159"/>
      <c r="AB86" s="157"/>
      <c r="AC86" s="157"/>
      <c r="AD86" s="157"/>
      <c r="AE86" s="157"/>
      <c r="AF86" s="157"/>
      <c r="AG86" s="160"/>
      <c r="AH86" s="159"/>
      <c r="AI86" s="157"/>
      <c r="AJ86" s="157"/>
      <c r="AK86" s="157"/>
      <c r="AL86" s="157"/>
      <c r="AM86" s="157"/>
    </row>
    <row r="87" spans="1:39" x14ac:dyDescent="0.25">
      <c r="A87" s="185"/>
      <c r="B87" s="102" t="s">
        <v>1339</v>
      </c>
      <c r="C87" s="113" t="s">
        <v>287</v>
      </c>
      <c r="D87" s="115" t="s">
        <v>418</v>
      </c>
      <c r="E87" s="107"/>
      <c r="F87" s="116"/>
      <c r="G87" s="116"/>
      <c r="H87" s="129" t="str">
        <f>IF(ISNA(VLOOKUP($D87,'Apr 9'!$F:$F,1,0)),"No","Yes")</f>
        <v>No</v>
      </c>
      <c r="I87" s="129" t="str">
        <f>IF(ISNA(VLOOKUP($D87,'Apr 2'!$F:$F,1,0)),"No","Yes")</f>
        <v>No</v>
      </c>
      <c r="J87" s="129" t="str">
        <f>IF(ISNA(VLOOKUP($D87,'Mar 26'!$F:$F,1,0)),"No","Yes")</f>
        <v>No</v>
      </c>
      <c r="K87" s="129" t="str">
        <f>IF(ISNA(VLOOKUP($D87,'Mar 19'!$F:$F,1,0)),"No","Yes")</f>
        <v>No</v>
      </c>
      <c r="L87" s="129" t="str">
        <f>IF(ISNA(VLOOKUP($D87,'Mar 12'!$F:$F,1,0)),"No","Yes")</f>
        <v>No</v>
      </c>
      <c r="M87" s="129" t="str">
        <f>IF(ISNA(VLOOKUP($D87,'Mar 5'!$F:$F,1,0)),"No","Yes")</f>
        <v>No</v>
      </c>
      <c r="N87" s="129" t="str">
        <f>IF(ISNA(VLOOKUP($D87,'Feb 26'!$F:$F,1,0)),"No","Yes")</f>
        <v>No</v>
      </c>
      <c r="O87" s="116"/>
      <c r="P87" s="129" t="str">
        <f>IF(ISNA(VLOOKUP($D87,'Feb 12'!$F:$F,1,0)),"No","Yes")</f>
        <v>No</v>
      </c>
      <c r="Q87" s="129" t="str">
        <f>IF(ISNA(VLOOKUP($D87,'Feb 5'!$F:$F,1,0)),"No","Yes")</f>
        <v>No</v>
      </c>
      <c r="R87" s="129" t="str">
        <f>IF(ISNA(VLOOKUP($D87,'Jan 29'!$F:$F,1,0)),"No","Yes")</f>
        <v>No</v>
      </c>
      <c r="S87" s="129" t="str">
        <f>IF(ISNA(VLOOKUP(D87,'Jan 22'!F:F,1,0)),"No","Yes")</f>
        <v>No</v>
      </c>
      <c r="T87" s="105"/>
      <c r="U87" s="107"/>
      <c r="V87" s="107"/>
      <c r="W87" s="107"/>
      <c r="X87" s="107"/>
      <c r="Y87" s="107"/>
      <c r="Z87" s="110"/>
      <c r="AA87" s="105"/>
      <c r="AB87" s="107"/>
      <c r="AC87" s="107"/>
      <c r="AD87" s="107"/>
      <c r="AE87" s="107"/>
      <c r="AF87" s="107"/>
      <c r="AG87" s="110"/>
      <c r="AH87" s="105"/>
      <c r="AI87" s="107"/>
      <c r="AJ87" s="107"/>
      <c r="AK87" s="107"/>
      <c r="AL87" s="107"/>
      <c r="AM87" s="107"/>
    </row>
    <row r="88" spans="1:39" x14ac:dyDescent="0.25">
      <c r="A88" s="185"/>
      <c r="B88" s="101" t="s">
        <v>1340</v>
      </c>
      <c r="C88" s="111" t="s">
        <v>287</v>
      </c>
      <c r="D88" s="101" t="s">
        <v>557</v>
      </c>
      <c r="E88" s="107" t="s">
        <v>558</v>
      </c>
      <c r="F88" s="107" t="s">
        <v>289</v>
      </c>
      <c r="G88" s="107" t="s">
        <v>1019</v>
      </c>
      <c r="H88" s="129" t="str">
        <f>IF(ISNA(VLOOKUP($D88,'Apr 9'!$F:$F,1,0)),"No","Yes")</f>
        <v>Yes</v>
      </c>
      <c r="I88" s="129" t="str">
        <f>IF(ISNA(VLOOKUP($D88,'Apr 2'!$F:$F,1,0)),"No","Yes")</f>
        <v>Yes</v>
      </c>
      <c r="J88" s="129" t="str">
        <f>IF(ISNA(VLOOKUP($D88,'Mar 26'!$F:$F,1,0)),"No","Yes")</f>
        <v>Yes</v>
      </c>
      <c r="K88" s="129" t="str">
        <f>IF(ISNA(VLOOKUP($D88,'Mar 19'!$F:$F,1,0)),"No","Yes")</f>
        <v>Yes</v>
      </c>
      <c r="L88" s="129" t="str">
        <f>IF(ISNA(VLOOKUP($D88,'Mar 12'!$F:$F,1,0)),"No","Yes")</f>
        <v>Yes</v>
      </c>
      <c r="M88" s="129" t="str">
        <f>IF(ISNA(VLOOKUP($D88,'Mar 5'!$F:$F,1,0)),"No","Yes")</f>
        <v>Yes</v>
      </c>
      <c r="N88" s="129" t="str">
        <f>IF(ISNA(VLOOKUP($D88,'Feb 26'!$F:$F,1,0)),"No","Yes")</f>
        <v>Yes</v>
      </c>
      <c r="O88" s="107"/>
      <c r="P88" s="129" t="str">
        <f>IF(ISNA(VLOOKUP($D88,'Feb 12'!$F:$F,1,0)),"No","Yes")</f>
        <v>Yes</v>
      </c>
      <c r="Q88" s="129" t="str">
        <f>IF(ISNA(VLOOKUP($D88,'Feb 5'!$F:$F,1,0)),"No","Yes")</f>
        <v>Yes</v>
      </c>
      <c r="R88" s="129" t="str">
        <f>IF(ISNA(VLOOKUP($D88,'Jan 29'!$F:$F,1,0)),"No","Yes")</f>
        <v>Yes</v>
      </c>
      <c r="S88" s="129" t="str">
        <f>IF(ISNA(VLOOKUP(D88,'Jan 22'!F:F,1,0)),"No","Yes")</f>
        <v>Yes</v>
      </c>
      <c r="T88" s="104"/>
      <c r="U88" s="107"/>
      <c r="V88" s="107"/>
      <c r="W88" s="107"/>
      <c r="X88" s="107"/>
      <c r="Y88" s="107"/>
      <c r="Z88" s="110"/>
      <c r="AA88" s="104"/>
      <c r="AB88" s="107"/>
      <c r="AC88" s="107"/>
      <c r="AD88" s="107"/>
      <c r="AE88" s="107"/>
      <c r="AF88" s="107"/>
      <c r="AG88" s="110"/>
      <c r="AH88" s="104"/>
      <c r="AI88" s="107"/>
      <c r="AJ88" s="107"/>
      <c r="AK88" s="107"/>
      <c r="AL88" s="107"/>
      <c r="AM88" s="107"/>
    </row>
    <row r="89" spans="1:39" x14ac:dyDescent="0.25">
      <c r="A89" s="185"/>
      <c r="B89" s="103" t="s">
        <v>1341</v>
      </c>
      <c r="C89" s="111" t="s">
        <v>287</v>
      </c>
      <c r="D89" s="149" t="s">
        <v>572</v>
      </c>
      <c r="E89" s="107" t="s">
        <v>573</v>
      </c>
      <c r="F89" s="107" t="s">
        <v>289</v>
      </c>
      <c r="G89" s="107" t="s">
        <v>1019</v>
      </c>
      <c r="H89" s="129" t="str">
        <f>IF(ISNA(VLOOKUP($D89,'Apr 9'!$F:$F,1,0)),"No","Yes")</f>
        <v>Yes</v>
      </c>
      <c r="I89" s="129" t="str">
        <f>IF(ISNA(VLOOKUP($D89,'Apr 2'!$F:$F,1,0)),"No","Yes")</f>
        <v>Yes</v>
      </c>
      <c r="J89" s="129" t="str">
        <f>IF(ISNA(VLOOKUP($D89,'Mar 26'!$F:$F,1,0)),"No","Yes")</f>
        <v>Yes</v>
      </c>
      <c r="K89" s="129" t="str">
        <f>IF(ISNA(VLOOKUP($D89,'Mar 19'!$F:$F,1,0)),"No","Yes")</f>
        <v>Yes</v>
      </c>
      <c r="L89" s="129" t="str">
        <f>IF(ISNA(VLOOKUP($D89,'Mar 12'!$F:$F,1,0)),"No","Yes")</f>
        <v>Yes</v>
      </c>
      <c r="M89" s="129" t="str">
        <f>IF(ISNA(VLOOKUP($D89,'Mar 5'!$F:$F,1,0)),"No","Yes")</f>
        <v>Yes</v>
      </c>
      <c r="N89" s="129" t="str">
        <f>IF(ISNA(VLOOKUP($D89,'Feb 26'!$F:$F,1,0)),"No","Yes")</f>
        <v>Yes</v>
      </c>
      <c r="O89" s="107"/>
      <c r="P89" s="129" t="str">
        <f>IF(ISNA(VLOOKUP($D89,'Feb 12'!$F:$F,1,0)),"No","Yes")</f>
        <v>Yes</v>
      </c>
      <c r="Q89" s="129" t="str">
        <f>IF(ISNA(VLOOKUP($D89,'Feb 5'!$F:$F,1,0)),"No","Yes")</f>
        <v>Yes</v>
      </c>
      <c r="R89" s="129" t="str">
        <f>IF(ISNA(VLOOKUP($D89,'Jan 29'!$F:$F,1,0)),"No","Yes")</f>
        <v>Yes</v>
      </c>
      <c r="S89" s="129" t="str">
        <f>IF(ISNA(VLOOKUP(D89,'Jan 22'!F:F,1,0)),"No","Yes")</f>
        <v>Yes</v>
      </c>
      <c r="T89" s="106"/>
      <c r="U89" s="107"/>
      <c r="V89" s="107"/>
      <c r="W89" s="107"/>
      <c r="X89" s="107"/>
      <c r="Y89" s="107"/>
      <c r="Z89" s="110"/>
      <c r="AA89" s="106"/>
      <c r="AB89" s="107"/>
      <c r="AC89" s="107"/>
      <c r="AD89" s="107"/>
      <c r="AE89" s="107"/>
      <c r="AF89" s="107"/>
      <c r="AG89" s="110"/>
      <c r="AH89" s="106"/>
      <c r="AI89" s="107"/>
      <c r="AJ89" s="107"/>
      <c r="AK89" s="107"/>
      <c r="AL89" s="107"/>
      <c r="AM89" s="107"/>
    </row>
    <row r="90" spans="1:39" x14ac:dyDescent="0.25">
      <c r="A90" s="185"/>
      <c r="B90" s="101" t="s">
        <v>1342</v>
      </c>
      <c r="C90" s="111" t="s">
        <v>287</v>
      </c>
      <c r="D90" s="101" t="s">
        <v>324</v>
      </c>
      <c r="E90" s="107" t="s">
        <v>325</v>
      </c>
      <c r="F90" s="107" t="s">
        <v>289</v>
      </c>
      <c r="G90" s="107" t="s">
        <v>1019</v>
      </c>
      <c r="H90" s="129" t="str">
        <f>IF(ISNA(VLOOKUP($D90,'Apr 9'!$F:$F,1,0)),"No","Yes")</f>
        <v>Yes</v>
      </c>
      <c r="I90" s="129" t="str">
        <f>IF(ISNA(VLOOKUP($D90,'Apr 2'!$F:$F,1,0)),"No","Yes")</f>
        <v>Yes</v>
      </c>
      <c r="J90" s="129" t="str">
        <f>IF(ISNA(VLOOKUP($D90,'Mar 26'!$F:$F,1,0)),"No","Yes")</f>
        <v>Yes</v>
      </c>
      <c r="K90" s="129" t="str">
        <f>IF(ISNA(VLOOKUP($D90,'Mar 19'!$F:$F,1,0)),"No","Yes")</f>
        <v>Yes</v>
      </c>
      <c r="L90" s="129" t="str">
        <f>IF(ISNA(VLOOKUP($D90,'Mar 12'!$F:$F,1,0)),"No","Yes")</f>
        <v>Yes</v>
      </c>
      <c r="M90" s="129" t="str">
        <f>IF(ISNA(VLOOKUP($D90,'Mar 5'!$F:$F,1,0)),"No","Yes")</f>
        <v>Yes</v>
      </c>
      <c r="N90" s="129" t="str">
        <f>IF(ISNA(VLOOKUP($D90,'Feb 26'!$F:$F,1,0)),"No","Yes")</f>
        <v>Yes</v>
      </c>
      <c r="O90" s="107"/>
      <c r="P90" s="129" t="str">
        <f>IF(ISNA(VLOOKUP($D90,'Feb 12'!$F:$F,1,0)),"No","Yes")</f>
        <v>Yes</v>
      </c>
      <c r="Q90" s="129" t="str">
        <f>IF(ISNA(VLOOKUP($D90,'Feb 5'!$F:$F,1,0)),"No","Yes")</f>
        <v>Yes</v>
      </c>
      <c r="R90" s="129" t="str">
        <f>IF(ISNA(VLOOKUP($D90,'Jan 29'!$F:$F,1,0)),"No","Yes")</f>
        <v>Yes</v>
      </c>
      <c r="S90" s="129" t="str">
        <f>IF(ISNA(VLOOKUP(D90,'Jan 22'!F:F,1,0)),"No","Yes")</f>
        <v>Yes</v>
      </c>
      <c r="T90" s="104"/>
      <c r="U90" s="107"/>
      <c r="V90" s="107"/>
      <c r="W90" s="107"/>
      <c r="X90" s="107"/>
      <c r="Y90" s="107"/>
      <c r="Z90" s="110"/>
      <c r="AA90" s="104"/>
      <c r="AB90" s="107"/>
      <c r="AC90" s="107"/>
      <c r="AD90" s="107"/>
      <c r="AE90" s="107"/>
      <c r="AF90" s="107"/>
      <c r="AG90" s="110"/>
      <c r="AH90" s="104"/>
      <c r="AI90" s="107"/>
      <c r="AJ90" s="107"/>
      <c r="AK90" s="107"/>
      <c r="AL90" s="107"/>
      <c r="AM90" s="107"/>
    </row>
    <row r="91" spans="1:39" x14ac:dyDescent="0.25">
      <c r="A91" s="185"/>
      <c r="B91" s="101" t="s">
        <v>1343</v>
      </c>
      <c r="C91" s="111" t="s">
        <v>287</v>
      </c>
      <c r="D91" s="101" t="s">
        <v>866</v>
      </c>
      <c r="E91" s="107"/>
      <c r="F91" s="116"/>
      <c r="G91" s="116"/>
      <c r="H91" s="129" t="str">
        <f>IF(ISNA(VLOOKUP($D91,'Apr 9'!$F:$F,1,0)),"No","Yes")</f>
        <v>No</v>
      </c>
      <c r="I91" s="129" t="str">
        <f>IF(ISNA(VLOOKUP($D91,'Apr 2'!$F:$F,1,0)),"No","Yes")</f>
        <v>No</v>
      </c>
      <c r="J91" s="129" t="str">
        <f>IF(ISNA(VLOOKUP($D91,'Mar 26'!$F:$F,1,0)),"No","Yes")</f>
        <v>No</v>
      </c>
      <c r="K91" s="129" t="str">
        <f>IF(ISNA(VLOOKUP($D91,'Mar 19'!$F:$F,1,0)),"No","Yes")</f>
        <v>No</v>
      </c>
      <c r="L91" s="129" t="str">
        <f>IF(ISNA(VLOOKUP($D91,'Mar 12'!$F:$F,1,0)),"No","Yes")</f>
        <v>No</v>
      </c>
      <c r="M91" s="129" t="str">
        <f>IF(ISNA(VLOOKUP($D91,'Mar 5'!$F:$F,1,0)),"No","Yes")</f>
        <v>No</v>
      </c>
      <c r="N91" s="129" t="str">
        <f>IF(ISNA(VLOOKUP($D91,'Feb 26'!$F:$F,1,0)),"No","Yes")</f>
        <v>No</v>
      </c>
      <c r="O91" s="116"/>
      <c r="P91" s="129" t="str">
        <f>IF(ISNA(VLOOKUP($D91,'Feb 12'!$F:$F,1,0)),"No","Yes")</f>
        <v>No</v>
      </c>
      <c r="Q91" s="129" t="str">
        <f>IF(ISNA(VLOOKUP($D91,'Feb 5'!$F:$F,1,0)),"No","Yes")</f>
        <v>No</v>
      </c>
      <c r="R91" s="129" t="str">
        <f>IF(ISNA(VLOOKUP($D91,'Jan 29'!$F:$F,1,0)),"No","Yes")</f>
        <v>No</v>
      </c>
      <c r="S91" s="129" t="str">
        <f>IF(ISNA(VLOOKUP(D91,'Jan 22'!F:F,1,0)),"No","Yes")</f>
        <v>No</v>
      </c>
      <c r="T91" s="104"/>
      <c r="U91" s="107"/>
      <c r="V91" s="107"/>
      <c r="W91" s="107"/>
      <c r="X91" s="107"/>
      <c r="Y91" s="107"/>
      <c r="Z91" s="110"/>
      <c r="AA91" s="104"/>
      <c r="AB91" s="107"/>
      <c r="AC91" s="107"/>
      <c r="AD91" s="107"/>
      <c r="AE91" s="107"/>
      <c r="AF91" s="107"/>
      <c r="AG91" s="110"/>
      <c r="AH91" s="104"/>
      <c r="AI91" s="107"/>
      <c r="AJ91" s="107"/>
      <c r="AK91" s="107"/>
      <c r="AL91" s="107"/>
      <c r="AM91" s="107"/>
    </row>
    <row r="92" spans="1:39" x14ac:dyDescent="0.25">
      <c r="A92" s="185"/>
      <c r="B92" s="101" t="s">
        <v>1344</v>
      </c>
      <c r="C92" s="111" t="s">
        <v>287</v>
      </c>
      <c r="D92" s="101" t="s">
        <v>342</v>
      </c>
      <c r="E92" s="107"/>
      <c r="F92" s="116"/>
      <c r="G92" s="116"/>
      <c r="H92" s="129" t="str">
        <f>IF(ISNA(VLOOKUP($D92,'Apr 9'!$F:$F,1,0)),"No","Yes")</f>
        <v>No</v>
      </c>
      <c r="I92" s="129" t="str">
        <f>IF(ISNA(VLOOKUP($D92,'Apr 2'!$F:$F,1,0)),"No","Yes")</f>
        <v>No</v>
      </c>
      <c r="J92" s="129" t="str">
        <f>IF(ISNA(VLOOKUP($D92,'Mar 26'!$F:$F,1,0)),"No","Yes")</f>
        <v>No</v>
      </c>
      <c r="K92" s="129" t="str">
        <f>IF(ISNA(VLOOKUP($D92,'Mar 19'!$F:$F,1,0)),"No","Yes")</f>
        <v>No</v>
      </c>
      <c r="L92" s="129" t="str">
        <f>IF(ISNA(VLOOKUP($D92,'Mar 12'!$F:$F,1,0)),"No","Yes")</f>
        <v>No</v>
      </c>
      <c r="M92" s="129" t="str">
        <f>IF(ISNA(VLOOKUP($D92,'Mar 5'!$F:$F,1,0)),"No","Yes")</f>
        <v>No</v>
      </c>
      <c r="N92" s="129" t="str">
        <f>IF(ISNA(VLOOKUP($D92,'Feb 26'!$F:$F,1,0)),"No","Yes")</f>
        <v>No</v>
      </c>
      <c r="O92" s="116"/>
      <c r="P92" s="129" t="str">
        <f>IF(ISNA(VLOOKUP($D92,'Feb 12'!$F:$F,1,0)),"No","Yes")</f>
        <v>No</v>
      </c>
      <c r="Q92" s="129" t="str">
        <f>IF(ISNA(VLOOKUP($D92,'Feb 5'!$F:$F,1,0)),"No","Yes")</f>
        <v>No</v>
      </c>
      <c r="R92" s="129" t="str">
        <f>IF(ISNA(VLOOKUP($D92,'Jan 29'!$F:$F,1,0)),"No","Yes")</f>
        <v>No</v>
      </c>
      <c r="S92" s="129" t="str">
        <f>IF(ISNA(VLOOKUP(D92,'Jan 22'!F:F,1,0)),"No","Yes")</f>
        <v>No</v>
      </c>
      <c r="T92" s="104"/>
      <c r="U92" s="107"/>
      <c r="V92" s="107"/>
      <c r="W92" s="107"/>
      <c r="X92" s="107"/>
      <c r="Y92" s="107"/>
      <c r="Z92" s="110"/>
      <c r="AA92" s="104"/>
      <c r="AB92" s="107"/>
      <c r="AC92" s="107"/>
      <c r="AD92" s="107"/>
      <c r="AE92" s="107"/>
      <c r="AF92" s="107"/>
      <c r="AG92" s="110"/>
      <c r="AH92" s="104"/>
      <c r="AI92" s="107"/>
      <c r="AJ92" s="107"/>
      <c r="AK92" s="107"/>
      <c r="AL92" s="107"/>
      <c r="AM92" s="107"/>
    </row>
    <row r="93" spans="1:39" x14ac:dyDescent="0.25">
      <c r="A93" s="185"/>
      <c r="B93" s="101" t="s">
        <v>1345</v>
      </c>
      <c r="C93" s="111" t="s">
        <v>287</v>
      </c>
      <c r="D93" s="101" t="s">
        <v>654</v>
      </c>
      <c r="E93" s="107" t="s">
        <v>655</v>
      </c>
      <c r="F93" s="107" t="s">
        <v>289</v>
      </c>
      <c r="G93" s="107" t="s">
        <v>1019</v>
      </c>
      <c r="H93" s="129" t="str">
        <f>IF(ISNA(VLOOKUP($D93,'Apr 9'!$F:$F,1,0)),"No","Yes")</f>
        <v>Yes</v>
      </c>
      <c r="I93" s="129" t="str">
        <f>IF(ISNA(VLOOKUP($D93,'Apr 2'!$F:$F,1,0)),"No","Yes")</f>
        <v>Yes</v>
      </c>
      <c r="J93" s="129" t="str">
        <f>IF(ISNA(VLOOKUP($D93,'Mar 26'!$F:$F,1,0)),"No","Yes")</f>
        <v>Yes</v>
      </c>
      <c r="K93" s="129" t="str">
        <f>IF(ISNA(VLOOKUP($D93,'Mar 19'!$F:$F,1,0)),"No","Yes")</f>
        <v>Yes</v>
      </c>
      <c r="L93" s="129" t="str">
        <f>IF(ISNA(VLOOKUP($D93,'Mar 12'!$F:$F,1,0)),"No","Yes")</f>
        <v>Yes</v>
      </c>
      <c r="M93" s="129" t="str">
        <f>IF(ISNA(VLOOKUP($D93,'Mar 5'!$F:$F,1,0)),"No","Yes")</f>
        <v>Yes</v>
      </c>
      <c r="N93" s="129" t="str">
        <f>IF(ISNA(VLOOKUP($D93,'Feb 26'!$F:$F,1,0)),"No","Yes")</f>
        <v>Yes</v>
      </c>
      <c r="O93" s="107"/>
      <c r="P93" s="129" t="str">
        <f>IF(ISNA(VLOOKUP($D93,'Feb 12'!$F:$F,1,0)),"No","Yes")</f>
        <v>Yes</v>
      </c>
      <c r="Q93" s="129" t="str">
        <f>IF(ISNA(VLOOKUP($D93,'Feb 5'!$F:$F,1,0)),"No","Yes")</f>
        <v>Yes</v>
      </c>
      <c r="R93" s="129" t="str">
        <f>IF(ISNA(VLOOKUP($D93,'Jan 29'!$F:$F,1,0)),"No","Yes")</f>
        <v>Yes</v>
      </c>
      <c r="S93" s="129" t="str">
        <f>IF(ISNA(VLOOKUP(D93,'Jan 22'!F:F,1,0)),"No","Yes")</f>
        <v>Yes</v>
      </c>
      <c r="T93" s="104"/>
      <c r="U93" s="107"/>
      <c r="V93" s="107"/>
      <c r="W93" s="107"/>
      <c r="X93" s="107"/>
      <c r="Y93" s="107"/>
      <c r="Z93" s="110"/>
      <c r="AA93" s="104"/>
      <c r="AB93" s="107"/>
      <c r="AC93" s="107"/>
      <c r="AD93" s="107"/>
      <c r="AE93" s="107"/>
      <c r="AF93" s="107"/>
      <c r="AG93" s="110"/>
      <c r="AH93" s="104"/>
      <c r="AI93" s="107"/>
      <c r="AJ93" s="107"/>
      <c r="AK93" s="107"/>
      <c r="AL93" s="107"/>
      <c r="AM93" s="107"/>
    </row>
    <row r="94" spans="1:39" x14ac:dyDescent="0.25">
      <c r="A94" s="185"/>
      <c r="B94" s="101" t="s">
        <v>1346</v>
      </c>
      <c r="C94" s="111" t="s">
        <v>294</v>
      </c>
      <c r="D94" s="114" t="s">
        <v>847</v>
      </c>
      <c r="E94" s="107" t="s">
        <v>848</v>
      </c>
      <c r="F94" s="107" t="s">
        <v>289</v>
      </c>
      <c r="G94" s="107" t="s">
        <v>1019</v>
      </c>
      <c r="H94" s="129" t="str">
        <f>IF(ISNA(VLOOKUP($D94,'Apr 9'!$F:$F,1,0)),"No","Yes")</f>
        <v>Yes</v>
      </c>
      <c r="I94" s="129" t="str">
        <f>IF(ISNA(VLOOKUP($D94,'Apr 2'!$F:$F,1,0)),"No","Yes")</f>
        <v>Yes</v>
      </c>
      <c r="J94" s="129" t="str">
        <f>IF(ISNA(VLOOKUP($D94,'Mar 26'!$F:$F,1,0)),"No","Yes")</f>
        <v>Yes</v>
      </c>
      <c r="K94" s="129" t="str">
        <f>IF(ISNA(VLOOKUP($D94,'Mar 19'!$F:$F,1,0)),"No","Yes")</f>
        <v>Yes</v>
      </c>
      <c r="L94" s="129" t="str">
        <f>IF(ISNA(VLOOKUP($D94,'Mar 12'!$F:$F,1,0)),"No","Yes")</f>
        <v>Yes</v>
      </c>
      <c r="M94" s="129" t="str">
        <f>IF(ISNA(VLOOKUP($D94,'Mar 5'!$F:$F,1,0)),"No","Yes")</f>
        <v>Yes</v>
      </c>
      <c r="N94" s="129" t="str">
        <f>IF(ISNA(VLOOKUP($D94,'Feb 26'!$F:$F,1,0)),"No","Yes")</f>
        <v>Yes</v>
      </c>
      <c r="O94" s="107"/>
      <c r="P94" s="129" t="str">
        <f>IF(ISNA(VLOOKUP($D94,'Feb 12'!$F:$F,1,0)),"No","Yes")</f>
        <v>Yes</v>
      </c>
      <c r="Q94" s="129" t="str">
        <f>IF(ISNA(VLOOKUP($D94,'Feb 5'!$F:$F,1,0)),"No","Yes")</f>
        <v>Yes</v>
      </c>
      <c r="R94" s="129" t="str">
        <f>IF(ISNA(VLOOKUP($D94,'Jan 29'!$F:$F,1,0)),"No","Yes")</f>
        <v>Yes</v>
      </c>
      <c r="S94" s="129" t="str">
        <f>IF(ISNA(VLOOKUP(D94,'Jan 22'!F:F,1,0)),"No","Yes")</f>
        <v>Yes</v>
      </c>
      <c r="T94" s="104"/>
      <c r="U94" s="107"/>
      <c r="V94" s="107"/>
      <c r="W94" s="107"/>
      <c r="X94" s="107"/>
      <c r="Y94" s="107"/>
      <c r="Z94" s="110"/>
      <c r="AA94" s="104"/>
      <c r="AB94" s="107"/>
      <c r="AC94" s="107"/>
      <c r="AD94" s="107"/>
      <c r="AE94" s="107"/>
      <c r="AF94" s="107"/>
      <c r="AG94" s="110"/>
      <c r="AH94" s="104"/>
      <c r="AI94" s="107"/>
      <c r="AJ94" s="107"/>
      <c r="AK94" s="107"/>
      <c r="AL94" s="107"/>
      <c r="AM94" s="107"/>
    </row>
    <row r="95" spans="1:39" x14ac:dyDescent="0.25">
      <c r="A95" s="185"/>
      <c r="B95" s="165" t="s">
        <v>1347</v>
      </c>
      <c r="C95" s="111" t="s">
        <v>294</v>
      </c>
      <c r="D95" s="114" t="s">
        <v>626</v>
      </c>
      <c r="E95" s="125" t="s">
        <v>627</v>
      </c>
      <c r="F95" s="125" t="s">
        <v>289</v>
      </c>
      <c r="G95" s="125" t="s">
        <v>666</v>
      </c>
      <c r="H95" s="129" t="str">
        <f>IF(ISNA(VLOOKUP($D95,'Apr 9'!$F:$F,1,0)),"No","Yes")</f>
        <v>No</v>
      </c>
      <c r="I95" s="129" t="str">
        <f>IF(ISNA(VLOOKUP($D95,'Apr 2'!$F:$F,1,0)),"No","Yes")</f>
        <v>Yes</v>
      </c>
      <c r="J95" s="129" t="str">
        <f>IF(ISNA(VLOOKUP($D95,'Mar 26'!$F:$F,1,0)),"No","Yes")</f>
        <v>Yes</v>
      </c>
      <c r="K95" s="129" t="str">
        <f>IF(ISNA(VLOOKUP($D95,'Mar 19'!$F:$F,1,0)),"No","Yes")</f>
        <v>Yes</v>
      </c>
      <c r="L95" s="129" t="str">
        <f>IF(ISNA(VLOOKUP($D95,'Mar 12'!$F:$F,1,0)),"No","Yes")</f>
        <v>Yes</v>
      </c>
      <c r="M95" s="129" t="str">
        <f>IF(ISNA(VLOOKUP($D95,'Mar 5'!$F:$F,1,0)),"No","Yes")</f>
        <v>Yes</v>
      </c>
      <c r="N95" s="129" t="str">
        <f>IF(ISNA(VLOOKUP($D95,'Feb 26'!$F:$F,1,0)),"No","Yes")</f>
        <v>Yes</v>
      </c>
      <c r="O95" s="125"/>
      <c r="P95" s="129" t="str">
        <f>IF(ISNA(VLOOKUP($D95,'Feb 12'!$F:$F,1,0)),"No","Yes")</f>
        <v>Yes</v>
      </c>
      <c r="Q95" s="129" t="str">
        <f>IF(ISNA(VLOOKUP($D95,'Feb 5'!$F:$F,1,0)),"No","Yes")</f>
        <v>Yes</v>
      </c>
      <c r="R95" s="129" t="str">
        <f>IF(ISNA(VLOOKUP($D95,'Jan 29'!$F:$F,1,0)),"No","Yes")</f>
        <v>Yes</v>
      </c>
      <c r="S95" s="129" t="str">
        <f>IF(ISNA(VLOOKUP(D95,'Jan 22'!F:F,1,0)),"No","Yes")</f>
        <v>Yes</v>
      </c>
      <c r="T95" s="104"/>
      <c r="U95" s="107"/>
      <c r="V95" s="107"/>
      <c r="W95" s="107"/>
      <c r="X95" s="107"/>
      <c r="Y95" s="107"/>
      <c r="Z95" s="110"/>
      <c r="AA95" s="104"/>
      <c r="AB95" s="107"/>
      <c r="AC95" s="107"/>
      <c r="AD95" s="107"/>
      <c r="AE95" s="107"/>
      <c r="AF95" s="107"/>
      <c r="AG95" s="110"/>
      <c r="AH95" s="104"/>
      <c r="AI95" s="107"/>
      <c r="AJ95" s="107"/>
      <c r="AK95" s="107"/>
      <c r="AL95" s="107"/>
      <c r="AM95" s="107"/>
    </row>
    <row r="96" spans="1:39" x14ac:dyDescent="0.25">
      <c r="A96" s="185"/>
      <c r="B96" s="126" t="s">
        <v>1322</v>
      </c>
      <c r="C96" s="111" t="s">
        <v>294</v>
      </c>
      <c r="D96" s="101" t="s">
        <v>563</v>
      </c>
      <c r="E96" s="107"/>
      <c r="F96" s="116"/>
      <c r="G96" s="116"/>
      <c r="H96" s="129" t="str">
        <f>IF(ISNA(VLOOKUP($D96,'Apr 9'!$F:$F,1,0)),"No","Yes")</f>
        <v>No</v>
      </c>
      <c r="I96" s="129" t="str">
        <f>IF(ISNA(VLOOKUP($D96,'Apr 2'!$F:$F,1,0)),"No","Yes")</f>
        <v>No</v>
      </c>
      <c r="J96" s="129" t="str">
        <f>IF(ISNA(VLOOKUP($D96,'Mar 26'!$F:$F,1,0)),"No","Yes")</f>
        <v>No</v>
      </c>
      <c r="K96" s="129" t="str">
        <f>IF(ISNA(VLOOKUP($D96,'Mar 19'!$F:$F,1,0)),"No","Yes")</f>
        <v>No</v>
      </c>
      <c r="L96" s="129" t="str">
        <f>IF(ISNA(VLOOKUP($D96,'Mar 12'!$F:$F,1,0)),"No","Yes")</f>
        <v>No</v>
      </c>
      <c r="M96" s="129" t="str">
        <f>IF(ISNA(VLOOKUP($D96,'Mar 5'!$F:$F,1,0)),"No","Yes")</f>
        <v>No</v>
      </c>
      <c r="N96" s="129" t="str">
        <f>IF(ISNA(VLOOKUP($D96,'Feb 26'!$F:$F,1,0)),"No","Yes")</f>
        <v>No</v>
      </c>
      <c r="O96" s="116"/>
      <c r="P96" s="129" t="str">
        <f>IF(ISNA(VLOOKUP($D96,'Feb 12'!$F:$F,1,0)),"No","Yes")</f>
        <v>No</v>
      </c>
      <c r="Q96" s="129" t="str">
        <f>IF(ISNA(VLOOKUP($D96,'Feb 5'!$F:$F,1,0)),"No","Yes")</f>
        <v>No</v>
      </c>
      <c r="R96" s="129" t="str">
        <f>IF(ISNA(VLOOKUP($D96,'Jan 29'!$F:$F,1,0)),"No","Yes")</f>
        <v>No</v>
      </c>
      <c r="S96" s="129" t="str">
        <f>IF(ISNA(VLOOKUP(D96,'Jan 22'!F:F,1,0)),"No","Yes")</f>
        <v>No</v>
      </c>
      <c r="T96" s="104"/>
      <c r="U96" s="107"/>
      <c r="V96" s="107"/>
      <c r="W96" s="107"/>
      <c r="X96" s="107"/>
      <c r="Y96" s="107"/>
      <c r="Z96" s="110"/>
      <c r="AA96" s="104"/>
      <c r="AB96" s="107"/>
      <c r="AC96" s="107"/>
      <c r="AD96" s="107"/>
      <c r="AE96" s="107"/>
      <c r="AF96" s="107"/>
      <c r="AG96" s="110"/>
      <c r="AH96" s="104"/>
      <c r="AI96" s="107"/>
      <c r="AJ96" s="107"/>
      <c r="AK96" s="107"/>
      <c r="AL96" s="107"/>
      <c r="AM96" s="107"/>
    </row>
    <row r="97" spans="1:39" s="99" customFormat="1" x14ac:dyDescent="0.25">
      <c r="A97" s="188" t="s">
        <v>488</v>
      </c>
      <c r="B97" s="101" t="s">
        <v>1367</v>
      </c>
      <c r="C97" s="107" t="s">
        <v>473</v>
      </c>
      <c r="D97" s="107" t="s">
        <v>472</v>
      </c>
      <c r="E97" s="107" t="s">
        <v>474</v>
      </c>
      <c r="F97" s="107" t="s">
        <v>475</v>
      </c>
      <c r="G97" s="107" t="s">
        <v>1050</v>
      </c>
      <c r="H97" s="129" t="str">
        <f>IF(ISNA(VLOOKUP($D97,'Apr 9'!$F:$F,1,0)),"No","Yes")</f>
        <v>Yes</v>
      </c>
      <c r="I97" s="129" t="str">
        <f>IF(ISNA(VLOOKUP($D97,'Apr 2'!$F:$F,1,0)),"No","Yes")</f>
        <v>Yes</v>
      </c>
      <c r="J97" s="129" t="str">
        <f>IF(ISNA(VLOOKUP($D97,'Mar 26'!$F:$F,1,0)),"No","Yes")</f>
        <v>Yes</v>
      </c>
      <c r="K97" s="129" t="str">
        <f>IF(ISNA(VLOOKUP($D97,'Mar 19'!$F:$F,1,0)),"No","Yes")</f>
        <v>Yes</v>
      </c>
      <c r="L97" s="129" t="str">
        <f>IF(ISNA(VLOOKUP($D97,'Mar 12'!$F:$F,1,0)),"No","Yes")</f>
        <v>Yes</v>
      </c>
      <c r="M97" s="129" t="str">
        <f>IF(ISNA(VLOOKUP($D97,'Mar 5'!$F:$F,1,0)),"No","Yes")</f>
        <v>Yes</v>
      </c>
      <c r="N97" s="129" t="str">
        <f>IF(ISNA(VLOOKUP($D97,'Feb 26'!$F:$F,1,0)),"No","Yes")</f>
        <v>Yes</v>
      </c>
      <c r="O97" s="107"/>
      <c r="P97" s="129" t="str">
        <f>IF(ISNA(VLOOKUP($D97,'Feb 12'!$F:$F,1,0)),"No","Yes")</f>
        <v>Yes</v>
      </c>
      <c r="Q97" s="129" t="str">
        <f>IF(ISNA(VLOOKUP($D97,'Feb 5'!$F:$F,1,0)),"No","Yes")</f>
        <v>Yes</v>
      </c>
      <c r="R97" s="129" t="str">
        <f>IF(ISNA(VLOOKUP($D97,'Jan 29'!$F:$F,1,0)),"No","Yes")</f>
        <v>Yes</v>
      </c>
      <c r="S97" s="129" t="str">
        <f>IF(ISNA(VLOOKUP(D97,'Jan 22'!F:F,1,0)),"No","Yes")</f>
        <v>Yes</v>
      </c>
      <c r="T97" s="104"/>
      <c r="U97" s="107"/>
      <c r="V97" s="107"/>
      <c r="W97" s="107"/>
      <c r="X97" s="107"/>
      <c r="Y97" s="107"/>
      <c r="Z97" s="110"/>
      <c r="AA97" s="104"/>
      <c r="AB97" s="107"/>
      <c r="AC97" s="107"/>
      <c r="AD97" s="107"/>
      <c r="AE97" s="107"/>
      <c r="AF97" s="107"/>
      <c r="AG97" s="110"/>
      <c r="AH97" s="104"/>
      <c r="AI97" s="107"/>
      <c r="AJ97" s="107"/>
      <c r="AK97" s="107"/>
      <c r="AL97" s="107"/>
      <c r="AM97" s="107"/>
    </row>
    <row r="98" spans="1:39" s="154" customFormat="1" x14ac:dyDescent="0.25">
      <c r="A98" s="188"/>
      <c r="B98" s="101" t="s">
        <v>1372</v>
      </c>
      <c r="C98" s="111"/>
      <c r="D98" s="153" t="s">
        <v>1040</v>
      </c>
      <c r="E98" s="107" t="s">
        <v>1042</v>
      </c>
      <c r="F98" s="107"/>
      <c r="G98" s="107"/>
      <c r="H98" s="129" t="str">
        <f>IF(ISNA(VLOOKUP($D98,'Apr 9'!$F:$F,1,0)),"No","Yes")</f>
        <v>Yes</v>
      </c>
      <c r="I98" s="129" t="str">
        <f>IF(ISNA(VLOOKUP($D98,'Apr 2'!$F:$F,1,0)),"No","Yes")</f>
        <v>Yes</v>
      </c>
      <c r="J98" s="129" t="str">
        <f>IF(ISNA(VLOOKUP($D98,'Mar 26'!$F:$F,1,0)),"No","Yes")</f>
        <v>No</v>
      </c>
      <c r="K98" s="129" t="str">
        <f>IF(ISNA(VLOOKUP($D98,'Mar 19'!$F:$F,1,0)),"No","Yes")</f>
        <v>Yes</v>
      </c>
      <c r="L98" s="129" t="str">
        <f>IF(ISNA(VLOOKUP($D98,'Mar 12'!$F:$F,1,0)),"No","Yes")</f>
        <v>No</v>
      </c>
      <c r="M98" s="129" t="str">
        <f>IF(ISNA(VLOOKUP($D98,'Mar 5'!$F:$F,1,0)),"No","Yes")</f>
        <v>No</v>
      </c>
      <c r="N98" s="129"/>
      <c r="O98" s="107"/>
      <c r="P98" s="129"/>
      <c r="Q98" s="129"/>
      <c r="R98" s="129"/>
      <c r="S98" s="129"/>
      <c r="T98" s="104"/>
      <c r="U98" s="107"/>
      <c r="V98" s="107"/>
      <c r="W98" s="107"/>
      <c r="X98" s="107"/>
      <c r="Y98" s="107"/>
      <c r="Z98" s="110"/>
      <c r="AA98" s="104"/>
      <c r="AB98" s="107"/>
      <c r="AC98" s="107"/>
      <c r="AD98" s="107"/>
      <c r="AE98" s="107"/>
      <c r="AF98" s="107"/>
      <c r="AG98" s="110"/>
      <c r="AH98" s="104"/>
      <c r="AI98" s="107"/>
      <c r="AJ98" s="107"/>
      <c r="AK98" s="107"/>
      <c r="AL98" s="107"/>
      <c r="AM98" s="107"/>
    </row>
    <row r="99" spans="1:39" s="99" customFormat="1" x14ac:dyDescent="0.25">
      <c r="A99" s="188"/>
      <c r="B99" s="101" t="s">
        <v>1275</v>
      </c>
      <c r="C99" s="107" t="s">
        <v>473</v>
      </c>
      <c r="D99" s="107" t="s">
        <v>480</v>
      </c>
      <c r="E99" s="107" t="s">
        <v>481</v>
      </c>
      <c r="F99" s="107" t="s">
        <v>475</v>
      </c>
      <c r="G99" s="107" t="s">
        <v>1050</v>
      </c>
      <c r="H99" s="129" t="str">
        <f>IF(ISNA(VLOOKUP($D99,'Apr 9'!$F:$F,1,0)),"No","Yes")</f>
        <v>Yes</v>
      </c>
      <c r="I99" s="129" t="str">
        <f>IF(ISNA(VLOOKUP($D99,'Apr 2'!$F:$F,1,0)),"No","Yes")</f>
        <v>Yes</v>
      </c>
      <c r="J99" s="129" t="str">
        <f>IF(ISNA(VLOOKUP($D99,'Mar 26'!$F:$F,1,0)),"No","Yes")</f>
        <v>Yes</v>
      </c>
      <c r="K99" s="129" t="str">
        <f>IF(ISNA(VLOOKUP($D99,'Mar 19'!$F:$F,1,0)),"No","Yes")</f>
        <v>Yes</v>
      </c>
      <c r="L99" s="129" t="str">
        <f>IF(ISNA(VLOOKUP($D99,'Mar 12'!$F:$F,1,0)),"No","Yes")</f>
        <v>Yes</v>
      </c>
      <c r="M99" s="129" t="str">
        <f>IF(ISNA(VLOOKUP($D99,'Mar 5'!$F:$F,1,0)),"No","Yes")</f>
        <v>Yes</v>
      </c>
      <c r="N99" s="129" t="str">
        <f>IF(ISNA(VLOOKUP($D99,'Feb 26'!$F:$F,1,0)),"No","Yes")</f>
        <v>Yes</v>
      </c>
      <c r="O99" s="107"/>
      <c r="P99" s="129" t="str">
        <f>IF(ISNA(VLOOKUP($D99,'Feb 12'!$F:$F,1,0)),"No","Yes")</f>
        <v>Yes</v>
      </c>
      <c r="Q99" s="129" t="str">
        <f>IF(ISNA(VLOOKUP($D99,'Feb 5'!$F:$F,1,0)),"No","Yes")</f>
        <v>Yes</v>
      </c>
      <c r="R99" s="129" t="str">
        <f>IF(ISNA(VLOOKUP($D99,'Jan 29'!$F:$F,1,0)),"No","Yes")</f>
        <v>Yes</v>
      </c>
      <c r="S99" s="129" t="str">
        <f>IF(ISNA(VLOOKUP(D99,'Jan 22'!F:F,1,0)),"No","Yes")</f>
        <v>Yes</v>
      </c>
      <c r="T99" s="104"/>
      <c r="U99" s="107"/>
      <c r="V99" s="107"/>
      <c r="W99" s="107"/>
      <c r="X99" s="107"/>
      <c r="Y99" s="107"/>
      <c r="Z99" s="110"/>
      <c r="AA99" s="104"/>
      <c r="AB99" s="107"/>
      <c r="AC99" s="107"/>
      <c r="AD99" s="107"/>
      <c r="AE99" s="107"/>
      <c r="AF99" s="107"/>
      <c r="AG99" s="110"/>
      <c r="AH99" s="104"/>
      <c r="AI99" s="107"/>
      <c r="AJ99" s="107"/>
      <c r="AK99" s="107"/>
      <c r="AL99" s="107"/>
      <c r="AM99" s="107"/>
    </row>
    <row r="100" spans="1:39" ht="15" customHeight="1" x14ac:dyDescent="0.25">
      <c r="A100" s="188"/>
      <c r="B100" s="121" t="s">
        <v>1350</v>
      </c>
      <c r="C100" s="107" t="s">
        <v>8</v>
      </c>
      <c r="D100" s="122" t="s">
        <v>794</v>
      </c>
      <c r="E100" s="122" t="s">
        <v>1434</v>
      </c>
      <c r="F100" s="107"/>
      <c r="G100" s="107"/>
      <c r="H100" s="129" t="str">
        <f>IF(ISNA(VLOOKUP($D100,'Apr 9'!$F:$F,1,0)),"No","Yes")</f>
        <v>No</v>
      </c>
      <c r="I100" s="129" t="str">
        <f>IF(ISNA(VLOOKUP($D100,'Apr 2'!$F:$F,1,0)),"No","Yes")</f>
        <v>No</v>
      </c>
      <c r="J100" s="129" t="str">
        <f>IF(ISNA(VLOOKUP($D100,'Mar 26'!$F:$F,1,0)),"No","Yes")</f>
        <v>No</v>
      </c>
      <c r="K100" s="129" t="str">
        <f>IF(ISNA(VLOOKUP($D100,'Mar 19'!$F:$F,1,0)),"No","Yes")</f>
        <v>No</v>
      </c>
      <c r="L100" s="129" t="str">
        <f>IF(ISNA(VLOOKUP($D100,'Mar 12'!$F:$F,1,0)),"No","Yes")</f>
        <v>No</v>
      </c>
      <c r="M100" s="129" t="str">
        <f>IF(ISNA(VLOOKUP($D100,'Mar 5'!$F:$F,1,0)),"No","Yes")</f>
        <v>No</v>
      </c>
      <c r="N100" s="129" t="str">
        <f>IF(ISNA(VLOOKUP($D100,'Feb 26'!$F:$F,1,0)),"No","Yes")</f>
        <v>No</v>
      </c>
      <c r="O100" s="107"/>
      <c r="P100" s="129" t="str">
        <f>IF(ISNA(VLOOKUP($D100,'Feb 12'!$F:$F,1,0)),"No","Yes")</f>
        <v>No</v>
      </c>
      <c r="Q100" s="129" t="str">
        <f>IF(ISNA(VLOOKUP($D100,'Feb 5'!$F:$F,1,0)),"No","Yes")</f>
        <v>No</v>
      </c>
      <c r="R100" s="129" t="str">
        <f>IF(ISNA(VLOOKUP($D100,'Jan 29'!$F:$F,1,0)),"No","Yes")</f>
        <v>No</v>
      </c>
      <c r="S100" s="129" t="str">
        <f>IF(ISNA(VLOOKUP(D100,'Jan 22'!F:F,1,0)),"No","Yes")</f>
        <v>No</v>
      </c>
    </row>
    <row r="101" spans="1:39" x14ac:dyDescent="0.25">
      <c r="A101" s="188"/>
      <c r="B101" s="121" t="s">
        <v>1373</v>
      </c>
      <c r="C101" s="107" t="s">
        <v>8</v>
      </c>
      <c r="D101" s="122" t="s">
        <v>823</v>
      </c>
      <c r="E101" s="122" t="s">
        <v>824</v>
      </c>
      <c r="F101" s="107"/>
      <c r="G101" s="107"/>
      <c r="H101" s="129" t="str">
        <f>IF(ISNA(VLOOKUP($D101,'Apr 9'!$F:$F,1,0)),"No","Yes")</f>
        <v>No</v>
      </c>
      <c r="I101" s="129" t="str">
        <f>IF(ISNA(VLOOKUP($D101,'Apr 2'!$F:$F,1,0)),"No","Yes")</f>
        <v>No</v>
      </c>
      <c r="J101" s="129" t="str">
        <f>IF(ISNA(VLOOKUP($D101,'Mar 26'!$F:$F,1,0)),"No","Yes")</f>
        <v>No</v>
      </c>
      <c r="K101" s="129" t="str">
        <f>IF(ISNA(VLOOKUP($D101,'Mar 19'!$F:$F,1,0)),"No","Yes")</f>
        <v>No</v>
      </c>
      <c r="L101" s="129" t="str">
        <f>IF(ISNA(VLOOKUP($D101,'Mar 12'!$F:$F,1,0)),"No","Yes")</f>
        <v>No</v>
      </c>
      <c r="M101" s="129" t="str">
        <f>IF(ISNA(VLOOKUP($D101,'Mar 5'!$F:$F,1,0)),"No","Yes")</f>
        <v>No</v>
      </c>
      <c r="N101" s="129" t="str">
        <f>IF(ISNA(VLOOKUP($D101,'Feb 26'!$F:$F,1,0)),"No","Yes")</f>
        <v>No</v>
      </c>
      <c r="O101" s="107"/>
      <c r="P101" s="129" t="str">
        <f>IF(ISNA(VLOOKUP($D101,'Feb 12'!$F:$F,1,0)),"No","Yes")</f>
        <v>No</v>
      </c>
      <c r="Q101" s="129" t="str">
        <f>IF(ISNA(VLOOKUP($D101,'Feb 5'!$F:$F,1,0)),"No","Yes")</f>
        <v>No</v>
      </c>
      <c r="R101" s="129" t="str">
        <f>IF(ISNA(VLOOKUP($D101,'Jan 29'!$F:$F,1,0)),"No","Yes")</f>
        <v>No</v>
      </c>
      <c r="S101" s="129" t="str">
        <f>IF(ISNA(VLOOKUP(D101,'Jan 22'!F:F,1,0)),"No","Yes")</f>
        <v>No</v>
      </c>
    </row>
    <row r="102" spans="1:39" x14ac:dyDescent="0.25">
      <c r="A102" s="188"/>
      <c r="B102" s="119" t="s">
        <v>1351</v>
      </c>
      <c r="C102" s="107" t="s">
        <v>8</v>
      </c>
      <c r="D102" s="118" t="s">
        <v>199</v>
      </c>
      <c r="E102" s="118" t="s">
        <v>200</v>
      </c>
      <c r="F102" s="107"/>
      <c r="G102" s="107"/>
      <c r="H102" s="129" t="str">
        <f>IF(ISNA(VLOOKUP($D102,'Apr 9'!$F:$F,1,0)),"No","Yes")</f>
        <v>No</v>
      </c>
      <c r="I102" s="129" t="str">
        <f>IF(ISNA(VLOOKUP($D102,'Apr 2'!$F:$F,1,0)),"No","Yes")</f>
        <v>No</v>
      </c>
      <c r="J102" s="129" t="str">
        <f>IF(ISNA(VLOOKUP($D102,'Mar 26'!$F:$F,1,0)),"No","Yes")</f>
        <v>No</v>
      </c>
      <c r="K102" s="129" t="str">
        <f>IF(ISNA(VLOOKUP($D102,'Mar 19'!$F:$F,1,0)),"No","Yes")</f>
        <v>No</v>
      </c>
      <c r="L102" s="129" t="str">
        <f>IF(ISNA(VLOOKUP($D102,'Mar 12'!$F:$F,1,0)),"No","Yes")</f>
        <v>No</v>
      </c>
      <c r="M102" s="129" t="str">
        <f>IF(ISNA(VLOOKUP($D102,'Mar 5'!$F:$F,1,0)),"No","Yes")</f>
        <v>No</v>
      </c>
      <c r="N102" s="129" t="str">
        <f>IF(ISNA(VLOOKUP($D102,'Feb 26'!$F:$F,1,0)),"No","Yes")</f>
        <v>No</v>
      </c>
      <c r="O102" s="107"/>
      <c r="P102" s="129" t="str">
        <f>IF(ISNA(VLOOKUP($D102,'Feb 12'!$F:$F,1,0)),"No","Yes")</f>
        <v>No</v>
      </c>
      <c r="Q102" s="129" t="str">
        <f>IF(ISNA(VLOOKUP($D102,'Feb 5'!$F:$F,1,0)),"No","Yes")</f>
        <v>No</v>
      </c>
      <c r="R102" s="129" t="str">
        <f>IF(ISNA(VLOOKUP($D102,'Jan 29'!$F:$F,1,0)),"No","Yes")</f>
        <v>No</v>
      </c>
      <c r="S102" s="129" t="str">
        <f>IF(ISNA(VLOOKUP(D102,'Jan 22'!F:F,1,0)),"No","Yes")</f>
        <v>No</v>
      </c>
    </row>
    <row r="103" spans="1:39" x14ac:dyDescent="0.25">
      <c r="A103" s="188"/>
      <c r="B103" s="121" t="s">
        <v>1352</v>
      </c>
      <c r="C103" s="107" t="s">
        <v>8</v>
      </c>
      <c r="D103" s="118" t="s">
        <v>187</v>
      </c>
      <c r="E103" s="118" t="s">
        <v>188</v>
      </c>
      <c r="F103" s="107"/>
      <c r="G103" s="107"/>
      <c r="H103" s="129" t="str">
        <f>IF(ISNA(VLOOKUP($D103,'Apr 9'!$F:$F,1,0)),"No","Yes")</f>
        <v>No</v>
      </c>
      <c r="I103" s="129" t="str">
        <f>IF(ISNA(VLOOKUP($D103,'Apr 2'!$F:$F,1,0)),"No","Yes")</f>
        <v>No</v>
      </c>
      <c r="J103" s="129" t="str">
        <f>IF(ISNA(VLOOKUP($D103,'Mar 26'!$F:$F,1,0)),"No","Yes")</f>
        <v>No</v>
      </c>
      <c r="K103" s="129" t="str">
        <f>IF(ISNA(VLOOKUP($D103,'Mar 19'!$F:$F,1,0)),"No","Yes")</f>
        <v>No</v>
      </c>
      <c r="L103" s="129" t="str">
        <f>IF(ISNA(VLOOKUP($D103,'Mar 12'!$F:$F,1,0)),"No","Yes")</f>
        <v>No</v>
      </c>
      <c r="M103" s="129" t="str">
        <f>IF(ISNA(VLOOKUP($D103,'Mar 5'!$F:$F,1,0)),"No","Yes")</f>
        <v>No</v>
      </c>
      <c r="N103" s="129" t="str">
        <f>IF(ISNA(VLOOKUP($D103,'Feb 26'!$F:$F,1,0)),"No","Yes")</f>
        <v>No</v>
      </c>
      <c r="O103" s="107"/>
      <c r="P103" s="129" t="str">
        <f>IF(ISNA(VLOOKUP($D103,'Feb 12'!$F:$F,1,0)),"No","Yes")</f>
        <v>No</v>
      </c>
      <c r="Q103" s="129" t="str">
        <f>IF(ISNA(VLOOKUP($D103,'Feb 5'!$F:$F,1,0)),"No","Yes")</f>
        <v>No</v>
      </c>
      <c r="R103" s="129" t="str">
        <f>IF(ISNA(VLOOKUP($D103,'Jan 29'!$F:$F,1,0)),"No","Yes")</f>
        <v>No</v>
      </c>
      <c r="S103" s="129" t="str">
        <f>IF(ISNA(VLOOKUP(D103,'Jan 22'!F:F,1,0)),"No","Yes")</f>
        <v>No</v>
      </c>
    </row>
    <row r="104" spans="1:39" x14ac:dyDescent="0.25">
      <c r="A104" s="188"/>
      <c r="B104" s="123" t="s">
        <v>1374</v>
      </c>
      <c r="C104" s="107" t="s">
        <v>8</v>
      </c>
      <c r="D104" s="118" t="s">
        <v>128</v>
      </c>
      <c r="E104" s="118" t="s">
        <v>129</v>
      </c>
      <c r="F104" s="107"/>
      <c r="G104" s="107"/>
      <c r="H104" s="129" t="str">
        <f>IF(ISNA(VLOOKUP($D104,'Apr 9'!$F:$F,1,0)),"No","Yes")</f>
        <v>No</v>
      </c>
      <c r="I104" s="129" t="str">
        <f>IF(ISNA(VLOOKUP($D104,'Apr 2'!$F:$F,1,0)),"No","Yes")</f>
        <v>No</v>
      </c>
      <c r="J104" s="129" t="str">
        <f>IF(ISNA(VLOOKUP($D104,'Mar 26'!$F:$F,1,0)),"No","Yes")</f>
        <v>No</v>
      </c>
      <c r="K104" s="129" t="str">
        <f>IF(ISNA(VLOOKUP($D104,'Mar 19'!$F:$F,1,0)),"No","Yes")</f>
        <v>No</v>
      </c>
      <c r="L104" s="129" t="str">
        <f>IF(ISNA(VLOOKUP($D104,'Mar 12'!$F:$F,1,0)),"No","Yes")</f>
        <v>No</v>
      </c>
      <c r="M104" s="129" t="str">
        <f>IF(ISNA(VLOOKUP($D104,'Mar 5'!$F:$F,1,0)),"No","Yes")</f>
        <v>No</v>
      </c>
      <c r="N104" s="129" t="str">
        <f>IF(ISNA(VLOOKUP($D104,'Feb 26'!$F:$F,1,0)),"No","Yes")</f>
        <v>No</v>
      </c>
      <c r="O104" s="107"/>
      <c r="P104" s="129" t="str">
        <f>IF(ISNA(VLOOKUP($D104,'Feb 12'!$F:$F,1,0)),"No","Yes")</f>
        <v>No</v>
      </c>
      <c r="Q104" s="129" t="str">
        <f>IF(ISNA(VLOOKUP($D104,'Feb 5'!$F:$F,1,0)),"No","Yes")</f>
        <v>No</v>
      </c>
      <c r="R104" s="129" t="str">
        <f>IF(ISNA(VLOOKUP($D104,'Jan 29'!$F:$F,1,0)),"No","Yes")</f>
        <v>No</v>
      </c>
      <c r="S104" s="129" t="str">
        <f>IF(ISNA(VLOOKUP(D104,'Jan 22'!F:F,1,0)),"No","Yes")</f>
        <v>No</v>
      </c>
    </row>
    <row r="105" spans="1:39" x14ac:dyDescent="0.25">
      <c r="A105" s="188"/>
      <c r="B105" s="121" t="s">
        <v>1375</v>
      </c>
      <c r="C105" s="107" t="s">
        <v>8</v>
      </c>
      <c r="D105" s="118" t="s">
        <v>927</v>
      </c>
      <c r="E105" s="118" t="s">
        <v>928</v>
      </c>
      <c r="F105" s="107"/>
      <c r="G105" s="107"/>
      <c r="H105" s="129" t="str">
        <f>IF(ISNA(VLOOKUP($D105,'Apr 9'!$F:$F,1,0)),"No","Yes")</f>
        <v>No</v>
      </c>
      <c r="I105" s="129" t="str">
        <f>IF(ISNA(VLOOKUP($D105,'Apr 2'!$F:$F,1,0)),"No","Yes")</f>
        <v>No</v>
      </c>
      <c r="J105" s="129" t="str">
        <f>IF(ISNA(VLOOKUP($D105,'Mar 26'!$F:$F,1,0)),"No","Yes")</f>
        <v>No</v>
      </c>
      <c r="K105" s="129" t="str">
        <f>IF(ISNA(VLOOKUP($D105,'Mar 19'!$F:$F,1,0)),"No","Yes")</f>
        <v>No</v>
      </c>
      <c r="L105" s="129" t="str">
        <f>IF(ISNA(VLOOKUP($D105,'Mar 12'!$F:$F,1,0)),"No","Yes")</f>
        <v>No</v>
      </c>
      <c r="M105" s="129" t="str">
        <f>IF(ISNA(VLOOKUP($D105,'Mar 5'!$F:$F,1,0)),"No","Yes")</f>
        <v>No</v>
      </c>
      <c r="N105" s="129" t="str">
        <f>IF(ISNA(VLOOKUP($D105,'Feb 26'!$F:$F,1,0)),"No","Yes")</f>
        <v>No</v>
      </c>
      <c r="O105" s="107"/>
      <c r="P105" s="129" t="str">
        <f>IF(ISNA(VLOOKUP($D105,'Feb 12'!$F:$F,1,0)),"No","Yes")</f>
        <v>No</v>
      </c>
      <c r="Q105" s="129" t="str">
        <f>IF(ISNA(VLOOKUP($D105,'Feb 5'!$F:$F,1,0)),"No","Yes")</f>
        <v>No</v>
      </c>
      <c r="R105" s="129" t="str">
        <f>IF(ISNA(VLOOKUP($D105,'Jan 29'!$F:$F,1,0)),"No","Yes")</f>
        <v>No</v>
      </c>
      <c r="S105" s="129" t="str">
        <f>IF(ISNA(VLOOKUP(D105,'Jan 22'!F:F,1,0)),"No","Yes")</f>
        <v>No</v>
      </c>
    </row>
    <row r="106" spans="1:39" x14ac:dyDescent="0.25">
      <c r="A106" s="188"/>
      <c r="B106" s="121" t="s">
        <v>1353</v>
      </c>
      <c r="C106" s="107" t="s">
        <v>8</v>
      </c>
      <c r="D106" s="122" t="s">
        <v>1435</v>
      </c>
      <c r="E106" s="122" t="s">
        <v>1436</v>
      </c>
      <c r="F106" s="107"/>
      <c r="G106" s="107"/>
      <c r="H106" s="129" t="str">
        <f>IF(ISNA(VLOOKUP($D106,'Apr 9'!$F:$F,1,0)),"No","Yes")</f>
        <v>No</v>
      </c>
      <c r="I106" s="129" t="str">
        <f>IF(ISNA(VLOOKUP($D106,'Apr 2'!$F:$F,1,0)),"No","Yes")</f>
        <v>No</v>
      </c>
      <c r="J106" s="129" t="str">
        <f>IF(ISNA(VLOOKUP($D106,'Mar 26'!$F:$F,1,0)),"No","Yes")</f>
        <v>No</v>
      </c>
      <c r="K106" s="129" t="str">
        <f>IF(ISNA(VLOOKUP($D106,'Mar 19'!$F:$F,1,0)),"No","Yes")</f>
        <v>No</v>
      </c>
      <c r="L106" s="129" t="str">
        <f>IF(ISNA(VLOOKUP($D106,'Mar 12'!$F:$F,1,0)),"No","Yes")</f>
        <v>No</v>
      </c>
      <c r="M106" s="129" t="str">
        <f>IF(ISNA(VLOOKUP($D106,'Mar 5'!$F:$F,1,0)),"No","Yes")</f>
        <v>No</v>
      </c>
      <c r="N106" s="129" t="str">
        <f>IF(ISNA(VLOOKUP($D106,'Feb 26'!$F:$F,1,0)),"No","Yes")</f>
        <v>No</v>
      </c>
      <c r="O106" s="107"/>
      <c r="P106" s="129" t="str">
        <f>IF(ISNA(VLOOKUP($D106,'Feb 12'!$F:$F,1,0)),"No","Yes")</f>
        <v>No</v>
      </c>
      <c r="Q106" s="129" t="str">
        <f>IF(ISNA(VLOOKUP($D106,'Feb 5'!$F:$F,1,0)),"No","Yes")</f>
        <v>No</v>
      </c>
      <c r="R106" s="129" t="str">
        <f>IF(ISNA(VLOOKUP($D106,'Jan 29'!$F:$F,1,0)),"No","Yes")</f>
        <v>No</v>
      </c>
      <c r="S106" s="129" t="str">
        <f>IF(ISNA(VLOOKUP(D106,'Jan 22'!F:F,1,0)),"No","Yes")</f>
        <v>No</v>
      </c>
    </row>
    <row r="107" spans="1:39" x14ac:dyDescent="0.25">
      <c r="A107" s="188"/>
      <c r="B107" s="119" t="s">
        <v>1354</v>
      </c>
      <c r="C107" s="107" t="s">
        <v>8</v>
      </c>
      <c r="D107" s="121" t="s">
        <v>1437</v>
      </c>
      <c r="E107" s="121" t="s">
        <v>1438</v>
      </c>
      <c r="F107" s="107"/>
      <c r="G107" s="107"/>
      <c r="H107" s="129" t="str">
        <f>IF(ISNA(VLOOKUP($D107,'Apr 9'!$F:$F,1,0)),"No","Yes")</f>
        <v>No</v>
      </c>
      <c r="I107" s="129" t="str">
        <f>IF(ISNA(VLOOKUP($D107,'Apr 2'!$F:$F,1,0)),"No","Yes")</f>
        <v>No</v>
      </c>
      <c r="J107" s="129" t="str">
        <f>IF(ISNA(VLOOKUP($D107,'Mar 26'!$F:$F,1,0)),"No","Yes")</f>
        <v>No</v>
      </c>
      <c r="K107" s="129" t="str">
        <f>IF(ISNA(VLOOKUP($D107,'Mar 19'!$F:$F,1,0)),"No","Yes")</f>
        <v>No</v>
      </c>
      <c r="L107" s="129" t="str">
        <f>IF(ISNA(VLOOKUP($D107,'Mar 12'!$F:$F,1,0)),"No","Yes")</f>
        <v>No</v>
      </c>
      <c r="M107" s="129" t="str">
        <f>IF(ISNA(VLOOKUP($D107,'Mar 5'!$F:$F,1,0)),"No","Yes")</f>
        <v>No</v>
      </c>
      <c r="N107" s="129" t="str">
        <f>IF(ISNA(VLOOKUP($D107,'Feb 26'!$F:$F,1,0)),"No","Yes")</f>
        <v>No</v>
      </c>
      <c r="O107" s="107"/>
      <c r="P107" s="129" t="str">
        <f>IF(ISNA(VLOOKUP($D107,'Feb 12'!$F:$F,1,0)),"No","Yes")</f>
        <v>No</v>
      </c>
      <c r="Q107" s="129" t="str">
        <f>IF(ISNA(VLOOKUP($D107,'Feb 5'!$F:$F,1,0)),"No","Yes")</f>
        <v>No</v>
      </c>
      <c r="R107" s="129" t="str">
        <f>IF(ISNA(VLOOKUP($D107,'Jan 29'!$F:$F,1,0)),"No","Yes")</f>
        <v>No</v>
      </c>
      <c r="S107" s="129" t="str">
        <f>IF(ISNA(VLOOKUP(D107,'Jan 22'!F:F,1,0)),"No","Yes")</f>
        <v>No</v>
      </c>
    </row>
    <row r="108" spans="1:39" x14ac:dyDescent="0.25">
      <c r="A108" s="188"/>
      <c r="B108" s="169" t="s">
        <v>1355</v>
      </c>
      <c r="C108" s="107" t="s">
        <v>8</v>
      </c>
      <c r="D108" s="122" t="s">
        <v>169</v>
      </c>
      <c r="E108" s="122" t="s">
        <v>170</v>
      </c>
      <c r="F108" s="107" t="s">
        <v>9</v>
      </c>
      <c r="G108" s="107" t="s">
        <v>1136</v>
      </c>
      <c r="H108" s="129" t="str">
        <f>IF(ISNA(VLOOKUP($D108,'Apr 9'!$F:$F,1,0)),"No","Yes")</f>
        <v>No</v>
      </c>
      <c r="I108" s="129" t="str">
        <f>IF(ISNA(VLOOKUP($D108,'Apr 2'!$F:$F,1,0)),"No","Yes")</f>
        <v>Yes</v>
      </c>
      <c r="J108" s="129" t="str">
        <f>IF(ISNA(VLOOKUP($D108,'Mar 26'!$F:$F,1,0)),"No","Yes")</f>
        <v>Yes</v>
      </c>
      <c r="K108" s="129" t="str">
        <f>IF(ISNA(VLOOKUP($D108,'Mar 19'!$F:$F,1,0)),"No","Yes")</f>
        <v>Yes</v>
      </c>
      <c r="L108" s="129" t="str">
        <f>IF(ISNA(VLOOKUP($D108,'Mar 12'!$F:$F,1,0)),"No","Yes")</f>
        <v>Yes</v>
      </c>
      <c r="M108" s="129" t="str">
        <f>IF(ISNA(VLOOKUP($D108,'Mar 5'!$F:$F,1,0)),"No","Yes")</f>
        <v>Yes</v>
      </c>
      <c r="N108" s="129" t="str">
        <f>IF(ISNA(VLOOKUP($D108,'Feb 26'!$F:$F,1,0)),"No","Yes")</f>
        <v>Yes</v>
      </c>
      <c r="O108" s="107"/>
      <c r="P108" s="129" t="str">
        <f>IF(ISNA(VLOOKUP($D108,'Feb 12'!$F:$F,1,0)),"No","Yes")</f>
        <v>Yes</v>
      </c>
      <c r="Q108" s="129" t="str">
        <f>IF(ISNA(VLOOKUP($D108,'Feb 5'!$F:$F,1,0)),"No","Yes")</f>
        <v>Yes</v>
      </c>
      <c r="R108" s="129" t="str">
        <f>IF(ISNA(VLOOKUP($D108,'Jan 29'!$F:$F,1,0)),"No","Yes")</f>
        <v>Yes</v>
      </c>
      <c r="S108" s="129" t="str">
        <f>IF(ISNA(VLOOKUP(D108,'Jan 22'!F:F,1,0)),"No","Yes")</f>
        <v>Yes</v>
      </c>
    </row>
    <row r="109" spans="1:39" x14ac:dyDescent="0.25">
      <c r="A109" s="188"/>
      <c r="B109" s="121" t="s">
        <v>1356</v>
      </c>
      <c r="C109" s="107" t="s">
        <v>8</v>
      </c>
      <c r="D109" s="122" t="s">
        <v>643</v>
      </c>
      <c r="E109" s="122" t="s">
        <v>644</v>
      </c>
      <c r="F109" s="107"/>
      <c r="G109" s="107"/>
      <c r="H109" s="129" t="str">
        <f>IF(ISNA(VLOOKUP($D109,'Apr 9'!$F:$F,1,0)),"No","Yes")</f>
        <v>No</v>
      </c>
      <c r="I109" s="129" t="str">
        <f>IF(ISNA(VLOOKUP($D109,'Apr 2'!$F:$F,1,0)),"No","Yes")</f>
        <v>No</v>
      </c>
      <c r="J109" s="129" t="str">
        <f>IF(ISNA(VLOOKUP($D109,'Mar 26'!$F:$F,1,0)),"No","Yes")</f>
        <v>No</v>
      </c>
      <c r="K109" s="129" t="str">
        <f>IF(ISNA(VLOOKUP($D109,'Mar 19'!$F:$F,1,0)),"No","Yes")</f>
        <v>No</v>
      </c>
      <c r="L109" s="129" t="str">
        <f>IF(ISNA(VLOOKUP($D109,'Mar 12'!$F:$F,1,0)),"No","Yes")</f>
        <v>No</v>
      </c>
      <c r="M109" s="129" t="str">
        <f>IF(ISNA(VLOOKUP($D109,'Mar 5'!$F:$F,1,0)),"No","Yes")</f>
        <v>No</v>
      </c>
      <c r="N109" s="129" t="str">
        <f>IF(ISNA(VLOOKUP($D109,'Feb 26'!$F:$F,1,0)),"No","Yes")</f>
        <v>No</v>
      </c>
      <c r="O109" s="107"/>
      <c r="P109" s="129" t="str">
        <f>IF(ISNA(VLOOKUP($D109,'Feb 12'!$F:$F,1,0)),"No","Yes")</f>
        <v>No</v>
      </c>
      <c r="Q109" s="129" t="str">
        <f>IF(ISNA(VLOOKUP($D109,'Feb 5'!$F:$F,1,0)),"No","Yes")</f>
        <v>No</v>
      </c>
      <c r="R109" s="129" t="str">
        <f>IF(ISNA(VLOOKUP($D109,'Jan 29'!$F:$F,1,0)),"No","Yes")</f>
        <v>No</v>
      </c>
      <c r="S109" s="129" t="str">
        <f>IF(ISNA(VLOOKUP(D109,'Jan 22'!F:F,1,0)),"No","Yes")</f>
        <v>No</v>
      </c>
    </row>
    <row r="110" spans="1:39" x14ac:dyDescent="0.25">
      <c r="A110" s="188"/>
      <c r="B110" s="121" t="s">
        <v>1357</v>
      </c>
      <c r="C110" s="107" t="s">
        <v>8</v>
      </c>
      <c r="D110" s="118" t="s">
        <v>879</v>
      </c>
      <c r="E110" s="118" t="s">
        <v>880</v>
      </c>
      <c r="F110" s="107"/>
      <c r="G110" s="107"/>
      <c r="H110" s="129" t="str">
        <f>IF(ISNA(VLOOKUP($D110,'Apr 9'!$F:$F,1,0)),"No","Yes")</f>
        <v>No</v>
      </c>
      <c r="I110" s="129" t="str">
        <f>IF(ISNA(VLOOKUP($D110,'Apr 2'!$F:$F,1,0)),"No","Yes")</f>
        <v>No</v>
      </c>
      <c r="J110" s="129" t="str">
        <f>IF(ISNA(VLOOKUP($D110,'Mar 26'!$F:$F,1,0)),"No","Yes")</f>
        <v>No</v>
      </c>
      <c r="K110" s="129" t="str">
        <f>IF(ISNA(VLOOKUP($D110,'Mar 19'!$F:$F,1,0)),"No","Yes")</f>
        <v>No</v>
      </c>
      <c r="L110" s="129" t="str">
        <f>IF(ISNA(VLOOKUP($D110,'Mar 12'!$F:$F,1,0)),"No","Yes")</f>
        <v>No</v>
      </c>
      <c r="M110" s="129" t="str">
        <f>IF(ISNA(VLOOKUP($D110,'Mar 5'!$F:$F,1,0)),"No","Yes")</f>
        <v>No</v>
      </c>
      <c r="N110" s="129" t="str">
        <f>IF(ISNA(VLOOKUP($D110,'Feb 26'!$F:$F,1,0)),"No","Yes")</f>
        <v>No</v>
      </c>
      <c r="O110" s="107"/>
      <c r="P110" s="129" t="str">
        <f>IF(ISNA(VLOOKUP($D110,'Feb 12'!$F:$F,1,0)),"No","Yes")</f>
        <v>No</v>
      </c>
      <c r="Q110" s="129" t="str">
        <f>IF(ISNA(VLOOKUP($D110,'Feb 5'!$F:$F,1,0)),"No","Yes")</f>
        <v>No</v>
      </c>
      <c r="R110" s="129" t="str">
        <f>IF(ISNA(VLOOKUP($D110,'Jan 29'!$F:$F,1,0)),"No","Yes")</f>
        <v>No</v>
      </c>
      <c r="S110" s="129" t="str">
        <f>IF(ISNA(VLOOKUP(D110,'Jan 22'!F:F,1,0)),"No","Yes")</f>
        <v>No</v>
      </c>
    </row>
    <row r="111" spans="1:39" x14ac:dyDescent="0.25">
      <c r="A111" s="188"/>
      <c r="B111" s="124" t="s">
        <v>1358</v>
      </c>
      <c r="C111" s="107" t="s">
        <v>8</v>
      </c>
      <c r="D111" s="118" t="s">
        <v>800</v>
      </c>
      <c r="E111" s="118" t="s">
        <v>801</v>
      </c>
      <c r="F111" s="107" t="s">
        <v>9</v>
      </c>
      <c r="G111" s="107" t="s">
        <v>960</v>
      </c>
      <c r="H111" s="129" t="str">
        <f>IF(ISNA(VLOOKUP($D111,'Apr 9'!$F:$F,1,0)),"No","Yes")</f>
        <v>Yes</v>
      </c>
      <c r="I111" s="129" t="str">
        <f>IF(ISNA(VLOOKUP($D111,'Apr 2'!$F:$F,1,0)),"No","Yes")</f>
        <v>Yes</v>
      </c>
      <c r="J111" s="129" t="str">
        <f>IF(ISNA(VLOOKUP($D111,'Mar 26'!$F:$F,1,0)),"No","Yes")</f>
        <v>Yes</v>
      </c>
      <c r="K111" s="129" t="str">
        <f>IF(ISNA(VLOOKUP($D111,'Mar 19'!$F:$F,1,0)),"No","Yes")</f>
        <v>Yes</v>
      </c>
      <c r="L111" s="129" t="str">
        <f>IF(ISNA(VLOOKUP($D111,'Mar 12'!$F:$F,1,0)),"No","Yes")</f>
        <v>Yes</v>
      </c>
      <c r="M111" s="129" t="str">
        <f>IF(ISNA(VLOOKUP($D111,'Mar 5'!$F:$F,1,0)),"No","Yes")</f>
        <v>Yes</v>
      </c>
      <c r="N111" s="129" t="str">
        <f>IF(ISNA(VLOOKUP($D111,'Feb 26'!$F:$F,1,0)),"No","Yes")</f>
        <v>Yes</v>
      </c>
      <c r="O111" s="107"/>
      <c r="P111" s="129" t="str">
        <f>IF(ISNA(VLOOKUP($D111,'Feb 12'!$F:$F,1,0)),"No","Yes")</f>
        <v>Yes</v>
      </c>
      <c r="Q111" s="129" t="str">
        <f>IF(ISNA(VLOOKUP($D111,'Feb 5'!$F:$F,1,0)),"No","Yes")</f>
        <v>Yes</v>
      </c>
      <c r="R111" s="129" t="str">
        <f>IF(ISNA(VLOOKUP($D111,'Jan 29'!$F:$F,1,0)),"No","Yes")</f>
        <v>Yes</v>
      </c>
      <c r="S111" s="129" t="str">
        <f>IF(ISNA(VLOOKUP(D111,'Jan 22'!F:F,1,0)),"No","Yes")</f>
        <v>Yes</v>
      </c>
    </row>
    <row r="112" spans="1:39" x14ac:dyDescent="0.25">
      <c r="A112" s="188"/>
      <c r="B112" s="123" t="s">
        <v>1359</v>
      </c>
      <c r="C112" s="107" t="s">
        <v>8</v>
      </c>
      <c r="D112" s="122" t="s">
        <v>1439</v>
      </c>
      <c r="E112" s="122" t="s">
        <v>1440</v>
      </c>
      <c r="F112" s="107"/>
      <c r="G112" s="107"/>
      <c r="H112" s="129" t="str">
        <f>IF(ISNA(VLOOKUP($D112,'Apr 9'!$F:$F,1,0)),"No","Yes")</f>
        <v>No</v>
      </c>
      <c r="I112" s="129" t="str">
        <f>IF(ISNA(VLOOKUP($D112,'Apr 2'!$F:$F,1,0)),"No","Yes")</f>
        <v>No</v>
      </c>
      <c r="J112" s="129" t="str">
        <f>IF(ISNA(VLOOKUP($D112,'Mar 26'!$F:$F,1,0)),"No","Yes")</f>
        <v>No</v>
      </c>
      <c r="K112" s="129" t="str">
        <f>IF(ISNA(VLOOKUP($D112,'Mar 19'!$F:$F,1,0)),"No","Yes")</f>
        <v>No</v>
      </c>
      <c r="L112" s="129" t="str">
        <f>IF(ISNA(VLOOKUP($D112,'Mar 12'!$F:$F,1,0)),"No","Yes")</f>
        <v>No</v>
      </c>
      <c r="M112" s="129" t="str">
        <f>IF(ISNA(VLOOKUP($D112,'Mar 5'!$F:$F,1,0)),"No","Yes")</f>
        <v>No</v>
      </c>
      <c r="N112" s="129" t="str">
        <f>IF(ISNA(VLOOKUP($D112,'Feb 26'!$F:$F,1,0)),"No","Yes")</f>
        <v>No</v>
      </c>
      <c r="O112" s="107"/>
      <c r="P112" s="129" t="str">
        <f>IF(ISNA(VLOOKUP($D112,'Feb 12'!$F:$F,1,0)),"No","Yes")</f>
        <v>No</v>
      </c>
      <c r="Q112" s="129" t="str">
        <f>IF(ISNA(VLOOKUP($D112,'Feb 5'!$F:$F,1,0)),"No","Yes")</f>
        <v>No</v>
      </c>
      <c r="R112" s="129" t="str">
        <f>IF(ISNA(VLOOKUP($D112,'Jan 29'!$F:$F,1,0)),"No","Yes")</f>
        <v>No</v>
      </c>
      <c r="S112" s="129" t="str">
        <f>IF(ISNA(VLOOKUP(D112,'Jan 22'!F:F,1,0)),"No","Yes")</f>
        <v>No</v>
      </c>
    </row>
    <row r="113" spans="1:19" x14ac:dyDescent="0.25">
      <c r="A113" s="188"/>
      <c r="B113" s="119" t="s">
        <v>1360</v>
      </c>
      <c r="C113" s="107" t="s">
        <v>8</v>
      </c>
      <c r="D113" s="118" t="s">
        <v>1441</v>
      </c>
      <c r="E113" s="118" t="s">
        <v>1442</v>
      </c>
      <c r="F113" s="107"/>
      <c r="G113" s="107"/>
      <c r="H113" s="129" t="str">
        <f>IF(ISNA(VLOOKUP($D113,'Apr 9'!$F:$F,1,0)),"No","Yes")</f>
        <v>No</v>
      </c>
      <c r="I113" s="129" t="str">
        <f>IF(ISNA(VLOOKUP($D113,'Apr 2'!$F:$F,1,0)),"No","Yes")</f>
        <v>No</v>
      </c>
      <c r="J113" s="129" t="str">
        <f>IF(ISNA(VLOOKUP($D113,'Mar 26'!$F:$F,1,0)),"No","Yes")</f>
        <v>No</v>
      </c>
      <c r="K113" s="129" t="str">
        <f>IF(ISNA(VLOOKUP($D113,'Mar 19'!$F:$F,1,0)),"No","Yes")</f>
        <v>No</v>
      </c>
      <c r="L113" s="129" t="str">
        <f>IF(ISNA(VLOOKUP($D113,'Mar 12'!$F:$F,1,0)),"No","Yes")</f>
        <v>No</v>
      </c>
      <c r="M113" s="129" t="str">
        <f>IF(ISNA(VLOOKUP($D113,'Mar 5'!$F:$F,1,0)),"No","Yes")</f>
        <v>No</v>
      </c>
      <c r="N113" s="129" t="str">
        <f>IF(ISNA(VLOOKUP($D113,'Feb 26'!$F:$F,1,0)),"No","Yes")</f>
        <v>No</v>
      </c>
      <c r="O113" s="107"/>
      <c r="P113" s="129" t="str">
        <f>IF(ISNA(VLOOKUP($D113,'Feb 12'!$F:$F,1,0)),"No","Yes")</f>
        <v>No</v>
      </c>
      <c r="Q113" s="129" t="str">
        <f>IF(ISNA(VLOOKUP($D113,'Feb 5'!$F:$F,1,0)),"No","Yes")</f>
        <v>No</v>
      </c>
      <c r="R113" s="129" t="str">
        <f>IF(ISNA(VLOOKUP($D113,'Jan 29'!$F:$F,1,0)),"No","Yes")</f>
        <v>No</v>
      </c>
      <c r="S113" s="129" t="str">
        <f>IF(ISNA(VLOOKUP(D113,'Jan 22'!F:F,1,0)),"No","Yes")</f>
        <v>No</v>
      </c>
    </row>
    <row r="114" spans="1:19" x14ac:dyDescent="0.25">
      <c r="A114" s="188"/>
      <c r="B114" s="123" t="s">
        <v>1361</v>
      </c>
      <c r="C114" s="107" t="s">
        <v>8</v>
      </c>
      <c r="D114" s="118" t="s">
        <v>815</v>
      </c>
      <c r="E114" s="118" t="s">
        <v>817</v>
      </c>
      <c r="F114" s="107"/>
      <c r="G114" s="107"/>
      <c r="H114" s="129" t="str">
        <f>IF(ISNA(VLOOKUP($D114,'Apr 9'!$F:$F,1,0)),"No","Yes")</f>
        <v>No</v>
      </c>
      <c r="I114" s="129" t="str">
        <f>IF(ISNA(VLOOKUP($D114,'Apr 2'!$F:$F,1,0)),"No","Yes")</f>
        <v>No</v>
      </c>
      <c r="J114" s="129" t="str">
        <f>IF(ISNA(VLOOKUP($D114,'Mar 26'!$F:$F,1,0)),"No","Yes")</f>
        <v>No</v>
      </c>
      <c r="K114" s="129" t="str">
        <f>IF(ISNA(VLOOKUP($D114,'Mar 19'!$F:$F,1,0)),"No","Yes")</f>
        <v>No</v>
      </c>
      <c r="L114" s="129" t="str">
        <f>IF(ISNA(VLOOKUP($D114,'Mar 12'!$F:$F,1,0)),"No","Yes")</f>
        <v>No</v>
      </c>
      <c r="M114" s="129" t="str">
        <f>IF(ISNA(VLOOKUP($D114,'Mar 5'!$F:$F,1,0)),"No","Yes")</f>
        <v>No</v>
      </c>
      <c r="N114" s="129" t="str">
        <f>IF(ISNA(VLOOKUP($D114,'Feb 26'!$F:$F,1,0)),"No","Yes")</f>
        <v>No</v>
      </c>
      <c r="O114" s="107"/>
      <c r="P114" s="129" t="str">
        <f>IF(ISNA(VLOOKUP($D114,'Feb 12'!$F:$F,1,0)),"No","Yes")</f>
        <v>No</v>
      </c>
      <c r="Q114" s="129" t="str">
        <f>IF(ISNA(VLOOKUP($D114,'Feb 5'!$F:$F,1,0)),"No","Yes")</f>
        <v>No</v>
      </c>
      <c r="R114" s="129" t="str">
        <f>IF(ISNA(VLOOKUP($D114,'Jan 29'!$F:$F,1,0)),"No","Yes")</f>
        <v>No</v>
      </c>
      <c r="S114" s="129" t="str">
        <f>IF(ISNA(VLOOKUP(D114,'Jan 22'!F:F,1,0)),"No","Yes")</f>
        <v>No</v>
      </c>
    </row>
    <row r="115" spans="1:19" x14ac:dyDescent="0.25">
      <c r="A115" s="188"/>
      <c r="B115" s="124" t="s">
        <v>1362</v>
      </c>
      <c r="C115" s="107" t="s">
        <v>8</v>
      </c>
      <c r="D115" s="118" t="s">
        <v>883</v>
      </c>
      <c r="E115" s="118" t="s">
        <v>884</v>
      </c>
      <c r="F115" s="107"/>
      <c r="G115" s="107"/>
      <c r="H115" s="129" t="str">
        <f>IF(ISNA(VLOOKUP($D115,'Apr 9'!$F:$F,1,0)),"No","Yes")</f>
        <v>Yes</v>
      </c>
      <c r="I115" s="129" t="str">
        <f>IF(ISNA(VLOOKUP($D115,'Apr 2'!$F:$F,1,0)),"No","Yes")</f>
        <v>Yes</v>
      </c>
      <c r="J115" s="129" t="str">
        <f>IF(ISNA(VLOOKUP($D115,'Mar 26'!$F:$F,1,0)),"No","Yes")</f>
        <v>Yes</v>
      </c>
      <c r="K115" s="129" t="str">
        <f>IF(ISNA(VLOOKUP($D115,'Mar 19'!$F:$F,1,0)),"No","Yes")</f>
        <v>Yes</v>
      </c>
      <c r="L115" s="129" t="str">
        <f>IF(ISNA(VLOOKUP($D115,'Mar 12'!$F:$F,1,0)),"No","Yes")</f>
        <v>No</v>
      </c>
      <c r="M115" s="129" t="str">
        <f>IF(ISNA(VLOOKUP($D115,'Mar 5'!$F:$F,1,0)),"No","Yes")</f>
        <v>No</v>
      </c>
      <c r="N115" s="129" t="str">
        <f>IF(ISNA(VLOOKUP($D115,'Feb 26'!$F:$F,1,0)),"No","Yes")</f>
        <v>No</v>
      </c>
      <c r="O115" s="107"/>
      <c r="P115" s="129" t="str">
        <f>IF(ISNA(VLOOKUP($D115,'Feb 12'!$F:$F,1,0)),"No","Yes")</f>
        <v>No</v>
      </c>
      <c r="Q115" s="129" t="str">
        <f>IF(ISNA(VLOOKUP($D115,'Feb 5'!$F:$F,1,0)),"No","Yes")</f>
        <v>No</v>
      </c>
      <c r="R115" s="129" t="str">
        <f>IF(ISNA(VLOOKUP($D115,'Jan 29'!$F:$F,1,0)),"No","Yes")</f>
        <v>No</v>
      </c>
      <c r="S115" s="129" t="str">
        <f>IF(ISNA(VLOOKUP(D115,'Jan 22'!F:F,1,0)),"No","Yes")</f>
        <v>No</v>
      </c>
    </row>
    <row r="116" spans="1:19" x14ac:dyDescent="0.25">
      <c r="A116" s="188"/>
      <c r="B116" s="121" t="s">
        <v>1363</v>
      </c>
      <c r="C116" s="107" t="s">
        <v>8</v>
      </c>
      <c r="D116" s="118" t="s">
        <v>992</v>
      </c>
      <c r="E116" s="118" t="s">
        <v>994</v>
      </c>
      <c r="F116" s="107"/>
      <c r="G116" s="107"/>
      <c r="H116" s="129" t="str">
        <f>IF(ISNA(VLOOKUP($D116,'Apr 9'!$F:$F,1,0)),"No","Yes")</f>
        <v>No</v>
      </c>
      <c r="I116" s="129" t="str">
        <f>IF(ISNA(VLOOKUP($D116,'Apr 2'!$F:$F,1,0)),"No","Yes")</f>
        <v>No</v>
      </c>
      <c r="J116" s="129" t="str">
        <f>IF(ISNA(VLOOKUP($D116,'Mar 26'!$F:$F,1,0)),"No","Yes")</f>
        <v>No</v>
      </c>
      <c r="K116" s="129" t="str">
        <f>IF(ISNA(VLOOKUP($D116,'Mar 19'!$F:$F,1,0)),"No","Yes")</f>
        <v>No</v>
      </c>
      <c r="L116" s="129" t="str">
        <f>IF(ISNA(VLOOKUP($D116,'Mar 12'!$F:$F,1,0)),"No","Yes")</f>
        <v>No</v>
      </c>
      <c r="M116" s="129" t="str">
        <f>IF(ISNA(VLOOKUP($D116,'Mar 5'!$F:$F,1,0)),"No","Yes")</f>
        <v>No</v>
      </c>
      <c r="N116" s="129" t="str">
        <f>IF(ISNA(VLOOKUP($D116,'Feb 26'!$F:$F,1,0)),"No","Yes")</f>
        <v>No</v>
      </c>
      <c r="O116" s="107"/>
      <c r="P116" s="129" t="str">
        <f>IF(ISNA(VLOOKUP($D116,'Feb 12'!$F:$F,1,0)),"No","Yes")</f>
        <v>No</v>
      </c>
      <c r="Q116" s="129" t="str">
        <f>IF(ISNA(VLOOKUP($D116,'Feb 5'!$F:$F,1,0)),"No","Yes")</f>
        <v>No</v>
      </c>
      <c r="R116" s="129" t="str">
        <f>IF(ISNA(VLOOKUP($D116,'Jan 29'!$F:$F,1,0)),"No","Yes")</f>
        <v>No</v>
      </c>
      <c r="S116" s="129" t="str">
        <f>IF(ISNA(VLOOKUP(D116,'Jan 22'!F:F,1,0)),"No","Yes")</f>
        <v>No</v>
      </c>
    </row>
    <row r="117" spans="1:19" x14ac:dyDescent="0.25">
      <c r="A117" s="188"/>
      <c r="B117" s="124" t="s">
        <v>1364</v>
      </c>
      <c r="C117" s="107" t="s">
        <v>8</v>
      </c>
      <c r="D117" s="118" t="s">
        <v>182</v>
      </c>
      <c r="E117" s="118" t="s">
        <v>183</v>
      </c>
      <c r="F117" s="107" t="s">
        <v>9</v>
      </c>
      <c r="G117" s="107" t="s">
        <v>1136</v>
      </c>
      <c r="H117" s="129" t="str">
        <f>IF(ISNA(VLOOKUP($D117,'Apr 9'!$F:$F,1,0)),"No","Yes")</f>
        <v>Yes</v>
      </c>
      <c r="I117" s="129" t="str">
        <f>IF(ISNA(VLOOKUP($D117,'Apr 2'!$F:$F,1,0)),"No","Yes")</f>
        <v>Yes</v>
      </c>
      <c r="J117" s="129" t="str">
        <f>IF(ISNA(VLOOKUP($D117,'Mar 26'!$F:$F,1,0)),"No","Yes")</f>
        <v>Yes</v>
      </c>
      <c r="K117" s="129" t="str">
        <f>IF(ISNA(VLOOKUP($D117,'Mar 19'!$F:$F,1,0)),"No","Yes")</f>
        <v>Yes</v>
      </c>
      <c r="L117" s="129" t="str">
        <f>IF(ISNA(VLOOKUP($D117,'Mar 12'!$F:$F,1,0)),"No","Yes")</f>
        <v>Yes</v>
      </c>
      <c r="M117" s="129" t="str">
        <f>IF(ISNA(VLOOKUP($D117,'Mar 5'!$F:$F,1,0)),"No","Yes")</f>
        <v>Yes</v>
      </c>
      <c r="N117" s="129" t="str">
        <f>IF(ISNA(VLOOKUP($D117,'Feb 26'!$F:$F,1,0)),"No","Yes")</f>
        <v>Yes</v>
      </c>
      <c r="O117" s="107"/>
      <c r="P117" s="129" t="str">
        <f>IF(ISNA(VLOOKUP($D117,'Feb 12'!$F:$F,1,0)),"No","Yes")</f>
        <v>Yes</v>
      </c>
      <c r="Q117" s="129" t="str">
        <f>IF(ISNA(VLOOKUP($D117,'Feb 5'!$F:$F,1,0)),"No","Yes")</f>
        <v>Yes</v>
      </c>
      <c r="R117" s="129" t="str">
        <f>IF(ISNA(VLOOKUP($D117,'Jan 29'!$F:$F,1,0)),"No","Yes")</f>
        <v>Yes</v>
      </c>
      <c r="S117" s="129" t="str">
        <f>IF(ISNA(VLOOKUP(D117,'Jan 22'!F:F,1,0)),"No","Yes")</f>
        <v>Yes</v>
      </c>
    </row>
    <row r="118" spans="1:19" x14ac:dyDescent="0.25">
      <c r="A118" s="188"/>
      <c r="B118" s="119" t="s">
        <v>1360</v>
      </c>
      <c r="C118" s="107" t="s">
        <v>8</v>
      </c>
      <c r="D118" s="119" t="s">
        <v>972</v>
      </c>
      <c r="E118" s="118" t="s">
        <v>973</v>
      </c>
      <c r="F118" s="107"/>
      <c r="G118" s="107"/>
      <c r="H118" s="129" t="str">
        <f>IF(ISNA(VLOOKUP($D118,'Apr 9'!$F:$F,1,0)),"No","Yes")</f>
        <v>No</v>
      </c>
      <c r="I118" s="129" t="str">
        <f>IF(ISNA(VLOOKUP($D118,'Apr 2'!$F:$F,1,0)),"No","Yes")</f>
        <v>No</v>
      </c>
      <c r="J118" s="129" t="str">
        <f>IF(ISNA(VLOOKUP($D118,'Mar 26'!$F:$F,1,0)),"No","Yes")</f>
        <v>No</v>
      </c>
      <c r="K118" s="129" t="str">
        <f>IF(ISNA(VLOOKUP($D118,'Mar 19'!$F:$F,1,0)),"No","Yes")</f>
        <v>No</v>
      </c>
      <c r="L118" s="129" t="str">
        <f>IF(ISNA(VLOOKUP($D118,'Mar 12'!$F:$F,1,0)),"No","Yes")</f>
        <v>No</v>
      </c>
      <c r="M118" s="129" t="str">
        <f>IF(ISNA(VLOOKUP($D118,'Mar 5'!$F:$F,1,0)),"No","Yes")</f>
        <v>No</v>
      </c>
      <c r="N118" s="129" t="str">
        <f>IF(ISNA(VLOOKUP($D118,'Feb 26'!$F:$F,1,0)),"No","Yes")</f>
        <v>No</v>
      </c>
      <c r="O118" s="107"/>
      <c r="P118" s="129" t="str">
        <f>IF(ISNA(VLOOKUP($D118,'Feb 12'!$F:$F,1,0)),"No","Yes")</f>
        <v>No</v>
      </c>
      <c r="Q118" s="129" t="str">
        <f>IF(ISNA(VLOOKUP($D118,'Feb 5'!$F:$F,1,0)),"No","Yes")</f>
        <v>No</v>
      </c>
      <c r="R118" s="129" t="str">
        <f>IF(ISNA(VLOOKUP($D118,'Jan 29'!$F:$F,1,0)),"No","Yes")</f>
        <v>No</v>
      </c>
      <c r="S118" s="129" t="str">
        <f>IF(ISNA(VLOOKUP(D118,'Jan 22'!F:F,1,0)),"No","Yes")</f>
        <v>No</v>
      </c>
    </row>
    <row r="119" spans="1:19" x14ac:dyDescent="0.25">
      <c r="A119" s="188"/>
      <c r="B119" s="121" t="s">
        <v>1365</v>
      </c>
      <c r="C119" s="107" t="s">
        <v>8</v>
      </c>
      <c r="D119" s="122" t="s">
        <v>916</v>
      </c>
      <c r="E119" s="122" t="s">
        <v>917</v>
      </c>
      <c r="F119" s="107"/>
      <c r="G119" s="107"/>
      <c r="H119" s="129" t="str">
        <f>IF(ISNA(VLOOKUP($D119,'Apr 9'!$F:$F,1,0)),"No","Yes")</f>
        <v>No</v>
      </c>
      <c r="I119" s="129" t="str">
        <f>IF(ISNA(VLOOKUP($D119,'Apr 2'!$F:$F,1,0)),"No","Yes")</f>
        <v>No</v>
      </c>
      <c r="J119" s="129" t="str">
        <f>IF(ISNA(VLOOKUP($D119,'Mar 26'!$F:$F,1,0)),"No","Yes")</f>
        <v>No</v>
      </c>
      <c r="K119" s="129" t="str">
        <f>IF(ISNA(VLOOKUP($D119,'Mar 19'!$F:$F,1,0)),"No","Yes")</f>
        <v>No</v>
      </c>
      <c r="L119" s="129" t="str">
        <f>IF(ISNA(VLOOKUP($D119,'Mar 12'!$F:$F,1,0)),"No","Yes")</f>
        <v>No</v>
      </c>
      <c r="M119" s="129" t="str">
        <f>IF(ISNA(VLOOKUP($D119,'Mar 5'!$F:$F,1,0)),"No","Yes")</f>
        <v>No</v>
      </c>
      <c r="N119" s="129" t="str">
        <f>IF(ISNA(VLOOKUP($D119,'Feb 26'!$F:$F,1,0)),"No","Yes")</f>
        <v>No</v>
      </c>
      <c r="O119" s="107"/>
      <c r="P119" s="129" t="str">
        <f>IF(ISNA(VLOOKUP($D119,'Feb 12'!$F:$F,1,0)),"No","Yes")</f>
        <v>No</v>
      </c>
      <c r="Q119" s="129" t="str">
        <f>IF(ISNA(VLOOKUP($D119,'Feb 5'!$F:$F,1,0)),"No","Yes")</f>
        <v>No</v>
      </c>
      <c r="R119" s="129" t="str">
        <f>IF(ISNA(VLOOKUP($D119,'Jan 29'!$F:$F,1,0)),"No","Yes")</f>
        <v>No</v>
      </c>
      <c r="S119" s="129" t="str">
        <f>IF(ISNA(VLOOKUP(D119,'Jan 22'!F:F,1,0)),"No","Yes")</f>
        <v>No</v>
      </c>
    </row>
    <row r="120" spans="1:19" x14ac:dyDescent="0.25">
      <c r="A120" s="188"/>
      <c r="B120" s="123" t="s">
        <v>1366</v>
      </c>
      <c r="C120" s="107" t="s">
        <v>8</v>
      </c>
      <c r="D120" s="118" t="s">
        <v>872</v>
      </c>
      <c r="E120" s="118" t="s">
        <v>873</v>
      </c>
      <c r="F120" s="107"/>
      <c r="G120" s="107"/>
      <c r="H120" s="129" t="str">
        <f>IF(ISNA(VLOOKUP($D120,'Apr 9'!$F:$F,1,0)),"No","Yes")</f>
        <v>No</v>
      </c>
      <c r="I120" s="129" t="str">
        <f>IF(ISNA(VLOOKUP($D120,'Apr 2'!$F:$F,1,0)),"No","Yes")</f>
        <v>No</v>
      </c>
      <c r="J120" s="129" t="str">
        <f>IF(ISNA(VLOOKUP($D120,'Mar 26'!$F:$F,1,0)),"No","Yes")</f>
        <v>No</v>
      </c>
      <c r="K120" s="129" t="str">
        <f>IF(ISNA(VLOOKUP($D120,'Mar 19'!$F:$F,1,0)),"No","Yes")</f>
        <v>No</v>
      </c>
      <c r="L120" s="129" t="str">
        <f>IF(ISNA(VLOOKUP($D120,'Mar 12'!$F:$F,1,0)),"No","Yes")</f>
        <v>No</v>
      </c>
      <c r="M120" s="129" t="str">
        <f>IF(ISNA(VLOOKUP($D120,'Mar 5'!$F:$F,1,0)),"No","Yes")</f>
        <v>No</v>
      </c>
      <c r="N120" s="129" t="str">
        <f>IF(ISNA(VLOOKUP($D120,'Feb 26'!$F:$F,1,0)),"No","Yes")</f>
        <v>No</v>
      </c>
      <c r="O120" s="107"/>
      <c r="P120" s="129" t="str">
        <f>IF(ISNA(VLOOKUP($D120,'Feb 12'!$F:$F,1,0)),"No","Yes")</f>
        <v>No</v>
      </c>
      <c r="Q120" s="129" t="str">
        <f>IF(ISNA(VLOOKUP($D120,'Feb 5'!$F:$F,1,0)),"No","Yes")</f>
        <v>No</v>
      </c>
      <c r="R120" s="129" t="str">
        <f>IF(ISNA(VLOOKUP($D120,'Jan 29'!$F:$F,1,0)),"No","Yes")</f>
        <v>No</v>
      </c>
      <c r="S120" s="129" t="str">
        <f>IF(ISNA(VLOOKUP(D120,'Jan 22'!F:F,1,0)),"No","Yes")</f>
        <v>No</v>
      </c>
    </row>
    <row r="121" spans="1:19" x14ac:dyDescent="0.25">
      <c r="A121" s="188"/>
      <c r="B121" s="120" t="s">
        <v>1370</v>
      </c>
      <c r="C121" s="107" t="s">
        <v>8</v>
      </c>
      <c r="D121" s="118" t="s">
        <v>904</v>
      </c>
      <c r="E121" s="118" t="s">
        <v>905</v>
      </c>
      <c r="F121" s="107"/>
      <c r="G121" s="107"/>
      <c r="H121" s="129" t="str">
        <f>IF(ISNA(VLOOKUP($D121,'Apr 9'!$F:$F,1,0)),"No","Yes")</f>
        <v>No</v>
      </c>
      <c r="I121" s="129" t="str">
        <f>IF(ISNA(VLOOKUP($D121,'Apr 2'!$F:$F,1,0)),"No","Yes")</f>
        <v>No</v>
      </c>
      <c r="J121" s="129" t="str">
        <f>IF(ISNA(VLOOKUP($D121,'Mar 26'!$F:$F,1,0)),"No","Yes")</f>
        <v>No</v>
      </c>
      <c r="K121" s="129" t="str">
        <f>IF(ISNA(VLOOKUP($D121,'Mar 19'!$F:$F,1,0)),"No","Yes")</f>
        <v>No</v>
      </c>
      <c r="L121" s="129" t="str">
        <f>IF(ISNA(VLOOKUP($D121,'Mar 12'!$F:$F,1,0)),"No","Yes")</f>
        <v>No</v>
      </c>
      <c r="M121" s="129" t="str">
        <f>IF(ISNA(VLOOKUP($D121,'Mar 5'!$F:$F,1,0)),"No","Yes")</f>
        <v>No</v>
      </c>
      <c r="N121" s="129" t="str">
        <f>IF(ISNA(VLOOKUP($D121,'Feb 26'!$F:$F,1,0)),"No","Yes")</f>
        <v>No</v>
      </c>
      <c r="O121" s="107"/>
      <c r="P121" s="129" t="str">
        <f>IF(ISNA(VLOOKUP($D121,'Feb 12'!$F:$F,1,0)),"No","Yes")</f>
        <v>No</v>
      </c>
      <c r="Q121" s="129" t="str">
        <f>IF(ISNA(VLOOKUP($D121,'Feb 5'!$F:$F,1,0)),"No","Yes")</f>
        <v>No</v>
      </c>
      <c r="R121" s="129" t="str">
        <f>IF(ISNA(VLOOKUP($D121,'Jan 29'!$F:$F,1,0)),"No","Yes")</f>
        <v>No</v>
      </c>
      <c r="S121" s="129" t="str">
        <f>IF(ISNA(VLOOKUP(D121,'Jan 22'!F:F,1,0)),"No","Yes")</f>
        <v>No</v>
      </c>
    </row>
    <row r="122" spans="1:19" x14ac:dyDescent="0.25">
      <c r="A122" s="188"/>
      <c r="B122" s="123" t="s">
        <v>1303</v>
      </c>
      <c r="C122" s="107" t="s">
        <v>8</v>
      </c>
      <c r="D122" s="122" t="s">
        <v>1443</v>
      </c>
      <c r="E122" s="122" t="s">
        <v>1444</v>
      </c>
      <c r="F122" s="107"/>
      <c r="G122" s="107"/>
      <c r="H122" s="129" t="str">
        <f>IF(ISNA(VLOOKUP($D122,'Apr 9'!$F:$F,1,0)),"No","Yes")</f>
        <v>No</v>
      </c>
      <c r="I122" s="129" t="str">
        <f>IF(ISNA(VLOOKUP($D122,'Apr 2'!$F:$F,1,0)),"No","Yes")</f>
        <v>No</v>
      </c>
      <c r="J122" s="129" t="str">
        <f>IF(ISNA(VLOOKUP($D122,'Mar 26'!$F:$F,1,0)),"No","Yes")</f>
        <v>No</v>
      </c>
      <c r="K122" s="129" t="str">
        <f>IF(ISNA(VLOOKUP($D122,'Mar 19'!$F:$F,1,0)),"No","Yes")</f>
        <v>No</v>
      </c>
      <c r="L122" s="129" t="str">
        <f>IF(ISNA(VLOOKUP($D122,'Mar 12'!$F:$F,1,0)),"No","Yes")</f>
        <v>No</v>
      </c>
      <c r="M122" s="129" t="str">
        <f>IF(ISNA(VLOOKUP($D122,'Mar 5'!$F:$F,1,0)),"No","Yes")</f>
        <v>No</v>
      </c>
      <c r="N122" s="129" t="str">
        <f>IF(ISNA(VLOOKUP($D122,'Feb 26'!$F:$F,1,0)),"No","Yes")</f>
        <v>No</v>
      </c>
      <c r="O122" s="107"/>
      <c r="P122" s="129" t="str">
        <f>IF(ISNA(VLOOKUP($D122,'Feb 12'!$F:$F,1,0)),"No","Yes")</f>
        <v>No</v>
      </c>
      <c r="Q122" s="129" t="str">
        <f>IF(ISNA(VLOOKUP($D122,'Feb 5'!$F:$F,1,0)),"No","Yes")</f>
        <v>No</v>
      </c>
      <c r="R122" s="129" t="str">
        <f>IF(ISNA(VLOOKUP($D122,'Jan 29'!$F:$F,1,0)),"No","Yes")</f>
        <v>No</v>
      </c>
      <c r="S122" s="129" t="str">
        <f>IF(ISNA(VLOOKUP(D122,'Jan 22'!F:F,1,0)),"No","Yes")</f>
        <v>No</v>
      </c>
    </row>
    <row r="123" spans="1:19" x14ac:dyDescent="0.25">
      <c r="A123" s="188"/>
      <c r="B123" s="121" t="s">
        <v>1365</v>
      </c>
      <c r="C123" s="107" t="s">
        <v>8</v>
      </c>
      <c r="D123" s="119" t="s">
        <v>913</v>
      </c>
      <c r="E123" s="119" t="s">
        <v>914</v>
      </c>
      <c r="F123" s="107"/>
      <c r="G123" s="107"/>
      <c r="H123" s="129" t="str">
        <f>IF(ISNA(VLOOKUP($D123,'Apr 9'!$F:$F,1,0)),"No","Yes")</f>
        <v>No</v>
      </c>
      <c r="I123" s="129" t="str">
        <f>IF(ISNA(VLOOKUP($D123,'Apr 2'!$F:$F,1,0)),"No","Yes")</f>
        <v>No</v>
      </c>
      <c r="J123" s="129" t="str">
        <f>IF(ISNA(VLOOKUP($D123,'Mar 26'!$F:$F,1,0)),"No","Yes")</f>
        <v>No</v>
      </c>
      <c r="K123" s="129" t="str">
        <f>IF(ISNA(VLOOKUP($D123,'Mar 19'!$F:$F,1,0)),"No","Yes")</f>
        <v>No</v>
      </c>
      <c r="L123" s="129" t="str">
        <f>IF(ISNA(VLOOKUP($D123,'Mar 12'!$F:$F,1,0)),"No","Yes")</f>
        <v>No</v>
      </c>
      <c r="M123" s="129" t="str">
        <f>IF(ISNA(VLOOKUP($D123,'Mar 5'!$F:$F,1,0)),"No","Yes")</f>
        <v>No</v>
      </c>
      <c r="N123" s="129" t="str">
        <f>IF(ISNA(VLOOKUP($D123,'Feb 26'!$F:$F,1,0)),"No","Yes")</f>
        <v>No</v>
      </c>
      <c r="O123" s="107"/>
      <c r="P123" s="129" t="str">
        <f>IF(ISNA(VLOOKUP($D123,'Feb 12'!$F:$F,1,0)),"No","Yes")</f>
        <v>No</v>
      </c>
      <c r="Q123" s="129" t="str">
        <f>IF(ISNA(VLOOKUP($D123,'Feb 5'!$F:$F,1,0)),"No","Yes")</f>
        <v>No</v>
      </c>
      <c r="R123" s="129" t="str">
        <f>IF(ISNA(VLOOKUP($D123,'Jan 29'!$F:$F,1,0)),"No","Yes")</f>
        <v>No</v>
      </c>
      <c r="S123" s="129" t="str">
        <f>IF(ISNA(VLOOKUP(D123,'Jan 22'!F:F,1,0)),"No","Yes")</f>
        <v>No</v>
      </c>
    </row>
    <row r="124" spans="1:19" x14ac:dyDescent="0.25">
      <c r="A124" s="188"/>
      <c r="B124" s="124" t="s">
        <v>1367</v>
      </c>
      <c r="C124" s="107" t="s">
        <v>8</v>
      </c>
      <c r="D124" s="118" t="s">
        <v>176</v>
      </c>
      <c r="E124" s="118" t="s">
        <v>177</v>
      </c>
      <c r="F124" s="107" t="s">
        <v>9</v>
      </c>
      <c r="G124" s="107" t="s">
        <v>1257</v>
      </c>
      <c r="H124" s="129" t="str">
        <f>IF(ISNA(VLOOKUP($D124,'Apr 9'!$F:$F,1,0)),"No","Yes")</f>
        <v>Yes</v>
      </c>
      <c r="I124" s="129" t="str">
        <f>IF(ISNA(VLOOKUP($D124,'Apr 2'!$F:$F,1,0)),"No","Yes")</f>
        <v>Yes</v>
      </c>
      <c r="J124" s="129" t="str">
        <f>IF(ISNA(VLOOKUP($D124,'Mar 26'!$F:$F,1,0)),"No","Yes")</f>
        <v>Yes</v>
      </c>
      <c r="K124" s="129" t="str">
        <f>IF(ISNA(VLOOKUP($D124,'Mar 19'!$F:$F,1,0)),"No","Yes")</f>
        <v>Yes</v>
      </c>
      <c r="L124" s="129" t="str">
        <f>IF(ISNA(VLOOKUP($D124,'Mar 12'!$F:$F,1,0)),"No","Yes")</f>
        <v>Yes</v>
      </c>
      <c r="M124" s="129" t="str">
        <f>IF(ISNA(VLOOKUP($D124,'Mar 5'!$F:$F,1,0)),"No","Yes")</f>
        <v>Yes</v>
      </c>
      <c r="N124" s="129" t="str">
        <f>IF(ISNA(VLOOKUP($D124,'Feb 26'!$F:$F,1,0)),"No","Yes")</f>
        <v>Yes</v>
      </c>
      <c r="O124" s="107"/>
      <c r="P124" s="129" t="str">
        <f>IF(ISNA(VLOOKUP($D124,'Feb 12'!$F:$F,1,0)),"No","Yes")</f>
        <v>Yes</v>
      </c>
      <c r="Q124" s="129" t="str">
        <f>IF(ISNA(VLOOKUP($D124,'Feb 5'!$F:$F,1,0)),"No","Yes")</f>
        <v>Yes</v>
      </c>
      <c r="R124" s="129" t="str">
        <f>IF(ISNA(VLOOKUP($D124,'Jan 29'!$F:$F,1,0)),"No","Yes")</f>
        <v>Yes</v>
      </c>
      <c r="S124" s="129" t="str">
        <f>IF(ISNA(VLOOKUP(D124,'Jan 22'!F:F,1,0)),"No","Yes")</f>
        <v>Yes</v>
      </c>
    </row>
    <row r="125" spans="1:19" x14ac:dyDescent="0.25">
      <c r="A125" s="188"/>
      <c r="B125" s="124" t="s">
        <v>1372</v>
      </c>
      <c r="C125" s="107" t="s">
        <v>8</v>
      </c>
      <c r="D125" s="122" t="s">
        <v>768</v>
      </c>
      <c r="E125" s="122" t="s">
        <v>769</v>
      </c>
      <c r="F125" s="107"/>
      <c r="G125" s="107"/>
      <c r="H125" s="129" t="str">
        <f>IF(ISNA(VLOOKUP($D125,'Apr 9'!$F:$F,1,0)),"No","Yes")</f>
        <v>No</v>
      </c>
      <c r="I125" s="129" t="str">
        <f>IF(ISNA(VLOOKUP($D125,'Apr 2'!$F:$F,1,0)),"No","Yes")</f>
        <v>No</v>
      </c>
      <c r="J125" s="129" t="str">
        <f>IF(ISNA(VLOOKUP($D125,'Mar 26'!$F:$F,1,0)),"No","Yes")</f>
        <v>No</v>
      </c>
      <c r="K125" s="129" t="str">
        <f>IF(ISNA(VLOOKUP($D125,'Mar 19'!$F:$F,1,0)),"No","Yes")</f>
        <v>No</v>
      </c>
      <c r="L125" s="129" t="str">
        <f>IF(ISNA(VLOOKUP($D125,'Mar 12'!$F:$F,1,0)),"No","Yes")</f>
        <v>No</v>
      </c>
      <c r="M125" s="129" t="str">
        <f>IF(ISNA(VLOOKUP($D125,'Mar 5'!$F:$F,1,0)),"No","Yes")</f>
        <v>Yes</v>
      </c>
      <c r="N125" s="129" t="str">
        <f>IF(ISNA(VLOOKUP($D125,'Feb 26'!$F:$F,1,0)),"No","Yes")</f>
        <v>Yes</v>
      </c>
      <c r="O125" s="107"/>
      <c r="P125" s="129" t="str">
        <f>IF(ISNA(VLOOKUP($D125,'Feb 12'!$F:$F,1,0)),"No","Yes")</f>
        <v>No</v>
      </c>
      <c r="Q125" s="129" t="str">
        <f>IF(ISNA(VLOOKUP($D125,'Feb 5'!$F:$F,1,0)),"No","Yes")</f>
        <v>No</v>
      </c>
      <c r="R125" s="129" t="str">
        <f>IF(ISNA(VLOOKUP($D125,'Jan 29'!$F:$F,1,0)),"No","Yes")</f>
        <v>No</v>
      </c>
      <c r="S125" s="129" t="str">
        <f>IF(ISNA(VLOOKUP(D125,'Jan 22'!F:F,1,0)),"No","Yes")</f>
        <v>No</v>
      </c>
    </row>
    <row r="126" spans="1:19" x14ac:dyDescent="0.25">
      <c r="A126" s="188"/>
      <c r="B126" s="122" t="s">
        <v>1368</v>
      </c>
      <c r="C126" s="107" t="s">
        <v>8</v>
      </c>
      <c r="D126" s="122" t="s">
        <v>934</v>
      </c>
      <c r="E126" s="122" t="s">
        <v>935</v>
      </c>
      <c r="F126" s="107"/>
      <c r="G126" s="107"/>
      <c r="H126" s="129" t="str">
        <f>IF(ISNA(VLOOKUP($D126,'Apr 9'!$F:$F,1,0)),"No","Yes")</f>
        <v>No</v>
      </c>
      <c r="I126" s="129" t="str">
        <f>IF(ISNA(VLOOKUP($D126,'Apr 2'!$F:$F,1,0)),"No","Yes")</f>
        <v>No</v>
      </c>
      <c r="J126" s="129" t="str">
        <f>IF(ISNA(VLOOKUP($D126,'Mar 26'!$F:$F,1,0)),"No","Yes")</f>
        <v>No</v>
      </c>
      <c r="K126" s="129" t="str">
        <f>IF(ISNA(VLOOKUP($D126,'Mar 19'!$F:$F,1,0)),"No","Yes")</f>
        <v>No</v>
      </c>
      <c r="L126" s="129" t="str">
        <f>IF(ISNA(VLOOKUP($D126,'Mar 12'!$F:$F,1,0)),"No","Yes")</f>
        <v>No</v>
      </c>
      <c r="M126" s="129" t="str">
        <f>IF(ISNA(VLOOKUP($D126,'Mar 5'!$F:$F,1,0)),"No","Yes")</f>
        <v>No</v>
      </c>
      <c r="N126" s="129" t="str">
        <f>IF(ISNA(VLOOKUP($D126,'Feb 26'!$F:$F,1,0)),"No","Yes")</f>
        <v>No</v>
      </c>
      <c r="O126" s="107"/>
      <c r="P126" s="129" t="str">
        <f>IF(ISNA(VLOOKUP($D126,'Feb 12'!$F:$F,1,0)),"No","Yes")</f>
        <v>No</v>
      </c>
      <c r="Q126" s="129" t="str">
        <f>IF(ISNA(VLOOKUP($D126,'Feb 5'!$F:$F,1,0)),"No","Yes")</f>
        <v>No</v>
      </c>
      <c r="R126" s="129" t="str">
        <f>IF(ISNA(VLOOKUP($D126,'Jan 29'!$F:$F,1,0)),"No","Yes")</f>
        <v>No</v>
      </c>
      <c r="S126" s="129" t="str">
        <f>IF(ISNA(VLOOKUP(D126,'Jan 22'!F:F,1,0)),"No","Yes")</f>
        <v>No</v>
      </c>
    </row>
    <row r="127" spans="1:19" x14ac:dyDescent="0.25">
      <c r="A127" s="188"/>
      <c r="B127" s="121" t="s">
        <v>1371</v>
      </c>
      <c r="C127" s="107" t="s">
        <v>8</v>
      </c>
      <c r="D127" s="122" t="s">
        <v>977</v>
      </c>
      <c r="E127" s="122" t="s">
        <v>978</v>
      </c>
      <c r="F127" s="107"/>
      <c r="G127" s="107"/>
      <c r="H127" s="129" t="str">
        <f>IF(ISNA(VLOOKUP($D127,'Apr 9'!$F:$F,1,0)),"No","Yes")</f>
        <v>No</v>
      </c>
      <c r="I127" s="129" t="str">
        <f>IF(ISNA(VLOOKUP($D127,'Apr 2'!$F:$F,1,0)),"No","Yes")</f>
        <v>No</v>
      </c>
      <c r="J127" s="129" t="str">
        <f>IF(ISNA(VLOOKUP($D127,'Mar 26'!$F:$F,1,0)),"No","Yes")</f>
        <v>No</v>
      </c>
      <c r="K127" s="129" t="str">
        <f>IF(ISNA(VLOOKUP($D127,'Mar 19'!$F:$F,1,0)),"No","Yes")</f>
        <v>No</v>
      </c>
      <c r="L127" s="129" t="str">
        <f>IF(ISNA(VLOOKUP($D127,'Mar 12'!$F:$F,1,0)),"No","Yes")</f>
        <v>No</v>
      </c>
      <c r="M127" s="129" t="str">
        <f>IF(ISNA(VLOOKUP($D127,'Mar 5'!$F:$F,1,0)),"No","Yes")</f>
        <v>No</v>
      </c>
      <c r="N127" s="129" t="str">
        <f>IF(ISNA(VLOOKUP($D127,'Feb 26'!$F:$F,1,0)),"No","Yes")</f>
        <v>No</v>
      </c>
      <c r="O127" s="107"/>
      <c r="P127" s="129" t="str">
        <f>IF(ISNA(VLOOKUP($D127,'Feb 12'!$F:$F,1,0)),"No","Yes")</f>
        <v>No</v>
      </c>
      <c r="Q127" s="129" t="str">
        <f>IF(ISNA(VLOOKUP($D127,'Feb 5'!$F:$F,1,0)),"No","Yes")</f>
        <v>No</v>
      </c>
      <c r="R127" s="129" t="str">
        <f>IF(ISNA(VLOOKUP($D127,'Jan 29'!$F:$F,1,0)),"No","Yes")</f>
        <v>No</v>
      </c>
      <c r="S127" s="129" t="str">
        <f>IF(ISNA(VLOOKUP(D127,'Jan 22'!F:F,1,0)),"No","Yes")</f>
        <v>No</v>
      </c>
    </row>
    <row r="128" spans="1:19" x14ac:dyDescent="0.25">
      <c r="A128" s="188"/>
      <c r="B128" s="124" t="s">
        <v>1369</v>
      </c>
      <c r="C128" s="107" t="s">
        <v>8</v>
      </c>
      <c r="D128" s="118" t="s">
        <v>547</v>
      </c>
      <c r="E128" s="118" t="s">
        <v>548</v>
      </c>
      <c r="F128" s="107"/>
      <c r="G128" s="107"/>
      <c r="H128" s="129" t="str">
        <f>IF(ISNA(VLOOKUP($D128,'Apr 9'!$F:$F,1,0)),"No","Yes")</f>
        <v>No</v>
      </c>
      <c r="I128" s="129" t="str">
        <f>IF(ISNA(VLOOKUP($D128,'Apr 2'!$F:$F,1,0)),"No","Yes")</f>
        <v>No</v>
      </c>
      <c r="J128" s="129" t="str">
        <f>IF(ISNA(VLOOKUP($D128,'Mar 26'!$F:$F,1,0)),"No","Yes")</f>
        <v>No</v>
      </c>
      <c r="K128" s="129" t="str">
        <f>IF(ISNA(VLOOKUP($D128,'Mar 19'!$F:$F,1,0)),"No","Yes")</f>
        <v>No</v>
      </c>
      <c r="L128" s="129" t="str">
        <f>IF(ISNA(VLOOKUP($D128,'Mar 12'!$F:$F,1,0)),"No","Yes")</f>
        <v>No</v>
      </c>
      <c r="M128" s="129" t="str">
        <f>IF(ISNA(VLOOKUP($D128,'Mar 5'!$F:$F,1,0)),"No","Yes")</f>
        <v>No</v>
      </c>
      <c r="N128" s="129" t="str">
        <f>IF(ISNA(VLOOKUP($D128,'Feb 26'!$F:$F,1,0)),"No","Yes")</f>
        <v>No</v>
      </c>
      <c r="O128" s="107"/>
      <c r="P128" s="129" t="str">
        <f>IF(ISNA(VLOOKUP($D128,'Feb 12'!$F:$F,1,0)),"No","Yes")</f>
        <v>No</v>
      </c>
      <c r="Q128" s="129" t="str">
        <f>IF(ISNA(VLOOKUP($D128,'Feb 5'!$F:$F,1,0)),"No","Yes")</f>
        <v>No</v>
      </c>
      <c r="R128" s="129" t="str">
        <f>IF(ISNA(VLOOKUP($D128,'Jan 29'!$F:$F,1,0)),"No","Yes")</f>
        <v>No</v>
      </c>
      <c r="S128" s="129" t="str">
        <f>IF(ISNA(VLOOKUP(D128,'Jan 22'!F:F,1,0)),"No","Yes")</f>
        <v>No</v>
      </c>
    </row>
    <row r="129" spans="1:19" x14ac:dyDescent="0.25">
      <c r="A129" s="187" t="s">
        <v>1348</v>
      </c>
      <c r="B129" s="103" t="s">
        <v>1377</v>
      </c>
      <c r="C129" s="107"/>
      <c r="D129" s="119" t="s">
        <v>445</v>
      </c>
      <c r="E129" s="119" t="s">
        <v>446</v>
      </c>
      <c r="F129" s="107"/>
      <c r="G129" s="107"/>
      <c r="H129" s="129" t="str">
        <f>IF(ISNA(VLOOKUP($D129,'Apr 9'!$F:$F,1,0)),"No","Yes")</f>
        <v>Yes</v>
      </c>
      <c r="I129" s="129" t="str">
        <f>IF(ISNA(VLOOKUP($D129,'Apr 2'!$F:$F,1,0)),"No","Yes")</f>
        <v>Yes</v>
      </c>
      <c r="J129" s="129" t="str">
        <f>IF(ISNA(VLOOKUP($D129,'Mar 26'!$F:$F,1,0)),"No","Yes")</f>
        <v>Yes</v>
      </c>
      <c r="K129" s="129" t="str">
        <f>IF(ISNA(VLOOKUP($D129,'Mar 19'!$F:$F,1,0)),"No","Yes")</f>
        <v>Yes</v>
      </c>
      <c r="L129" s="129" t="str">
        <f>IF(ISNA(VLOOKUP($D129,'Mar 12'!$F:$F,1,0)),"No","Yes")</f>
        <v>Yes</v>
      </c>
      <c r="M129" s="129" t="str">
        <f>IF(ISNA(VLOOKUP($D129,'Mar 5'!$F:$F,1,0)),"No","Yes")</f>
        <v>Yes</v>
      </c>
      <c r="N129" s="129" t="str">
        <f>IF(ISNA(VLOOKUP($D129,'Feb 26'!$F:$F,1,0)),"No","Yes")</f>
        <v>Yes</v>
      </c>
      <c r="O129" s="107"/>
      <c r="P129" s="129" t="str">
        <f>IF(ISNA(VLOOKUP($D129,'Feb 12'!$F:$F,1,0)),"No","Yes")</f>
        <v>Yes</v>
      </c>
      <c r="Q129" s="129" t="str">
        <f>IF(ISNA(VLOOKUP($D129,'Feb 5'!$F:$F,1,0)),"No","Yes")</f>
        <v>Yes</v>
      </c>
      <c r="R129" s="129" t="str">
        <f>IF(ISNA(VLOOKUP($D129,'Jan 29'!$F:$F,1,0)),"No","Yes")</f>
        <v>Yes</v>
      </c>
      <c r="S129" s="129" t="str">
        <f>IF(ISNA(VLOOKUP(D129,'Jan 22'!F:F,1,0)),"No","Yes")</f>
        <v>Yes</v>
      </c>
    </row>
    <row r="130" spans="1:19" x14ac:dyDescent="0.25">
      <c r="A130" s="187"/>
      <c r="B130" s="103" t="s">
        <v>1378</v>
      </c>
      <c r="C130" s="107"/>
      <c r="D130" s="119" t="s">
        <v>22</v>
      </c>
      <c r="E130" s="119" t="s">
        <v>23</v>
      </c>
      <c r="F130" s="107"/>
      <c r="G130" s="107"/>
      <c r="H130" s="129" t="str">
        <f>IF(ISNA(VLOOKUP($D130,'Apr 9'!$F:$F,1,0)),"No","Yes")</f>
        <v>No</v>
      </c>
      <c r="I130" s="129" t="str">
        <f>IF(ISNA(VLOOKUP($D130,'Apr 2'!$F:$F,1,0)),"No","Yes")</f>
        <v>No</v>
      </c>
      <c r="J130" s="129" t="str">
        <f>IF(ISNA(VLOOKUP($D130,'Mar 26'!$F:$F,1,0)),"No","Yes")</f>
        <v>No</v>
      </c>
      <c r="K130" s="129" t="str">
        <f>IF(ISNA(VLOOKUP($D130,'Mar 19'!$F:$F,1,0)),"No","Yes")</f>
        <v>No</v>
      </c>
      <c r="L130" s="129" t="str">
        <f>IF(ISNA(VLOOKUP($D130,'Mar 12'!$F:$F,1,0)),"No","Yes")</f>
        <v>No</v>
      </c>
      <c r="M130" s="129" t="str">
        <f>IF(ISNA(VLOOKUP($D130,'Mar 5'!$F:$F,1,0)),"No","Yes")</f>
        <v>No</v>
      </c>
      <c r="N130" s="129" t="str">
        <f>IF(ISNA(VLOOKUP($D130,'Feb 26'!$F:$F,1,0)),"No","Yes")</f>
        <v>No</v>
      </c>
      <c r="O130" s="107"/>
      <c r="P130" s="129" t="str">
        <f>IF(ISNA(VLOOKUP($D130,'Feb 12'!$F:$F,1,0)),"No","Yes")</f>
        <v>No</v>
      </c>
      <c r="Q130" s="129" t="str">
        <f>IF(ISNA(VLOOKUP($D130,'Feb 5'!$F:$F,1,0)),"No","Yes")</f>
        <v>No</v>
      </c>
      <c r="R130" s="129" t="str">
        <f>IF(ISNA(VLOOKUP($D130,'Jan 29'!$F:$F,1,0)),"No","Yes")</f>
        <v>No</v>
      </c>
      <c r="S130" s="129" t="str">
        <f>IF(ISNA(VLOOKUP(D130,'Jan 22'!F:F,1,0)),"No","Yes")</f>
        <v>No</v>
      </c>
    </row>
    <row r="131" spans="1:19" x14ac:dyDescent="0.25">
      <c r="A131" s="187"/>
      <c r="B131" s="103" t="s">
        <v>1379</v>
      </c>
      <c r="C131" s="107"/>
      <c r="D131" s="119" t="s">
        <v>1445</v>
      </c>
      <c r="E131" s="119" t="s">
        <v>1451</v>
      </c>
      <c r="F131" s="107"/>
      <c r="G131" s="107"/>
      <c r="H131" s="129" t="str">
        <f>IF(ISNA(VLOOKUP($D131,'Apr 9'!$F:$F,1,0)),"No","Yes")</f>
        <v>No</v>
      </c>
      <c r="I131" s="129" t="str">
        <f>IF(ISNA(VLOOKUP($D131,'Apr 2'!$F:$F,1,0)),"No","Yes")</f>
        <v>No</v>
      </c>
      <c r="J131" s="129" t="str">
        <f>IF(ISNA(VLOOKUP($D131,'Mar 26'!$F:$F,1,0)),"No","Yes")</f>
        <v>No</v>
      </c>
      <c r="K131" s="129" t="str">
        <f>IF(ISNA(VLOOKUP($D131,'Mar 19'!$F:$F,1,0)),"No","Yes")</f>
        <v>No</v>
      </c>
      <c r="L131" s="129" t="str">
        <f>IF(ISNA(VLOOKUP($D131,'Mar 12'!$F:$F,1,0)),"No","Yes")</f>
        <v>No</v>
      </c>
      <c r="M131" s="129" t="str">
        <f>IF(ISNA(VLOOKUP($D131,'Mar 5'!$F:$F,1,0)),"No","Yes")</f>
        <v>No</v>
      </c>
      <c r="N131" s="129" t="str">
        <f>IF(ISNA(VLOOKUP($D131,'Feb 26'!$F:$F,1,0)),"No","Yes")</f>
        <v>No</v>
      </c>
      <c r="O131" s="107"/>
      <c r="P131" s="129" t="str">
        <f>IF(ISNA(VLOOKUP($D131,'Feb 12'!$F:$F,1,0)),"No","Yes")</f>
        <v>No</v>
      </c>
      <c r="Q131" s="129" t="str">
        <f>IF(ISNA(VLOOKUP($D131,'Feb 5'!$F:$F,1,0)),"No","Yes")</f>
        <v>No</v>
      </c>
      <c r="R131" s="129" t="str">
        <f>IF(ISNA(VLOOKUP($D131,'Jan 29'!$F:$F,1,0)),"No","Yes")</f>
        <v>No</v>
      </c>
      <c r="S131" s="129" t="str">
        <f>IF(ISNA(VLOOKUP(D131,'Jan 22'!F:F,1,0)),"No","Yes")</f>
        <v>No</v>
      </c>
    </row>
    <row r="132" spans="1:19" x14ac:dyDescent="0.25">
      <c r="A132" s="187"/>
      <c r="B132" s="103" t="s">
        <v>1380</v>
      </c>
      <c r="C132" s="107"/>
      <c r="D132" s="119" t="s">
        <v>961</v>
      </c>
      <c r="E132" s="119" t="s">
        <v>962</v>
      </c>
      <c r="F132" s="107"/>
      <c r="G132" s="107"/>
      <c r="H132" s="129" t="str">
        <f>IF(ISNA(VLOOKUP($D132,'Apr 9'!$F:$F,1,0)),"No","Yes")</f>
        <v>No</v>
      </c>
      <c r="I132" s="129" t="str">
        <f>IF(ISNA(VLOOKUP($D132,'Apr 2'!$F:$F,1,0)),"No","Yes")</f>
        <v>No</v>
      </c>
      <c r="J132" s="129" t="str">
        <f>IF(ISNA(VLOOKUP($D132,'Mar 26'!$F:$F,1,0)),"No","Yes")</f>
        <v>No</v>
      </c>
      <c r="K132" s="129" t="str">
        <f>IF(ISNA(VLOOKUP($D132,'Mar 19'!$F:$F,1,0)),"No","Yes")</f>
        <v>No</v>
      </c>
      <c r="L132" s="129" t="str">
        <f>IF(ISNA(VLOOKUP($D132,'Mar 12'!$F:$F,1,0)),"No","Yes")</f>
        <v>No</v>
      </c>
      <c r="M132" s="129" t="str">
        <f>IF(ISNA(VLOOKUP($D132,'Mar 5'!$F:$F,1,0)),"No","Yes")</f>
        <v>No</v>
      </c>
      <c r="N132" s="129" t="str">
        <f>IF(ISNA(VLOOKUP($D132,'Feb 26'!$F:$F,1,0)),"No","Yes")</f>
        <v>No</v>
      </c>
      <c r="O132" s="107"/>
      <c r="P132" s="129" t="str">
        <f>IF(ISNA(VLOOKUP($D132,'Feb 12'!$F:$F,1,0)),"No","Yes")</f>
        <v>No</v>
      </c>
      <c r="Q132" s="129" t="str">
        <f>IF(ISNA(VLOOKUP($D132,'Feb 5'!$F:$F,1,0)),"No","Yes")</f>
        <v>No</v>
      </c>
      <c r="R132" s="129" t="str">
        <f>IF(ISNA(VLOOKUP($D132,'Jan 29'!$F:$F,1,0)),"No","Yes")</f>
        <v>No</v>
      </c>
      <c r="S132" s="129" t="str">
        <f>IF(ISNA(VLOOKUP(D132,'Jan 22'!F:F,1,0)),"No","Yes")</f>
        <v>No</v>
      </c>
    </row>
    <row r="133" spans="1:19" x14ac:dyDescent="0.25">
      <c r="A133" s="187"/>
      <c r="B133" s="103" t="s">
        <v>1275</v>
      </c>
      <c r="C133" s="107" t="s">
        <v>5</v>
      </c>
      <c r="D133" s="119" t="s">
        <v>56</v>
      </c>
      <c r="E133" s="119" t="s">
        <v>57</v>
      </c>
      <c r="F133" s="107" t="s">
        <v>6</v>
      </c>
      <c r="G133" s="107" t="s">
        <v>1257</v>
      </c>
      <c r="H133" s="129" t="str">
        <f>IF(ISNA(VLOOKUP($D133,'Apr 9'!$F:$F,1,0)),"No","Yes")</f>
        <v>Yes</v>
      </c>
      <c r="I133" s="129" t="str">
        <f>IF(ISNA(VLOOKUP($D133,'Apr 2'!$F:$F,1,0)),"No","Yes")</f>
        <v>Yes</v>
      </c>
      <c r="J133" s="129" t="str">
        <f>IF(ISNA(VLOOKUP($D133,'Mar 26'!$F:$F,1,0)),"No","Yes")</f>
        <v>Yes</v>
      </c>
      <c r="K133" s="129" t="str">
        <f>IF(ISNA(VLOOKUP($D133,'Mar 19'!$F:$F,1,0)),"No","Yes")</f>
        <v>Yes</v>
      </c>
      <c r="L133" s="129" t="str">
        <f>IF(ISNA(VLOOKUP($D133,'Mar 12'!$F:$F,1,0)),"No","Yes")</f>
        <v>No</v>
      </c>
      <c r="M133" s="129" t="str">
        <f>IF(ISNA(VLOOKUP($D133,'Mar 5'!$F:$F,1,0)),"No","Yes")</f>
        <v>Yes</v>
      </c>
      <c r="N133" s="129" t="str">
        <f>IF(ISNA(VLOOKUP($D133,'Feb 26'!$F:$F,1,0)),"No","Yes")</f>
        <v>Yes</v>
      </c>
      <c r="O133" s="107"/>
      <c r="P133" s="129" t="str">
        <f>IF(ISNA(VLOOKUP($D133,'Feb 12'!$F:$F,1,0)),"No","Yes")</f>
        <v>No</v>
      </c>
      <c r="Q133" s="129" t="str">
        <f>IF(ISNA(VLOOKUP($D133,'Feb 5'!$F:$F,1,0)),"No","Yes")</f>
        <v>No</v>
      </c>
      <c r="R133" s="129" t="str">
        <f>IF(ISNA(VLOOKUP($D133,'Jan 29'!$F:$F,1,0)),"No","Yes")</f>
        <v>No</v>
      </c>
      <c r="S133" s="129" t="str">
        <f>IF(ISNA(VLOOKUP(D133,'Jan 22'!F:F,1,0)),"No","Yes")</f>
        <v>Yes</v>
      </c>
    </row>
    <row r="134" spans="1:19" x14ac:dyDescent="0.25">
      <c r="A134" s="187"/>
      <c r="B134" s="103" t="s">
        <v>1381</v>
      </c>
      <c r="C134" s="107" t="s">
        <v>5</v>
      </c>
      <c r="D134" s="119" t="s">
        <v>44</v>
      </c>
      <c r="E134" s="119" t="s">
        <v>45</v>
      </c>
      <c r="F134" s="107" t="s">
        <v>6</v>
      </c>
      <c r="G134" s="107" t="s">
        <v>960</v>
      </c>
      <c r="H134" s="129" t="str">
        <f>IF(ISNA(VLOOKUP($D134,'Apr 9'!$F:$F,1,0)),"No","Yes")</f>
        <v>No</v>
      </c>
      <c r="I134" s="129" t="str">
        <f>IF(ISNA(VLOOKUP($D134,'Apr 2'!$F:$F,1,0)),"No","Yes")</f>
        <v>No</v>
      </c>
      <c r="J134" s="129" t="str">
        <f>IF(ISNA(VLOOKUP($D134,'Mar 26'!$F:$F,1,0)),"No","Yes")</f>
        <v>No</v>
      </c>
      <c r="K134" s="129" t="str">
        <f>IF(ISNA(VLOOKUP($D134,'Mar 19'!$F:$F,1,0)),"No","Yes")</f>
        <v>No</v>
      </c>
      <c r="L134" s="129" t="str">
        <f>IF(ISNA(VLOOKUP($D134,'Mar 12'!$F:$F,1,0)),"No","Yes")</f>
        <v>No</v>
      </c>
      <c r="M134" s="129" t="str">
        <f>IF(ISNA(VLOOKUP($D134,'Mar 5'!$F:$F,1,0)),"No","Yes")</f>
        <v>No</v>
      </c>
      <c r="N134" s="129" t="str">
        <f>IF(ISNA(VLOOKUP($D134,'Feb 26'!$F:$F,1,0)),"No","Yes")</f>
        <v>No</v>
      </c>
      <c r="O134" s="107"/>
      <c r="P134" s="129" t="str">
        <f>IF(ISNA(VLOOKUP($D134,'Feb 12'!$F:$F,1,0)),"No","Yes")</f>
        <v>No</v>
      </c>
      <c r="Q134" s="129" t="str">
        <f>IF(ISNA(VLOOKUP($D134,'Feb 5'!$F:$F,1,0)),"No","Yes")</f>
        <v>No</v>
      </c>
      <c r="R134" s="129" t="str">
        <f>IF(ISNA(VLOOKUP($D134,'Jan 29'!$F:$F,1,0)),"No","Yes")</f>
        <v>Yes</v>
      </c>
      <c r="S134" s="129" t="str">
        <f>IF(ISNA(VLOOKUP(D134,'Jan 22'!F:F,1,0)),"No","Yes")</f>
        <v>Yes</v>
      </c>
    </row>
    <row r="135" spans="1:19" x14ac:dyDescent="0.25">
      <c r="A135" s="187"/>
      <c r="B135" s="103" t="s">
        <v>1382</v>
      </c>
      <c r="C135" s="107"/>
      <c r="D135" s="119" t="s">
        <v>1446</v>
      </c>
      <c r="E135" s="119" t="s">
        <v>1452</v>
      </c>
      <c r="F135" s="107"/>
      <c r="G135" s="107"/>
      <c r="H135" s="129" t="str">
        <f>IF(ISNA(VLOOKUP($D135,'Apr 9'!$F:$F,1,0)),"No","Yes")</f>
        <v>No</v>
      </c>
      <c r="I135" s="129" t="str">
        <f>IF(ISNA(VLOOKUP($D135,'Apr 2'!$F:$F,1,0)),"No","Yes")</f>
        <v>No</v>
      </c>
      <c r="J135" s="129" t="str">
        <f>IF(ISNA(VLOOKUP($D135,'Mar 26'!$F:$F,1,0)),"No","Yes")</f>
        <v>No</v>
      </c>
      <c r="K135" s="129" t="str">
        <f>IF(ISNA(VLOOKUP($D135,'Mar 19'!$F:$F,1,0)),"No","Yes")</f>
        <v>No</v>
      </c>
      <c r="L135" s="129" t="str">
        <f>IF(ISNA(VLOOKUP($D135,'Mar 12'!$F:$F,1,0)),"No","Yes")</f>
        <v>No</v>
      </c>
      <c r="M135" s="129" t="str">
        <f>IF(ISNA(VLOOKUP($D135,'Mar 5'!$F:$F,1,0)),"No","Yes")</f>
        <v>No</v>
      </c>
      <c r="N135" s="129" t="str">
        <f>IF(ISNA(VLOOKUP($D135,'Feb 26'!$F:$F,1,0)),"No","Yes")</f>
        <v>No</v>
      </c>
      <c r="O135" s="107"/>
      <c r="P135" s="129" t="str">
        <f>IF(ISNA(VLOOKUP($D135,'Feb 12'!$F:$F,1,0)),"No","Yes")</f>
        <v>No</v>
      </c>
      <c r="Q135" s="129" t="str">
        <f>IF(ISNA(VLOOKUP($D135,'Feb 5'!$F:$F,1,0)),"No","Yes")</f>
        <v>No</v>
      </c>
      <c r="R135" s="129" t="str">
        <f>IF(ISNA(VLOOKUP($D135,'Jan 29'!$F:$F,1,0)),"No","Yes")</f>
        <v>No</v>
      </c>
      <c r="S135" s="129" t="str">
        <f>IF(ISNA(VLOOKUP(D135,'Jan 22'!F:F,1,0)),"No","Yes")</f>
        <v>No</v>
      </c>
    </row>
    <row r="136" spans="1:19" x14ac:dyDescent="0.25">
      <c r="A136" s="187"/>
      <c r="B136" s="170" t="s">
        <v>1303</v>
      </c>
      <c r="C136" s="107" t="s">
        <v>5</v>
      </c>
      <c r="D136" s="119" t="s">
        <v>18</v>
      </c>
      <c r="E136" s="119" t="s">
        <v>19</v>
      </c>
      <c r="F136" s="107" t="s">
        <v>6</v>
      </c>
      <c r="G136" s="107" t="s">
        <v>1136</v>
      </c>
      <c r="H136" s="129" t="str">
        <f>IF(ISNA(VLOOKUP($D136,'Apr 9'!$F:$F,1,0)),"No","Yes")</f>
        <v>No</v>
      </c>
      <c r="I136" s="129" t="str">
        <f>IF(ISNA(VLOOKUP($D136,'Apr 2'!$F:$F,1,0)),"No","Yes")</f>
        <v>Yes</v>
      </c>
      <c r="J136" s="129" t="str">
        <f>IF(ISNA(VLOOKUP($D136,'Mar 26'!$F:$F,1,0)),"No","Yes")</f>
        <v>Yes</v>
      </c>
      <c r="K136" s="129" t="str">
        <f>IF(ISNA(VLOOKUP($D136,'Mar 19'!$F:$F,1,0)),"No","Yes")</f>
        <v>Yes</v>
      </c>
      <c r="L136" s="129" t="str">
        <f>IF(ISNA(VLOOKUP($D136,'Mar 12'!$F:$F,1,0)),"No","Yes")</f>
        <v>Yes</v>
      </c>
      <c r="M136" s="129" t="str">
        <f>IF(ISNA(VLOOKUP($D136,'Mar 5'!$F:$F,1,0)),"No","Yes")</f>
        <v>Yes</v>
      </c>
      <c r="N136" s="129" t="str">
        <f>IF(ISNA(VLOOKUP($D136,'Feb 26'!$F:$F,1,0)),"No","Yes")</f>
        <v>Yes</v>
      </c>
      <c r="O136" s="107"/>
      <c r="P136" s="129" t="str">
        <f>IF(ISNA(VLOOKUP($D136,'Feb 12'!$F:$F,1,0)),"No","Yes")</f>
        <v>Yes</v>
      </c>
      <c r="Q136" s="129" t="str">
        <f>IF(ISNA(VLOOKUP($D136,'Feb 5'!$F:$F,1,0)),"No","Yes")</f>
        <v>Yes</v>
      </c>
      <c r="R136" s="129" t="str">
        <f>IF(ISNA(VLOOKUP($D136,'Jan 29'!$F:$F,1,0)),"No","Yes")</f>
        <v>Yes</v>
      </c>
      <c r="S136" s="129" t="str">
        <f>IF(ISNA(VLOOKUP(D136,'Jan 22'!F:F,1,0)),"No","Yes")</f>
        <v>Yes</v>
      </c>
    </row>
    <row r="137" spans="1:19" x14ac:dyDescent="0.25">
      <c r="A137" s="187"/>
      <c r="B137" s="170" t="s">
        <v>1325</v>
      </c>
      <c r="C137" s="107" t="s">
        <v>5</v>
      </c>
      <c r="D137" s="121" t="s">
        <v>395</v>
      </c>
      <c r="E137" s="107" t="s">
        <v>396</v>
      </c>
      <c r="F137" s="107" t="s">
        <v>6</v>
      </c>
      <c r="G137" s="107" t="s">
        <v>1233</v>
      </c>
      <c r="H137" s="129" t="str">
        <f>IF(ISNA(VLOOKUP($D137,'Apr 9'!$F:$F,1,0)),"No","Yes")</f>
        <v>No</v>
      </c>
      <c r="I137" s="129" t="str">
        <f>IF(ISNA(VLOOKUP($D137,'Apr 2'!$F:$F,1,0)),"No","Yes")</f>
        <v>Yes</v>
      </c>
      <c r="J137" s="129" t="str">
        <f>IF(ISNA(VLOOKUP($D137,'Mar 26'!$F:$F,1,0)),"No","Yes")</f>
        <v>Yes</v>
      </c>
      <c r="K137" s="129" t="str">
        <f>IF(ISNA(VLOOKUP($D137,'Mar 19'!$F:$F,1,0)),"No","Yes")</f>
        <v>Yes</v>
      </c>
      <c r="L137" s="129" t="str">
        <f>IF(ISNA(VLOOKUP($D137,'Mar 12'!$F:$F,1,0)),"No","Yes")</f>
        <v>Yes</v>
      </c>
      <c r="M137" s="129" t="str">
        <f>IF(ISNA(VLOOKUP($D137,'Mar 5'!$F:$F,1,0)),"No","Yes")</f>
        <v>Yes</v>
      </c>
      <c r="N137" s="129" t="str">
        <f>IF(ISNA(VLOOKUP($D137,'Feb 26'!$F:$F,1,0)),"No","Yes")</f>
        <v>Yes</v>
      </c>
      <c r="O137" s="107"/>
      <c r="P137" s="129" t="str">
        <f>IF(ISNA(VLOOKUP($D137,'Feb 12'!$F:$F,1,0)),"No","Yes")</f>
        <v>Yes</v>
      </c>
      <c r="Q137" s="129" t="str">
        <f>IF(ISNA(VLOOKUP($D137,'Feb 5'!$F:$F,1,0)),"No","Yes")</f>
        <v>Yes</v>
      </c>
      <c r="R137" s="129" t="str">
        <f>IF(ISNA(VLOOKUP($D137,'Jan 29'!$F:$F,1,0)),"No","Yes")</f>
        <v>Yes</v>
      </c>
      <c r="S137" s="129" t="str">
        <f>IF(ISNA(VLOOKUP(D137,'Jan 22'!F:F,1,0)),"No","Yes")</f>
        <v>Yes</v>
      </c>
    </row>
    <row r="138" spans="1:19" x14ac:dyDescent="0.25">
      <c r="A138" s="187"/>
      <c r="B138" s="103" t="s">
        <v>1383</v>
      </c>
      <c r="C138" s="107"/>
      <c r="D138" s="119" t="s">
        <v>1447</v>
      </c>
      <c r="E138" s="119" t="s">
        <v>1453</v>
      </c>
      <c r="F138" s="107"/>
      <c r="G138" s="107"/>
      <c r="H138" s="129" t="str">
        <f>IF(ISNA(VLOOKUP($D138,'Apr 9'!$F:$F,1,0)),"No","Yes")</f>
        <v>No</v>
      </c>
      <c r="I138" s="129" t="str">
        <f>IF(ISNA(VLOOKUP($D138,'Apr 2'!$F:$F,1,0)),"No","Yes")</f>
        <v>No</v>
      </c>
      <c r="J138" s="129" t="str">
        <f>IF(ISNA(VLOOKUP($D138,'Mar 26'!$F:$F,1,0)),"No","Yes")</f>
        <v>No</v>
      </c>
      <c r="K138" s="129" t="str">
        <f>IF(ISNA(VLOOKUP($D138,'Mar 19'!$F:$F,1,0)),"No","Yes")</f>
        <v>No</v>
      </c>
      <c r="L138" s="129" t="str">
        <f>IF(ISNA(VLOOKUP($D138,'Mar 12'!$F:$F,1,0)),"No","Yes")</f>
        <v>No</v>
      </c>
      <c r="M138" s="129" t="str">
        <f>IF(ISNA(VLOOKUP($D138,'Mar 5'!$F:$F,1,0)),"No","Yes")</f>
        <v>No</v>
      </c>
      <c r="N138" s="129" t="str">
        <f>IF(ISNA(VLOOKUP($D138,'Feb 26'!$F:$F,1,0)),"No","Yes")</f>
        <v>No</v>
      </c>
      <c r="O138" s="107"/>
      <c r="P138" s="129" t="str">
        <f>IF(ISNA(VLOOKUP($D138,'Feb 12'!$F:$F,1,0)),"No","Yes")</f>
        <v>No</v>
      </c>
      <c r="Q138" s="129" t="str">
        <f>IF(ISNA(VLOOKUP($D138,'Feb 5'!$F:$F,1,0)),"No","Yes")</f>
        <v>No</v>
      </c>
      <c r="R138" s="129" t="str">
        <f>IF(ISNA(VLOOKUP($D138,'Jan 29'!$F:$F,1,0)),"No","Yes")</f>
        <v>No</v>
      </c>
      <c r="S138" s="129" t="str">
        <f>IF(ISNA(VLOOKUP(D138,'Jan 22'!F:F,1,0)),"No","Yes")</f>
        <v>No</v>
      </c>
    </row>
    <row r="139" spans="1:19" x14ac:dyDescent="0.25">
      <c r="A139" s="187"/>
      <c r="B139" s="169" t="s">
        <v>1384</v>
      </c>
      <c r="C139" s="107"/>
      <c r="D139" s="119" t="s">
        <v>469</v>
      </c>
      <c r="E139" s="119" t="s">
        <v>470</v>
      </c>
      <c r="F139" s="107"/>
      <c r="G139" s="107"/>
      <c r="H139" s="129" t="str">
        <f>IF(ISNA(VLOOKUP($D139,'Apr 9'!$F:$F,1,0)),"No","Yes")</f>
        <v>No</v>
      </c>
      <c r="I139" s="129" t="str">
        <f>IF(ISNA(VLOOKUP($D139,'Apr 2'!$F:$F,1,0)),"No","Yes")</f>
        <v>Yes</v>
      </c>
      <c r="J139" s="129" t="str">
        <f>IF(ISNA(VLOOKUP($D139,'Mar 26'!$F:$F,1,0)),"No","Yes")</f>
        <v>Yes</v>
      </c>
      <c r="K139" s="129" t="str">
        <f>IF(ISNA(VLOOKUP($D139,'Mar 19'!$F:$F,1,0)),"No","Yes")</f>
        <v>Yes</v>
      </c>
      <c r="L139" s="129" t="str">
        <f>IF(ISNA(VLOOKUP($D139,'Mar 12'!$F:$F,1,0)),"No","Yes")</f>
        <v>Yes</v>
      </c>
      <c r="M139" s="129" t="str">
        <f>IF(ISNA(VLOOKUP($D139,'Mar 5'!$F:$F,1,0)),"No","Yes")</f>
        <v>Yes</v>
      </c>
      <c r="N139" s="129" t="str">
        <f>IF(ISNA(VLOOKUP($D139,'Feb 26'!$F:$F,1,0)),"No","Yes")</f>
        <v>Yes</v>
      </c>
      <c r="O139" s="107"/>
      <c r="P139" s="129" t="str">
        <f>IF(ISNA(VLOOKUP($D139,'Feb 12'!$F:$F,1,0)),"No","Yes")</f>
        <v>Yes</v>
      </c>
      <c r="Q139" s="129" t="str">
        <f>IF(ISNA(VLOOKUP($D139,'Feb 5'!$F:$F,1,0)),"No","Yes")</f>
        <v>Yes</v>
      </c>
      <c r="R139" s="129" t="str">
        <f>IF(ISNA(VLOOKUP($D139,'Jan 29'!$F:$F,1,0)),"No","Yes")</f>
        <v>Yes</v>
      </c>
      <c r="S139" s="129" t="str">
        <f>IF(ISNA(VLOOKUP(D139,'Jan 22'!F:F,1,0)),"No","Yes")</f>
        <v>Yes</v>
      </c>
    </row>
    <row r="140" spans="1:19" x14ac:dyDescent="0.25">
      <c r="A140" s="187"/>
      <c r="B140" s="103" t="s">
        <v>1385</v>
      </c>
      <c r="C140" s="107" t="s">
        <v>5</v>
      </c>
      <c r="D140" s="119" t="s">
        <v>805</v>
      </c>
      <c r="E140" s="119" t="s">
        <v>806</v>
      </c>
      <c r="F140" s="107" t="s">
        <v>6</v>
      </c>
      <c r="G140" s="107" t="s">
        <v>1136</v>
      </c>
      <c r="H140" s="129" t="str">
        <f>IF(ISNA(VLOOKUP($D140,'Apr 9'!$F:$F,1,0)),"No","Yes")</f>
        <v>Yes</v>
      </c>
      <c r="I140" s="129" t="str">
        <f>IF(ISNA(VLOOKUP($D140,'Apr 2'!$F:$F,1,0)),"No","Yes")</f>
        <v>Yes</v>
      </c>
      <c r="J140" s="129" t="str">
        <f>IF(ISNA(VLOOKUP($D140,'Mar 26'!$F:$F,1,0)),"No","Yes")</f>
        <v>Yes</v>
      </c>
      <c r="K140" s="129" t="str">
        <f>IF(ISNA(VLOOKUP($D140,'Mar 19'!$F:$F,1,0)),"No","Yes")</f>
        <v>Yes</v>
      </c>
      <c r="L140" s="129" t="str">
        <f>IF(ISNA(VLOOKUP($D140,'Mar 12'!$F:$F,1,0)),"No","Yes")</f>
        <v>Yes</v>
      </c>
      <c r="M140" s="129" t="str">
        <f>IF(ISNA(VLOOKUP($D140,'Mar 5'!$F:$F,1,0)),"No","Yes")</f>
        <v>Yes</v>
      </c>
      <c r="N140" s="129" t="str">
        <f>IF(ISNA(VLOOKUP($D140,'Feb 26'!$F:$F,1,0)),"No","Yes")</f>
        <v>Yes</v>
      </c>
      <c r="O140" s="107"/>
      <c r="P140" s="129" t="str">
        <f>IF(ISNA(VLOOKUP($D140,'Feb 12'!$F:$F,1,0)),"No","Yes")</f>
        <v>Yes</v>
      </c>
      <c r="Q140" s="129" t="str">
        <f>IF(ISNA(VLOOKUP($D140,'Feb 5'!$F:$F,1,0)),"No","Yes")</f>
        <v>Yes</v>
      </c>
      <c r="R140" s="129" t="str">
        <f>IF(ISNA(VLOOKUP($D140,'Jan 29'!$F:$F,1,0)),"No","Yes")</f>
        <v>Yes</v>
      </c>
      <c r="S140" s="129" t="str">
        <f>IF(ISNA(VLOOKUP(D140,'Jan 22'!F:F,1,0)),"No","Yes")</f>
        <v>Yes</v>
      </c>
    </row>
    <row r="141" spans="1:19" x14ac:dyDescent="0.25">
      <c r="A141" s="187"/>
      <c r="B141" s="103" t="s">
        <v>1386</v>
      </c>
      <c r="C141" s="107"/>
      <c r="D141" s="119" t="s">
        <v>1448</v>
      </c>
      <c r="E141" s="119" t="s">
        <v>1454</v>
      </c>
      <c r="F141" s="107"/>
      <c r="G141" s="107"/>
      <c r="H141" s="129" t="str">
        <f>IF(ISNA(VLOOKUP($D141,'Apr 9'!$F:$F,1,0)),"No","Yes")</f>
        <v>No</v>
      </c>
      <c r="I141" s="129" t="str">
        <f>IF(ISNA(VLOOKUP($D141,'Apr 2'!$F:$F,1,0)),"No","Yes")</f>
        <v>No</v>
      </c>
      <c r="J141" s="129" t="str">
        <f>IF(ISNA(VLOOKUP($D141,'Mar 26'!$F:$F,1,0)),"No","Yes")</f>
        <v>No</v>
      </c>
      <c r="K141" s="129" t="str">
        <f>IF(ISNA(VLOOKUP($D141,'Mar 19'!$F:$F,1,0)),"No","Yes")</f>
        <v>No</v>
      </c>
      <c r="L141" s="129" t="str">
        <f>IF(ISNA(VLOOKUP($D141,'Mar 12'!$F:$F,1,0)),"No","Yes")</f>
        <v>No</v>
      </c>
      <c r="M141" s="129" t="str">
        <f>IF(ISNA(VLOOKUP($D141,'Mar 5'!$F:$F,1,0)),"No","Yes")</f>
        <v>No</v>
      </c>
      <c r="N141" s="129" t="str">
        <f>IF(ISNA(VLOOKUP($D141,'Feb 26'!$F:$F,1,0)),"No","Yes")</f>
        <v>No</v>
      </c>
      <c r="O141" s="107"/>
      <c r="P141" s="129" t="str">
        <f>IF(ISNA(VLOOKUP($D141,'Feb 12'!$F:$F,1,0)),"No","Yes")</f>
        <v>No</v>
      </c>
      <c r="Q141" s="129" t="str">
        <f>IF(ISNA(VLOOKUP($D141,'Feb 5'!$F:$F,1,0)),"No","Yes")</f>
        <v>No</v>
      </c>
      <c r="R141" s="129" t="str">
        <f>IF(ISNA(VLOOKUP($D141,'Jan 29'!$F:$F,1,0)),"No","Yes")</f>
        <v>No</v>
      </c>
      <c r="S141" s="129" t="str">
        <f>IF(ISNA(VLOOKUP(D141,'Jan 22'!F:F,1,0)),"No","Yes")</f>
        <v>No</v>
      </c>
    </row>
    <row r="142" spans="1:19" x14ac:dyDescent="0.25">
      <c r="A142" s="187"/>
      <c r="B142" s="103" t="s">
        <v>1387</v>
      </c>
      <c r="C142" s="107"/>
      <c r="D142" s="119" t="s">
        <v>37</v>
      </c>
      <c r="E142" s="119" t="s">
        <v>38</v>
      </c>
      <c r="F142" s="107"/>
      <c r="G142" s="107"/>
      <c r="H142" s="129" t="str">
        <f>IF(ISNA(VLOOKUP($D142,'Apr 9'!$F:$F,1,0)),"No","Yes")</f>
        <v>No</v>
      </c>
      <c r="I142" s="129" t="str">
        <f>IF(ISNA(VLOOKUP($D142,'Apr 2'!$F:$F,1,0)),"No","Yes")</f>
        <v>No</v>
      </c>
      <c r="J142" s="129" t="str">
        <f>IF(ISNA(VLOOKUP($D142,'Mar 26'!$F:$F,1,0)),"No","Yes")</f>
        <v>No</v>
      </c>
      <c r="K142" s="129" t="str">
        <f>IF(ISNA(VLOOKUP($D142,'Mar 19'!$F:$F,1,0)),"No","Yes")</f>
        <v>No</v>
      </c>
      <c r="L142" s="129" t="str">
        <f>IF(ISNA(VLOOKUP($D142,'Mar 12'!$F:$F,1,0)),"No","Yes")</f>
        <v>No</v>
      </c>
      <c r="M142" s="129" t="str">
        <f>IF(ISNA(VLOOKUP($D142,'Mar 5'!$F:$F,1,0)),"No","Yes")</f>
        <v>No</v>
      </c>
      <c r="N142" s="129" t="str">
        <f>IF(ISNA(VLOOKUP($D142,'Feb 26'!$F:$F,1,0)),"No","Yes")</f>
        <v>No</v>
      </c>
      <c r="O142" s="107"/>
      <c r="P142" s="129" t="str">
        <f>IF(ISNA(VLOOKUP($D142,'Feb 12'!$F:$F,1,0)),"No","Yes")</f>
        <v>No</v>
      </c>
      <c r="Q142" s="129" t="str">
        <f>IF(ISNA(VLOOKUP($D142,'Feb 5'!$F:$F,1,0)),"No","Yes")</f>
        <v>No</v>
      </c>
      <c r="R142" s="129" t="str">
        <f>IF(ISNA(VLOOKUP($D142,'Jan 29'!$F:$F,1,0)),"No","Yes")</f>
        <v>No</v>
      </c>
      <c r="S142" s="129" t="str">
        <f>IF(ISNA(VLOOKUP(D142,'Jan 22'!F:F,1,0)),"No","Yes")</f>
        <v>No</v>
      </c>
    </row>
    <row r="143" spans="1:19" x14ac:dyDescent="0.25">
      <c r="A143" s="187"/>
      <c r="B143" s="103" t="s">
        <v>1388</v>
      </c>
      <c r="C143" s="107"/>
      <c r="D143" s="119" t="s">
        <v>85</v>
      </c>
      <c r="E143" s="119" t="s">
        <v>86</v>
      </c>
      <c r="F143" s="107"/>
      <c r="G143" s="107"/>
      <c r="H143" s="129" t="str">
        <f>IF(ISNA(VLOOKUP($D143,'Apr 9'!$F:$F,1,0)),"No","Yes")</f>
        <v>No</v>
      </c>
      <c r="I143" s="129" t="str">
        <f>IF(ISNA(VLOOKUP($D143,'Apr 2'!$F:$F,1,0)),"No","Yes")</f>
        <v>No</v>
      </c>
      <c r="J143" s="129" t="str">
        <f>IF(ISNA(VLOOKUP($D143,'Mar 26'!$F:$F,1,0)),"No","Yes")</f>
        <v>No</v>
      </c>
      <c r="K143" s="129" t="str">
        <f>IF(ISNA(VLOOKUP($D143,'Mar 19'!$F:$F,1,0)),"No","Yes")</f>
        <v>No</v>
      </c>
      <c r="L143" s="129" t="str">
        <f>IF(ISNA(VLOOKUP($D143,'Mar 12'!$F:$F,1,0)),"No","Yes")</f>
        <v>No</v>
      </c>
      <c r="M143" s="129" t="str">
        <f>IF(ISNA(VLOOKUP($D143,'Mar 5'!$F:$F,1,0)),"No","Yes")</f>
        <v>No</v>
      </c>
      <c r="N143" s="129" t="str">
        <f>IF(ISNA(VLOOKUP($D143,'Feb 26'!$F:$F,1,0)),"No","Yes")</f>
        <v>No</v>
      </c>
      <c r="O143" s="107"/>
      <c r="P143" s="129" t="str">
        <f>IF(ISNA(VLOOKUP($D143,'Feb 12'!$F:$F,1,0)),"No","Yes")</f>
        <v>No</v>
      </c>
      <c r="Q143" s="129" t="str">
        <f>IF(ISNA(VLOOKUP($D143,'Feb 5'!$F:$F,1,0)),"No","Yes")</f>
        <v>No</v>
      </c>
      <c r="R143" s="129" t="str">
        <f>IF(ISNA(VLOOKUP($D143,'Jan 29'!$F:$F,1,0)),"No","Yes")</f>
        <v>No</v>
      </c>
      <c r="S143" s="129" t="str">
        <f>IF(ISNA(VLOOKUP(D143,'Jan 22'!F:F,1,0)),"No","Yes")</f>
        <v>No</v>
      </c>
    </row>
    <row r="144" spans="1:19" x14ac:dyDescent="0.25">
      <c r="A144" s="187"/>
      <c r="B144" s="103" t="s">
        <v>1389</v>
      </c>
      <c r="C144" s="107"/>
      <c r="D144" s="119" t="s">
        <v>98</v>
      </c>
      <c r="E144" s="119" t="s">
        <v>99</v>
      </c>
      <c r="F144" s="107"/>
      <c r="G144" s="107"/>
      <c r="H144" s="129" t="str">
        <f>IF(ISNA(VLOOKUP($D144,'Apr 9'!$F:$F,1,0)),"No","Yes")</f>
        <v>No</v>
      </c>
      <c r="I144" s="129" t="str">
        <f>IF(ISNA(VLOOKUP($D144,'Apr 2'!$F:$F,1,0)),"No","Yes")</f>
        <v>No</v>
      </c>
      <c r="J144" s="129" t="str">
        <f>IF(ISNA(VLOOKUP($D144,'Mar 26'!$F:$F,1,0)),"No","Yes")</f>
        <v>No</v>
      </c>
      <c r="K144" s="129" t="str">
        <f>IF(ISNA(VLOOKUP($D144,'Mar 19'!$F:$F,1,0)),"No","Yes")</f>
        <v>No</v>
      </c>
      <c r="L144" s="129" t="str">
        <f>IF(ISNA(VLOOKUP($D144,'Mar 12'!$F:$F,1,0)),"No","Yes")</f>
        <v>No</v>
      </c>
      <c r="M144" s="129" t="str">
        <f>IF(ISNA(VLOOKUP($D144,'Mar 5'!$F:$F,1,0)),"No","Yes")</f>
        <v>No</v>
      </c>
      <c r="N144" s="129" t="str">
        <f>IF(ISNA(VLOOKUP($D144,'Feb 26'!$F:$F,1,0)),"No","Yes")</f>
        <v>No</v>
      </c>
      <c r="O144" s="107"/>
      <c r="P144" s="129" t="str">
        <f>IF(ISNA(VLOOKUP($D144,'Feb 12'!$F:$F,1,0)),"No","Yes")</f>
        <v>No</v>
      </c>
      <c r="Q144" s="129" t="str">
        <f>IF(ISNA(VLOOKUP($D144,'Feb 5'!$F:$F,1,0)),"No","Yes")</f>
        <v>No</v>
      </c>
      <c r="R144" s="129" t="str">
        <f>IF(ISNA(VLOOKUP($D144,'Jan 29'!$F:$F,1,0)),"No","Yes")</f>
        <v>No</v>
      </c>
      <c r="S144" s="129" t="str">
        <f>IF(ISNA(VLOOKUP(D144,'Jan 22'!F:F,1,0)),"No","Yes")</f>
        <v>No</v>
      </c>
    </row>
    <row r="145" spans="1:19" x14ac:dyDescent="0.25">
      <c r="A145" s="187"/>
      <c r="B145" s="103" t="s">
        <v>1390</v>
      </c>
      <c r="C145" s="107"/>
      <c r="D145" s="119" t="s">
        <v>450</v>
      </c>
      <c r="E145" s="119" t="s">
        <v>451</v>
      </c>
      <c r="F145" s="107"/>
      <c r="G145" s="107"/>
      <c r="H145" s="129" t="str">
        <f>IF(ISNA(VLOOKUP($D145,'Apr 9'!$F:$F,1,0)),"No","Yes")</f>
        <v>No</v>
      </c>
      <c r="I145" s="129" t="str">
        <f>IF(ISNA(VLOOKUP($D145,'Apr 2'!$F:$F,1,0)),"No","Yes")</f>
        <v>No</v>
      </c>
      <c r="J145" s="129" t="str">
        <f>IF(ISNA(VLOOKUP($D145,'Mar 26'!$F:$F,1,0)),"No","Yes")</f>
        <v>No</v>
      </c>
      <c r="K145" s="129" t="str">
        <f>IF(ISNA(VLOOKUP($D145,'Mar 19'!$F:$F,1,0)),"No","Yes")</f>
        <v>No</v>
      </c>
      <c r="L145" s="129" t="str">
        <f>IF(ISNA(VLOOKUP($D145,'Mar 12'!$F:$F,1,0)),"No","Yes")</f>
        <v>No</v>
      </c>
      <c r="M145" s="129" t="str">
        <f>IF(ISNA(VLOOKUP($D145,'Mar 5'!$F:$F,1,0)),"No","Yes")</f>
        <v>No</v>
      </c>
      <c r="N145" s="129" t="str">
        <f>IF(ISNA(VLOOKUP($D145,'Feb 26'!$F:$F,1,0)),"No","Yes")</f>
        <v>No</v>
      </c>
      <c r="O145" s="107"/>
      <c r="P145" s="129" t="str">
        <f>IF(ISNA(VLOOKUP($D145,'Feb 12'!$F:$F,1,0)),"No","Yes")</f>
        <v>No</v>
      </c>
      <c r="Q145" s="129" t="str">
        <f>IF(ISNA(VLOOKUP($D145,'Feb 5'!$F:$F,1,0)),"No","Yes")</f>
        <v>No</v>
      </c>
      <c r="R145" s="129" t="str">
        <f>IF(ISNA(VLOOKUP($D145,'Jan 29'!$F:$F,1,0)),"No","Yes")</f>
        <v>No</v>
      </c>
      <c r="S145" s="129" t="str">
        <f>IF(ISNA(VLOOKUP(D145,'Jan 22'!F:F,1,0)),"No","Yes")</f>
        <v>No</v>
      </c>
    </row>
    <row r="146" spans="1:19" x14ac:dyDescent="0.25">
      <c r="A146" s="187"/>
      <c r="B146" s="103" t="s">
        <v>1391</v>
      </c>
      <c r="C146" s="107"/>
      <c r="D146" s="119" t="s">
        <v>1449</v>
      </c>
      <c r="E146" s="119" t="s">
        <v>1455</v>
      </c>
      <c r="F146" s="107"/>
      <c r="G146" s="107"/>
      <c r="H146" s="129" t="str">
        <f>IF(ISNA(VLOOKUP($D146,'Apr 9'!$F:$F,1,0)),"No","Yes")</f>
        <v>No</v>
      </c>
      <c r="I146" s="129" t="str">
        <f>IF(ISNA(VLOOKUP($D146,'Apr 2'!$F:$F,1,0)),"No","Yes")</f>
        <v>No</v>
      </c>
      <c r="J146" s="129" t="str">
        <f>IF(ISNA(VLOOKUP($D146,'Mar 26'!$F:$F,1,0)),"No","Yes")</f>
        <v>No</v>
      </c>
      <c r="K146" s="129" t="str">
        <f>IF(ISNA(VLOOKUP($D146,'Mar 19'!$F:$F,1,0)),"No","Yes")</f>
        <v>No</v>
      </c>
      <c r="L146" s="129" t="str">
        <f>IF(ISNA(VLOOKUP($D146,'Mar 12'!$F:$F,1,0)),"No","Yes")</f>
        <v>No</v>
      </c>
      <c r="M146" s="129" t="str">
        <f>IF(ISNA(VLOOKUP($D146,'Mar 5'!$F:$F,1,0)),"No","Yes")</f>
        <v>No</v>
      </c>
      <c r="N146" s="129" t="str">
        <f>IF(ISNA(VLOOKUP($D146,'Feb 26'!$F:$F,1,0)),"No","Yes")</f>
        <v>No</v>
      </c>
      <c r="O146" s="107"/>
      <c r="P146" s="129" t="str">
        <f>IF(ISNA(VLOOKUP($D146,'Feb 12'!$F:$F,1,0)),"No","Yes")</f>
        <v>No</v>
      </c>
      <c r="Q146" s="129" t="str">
        <f>IF(ISNA(VLOOKUP($D146,'Feb 5'!$F:$F,1,0)),"No","Yes")</f>
        <v>No</v>
      </c>
      <c r="R146" s="129" t="str">
        <f>IF(ISNA(VLOOKUP($D146,'Jan 29'!$F:$F,1,0)),"No","Yes")</f>
        <v>No</v>
      </c>
      <c r="S146" s="129" t="str">
        <f>IF(ISNA(VLOOKUP(D146,'Jan 22'!F:F,1,0)),"No","Yes")</f>
        <v>No</v>
      </c>
    </row>
    <row r="147" spans="1:19" x14ac:dyDescent="0.25">
      <c r="A147" s="187"/>
      <c r="B147" s="103" t="s">
        <v>1392</v>
      </c>
      <c r="C147" s="107"/>
      <c r="D147" s="119" t="s">
        <v>1450</v>
      </c>
      <c r="E147" s="119" t="s">
        <v>1456</v>
      </c>
      <c r="F147" s="107"/>
      <c r="G147" s="107"/>
      <c r="H147" s="129" t="str">
        <f>IF(ISNA(VLOOKUP($D147,'Apr 9'!$F:$F,1,0)),"No","Yes")</f>
        <v>No</v>
      </c>
      <c r="I147" s="129" t="str">
        <f>IF(ISNA(VLOOKUP($D147,'Apr 2'!$F:$F,1,0)),"No","Yes")</f>
        <v>No</v>
      </c>
      <c r="J147" s="129" t="str">
        <f>IF(ISNA(VLOOKUP($D147,'Mar 26'!$F:$F,1,0)),"No","Yes")</f>
        <v>No</v>
      </c>
      <c r="K147" s="129" t="str">
        <f>IF(ISNA(VLOOKUP($D147,'Mar 19'!$F:$F,1,0)),"No","Yes")</f>
        <v>No</v>
      </c>
      <c r="L147" s="129" t="str">
        <f>IF(ISNA(VLOOKUP($D147,'Mar 12'!$F:$F,1,0)),"No","Yes")</f>
        <v>No</v>
      </c>
      <c r="M147" s="129" t="str">
        <f>IF(ISNA(VLOOKUP($D147,'Mar 5'!$F:$F,1,0)),"No","Yes")</f>
        <v>No</v>
      </c>
      <c r="N147" s="129" t="str">
        <f>IF(ISNA(VLOOKUP($D147,'Feb 26'!$F:$F,1,0)),"No","Yes")</f>
        <v>No</v>
      </c>
      <c r="O147" s="107"/>
      <c r="P147" s="129" t="str">
        <f>IF(ISNA(VLOOKUP($D147,'Feb 12'!$F:$F,1,0)),"No","Yes")</f>
        <v>No</v>
      </c>
      <c r="Q147" s="129" t="str">
        <f>IF(ISNA(VLOOKUP($D147,'Feb 5'!$F:$F,1,0)),"No","Yes")</f>
        <v>No</v>
      </c>
      <c r="R147" s="129" t="str">
        <f>IF(ISNA(VLOOKUP($D147,'Jan 29'!$F:$F,1,0)),"No","Yes")</f>
        <v>No</v>
      </c>
      <c r="S147" s="129" t="str">
        <f>IF(ISNA(VLOOKUP(D147,'Jan 22'!F:F,1,0)),"No","Yes")</f>
        <v>No</v>
      </c>
    </row>
    <row r="148" spans="1:19" x14ac:dyDescent="0.25">
      <c r="A148" s="187"/>
      <c r="B148" s="103" t="s">
        <v>1393</v>
      </c>
      <c r="C148" s="107"/>
      <c r="D148" s="119" t="s">
        <v>107</v>
      </c>
      <c r="E148" s="119" t="s">
        <v>108</v>
      </c>
      <c r="F148" s="107"/>
      <c r="G148" s="107"/>
      <c r="H148" s="129" t="str">
        <f>IF(ISNA(VLOOKUP($D148,'Apr 9'!$F:$F,1,0)),"No","Yes")</f>
        <v>No</v>
      </c>
      <c r="I148" s="129" t="str">
        <f>IF(ISNA(VLOOKUP($D148,'Apr 2'!$F:$F,1,0)),"No","Yes")</f>
        <v>No</v>
      </c>
      <c r="J148" s="129" t="str">
        <f>IF(ISNA(VLOOKUP($D148,'Mar 26'!$F:$F,1,0)),"No","Yes")</f>
        <v>No</v>
      </c>
      <c r="K148" s="129" t="str">
        <f>IF(ISNA(VLOOKUP($D148,'Mar 19'!$F:$F,1,0)),"No","Yes")</f>
        <v>No</v>
      </c>
      <c r="L148" s="129" t="str">
        <f>IF(ISNA(VLOOKUP($D148,'Mar 12'!$F:$F,1,0)),"No","Yes")</f>
        <v>No</v>
      </c>
      <c r="M148" s="129" t="str">
        <f>IF(ISNA(VLOOKUP($D148,'Mar 5'!$F:$F,1,0)),"No","Yes")</f>
        <v>No</v>
      </c>
      <c r="N148" s="129" t="str">
        <f>IF(ISNA(VLOOKUP($D148,'Feb 26'!$F:$F,1,0)),"No","Yes")</f>
        <v>No</v>
      </c>
      <c r="O148" s="107"/>
      <c r="P148" s="129" t="str">
        <f>IF(ISNA(VLOOKUP($D148,'Feb 12'!$F:$F,1,0)),"No","Yes")</f>
        <v>No</v>
      </c>
      <c r="Q148" s="129" t="str">
        <f>IF(ISNA(VLOOKUP($D148,'Feb 5'!$F:$F,1,0)),"No","Yes")</f>
        <v>No</v>
      </c>
      <c r="R148" s="129" t="str">
        <f>IF(ISNA(VLOOKUP($D148,'Jan 29'!$F:$F,1,0)),"No","Yes")</f>
        <v>No</v>
      </c>
      <c r="S148" s="129" t="str">
        <f>IF(ISNA(VLOOKUP(D148,'Jan 22'!F:F,1,0)),"No","Yes")</f>
        <v>No</v>
      </c>
    </row>
    <row r="149" spans="1:19" x14ac:dyDescent="0.25">
      <c r="A149" s="187"/>
      <c r="B149" s="103" t="s">
        <v>1394</v>
      </c>
      <c r="C149" s="107"/>
      <c r="D149" s="119" t="s">
        <v>82</v>
      </c>
      <c r="E149" s="119" t="s">
        <v>83</v>
      </c>
      <c r="F149" s="107"/>
      <c r="G149" s="107"/>
      <c r="H149" s="129" t="str">
        <f>IF(ISNA(VLOOKUP($D149,'Apr 9'!$F:$F,1,0)),"No","Yes")</f>
        <v>No</v>
      </c>
      <c r="I149" s="129" t="str">
        <f>IF(ISNA(VLOOKUP($D149,'Apr 2'!$F:$F,1,0)),"No","Yes")</f>
        <v>No</v>
      </c>
      <c r="J149" s="129" t="str">
        <f>IF(ISNA(VLOOKUP($D149,'Mar 26'!$F:$F,1,0)),"No","Yes")</f>
        <v>No</v>
      </c>
      <c r="K149" s="129" t="str">
        <f>IF(ISNA(VLOOKUP($D149,'Mar 19'!$F:$F,1,0)),"No","Yes")</f>
        <v>No</v>
      </c>
      <c r="L149" s="129" t="str">
        <f>IF(ISNA(VLOOKUP($D149,'Mar 12'!$F:$F,1,0)),"No","Yes")</f>
        <v>No</v>
      </c>
      <c r="M149" s="129" t="str">
        <f>IF(ISNA(VLOOKUP($D149,'Mar 5'!$F:$F,1,0)),"No","Yes")</f>
        <v>No</v>
      </c>
      <c r="N149" s="129" t="str">
        <f>IF(ISNA(VLOOKUP($D149,'Feb 26'!$F:$F,1,0)),"No","Yes")</f>
        <v>No</v>
      </c>
      <c r="O149" s="107"/>
      <c r="P149" s="129" t="str">
        <f>IF(ISNA(VLOOKUP($D149,'Feb 12'!$F:$F,1,0)),"No","Yes")</f>
        <v>No</v>
      </c>
      <c r="Q149" s="129" t="str">
        <f>IF(ISNA(VLOOKUP($D149,'Feb 5'!$F:$F,1,0)),"No","Yes")</f>
        <v>No</v>
      </c>
      <c r="R149" s="129" t="str">
        <f>IF(ISNA(VLOOKUP($D149,'Jan 29'!$F:$F,1,0)),"No","Yes")</f>
        <v>No</v>
      </c>
      <c r="S149" s="129" t="str">
        <f>IF(ISNA(VLOOKUP(D149,'Jan 22'!F:F,1,0)),"No","Yes")</f>
        <v>No</v>
      </c>
    </row>
    <row r="150" spans="1:19" x14ac:dyDescent="0.25">
      <c r="A150" s="187"/>
      <c r="B150" s="103" t="s">
        <v>1395</v>
      </c>
      <c r="C150" s="107"/>
      <c r="D150" s="119" t="s">
        <v>91</v>
      </c>
      <c r="E150" s="119" t="s">
        <v>92</v>
      </c>
      <c r="F150" s="107"/>
      <c r="G150" s="107"/>
      <c r="H150" s="129" t="str">
        <f>IF(ISNA(VLOOKUP($D150,'Apr 9'!$F:$F,1,0)),"No","Yes")</f>
        <v>No</v>
      </c>
      <c r="I150" s="129" t="str">
        <f>IF(ISNA(VLOOKUP($D150,'Apr 2'!$F:$F,1,0)),"No","Yes")</f>
        <v>No</v>
      </c>
      <c r="J150" s="129" t="str">
        <f>IF(ISNA(VLOOKUP($D150,'Mar 26'!$F:$F,1,0)),"No","Yes")</f>
        <v>No</v>
      </c>
      <c r="K150" s="129" t="str">
        <f>IF(ISNA(VLOOKUP($D150,'Mar 19'!$F:$F,1,0)),"No","Yes")</f>
        <v>No</v>
      </c>
      <c r="L150" s="129" t="str">
        <f>IF(ISNA(VLOOKUP($D150,'Mar 12'!$F:$F,1,0)),"No","Yes")</f>
        <v>No</v>
      </c>
      <c r="M150" s="129" t="str">
        <f>IF(ISNA(VLOOKUP($D150,'Mar 5'!$F:$F,1,0)),"No","Yes")</f>
        <v>No</v>
      </c>
      <c r="N150" s="129" t="str">
        <f>IF(ISNA(VLOOKUP($D150,'Feb 26'!$F:$F,1,0)),"No","Yes")</f>
        <v>No</v>
      </c>
      <c r="O150" s="107"/>
      <c r="P150" s="129" t="str">
        <f>IF(ISNA(VLOOKUP($D150,'Feb 12'!$F:$F,1,0)),"No","Yes")</f>
        <v>No</v>
      </c>
      <c r="Q150" s="129" t="str">
        <f>IF(ISNA(VLOOKUP($D150,'Feb 5'!$F:$F,1,0)),"No","Yes")</f>
        <v>No</v>
      </c>
      <c r="R150" s="129" t="str">
        <f>IF(ISNA(VLOOKUP($D150,'Jan 29'!$F:$F,1,0)),"No","Yes")</f>
        <v>No</v>
      </c>
      <c r="S150" s="129" t="str">
        <f>IF(ISNA(VLOOKUP(D150,'Jan 22'!F:F,1,0)),"No","Yes")</f>
        <v>No</v>
      </c>
    </row>
    <row r="151" spans="1:19" x14ac:dyDescent="0.25">
      <c r="A151" s="187"/>
      <c r="B151" s="103" t="s">
        <v>1396</v>
      </c>
      <c r="C151" s="107" t="s">
        <v>5</v>
      </c>
      <c r="D151" s="119" t="s">
        <v>94</v>
      </c>
      <c r="E151" s="119" t="s">
        <v>95</v>
      </c>
      <c r="F151" s="107" t="s">
        <v>6</v>
      </c>
      <c r="G151" s="107" t="s">
        <v>1136</v>
      </c>
      <c r="H151" s="129" t="str">
        <f>IF(ISNA(VLOOKUP($D151,'Apr 9'!$F:$F,1,0)),"No","Yes")</f>
        <v>Yes</v>
      </c>
      <c r="I151" s="129" t="str">
        <f>IF(ISNA(VLOOKUP($D151,'Apr 2'!$F:$F,1,0)),"No","Yes")</f>
        <v>Yes</v>
      </c>
      <c r="J151" s="129" t="str">
        <f>IF(ISNA(VLOOKUP($D151,'Mar 26'!$F:$F,1,0)),"No","Yes")</f>
        <v>Yes</v>
      </c>
      <c r="K151" s="129" t="str">
        <f>IF(ISNA(VLOOKUP($D151,'Mar 19'!$F:$F,1,0)),"No","Yes")</f>
        <v>Yes</v>
      </c>
      <c r="L151" s="129" t="str">
        <f>IF(ISNA(VLOOKUP($D151,'Mar 12'!$F:$F,1,0)),"No","Yes")</f>
        <v>Yes</v>
      </c>
      <c r="M151" s="129" t="str">
        <f>IF(ISNA(VLOOKUP($D151,'Mar 5'!$F:$F,1,0)),"No","Yes")</f>
        <v>Yes</v>
      </c>
      <c r="N151" s="129" t="str">
        <f>IF(ISNA(VLOOKUP($D151,'Feb 26'!$F:$F,1,0)),"No","Yes")</f>
        <v>Yes</v>
      </c>
      <c r="O151" s="107"/>
      <c r="P151" s="129" t="str">
        <f>IF(ISNA(VLOOKUP($D151,'Feb 12'!$F:$F,1,0)),"No","Yes")</f>
        <v>Yes</v>
      </c>
      <c r="Q151" s="129" t="str">
        <f>IF(ISNA(VLOOKUP($D151,'Feb 5'!$F:$F,1,0)),"No","Yes")</f>
        <v>Yes</v>
      </c>
      <c r="R151" s="129" t="str">
        <f>IF(ISNA(VLOOKUP($D151,'Jan 29'!$F:$F,1,0)),"No","Yes")</f>
        <v>Yes</v>
      </c>
      <c r="S151" s="129" t="str">
        <f>IF(ISNA(VLOOKUP(D151,'Jan 22'!F:F,1,0)),"No","Yes")</f>
        <v>Yes</v>
      </c>
    </row>
    <row r="152" spans="1:19" x14ac:dyDescent="0.25">
      <c r="A152" s="187"/>
      <c r="B152" s="103" t="s">
        <v>1397</v>
      </c>
      <c r="C152" s="107"/>
      <c r="D152" s="119" t="s">
        <v>12</v>
      </c>
      <c r="E152" s="119" t="s">
        <v>13</v>
      </c>
      <c r="F152" s="107"/>
      <c r="G152" s="107"/>
      <c r="H152" s="129" t="str">
        <f>IF(ISNA(VLOOKUP($D152,'Apr 9'!$F:$F,1,0)),"No","Yes")</f>
        <v>No</v>
      </c>
      <c r="I152" s="129" t="str">
        <f>IF(ISNA(VLOOKUP($D152,'Apr 2'!$F:$F,1,0)),"No","Yes")</f>
        <v>No</v>
      </c>
      <c r="J152" s="129" t="str">
        <f>IF(ISNA(VLOOKUP($D152,'Mar 26'!$F:$F,1,0)),"No","Yes")</f>
        <v>No</v>
      </c>
      <c r="K152" s="129" t="str">
        <f>IF(ISNA(VLOOKUP($D152,'Mar 19'!$F:$F,1,0)),"No","Yes")</f>
        <v>No</v>
      </c>
      <c r="L152" s="129" t="str">
        <f>IF(ISNA(VLOOKUP($D152,'Mar 12'!$F:$F,1,0)),"No","Yes")</f>
        <v>No</v>
      </c>
      <c r="M152" s="129" t="str">
        <f>IF(ISNA(VLOOKUP($D152,'Mar 5'!$F:$F,1,0)),"No","Yes")</f>
        <v>No</v>
      </c>
      <c r="N152" s="129" t="str">
        <f>IF(ISNA(VLOOKUP($D152,'Feb 26'!$F:$F,1,0)),"No","Yes")</f>
        <v>No</v>
      </c>
      <c r="O152" s="107"/>
      <c r="P152" s="129" t="str">
        <f>IF(ISNA(VLOOKUP($D152,'Feb 12'!$F:$F,1,0)),"No","Yes")</f>
        <v>No</v>
      </c>
      <c r="Q152" s="129" t="str">
        <f>IF(ISNA(VLOOKUP($D152,'Feb 5'!$F:$F,1,0)),"No","Yes")</f>
        <v>No</v>
      </c>
      <c r="R152" s="129" t="str">
        <f>IF(ISNA(VLOOKUP($D152,'Jan 29'!$F:$F,1,0)),"No","Yes")</f>
        <v>No</v>
      </c>
      <c r="S152" s="129" t="str">
        <f>IF(ISNA(VLOOKUP(D152,'Jan 22'!F:F,1,0)),"No","Yes")</f>
        <v>No</v>
      </c>
    </row>
    <row r="153" spans="1:19" x14ac:dyDescent="0.25">
      <c r="A153" s="187"/>
      <c r="B153" s="103" t="s">
        <v>1398</v>
      </c>
      <c r="C153" s="107"/>
      <c r="D153" s="119" t="s">
        <v>787</v>
      </c>
      <c r="E153" s="119" t="s">
        <v>789</v>
      </c>
      <c r="F153" s="107"/>
      <c r="G153" s="107"/>
      <c r="H153" s="129" t="str">
        <f>IF(ISNA(VLOOKUP($D153,'Apr 9'!$F:$F,1,0)),"No","Yes")</f>
        <v>No</v>
      </c>
      <c r="I153" s="129" t="str">
        <f>IF(ISNA(VLOOKUP($D153,'Apr 2'!$F:$F,1,0)),"No","Yes")</f>
        <v>No</v>
      </c>
      <c r="J153" s="129" t="str">
        <f>IF(ISNA(VLOOKUP($D153,'Mar 26'!$F:$F,1,0)),"No","Yes")</f>
        <v>No</v>
      </c>
      <c r="K153" s="129" t="str">
        <f>IF(ISNA(VLOOKUP($D153,'Mar 19'!$F:$F,1,0)),"No","Yes")</f>
        <v>No</v>
      </c>
      <c r="L153" s="129" t="str">
        <f>IF(ISNA(VLOOKUP($D153,'Mar 12'!$F:$F,1,0)),"No","Yes")</f>
        <v>No</v>
      </c>
      <c r="M153" s="129" t="str">
        <f>IF(ISNA(VLOOKUP($D153,'Mar 5'!$F:$F,1,0)),"No","Yes")</f>
        <v>No</v>
      </c>
      <c r="N153" s="129" t="str">
        <f>IF(ISNA(VLOOKUP($D153,'Feb 26'!$F:$F,1,0)),"No","Yes")</f>
        <v>No</v>
      </c>
      <c r="O153" s="107"/>
      <c r="P153" s="129" t="str">
        <f>IF(ISNA(VLOOKUP($D153,'Feb 12'!$F:$F,1,0)),"No","Yes")</f>
        <v>No</v>
      </c>
      <c r="Q153" s="129" t="str">
        <f>IF(ISNA(VLOOKUP($D153,'Feb 5'!$F:$F,1,0)),"No","Yes")</f>
        <v>No</v>
      </c>
      <c r="R153" s="129" t="str">
        <f>IF(ISNA(VLOOKUP($D153,'Jan 29'!$F:$F,1,0)),"No","Yes")</f>
        <v>No</v>
      </c>
      <c r="S153" s="129" t="str">
        <f>IF(ISNA(VLOOKUP(D153,'Jan 22'!F:F,1,0)),"No","Yes")</f>
        <v>No</v>
      </c>
    </row>
    <row r="154" spans="1:19" x14ac:dyDescent="0.25">
      <c r="A154" s="187"/>
      <c r="B154" s="103" t="s">
        <v>1399</v>
      </c>
      <c r="C154" s="107"/>
      <c r="D154" s="107"/>
      <c r="E154" s="107"/>
      <c r="F154" s="107"/>
      <c r="G154" s="107"/>
      <c r="H154" s="129" t="str">
        <f>IF(ISNA(VLOOKUP($D154,'Apr 9'!$F:$F,1,0)),"No","Yes")</f>
        <v>No</v>
      </c>
      <c r="I154" s="129" t="str">
        <f>IF(ISNA(VLOOKUP($D154,'Apr 2'!$F:$F,1,0)),"No","Yes")</f>
        <v>No</v>
      </c>
      <c r="J154" s="129" t="str">
        <f>IF(ISNA(VLOOKUP($D154,'Mar 26'!$F:$F,1,0)),"No","Yes")</f>
        <v>No</v>
      </c>
      <c r="K154" s="129" t="str">
        <f>IF(ISNA(VLOOKUP($D154,'Mar 19'!$F:$F,1,0)),"No","Yes")</f>
        <v>No</v>
      </c>
      <c r="L154" s="129" t="str">
        <f>IF(ISNA(VLOOKUP($D154,'Mar 12'!$F:$F,1,0)),"No","Yes")</f>
        <v>No</v>
      </c>
      <c r="M154" s="129" t="str">
        <f>IF(ISNA(VLOOKUP($D154,'Mar 5'!$F:$F,1,0)),"No","Yes")</f>
        <v>No</v>
      </c>
      <c r="N154" s="129" t="str">
        <f>IF(ISNA(VLOOKUP($D154,'Feb 26'!$F:$F,1,0)),"No","Yes")</f>
        <v>No</v>
      </c>
      <c r="O154" s="107"/>
      <c r="P154" s="129" t="str">
        <f>IF(ISNA(VLOOKUP($D154,'Feb 12'!$F:$F,1,0)),"No","Yes")</f>
        <v>No</v>
      </c>
      <c r="Q154" s="129" t="str">
        <f>IF(ISNA(VLOOKUP($D154,'Feb 5'!$F:$F,1,0)),"No","Yes")</f>
        <v>No</v>
      </c>
      <c r="R154" s="129" t="str">
        <f>IF(ISNA(VLOOKUP($D154,'Jan 29'!$F:$F,1,0)),"No","Yes")</f>
        <v>No</v>
      </c>
      <c r="S154" s="129" t="str">
        <f>IF(ISNA(VLOOKUP(D154,'Jan 22'!F:F,1,0)),"No","Yes")</f>
        <v>No</v>
      </c>
    </row>
    <row r="155" spans="1:19" x14ac:dyDescent="0.25">
      <c r="A155" s="187"/>
      <c r="B155" s="109" t="s">
        <v>1400</v>
      </c>
      <c r="C155" s="107"/>
      <c r="D155" s="107"/>
      <c r="E155" s="107"/>
      <c r="F155" s="107"/>
      <c r="G155" s="107"/>
      <c r="H155" s="129" t="str">
        <f>IF(ISNA(VLOOKUP($D155,'Apr 9'!$F:$F,1,0)),"No","Yes")</f>
        <v>No</v>
      </c>
      <c r="I155" s="129" t="str">
        <f>IF(ISNA(VLOOKUP($D155,'Apr 2'!$F:$F,1,0)),"No","Yes")</f>
        <v>No</v>
      </c>
      <c r="J155" s="129" t="str">
        <f>IF(ISNA(VLOOKUP($D155,'Mar 26'!$F:$F,1,0)),"No","Yes")</f>
        <v>No</v>
      </c>
      <c r="K155" s="129" t="str">
        <f>IF(ISNA(VLOOKUP($D155,'Mar 19'!$F:$F,1,0)),"No","Yes")</f>
        <v>No</v>
      </c>
      <c r="L155" s="129" t="str">
        <f>IF(ISNA(VLOOKUP($D155,'Mar 12'!$F:$F,1,0)),"No","Yes")</f>
        <v>No</v>
      </c>
      <c r="M155" s="129" t="str">
        <f>IF(ISNA(VLOOKUP($D155,'Mar 5'!$F:$F,1,0)),"No","Yes")</f>
        <v>No</v>
      </c>
      <c r="N155" s="129" t="str">
        <f>IF(ISNA(VLOOKUP($D155,'Feb 26'!$F:$F,1,0)),"No","Yes")</f>
        <v>No</v>
      </c>
      <c r="O155" s="107"/>
      <c r="P155" s="129" t="str">
        <f>IF(ISNA(VLOOKUP($D155,'Feb 12'!$F:$F,1,0)),"No","Yes")</f>
        <v>No</v>
      </c>
      <c r="Q155" s="129" t="str">
        <f>IF(ISNA(VLOOKUP($D155,'Feb 5'!$F:$F,1,0)),"No","Yes")</f>
        <v>No</v>
      </c>
      <c r="R155" s="129" t="str">
        <f>IF(ISNA(VLOOKUP($D155,'Jan 29'!$F:$F,1,0)),"No","Yes")</f>
        <v>No</v>
      </c>
      <c r="S155" s="129" t="str">
        <f>IF(ISNA(VLOOKUP(D155,'Jan 22'!F:F,1,0)),"No","Yes")</f>
        <v>No</v>
      </c>
    </row>
    <row r="156" spans="1:19" x14ac:dyDescent="0.25">
      <c r="A156" s="187"/>
      <c r="B156" s="103" t="s">
        <v>1401</v>
      </c>
      <c r="C156" s="107"/>
      <c r="D156" s="107"/>
      <c r="E156" s="107"/>
      <c r="F156" s="107"/>
      <c r="G156" s="107"/>
      <c r="H156" s="129" t="str">
        <f>IF(ISNA(VLOOKUP($D156,'Apr 9'!$F:$F,1,0)),"No","Yes")</f>
        <v>No</v>
      </c>
      <c r="I156" s="129" t="str">
        <f>IF(ISNA(VLOOKUP($D156,'Apr 2'!$F:$F,1,0)),"No","Yes")</f>
        <v>No</v>
      </c>
      <c r="J156" s="129" t="str">
        <f>IF(ISNA(VLOOKUP($D156,'Mar 26'!$F:$F,1,0)),"No","Yes")</f>
        <v>No</v>
      </c>
      <c r="K156" s="129" t="str">
        <f>IF(ISNA(VLOOKUP($D156,'Mar 19'!$F:$F,1,0)),"No","Yes")</f>
        <v>No</v>
      </c>
      <c r="L156" s="129" t="str">
        <f>IF(ISNA(VLOOKUP($D156,'Mar 12'!$F:$F,1,0)),"No","Yes")</f>
        <v>No</v>
      </c>
      <c r="M156" s="129" t="str">
        <f>IF(ISNA(VLOOKUP($D156,'Mar 5'!$F:$F,1,0)),"No","Yes")</f>
        <v>No</v>
      </c>
      <c r="N156" s="129" t="str">
        <f>IF(ISNA(VLOOKUP($D156,'Feb 26'!$F:$F,1,0)),"No","Yes")</f>
        <v>No</v>
      </c>
      <c r="O156" s="107"/>
      <c r="P156" s="129" t="str">
        <f>IF(ISNA(VLOOKUP($D156,'Feb 12'!$F:$F,1,0)),"No","Yes")</f>
        <v>No</v>
      </c>
      <c r="Q156" s="129" t="str">
        <f>IF(ISNA(VLOOKUP($D156,'Feb 5'!$F:$F,1,0)),"No","Yes")</f>
        <v>No</v>
      </c>
      <c r="R156" s="129" t="str">
        <f>IF(ISNA(VLOOKUP($D156,'Jan 29'!$F:$F,1,0)),"No","Yes")</f>
        <v>No</v>
      </c>
      <c r="S156" s="129" t="str">
        <f>IF(ISNA(VLOOKUP(D156,'Jan 22'!F:F,1,0)),"No","Yes")</f>
        <v>No</v>
      </c>
    </row>
    <row r="157" spans="1:19" x14ac:dyDescent="0.25">
      <c r="A157" s="187"/>
      <c r="B157" s="103" t="s">
        <v>1402</v>
      </c>
      <c r="C157" s="107"/>
      <c r="D157" s="107"/>
      <c r="E157" s="107"/>
      <c r="F157" s="107"/>
      <c r="G157" s="107"/>
      <c r="H157" s="129" t="str">
        <f>IF(ISNA(VLOOKUP($D157,'Apr 9'!$F:$F,1,0)),"No","Yes")</f>
        <v>No</v>
      </c>
      <c r="I157" s="129" t="str">
        <f>IF(ISNA(VLOOKUP($D157,'Apr 2'!$F:$F,1,0)),"No","Yes")</f>
        <v>No</v>
      </c>
      <c r="J157" s="129" t="str">
        <f>IF(ISNA(VLOOKUP($D157,'Mar 26'!$F:$F,1,0)),"No","Yes")</f>
        <v>No</v>
      </c>
      <c r="K157" s="129" t="str">
        <f>IF(ISNA(VLOOKUP($D157,'Mar 19'!$F:$F,1,0)),"No","Yes")</f>
        <v>No</v>
      </c>
      <c r="L157" s="129" t="str">
        <f>IF(ISNA(VLOOKUP($D157,'Mar 12'!$F:$F,1,0)),"No","Yes")</f>
        <v>No</v>
      </c>
      <c r="M157" s="129" t="str">
        <f>IF(ISNA(VLOOKUP($D157,'Mar 5'!$F:$F,1,0)),"No","Yes")</f>
        <v>No</v>
      </c>
      <c r="N157" s="129" t="str">
        <f>IF(ISNA(VLOOKUP($D157,'Feb 26'!$F:$F,1,0)),"No","Yes")</f>
        <v>No</v>
      </c>
      <c r="O157" s="107"/>
      <c r="P157" s="129" t="str">
        <f>IF(ISNA(VLOOKUP($D157,'Feb 12'!$F:$F,1,0)),"No","Yes")</f>
        <v>No</v>
      </c>
      <c r="Q157" s="129" t="str">
        <f>IF(ISNA(VLOOKUP($D157,'Feb 5'!$F:$F,1,0)),"No","Yes")</f>
        <v>No</v>
      </c>
      <c r="R157" s="129" t="str">
        <f>IF(ISNA(VLOOKUP($D157,'Jan 29'!$F:$F,1,0)),"No","Yes")</f>
        <v>No</v>
      </c>
      <c r="S157" s="129" t="str">
        <f>IF(ISNA(VLOOKUP(D157,'Jan 22'!F:F,1,0)),"No","Yes")</f>
        <v>No</v>
      </c>
    </row>
    <row r="158" spans="1:19" x14ac:dyDescent="0.25">
      <c r="A158" s="187"/>
      <c r="B158" s="103" t="s">
        <v>1403</v>
      </c>
      <c r="C158" s="107"/>
      <c r="D158" s="107"/>
      <c r="E158" s="107"/>
      <c r="F158" s="107"/>
      <c r="G158" s="107"/>
      <c r="H158" s="129" t="str">
        <f>IF(ISNA(VLOOKUP($D158,'Apr 9'!$F:$F,1,0)),"No","Yes")</f>
        <v>No</v>
      </c>
      <c r="I158" s="129" t="str">
        <f>IF(ISNA(VLOOKUP($D158,'Apr 2'!$F:$F,1,0)),"No","Yes")</f>
        <v>No</v>
      </c>
      <c r="J158" s="129" t="str">
        <f>IF(ISNA(VLOOKUP($D158,'Mar 26'!$F:$F,1,0)),"No","Yes")</f>
        <v>No</v>
      </c>
      <c r="K158" s="129" t="str">
        <f>IF(ISNA(VLOOKUP($D158,'Mar 19'!$F:$F,1,0)),"No","Yes")</f>
        <v>No</v>
      </c>
      <c r="L158" s="129" t="str">
        <f>IF(ISNA(VLOOKUP($D158,'Mar 12'!$F:$F,1,0)),"No","Yes")</f>
        <v>No</v>
      </c>
      <c r="M158" s="129" t="str">
        <f>IF(ISNA(VLOOKUP($D158,'Mar 5'!$F:$F,1,0)),"No","Yes")</f>
        <v>No</v>
      </c>
      <c r="N158" s="129" t="str">
        <f>IF(ISNA(VLOOKUP($D158,'Feb 26'!$F:$F,1,0)),"No","Yes")</f>
        <v>No</v>
      </c>
      <c r="O158" s="107"/>
      <c r="P158" s="129" t="str">
        <f>IF(ISNA(VLOOKUP($D158,'Feb 12'!$F:$F,1,0)),"No","Yes")</f>
        <v>No</v>
      </c>
      <c r="Q158" s="129" t="str">
        <f>IF(ISNA(VLOOKUP($D158,'Feb 5'!$F:$F,1,0)),"No","Yes")</f>
        <v>No</v>
      </c>
      <c r="R158" s="129" t="str">
        <f>IF(ISNA(VLOOKUP($D158,'Jan 29'!$F:$F,1,0)),"No","Yes")</f>
        <v>No</v>
      </c>
      <c r="S158" s="129" t="str">
        <f>IF(ISNA(VLOOKUP(D158,'Jan 22'!F:F,1,0)),"No","Yes")</f>
        <v>No</v>
      </c>
    </row>
    <row r="159" spans="1:19" x14ac:dyDescent="0.25">
      <c r="A159" s="187"/>
      <c r="B159" s="103" t="s">
        <v>1404</v>
      </c>
      <c r="C159" s="107"/>
      <c r="D159" s="107"/>
      <c r="E159" s="107"/>
      <c r="F159" s="107"/>
      <c r="G159" s="107"/>
      <c r="H159" s="129" t="str">
        <f>IF(ISNA(VLOOKUP($D159,'Apr 9'!$F:$F,1,0)),"No","Yes")</f>
        <v>No</v>
      </c>
      <c r="I159" s="129" t="str">
        <f>IF(ISNA(VLOOKUP($D159,'Apr 2'!$F:$F,1,0)),"No","Yes")</f>
        <v>No</v>
      </c>
      <c r="J159" s="129" t="str">
        <f>IF(ISNA(VLOOKUP($D159,'Mar 26'!$F:$F,1,0)),"No","Yes")</f>
        <v>No</v>
      </c>
      <c r="K159" s="129" t="str">
        <f>IF(ISNA(VLOOKUP($D159,'Mar 19'!$F:$F,1,0)),"No","Yes")</f>
        <v>No</v>
      </c>
      <c r="L159" s="129" t="str">
        <f>IF(ISNA(VLOOKUP($D159,'Mar 12'!$F:$F,1,0)),"No","Yes")</f>
        <v>No</v>
      </c>
      <c r="M159" s="129" t="str">
        <f>IF(ISNA(VLOOKUP($D159,'Mar 5'!$F:$F,1,0)),"No","Yes")</f>
        <v>No</v>
      </c>
      <c r="N159" s="129" t="str">
        <f>IF(ISNA(VLOOKUP($D159,'Feb 26'!$F:$F,1,0)),"No","Yes")</f>
        <v>No</v>
      </c>
      <c r="O159" s="107"/>
      <c r="P159" s="129" t="str">
        <f>IF(ISNA(VLOOKUP($D159,'Feb 12'!$F:$F,1,0)),"No","Yes")</f>
        <v>No</v>
      </c>
      <c r="Q159" s="129" t="str">
        <f>IF(ISNA(VLOOKUP($D159,'Feb 5'!$F:$F,1,0)),"No","Yes")</f>
        <v>No</v>
      </c>
      <c r="R159" s="129" t="str">
        <f>IF(ISNA(VLOOKUP($D159,'Jan 29'!$F:$F,1,0)),"No","Yes")</f>
        <v>No</v>
      </c>
      <c r="S159" s="129" t="str">
        <f>IF(ISNA(VLOOKUP(D159,'Jan 22'!F:F,1,0)),"No","Yes")</f>
        <v>No</v>
      </c>
    </row>
    <row r="160" spans="1:19" x14ac:dyDescent="0.25">
      <c r="A160" s="187"/>
      <c r="B160" s="103" t="s">
        <v>1405</v>
      </c>
      <c r="C160" s="107"/>
      <c r="D160" s="107"/>
      <c r="E160" s="107"/>
      <c r="F160" s="107"/>
      <c r="G160" s="107"/>
      <c r="H160" s="129" t="str">
        <f>IF(ISNA(VLOOKUP($D160,'Apr 9'!$F:$F,1,0)),"No","Yes")</f>
        <v>No</v>
      </c>
      <c r="I160" s="129" t="str">
        <f>IF(ISNA(VLOOKUP($D160,'Apr 2'!$F:$F,1,0)),"No","Yes")</f>
        <v>No</v>
      </c>
      <c r="J160" s="129" t="str">
        <f>IF(ISNA(VLOOKUP($D160,'Mar 26'!$F:$F,1,0)),"No","Yes")</f>
        <v>No</v>
      </c>
      <c r="K160" s="129" t="str">
        <f>IF(ISNA(VLOOKUP($D160,'Mar 19'!$F:$F,1,0)),"No","Yes")</f>
        <v>No</v>
      </c>
      <c r="L160" s="129" t="str">
        <f>IF(ISNA(VLOOKUP($D160,'Mar 12'!$F:$F,1,0)),"No","Yes")</f>
        <v>No</v>
      </c>
      <c r="M160" s="129" t="str">
        <f>IF(ISNA(VLOOKUP($D160,'Mar 5'!$F:$F,1,0)),"No","Yes")</f>
        <v>No</v>
      </c>
      <c r="N160" s="129" t="str">
        <f>IF(ISNA(VLOOKUP($D160,'Feb 26'!$F:$F,1,0)),"No","Yes")</f>
        <v>No</v>
      </c>
      <c r="O160" s="107"/>
      <c r="P160" s="129" t="str">
        <f>IF(ISNA(VLOOKUP($D160,'Feb 12'!$F:$F,1,0)),"No","Yes")</f>
        <v>No</v>
      </c>
      <c r="Q160" s="129" t="str">
        <f>IF(ISNA(VLOOKUP($D160,'Feb 5'!$F:$F,1,0)),"No","Yes")</f>
        <v>No</v>
      </c>
      <c r="R160" s="129" t="str">
        <f>IF(ISNA(VLOOKUP($D160,'Jan 29'!$F:$F,1,0)),"No","Yes")</f>
        <v>No</v>
      </c>
      <c r="S160" s="129" t="str">
        <f>IF(ISNA(VLOOKUP(D160,'Jan 22'!F:F,1,0)),"No","Yes")</f>
        <v>No</v>
      </c>
    </row>
    <row r="161" spans="1:19" x14ac:dyDescent="0.25">
      <c r="A161" s="187"/>
      <c r="B161" s="103" t="s">
        <v>1406</v>
      </c>
      <c r="C161" s="107"/>
      <c r="D161" s="107"/>
      <c r="E161" s="107"/>
      <c r="F161" s="107"/>
      <c r="G161" s="107"/>
      <c r="H161" s="129" t="str">
        <f>IF(ISNA(VLOOKUP($D161,'Apr 9'!$F:$F,1,0)),"No","Yes")</f>
        <v>No</v>
      </c>
      <c r="I161" s="129" t="str">
        <f>IF(ISNA(VLOOKUP($D161,'Apr 2'!$F:$F,1,0)),"No","Yes")</f>
        <v>No</v>
      </c>
      <c r="J161" s="129" t="str">
        <f>IF(ISNA(VLOOKUP($D161,'Mar 26'!$F:$F,1,0)),"No","Yes")</f>
        <v>No</v>
      </c>
      <c r="K161" s="129" t="str">
        <f>IF(ISNA(VLOOKUP($D161,'Mar 19'!$F:$F,1,0)),"No","Yes")</f>
        <v>No</v>
      </c>
      <c r="L161" s="129" t="str">
        <f>IF(ISNA(VLOOKUP($D161,'Mar 12'!$F:$F,1,0)),"No","Yes")</f>
        <v>No</v>
      </c>
      <c r="M161" s="129" t="str">
        <f>IF(ISNA(VLOOKUP($D161,'Mar 5'!$F:$F,1,0)),"No","Yes")</f>
        <v>No</v>
      </c>
      <c r="N161" s="129" t="str">
        <f>IF(ISNA(VLOOKUP($D161,'Feb 26'!$F:$F,1,0)),"No","Yes")</f>
        <v>No</v>
      </c>
      <c r="O161" s="107"/>
      <c r="P161" s="129" t="str">
        <f>IF(ISNA(VLOOKUP($D161,'Feb 12'!$F:$F,1,0)),"No","Yes")</f>
        <v>No</v>
      </c>
      <c r="Q161" s="129" t="str">
        <f>IF(ISNA(VLOOKUP($D161,'Feb 5'!$F:$F,1,0)),"No","Yes")</f>
        <v>No</v>
      </c>
      <c r="R161" s="129" t="str">
        <f>IF(ISNA(VLOOKUP($D161,'Jan 29'!$F:$F,1,0)),"No","Yes")</f>
        <v>No</v>
      </c>
      <c r="S161" s="129" t="str">
        <f>IF(ISNA(VLOOKUP(D161,'Jan 22'!F:F,1,0)),"No","Yes")</f>
        <v>No</v>
      </c>
    </row>
    <row r="162" spans="1:19" x14ac:dyDescent="0.25">
      <c r="A162" s="187"/>
      <c r="B162" s="103" t="s">
        <v>1407</v>
      </c>
      <c r="C162" s="107"/>
      <c r="D162" s="107"/>
      <c r="E162" s="107"/>
      <c r="F162" s="107"/>
      <c r="G162" s="107"/>
      <c r="H162" s="129" t="str">
        <f>IF(ISNA(VLOOKUP($D162,'Apr 9'!$F:$F,1,0)),"No","Yes")</f>
        <v>No</v>
      </c>
      <c r="I162" s="129" t="str">
        <f>IF(ISNA(VLOOKUP($D162,'Apr 2'!$F:$F,1,0)),"No","Yes")</f>
        <v>No</v>
      </c>
      <c r="J162" s="129" t="str">
        <f>IF(ISNA(VLOOKUP($D162,'Mar 26'!$F:$F,1,0)),"No","Yes")</f>
        <v>No</v>
      </c>
      <c r="K162" s="129" t="str">
        <f>IF(ISNA(VLOOKUP($D162,'Mar 19'!$F:$F,1,0)),"No","Yes")</f>
        <v>No</v>
      </c>
      <c r="L162" s="129" t="str">
        <f>IF(ISNA(VLOOKUP($D162,'Mar 12'!$F:$F,1,0)),"No","Yes")</f>
        <v>No</v>
      </c>
      <c r="M162" s="129" t="str">
        <f>IF(ISNA(VLOOKUP($D162,'Mar 5'!$F:$F,1,0)),"No","Yes")</f>
        <v>No</v>
      </c>
      <c r="N162" s="129" t="str">
        <f>IF(ISNA(VLOOKUP($D162,'Feb 26'!$F:$F,1,0)),"No","Yes")</f>
        <v>No</v>
      </c>
      <c r="O162" s="107"/>
      <c r="P162" s="129" t="str">
        <f>IF(ISNA(VLOOKUP($D162,'Feb 12'!$F:$F,1,0)),"No","Yes")</f>
        <v>No</v>
      </c>
      <c r="Q162" s="129" t="str">
        <f>IF(ISNA(VLOOKUP($D162,'Feb 5'!$F:$F,1,0)),"No","Yes")</f>
        <v>No</v>
      </c>
      <c r="R162" s="129" t="str">
        <f>IF(ISNA(VLOOKUP($D162,'Jan 29'!$F:$F,1,0)),"No","Yes")</f>
        <v>No</v>
      </c>
      <c r="S162" s="129" t="str">
        <f>IF(ISNA(VLOOKUP(D162,'Jan 22'!F:F,1,0)),"No","Yes")</f>
        <v>No</v>
      </c>
    </row>
    <row r="163" spans="1:19" x14ac:dyDescent="0.25">
      <c r="A163" s="187"/>
      <c r="B163" s="103" t="s">
        <v>1408</v>
      </c>
      <c r="C163" s="107"/>
      <c r="D163" s="107"/>
      <c r="E163" s="107"/>
      <c r="F163" s="107"/>
      <c r="G163" s="107"/>
      <c r="H163" s="129" t="str">
        <f>IF(ISNA(VLOOKUP($D163,'Apr 9'!$F:$F,1,0)),"No","Yes")</f>
        <v>No</v>
      </c>
      <c r="I163" s="129" t="str">
        <f>IF(ISNA(VLOOKUP($D163,'Apr 2'!$F:$F,1,0)),"No","Yes")</f>
        <v>No</v>
      </c>
      <c r="J163" s="129" t="str">
        <f>IF(ISNA(VLOOKUP($D163,'Mar 26'!$F:$F,1,0)),"No","Yes")</f>
        <v>No</v>
      </c>
      <c r="K163" s="129" t="str">
        <f>IF(ISNA(VLOOKUP($D163,'Mar 19'!$F:$F,1,0)),"No","Yes")</f>
        <v>No</v>
      </c>
      <c r="L163" s="129" t="str">
        <f>IF(ISNA(VLOOKUP($D163,'Mar 12'!$F:$F,1,0)),"No","Yes")</f>
        <v>No</v>
      </c>
      <c r="M163" s="129" t="str">
        <f>IF(ISNA(VLOOKUP($D163,'Mar 5'!$F:$F,1,0)),"No","Yes")</f>
        <v>No</v>
      </c>
      <c r="N163" s="129" t="str">
        <f>IF(ISNA(VLOOKUP($D163,'Feb 26'!$F:$F,1,0)),"No","Yes")</f>
        <v>No</v>
      </c>
      <c r="O163" s="107"/>
      <c r="P163" s="129" t="str">
        <f>IF(ISNA(VLOOKUP($D163,'Feb 12'!$F:$F,1,0)),"No","Yes")</f>
        <v>No</v>
      </c>
      <c r="Q163" s="129" t="str">
        <f>IF(ISNA(VLOOKUP($D163,'Feb 5'!$F:$F,1,0)),"No","Yes")</f>
        <v>No</v>
      </c>
      <c r="R163" s="129" t="str">
        <f>IF(ISNA(VLOOKUP($D163,'Jan 29'!$F:$F,1,0)),"No","Yes")</f>
        <v>No</v>
      </c>
      <c r="S163" s="129" t="str">
        <f>IF(ISNA(VLOOKUP(D163,'Jan 22'!F:F,1,0)),"No","Yes")</f>
        <v>No</v>
      </c>
    </row>
    <row r="164" spans="1:19" x14ac:dyDescent="0.25">
      <c r="A164" s="187"/>
      <c r="B164" s="103" t="s">
        <v>1409</v>
      </c>
      <c r="C164" s="107"/>
      <c r="D164" s="107"/>
      <c r="E164" s="107"/>
      <c r="F164" s="107"/>
      <c r="G164" s="107"/>
      <c r="H164" s="129" t="str">
        <f>IF(ISNA(VLOOKUP($D164,'Apr 9'!$F:$F,1,0)),"No","Yes")</f>
        <v>No</v>
      </c>
      <c r="I164" s="129" t="str">
        <f>IF(ISNA(VLOOKUP($D164,'Apr 2'!$F:$F,1,0)),"No","Yes")</f>
        <v>No</v>
      </c>
      <c r="J164" s="129" t="str">
        <f>IF(ISNA(VLOOKUP($D164,'Mar 26'!$F:$F,1,0)),"No","Yes")</f>
        <v>No</v>
      </c>
      <c r="K164" s="129" t="str">
        <f>IF(ISNA(VLOOKUP($D164,'Mar 19'!$F:$F,1,0)),"No","Yes")</f>
        <v>No</v>
      </c>
      <c r="L164" s="129" t="str">
        <f>IF(ISNA(VLOOKUP($D164,'Mar 12'!$F:$F,1,0)),"No","Yes")</f>
        <v>No</v>
      </c>
      <c r="M164" s="129" t="str">
        <f>IF(ISNA(VLOOKUP($D164,'Mar 5'!$F:$F,1,0)),"No","Yes")</f>
        <v>No</v>
      </c>
      <c r="N164" s="129" t="str">
        <f>IF(ISNA(VLOOKUP($D164,'Feb 26'!$F:$F,1,0)),"No","Yes")</f>
        <v>No</v>
      </c>
      <c r="O164" s="107"/>
      <c r="P164" s="129" t="str">
        <f>IF(ISNA(VLOOKUP($D164,'Feb 12'!$F:$F,1,0)),"No","Yes")</f>
        <v>No</v>
      </c>
      <c r="Q164" s="129" t="str">
        <f>IF(ISNA(VLOOKUP($D164,'Feb 5'!$F:$F,1,0)),"No","Yes")</f>
        <v>No</v>
      </c>
      <c r="R164" s="129" t="str">
        <f>IF(ISNA(VLOOKUP($D164,'Jan 29'!$F:$F,1,0)),"No","Yes")</f>
        <v>No</v>
      </c>
      <c r="S164" s="129" t="str">
        <f>IF(ISNA(VLOOKUP(D164,'Jan 22'!F:F,1,0)),"No","Yes")</f>
        <v>No</v>
      </c>
    </row>
    <row r="165" spans="1:19" x14ac:dyDescent="0.25">
      <c r="A165" s="187"/>
      <c r="B165" s="103" t="s">
        <v>1410</v>
      </c>
      <c r="C165" s="107"/>
      <c r="D165" s="107"/>
      <c r="E165" s="107"/>
      <c r="F165" s="107"/>
      <c r="G165" s="107"/>
      <c r="H165" s="129" t="str">
        <f>IF(ISNA(VLOOKUP($D165,'Apr 9'!$F:$F,1,0)),"No","Yes")</f>
        <v>No</v>
      </c>
      <c r="I165" s="129" t="str">
        <f>IF(ISNA(VLOOKUP($D165,'Apr 2'!$F:$F,1,0)),"No","Yes")</f>
        <v>No</v>
      </c>
      <c r="J165" s="129" t="str">
        <f>IF(ISNA(VLOOKUP($D165,'Mar 26'!$F:$F,1,0)),"No","Yes")</f>
        <v>No</v>
      </c>
      <c r="K165" s="129" t="str">
        <f>IF(ISNA(VLOOKUP($D165,'Mar 19'!$F:$F,1,0)),"No","Yes")</f>
        <v>No</v>
      </c>
      <c r="L165" s="129" t="str">
        <f>IF(ISNA(VLOOKUP($D165,'Mar 12'!$F:$F,1,0)),"No","Yes")</f>
        <v>No</v>
      </c>
      <c r="M165" s="129" t="str">
        <f>IF(ISNA(VLOOKUP($D165,'Mar 5'!$F:$F,1,0)),"No","Yes")</f>
        <v>No</v>
      </c>
      <c r="N165" s="129" t="str">
        <f>IF(ISNA(VLOOKUP($D165,'Feb 26'!$F:$F,1,0)),"No","Yes")</f>
        <v>No</v>
      </c>
      <c r="O165" s="107"/>
      <c r="P165" s="129" t="str">
        <f>IF(ISNA(VLOOKUP($D165,'Feb 12'!$F:$F,1,0)),"No","Yes")</f>
        <v>No</v>
      </c>
      <c r="Q165" s="129" t="str">
        <f>IF(ISNA(VLOOKUP($D165,'Feb 5'!$F:$F,1,0)),"No","Yes")</f>
        <v>No</v>
      </c>
      <c r="R165" s="129" t="str">
        <f>IF(ISNA(VLOOKUP($D165,'Jan 29'!$F:$F,1,0)),"No","Yes")</f>
        <v>No</v>
      </c>
      <c r="S165" s="129" t="str">
        <f>IF(ISNA(VLOOKUP(D165,'Jan 22'!F:F,1,0)),"No","Yes")</f>
        <v>No</v>
      </c>
    </row>
    <row r="166" spans="1:19" x14ac:dyDescent="0.25">
      <c r="A166" s="187"/>
      <c r="B166" s="103" t="s">
        <v>1411</v>
      </c>
      <c r="C166" s="107"/>
      <c r="D166" s="107"/>
      <c r="E166" s="107"/>
      <c r="F166" s="107"/>
      <c r="G166" s="107"/>
      <c r="H166" s="129" t="str">
        <f>IF(ISNA(VLOOKUP($D166,'Apr 9'!$F:$F,1,0)),"No","Yes")</f>
        <v>No</v>
      </c>
      <c r="I166" s="129" t="str">
        <f>IF(ISNA(VLOOKUP($D166,'Apr 2'!$F:$F,1,0)),"No","Yes")</f>
        <v>No</v>
      </c>
      <c r="J166" s="129" t="str">
        <f>IF(ISNA(VLOOKUP($D166,'Mar 26'!$F:$F,1,0)),"No","Yes")</f>
        <v>No</v>
      </c>
      <c r="K166" s="129" t="str">
        <f>IF(ISNA(VLOOKUP($D166,'Mar 19'!$F:$F,1,0)),"No","Yes")</f>
        <v>No</v>
      </c>
      <c r="L166" s="129" t="str">
        <f>IF(ISNA(VLOOKUP($D166,'Mar 12'!$F:$F,1,0)),"No","Yes")</f>
        <v>No</v>
      </c>
      <c r="M166" s="129" t="str">
        <f>IF(ISNA(VLOOKUP($D166,'Mar 5'!$F:$F,1,0)),"No","Yes")</f>
        <v>No</v>
      </c>
      <c r="N166" s="129" t="str">
        <f>IF(ISNA(VLOOKUP($D166,'Feb 26'!$F:$F,1,0)),"No","Yes")</f>
        <v>No</v>
      </c>
      <c r="O166" s="107"/>
      <c r="P166" s="129" t="str">
        <f>IF(ISNA(VLOOKUP($D166,'Feb 12'!$F:$F,1,0)),"No","Yes")</f>
        <v>No</v>
      </c>
      <c r="Q166" s="129" t="str">
        <f>IF(ISNA(VLOOKUP($D166,'Feb 5'!$F:$F,1,0)),"No","Yes")</f>
        <v>No</v>
      </c>
      <c r="R166" s="129" t="str">
        <f>IF(ISNA(VLOOKUP($D166,'Jan 29'!$F:$F,1,0)),"No","Yes")</f>
        <v>No</v>
      </c>
      <c r="S166" s="129" t="str">
        <f>IF(ISNA(VLOOKUP(D166,'Jan 22'!F:F,1,0)),"No","Yes")</f>
        <v>No</v>
      </c>
    </row>
    <row r="167" spans="1:19" x14ac:dyDescent="0.25">
      <c r="A167" s="187"/>
      <c r="B167" s="103" t="s">
        <v>1412</v>
      </c>
      <c r="C167" s="107"/>
      <c r="D167" s="107"/>
      <c r="E167" s="107"/>
      <c r="F167" s="107"/>
      <c r="G167" s="107"/>
      <c r="H167" s="129" t="str">
        <f>IF(ISNA(VLOOKUP($D167,'Apr 9'!$F:$F,1,0)),"No","Yes")</f>
        <v>No</v>
      </c>
      <c r="I167" s="129" t="str">
        <f>IF(ISNA(VLOOKUP($D167,'Apr 2'!$F:$F,1,0)),"No","Yes")</f>
        <v>No</v>
      </c>
      <c r="J167" s="129" t="str">
        <f>IF(ISNA(VLOOKUP($D167,'Mar 26'!$F:$F,1,0)),"No","Yes")</f>
        <v>No</v>
      </c>
      <c r="K167" s="129" t="str">
        <f>IF(ISNA(VLOOKUP($D167,'Mar 19'!$F:$F,1,0)),"No","Yes")</f>
        <v>No</v>
      </c>
      <c r="L167" s="129" t="str">
        <f>IF(ISNA(VLOOKUP($D167,'Mar 12'!$F:$F,1,0)),"No","Yes")</f>
        <v>No</v>
      </c>
      <c r="M167" s="129" t="str">
        <f>IF(ISNA(VLOOKUP($D167,'Mar 5'!$F:$F,1,0)),"No","Yes")</f>
        <v>No</v>
      </c>
      <c r="N167" s="129" t="str">
        <f>IF(ISNA(VLOOKUP($D167,'Feb 26'!$F:$F,1,0)),"No","Yes")</f>
        <v>No</v>
      </c>
      <c r="O167" s="107"/>
      <c r="P167" s="129" t="str">
        <f>IF(ISNA(VLOOKUP($D167,'Feb 12'!$F:$F,1,0)),"No","Yes")</f>
        <v>No</v>
      </c>
      <c r="Q167" s="129" t="str">
        <f>IF(ISNA(VLOOKUP($D167,'Feb 5'!$F:$F,1,0)),"No","Yes")</f>
        <v>No</v>
      </c>
      <c r="R167" s="129" t="str">
        <f>IF(ISNA(VLOOKUP($D167,'Jan 29'!$F:$F,1,0)),"No","Yes")</f>
        <v>No</v>
      </c>
      <c r="S167" s="129" t="str">
        <f>IF(ISNA(VLOOKUP(D167,'Jan 22'!F:F,1,0)),"No","Yes")</f>
        <v>No</v>
      </c>
    </row>
    <row r="168" spans="1:19" x14ac:dyDescent="0.25">
      <c r="A168" s="186" t="s">
        <v>1349</v>
      </c>
      <c r="B168" s="101" t="s">
        <v>1413</v>
      </c>
      <c r="C168" s="119" t="s">
        <v>1013</v>
      </c>
      <c r="D168" s="119" t="s">
        <v>1148</v>
      </c>
      <c r="E168" s="119" t="s">
        <v>1149</v>
      </c>
      <c r="F168" s="107"/>
      <c r="G168" s="121" t="s">
        <v>1136</v>
      </c>
      <c r="H168" s="129" t="str">
        <f>IF(ISNA(VLOOKUP($D168,'Apr 9'!$F:$F,1,0)),"No","Yes")</f>
        <v>Yes</v>
      </c>
      <c r="I168" s="129" t="str">
        <f>IF(ISNA(VLOOKUP($D168,'Apr 2'!$F:$F,1,0)),"No","Yes")</f>
        <v>Yes</v>
      </c>
      <c r="J168" s="129" t="str">
        <f>IF(ISNA(VLOOKUP($D168,'Mar 26'!$F:$F,1,0)),"No","Yes")</f>
        <v>Yes</v>
      </c>
      <c r="K168" s="129" t="str">
        <f>IF(ISNA(VLOOKUP($D168,'Mar 19'!$F:$F,1,0)),"No","Yes")</f>
        <v>Yes</v>
      </c>
      <c r="L168" s="129" t="str">
        <f>IF(ISNA(VLOOKUP($D168,'Mar 12'!$F:$F,1,0)),"No","Yes")</f>
        <v>Yes</v>
      </c>
      <c r="M168" s="129" t="str">
        <f>IF(ISNA(VLOOKUP($D168,'Mar 5'!$F:$F,1,0)),"No","Yes")</f>
        <v>Yes</v>
      </c>
      <c r="N168" s="129" t="str">
        <f>IF(ISNA(VLOOKUP($D168,'Feb 26'!$F:$F,1,0)),"No","Yes")</f>
        <v>Yes</v>
      </c>
      <c r="O168" s="121"/>
      <c r="P168" s="129" t="str">
        <f>IF(ISNA(VLOOKUP($D168,'Feb 12'!$F:$F,1,0)),"No","Yes")</f>
        <v>Yes</v>
      </c>
      <c r="Q168" s="129" t="str">
        <f>IF(ISNA(VLOOKUP($D168,'Feb 5'!$F:$F,1,0)),"No","Yes")</f>
        <v>Yes</v>
      </c>
      <c r="R168" s="129" t="str">
        <f>IF(ISNA(VLOOKUP($D168,'Jan 29'!$F:$F,1,0)),"No","Yes")</f>
        <v>Yes</v>
      </c>
      <c r="S168" s="129" t="str">
        <f>IF(ISNA(VLOOKUP(D168,'Jan 22'!F:F,1,0)),"No","Yes")</f>
        <v>Yes</v>
      </c>
    </row>
    <row r="169" spans="1:19" x14ac:dyDescent="0.25">
      <c r="A169" s="186"/>
      <c r="B169" s="101" t="s">
        <v>1414</v>
      </c>
      <c r="C169" s="119" t="s">
        <v>1013</v>
      </c>
      <c r="D169" s="119" t="s">
        <v>1158</v>
      </c>
      <c r="E169" s="119" t="s">
        <v>1159</v>
      </c>
      <c r="F169" s="107"/>
      <c r="G169" s="121" t="s">
        <v>1136</v>
      </c>
      <c r="H169" s="129" t="str">
        <f>IF(ISNA(VLOOKUP($D169,'Apr 9'!$F:$F,1,0)),"No","Yes")</f>
        <v>No</v>
      </c>
      <c r="I169" s="129" t="str">
        <f>IF(ISNA(VLOOKUP($D169,'Apr 2'!$F:$F,1,0)),"No","Yes")</f>
        <v>No</v>
      </c>
      <c r="J169" s="129" t="str">
        <f>IF(ISNA(VLOOKUP($D169,'Mar 26'!$F:$F,1,0)),"No","Yes")</f>
        <v>No</v>
      </c>
      <c r="K169" s="129" t="str">
        <f>IF(ISNA(VLOOKUP($D169,'Mar 19'!$F:$F,1,0)),"No","Yes")</f>
        <v>No</v>
      </c>
      <c r="L169" s="129" t="str">
        <f>IF(ISNA(VLOOKUP($D169,'Mar 12'!$F:$F,1,0)),"No","Yes")</f>
        <v>No</v>
      </c>
      <c r="M169" s="129" t="str">
        <f>IF(ISNA(VLOOKUP($D169,'Mar 5'!$F:$F,1,0)),"No","Yes")</f>
        <v>No</v>
      </c>
      <c r="N169" s="129" t="str">
        <f>IF(ISNA(VLOOKUP($D169,'Feb 26'!$F:$F,1,0)),"No","Yes")</f>
        <v>Yes</v>
      </c>
      <c r="O169" s="121"/>
      <c r="P169" s="129" t="str">
        <f>IF(ISNA(VLOOKUP($D169,'Feb 12'!$F:$F,1,0)),"No","Yes")</f>
        <v>Yes</v>
      </c>
      <c r="Q169" s="129" t="str">
        <f>IF(ISNA(VLOOKUP($D169,'Feb 5'!$F:$F,1,0)),"No","Yes")</f>
        <v>Yes</v>
      </c>
      <c r="R169" s="129" t="str">
        <f>IF(ISNA(VLOOKUP($D169,'Jan 29'!$F:$F,1,0)),"No","Yes")</f>
        <v>Yes</v>
      </c>
      <c r="S169" s="129" t="str">
        <f>IF(ISNA(VLOOKUP(D169,'Jan 22'!F:F,1,0)),"No","Yes")</f>
        <v>Yes</v>
      </c>
    </row>
    <row r="170" spans="1:19" x14ac:dyDescent="0.25">
      <c r="A170" s="186"/>
      <c r="B170" s="101" t="s">
        <v>1289</v>
      </c>
      <c r="C170" s="119" t="s">
        <v>1013</v>
      </c>
      <c r="D170" s="119" t="s">
        <v>1085</v>
      </c>
      <c r="E170" s="119" t="s">
        <v>1086</v>
      </c>
      <c r="F170" s="107"/>
      <c r="G170" s="121" t="s">
        <v>1136</v>
      </c>
      <c r="H170" s="129" t="str">
        <f>IF(ISNA(VLOOKUP($D170,'Apr 9'!$F:$F,1,0)),"No","Yes")</f>
        <v>Yes</v>
      </c>
      <c r="I170" s="129" t="str">
        <f>IF(ISNA(VLOOKUP($D170,'Apr 2'!$F:$F,1,0)),"No","Yes")</f>
        <v>Yes</v>
      </c>
      <c r="J170" s="129" t="str">
        <f>IF(ISNA(VLOOKUP($D170,'Mar 26'!$F:$F,1,0)),"No","Yes")</f>
        <v>Yes</v>
      </c>
      <c r="K170" s="129" t="str">
        <f>IF(ISNA(VLOOKUP($D170,'Mar 19'!$F:$F,1,0)),"No","Yes")</f>
        <v>Yes</v>
      </c>
      <c r="L170" s="129" t="str">
        <f>IF(ISNA(VLOOKUP($D170,'Mar 12'!$F:$F,1,0)),"No","Yes")</f>
        <v>Yes</v>
      </c>
      <c r="M170" s="129" t="str">
        <f>IF(ISNA(VLOOKUP($D170,'Mar 5'!$F:$F,1,0)),"No","Yes")</f>
        <v>Yes</v>
      </c>
      <c r="N170" s="129" t="str">
        <f>IF(ISNA(VLOOKUP($D170,'Feb 26'!$F:$F,1,0)),"No","Yes")</f>
        <v>Yes</v>
      </c>
      <c r="O170" s="121"/>
      <c r="P170" s="129" t="str">
        <f>IF(ISNA(VLOOKUP($D170,'Feb 12'!$F:$F,1,0)),"No","Yes")</f>
        <v>Yes</v>
      </c>
      <c r="Q170" s="129" t="str">
        <f>IF(ISNA(VLOOKUP($D170,'Feb 5'!$F:$F,1,0)),"No","Yes")</f>
        <v>Yes</v>
      </c>
      <c r="R170" s="129" t="str">
        <f>IF(ISNA(VLOOKUP($D170,'Jan 29'!$F:$F,1,0)),"No","Yes")</f>
        <v>Yes</v>
      </c>
      <c r="S170" s="129" t="str">
        <f>IF(ISNA(VLOOKUP(D170,'Jan 22'!F:F,1,0)),"No","Yes")</f>
        <v>Yes</v>
      </c>
    </row>
    <row r="171" spans="1:19" x14ac:dyDescent="0.25">
      <c r="A171" s="186"/>
      <c r="B171" s="101" t="s">
        <v>1415</v>
      </c>
      <c r="C171" s="118" t="s">
        <v>1013</v>
      </c>
      <c r="D171" s="118" t="s">
        <v>1247</v>
      </c>
      <c r="E171" s="118" t="s">
        <v>1248</v>
      </c>
      <c r="F171" s="107"/>
      <c r="G171" s="117" t="s">
        <v>960</v>
      </c>
      <c r="H171" s="129" t="str">
        <f>IF(ISNA(VLOOKUP($D171,'Apr 9'!$F:$F,1,0)),"No","Yes")</f>
        <v>No</v>
      </c>
      <c r="I171" s="129" t="str">
        <f>IF(ISNA(VLOOKUP($D171,'Apr 2'!$F:$F,1,0)),"No","Yes")</f>
        <v>No</v>
      </c>
      <c r="J171" s="129" t="str">
        <f>IF(ISNA(VLOOKUP($D171,'Mar 26'!$F:$F,1,0)),"No","Yes")</f>
        <v>No</v>
      </c>
      <c r="K171" s="129" t="str">
        <f>IF(ISNA(VLOOKUP($D171,'Mar 19'!$F:$F,1,0)),"No","Yes")</f>
        <v>No</v>
      </c>
      <c r="L171" s="129" t="str">
        <f>IF(ISNA(VLOOKUP($D171,'Mar 12'!$F:$F,1,0)),"No","Yes")</f>
        <v>No</v>
      </c>
      <c r="M171" s="129" t="str">
        <f>IF(ISNA(VLOOKUP($D171,'Mar 5'!$F:$F,1,0)),"No","Yes")</f>
        <v>No</v>
      </c>
      <c r="N171" s="129" t="str">
        <f>IF(ISNA(VLOOKUP($D171,'Feb 26'!$F:$F,1,0)),"No","Yes")</f>
        <v>No</v>
      </c>
      <c r="O171" s="117"/>
      <c r="P171" s="129" t="str">
        <f>IF(ISNA(VLOOKUP($D171,'Feb 12'!$F:$F,1,0)),"No","Yes")</f>
        <v>No</v>
      </c>
      <c r="Q171" s="129" t="str">
        <f>IF(ISNA(VLOOKUP($D171,'Feb 5'!$F:$F,1,0)),"No","Yes")</f>
        <v>No</v>
      </c>
      <c r="R171" s="129" t="str">
        <f>IF(ISNA(VLOOKUP($D171,'Jan 29'!$F:$F,1,0)),"No","Yes")</f>
        <v>No</v>
      </c>
      <c r="S171" s="129" t="str">
        <f>IF(ISNA(VLOOKUP(D171,'Jan 22'!F:F,1,0)),"No","Yes")</f>
        <v>No</v>
      </c>
    </row>
    <row r="172" spans="1:19" x14ac:dyDescent="0.25">
      <c r="A172" s="186"/>
      <c r="B172" s="101" t="s">
        <v>1416</v>
      </c>
      <c r="C172" s="119" t="s">
        <v>1013</v>
      </c>
      <c r="D172" s="119" t="s">
        <v>1091</v>
      </c>
      <c r="E172" s="119" t="s">
        <v>1092</v>
      </c>
      <c r="F172" s="107"/>
      <c r="G172" s="121" t="s">
        <v>960</v>
      </c>
      <c r="H172" s="129" t="str">
        <f>IF(ISNA(VLOOKUP($D172,'Apr 9'!$F:$F,1,0)),"No","Yes")</f>
        <v>No</v>
      </c>
      <c r="I172" s="129" t="str">
        <f>IF(ISNA(VLOOKUP($D172,'Apr 2'!$F:$F,1,0)),"No","Yes")</f>
        <v>No</v>
      </c>
      <c r="J172" s="129" t="str">
        <f>IF(ISNA(VLOOKUP($D172,'Mar 26'!$F:$F,1,0)),"No","Yes")</f>
        <v>No</v>
      </c>
      <c r="K172" s="129" t="str">
        <f>IF(ISNA(VLOOKUP($D172,'Mar 19'!$F:$F,1,0)),"No","Yes")</f>
        <v>No</v>
      </c>
      <c r="L172" s="129" t="str">
        <f>IF(ISNA(VLOOKUP($D172,'Mar 12'!$F:$F,1,0)),"No","Yes")</f>
        <v>No</v>
      </c>
      <c r="M172" s="129" t="str">
        <f>IF(ISNA(VLOOKUP($D172,'Mar 5'!$F:$F,1,0)),"No","Yes")</f>
        <v>No</v>
      </c>
      <c r="N172" s="129" t="str">
        <f>IF(ISNA(VLOOKUP($D172,'Feb 26'!$F:$F,1,0)),"No","Yes")</f>
        <v>No</v>
      </c>
      <c r="O172" s="121"/>
      <c r="P172" s="129" t="str">
        <f>IF(ISNA(VLOOKUP($D172,'Feb 12'!$F:$F,1,0)),"No","Yes")</f>
        <v>No</v>
      </c>
      <c r="Q172" s="129" t="str">
        <f>IF(ISNA(VLOOKUP($D172,'Feb 5'!$F:$F,1,0)),"No","Yes")</f>
        <v>No</v>
      </c>
      <c r="R172" s="129" t="str">
        <f>IF(ISNA(VLOOKUP($D172,'Jan 29'!$F:$F,1,0)),"No","Yes")</f>
        <v>No</v>
      </c>
      <c r="S172" s="129" t="str">
        <f>IF(ISNA(VLOOKUP(D172,'Jan 22'!F:F,1,0)),"No","Yes")</f>
        <v>No</v>
      </c>
    </row>
    <row r="173" spans="1:19" x14ac:dyDescent="0.25">
      <c r="A173" s="186"/>
      <c r="B173" s="101" t="s">
        <v>1417</v>
      </c>
      <c r="C173" s="119" t="s">
        <v>1013</v>
      </c>
      <c r="D173" s="119" t="s">
        <v>1154</v>
      </c>
      <c r="E173" s="119" t="s">
        <v>1155</v>
      </c>
      <c r="F173" s="107"/>
      <c r="G173" s="121" t="s">
        <v>1136</v>
      </c>
      <c r="H173" s="129" t="str">
        <f>IF(ISNA(VLOOKUP($D173,'Apr 9'!$F:$F,1,0)),"No","Yes")</f>
        <v>No</v>
      </c>
      <c r="I173" s="129" t="str">
        <f>IF(ISNA(VLOOKUP($D173,'Apr 2'!$F:$F,1,0)),"No","Yes")</f>
        <v>No</v>
      </c>
      <c r="J173" s="129" t="str">
        <f>IF(ISNA(VLOOKUP($D173,'Mar 26'!$F:$F,1,0)),"No","Yes")</f>
        <v>No</v>
      </c>
      <c r="K173" s="129" t="str">
        <f>IF(ISNA(VLOOKUP($D173,'Mar 19'!$F:$F,1,0)),"No","Yes")</f>
        <v>No</v>
      </c>
      <c r="L173" s="129" t="str">
        <f>IF(ISNA(VLOOKUP($D173,'Mar 12'!$F:$F,1,0)),"No","Yes")</f>
        <v>No</v>
      </c>
      <c r="M173" s="129" t="str">
        <f>IF(ISNA(VLOOKUP($D173,'Mar 5'!$F:$F,1,0)),"No","Yes")</f>
        <v>No</v>
      </c>
      <c r="N173" s="129" t="str">
        <f>IF(ISNA(VLOOKUP($D173,'Feb 26'!$F:$F,1,0)),"No","Yes")</f>
        <v>No</v>
      </c>
      <c r="O173" s="121"/>
      <c r="P173" s="129" t="str">
        <f>IF(ISNA(VLOOKUP($D173,'Feb 12'!$F:$F,1,0)),"No","Yes")</f>
        <v>No</v>
      </c>
      <c r="Q173" s="129" t="str">
        <f>IF(ISNA(VLOOKUP($D173,'Feb 5'!$F:$F,1,0)),"No","Yes")</f>
        <v>No</v>
      </c>
      <c r="R173" s="129" t="str">
        <f>IF(ISNA(VLOOKUP($D173,'Jan 29'!$F:$F,1,0)),"No","Yes")</f>
        <v>Yes</v>
      </c>
      <c r="S173" s="129" t="str">
        <f>IF(ISNA(VLOOKUP(D173,'Jan 22'!F:F,1,0)),"No","Yes")</f>
        <v>Yes</v>
      </c>
    </row>
    <row r="174" spans="1:19" x14ac:dyDescent="0.25">
      <c r="A174" s="186"/>
      <c r="B174" s="101" t="s">
        <v>1418</v>
      </c>
      <c r="C174" s="119" t="s">
        <v>1013</v>
      </c>
      <c r="D174" s="119" t="s">
        <v>1143</v>
      </c>
      <c r="E174" s="119" t="s">
        <v>1144</v>
      </c>
      <c r="F174" s="107"/>
      <c r="G174" s="121" t="s">
        <v>1136</v>
      </c>
      <c r="H174" s="129" t="str">
        <f>IF(ISNA(VLOOKUP($D174,'Apr 9'!$F:$F,1,0)),"No","Yes")</f>
        <v>Yes</v>
      </c>
      <c r="I174" s="129" t="str">
        <f>IF(ISNA(VLOOKUP($D174,'Apr 2'!$F:$F,1,0)),"No","Yes")</f>
        <v>Yes</v>
      </c>
      <c r="J174" s="129" t="str">
        <f>IF(ISNA(VLOOKUP($D174,'Mar 26'!$F:$F,1,0)),"No","Yes")</f>
        <v>Yes</v>
      </c>
      <c r="K174" s="129" t="str">
        <f>IF(ISNA(VLOOKUP($D174,'Mar 19'!$F:$F,1,0)),"No","Yes")</f>
        <v>Yes</v>
      </c>
      <c r="L174" s="129" t="str">
        <f>IF(ISNA(VLOOKUP($D174,'Mar 12'!$F:$F,1,0)),"No","Yes")</f>
        <v>Yes</v>
      </c>
      <c r="M174" s="129" t="str">
        <f>IF(ISNA(VLOOKUP($D174,'Mar 5'!$F:$F,1,0)),"No","Yes")</f>
        <v>Yes</v>
      </c>
      <c r="N174" s="129" t="str">
        <f>IF(ISNA(VLOOKUP($D174,'Feb 26'!$F:$F,1,0)),"No","Yes")</f>
        <v>Yes</v>
      </c>
      <c r="O174" s="121"/>
      <c r="P174" s="129" t="str">
        <f>IF(ISNA(VLOOKUP($D174,'Feb 12'!$F:$F,1,0)),"No","Yes")</f>
        <v>Yes</v>
      </c>
      <c r="Q174" s="129" t="str">
        <f>IF(ISNA(VLOOKUP($D174,'Feb 5'!$F:$F,1,0)),"No","Yes")</f>
        <v>Yes</v>
      </c>
      <c r="R174" s="129" t="str">
        <f>IF(ISNA(VLOOKUP($D174,'Jan 29'!$F:$F,1,0)),"No","Yes")</f>
        <v>No</v>
      </c>
      <c r="S174" s="129" t="str">
        <f>IF(ISNA(VLOOKUP(D174,'Jan 22'!F:F,1,0)),"No","Yes")</f>
        <v>No</v>
      </c>
    </row>
    <row r="175" spans="1:19" x14ac:dyDescent="0.25">
      <c r="A175" s="186"/>
      <c r="B175" s="101" t="s">
        <v>1419</v>
      </c>
      <c r="C175" s="119" t="s">
        <v>1013</v>
      </c>
      <c r="D175" s="119" t="s">
        <v>1112</v>
      </c>
      <c r="E175" s="119" t="s">
        <v>1113</v>
      </c>
      <c r="F175" s="107"/>
      <c r="G175" s="121" t="s">
        <v>1136</v>
      </c>
      <c r="H175" s="129" t="str">
        <f>IF(ISNA(VLOOKUP($D175,'Apr 9'!$F:$F,1,0)),"No","Yes")</f>
        <v>Yes</v>
      </c>
      <c r="I175" s="129" t="str">
        <f>IF(ISNA(VLOOKUP($D175,'Apr 2'!$F:$F,1,0)),"No","Yes")</f>
        <v>Yes</v>
      </c>
      <c r="J175" s="129" t="str">
        <f>IF(ISNA(VLOOKUP($D175,'Mar 26'!$F:$F,1,0)),"No","Yes")</f>
        <v>Yes</v>
      </c>
      <c r="K175" s="129" t="str">
        <f>IF(ISNA(VLOOKUP($D175,'Mar 19'!$F:$F,1,0)),"No","Yes")</f>
        <v>Yes</v>
      </c>
      <c r="L175" s="129" t="str">
        <f>IF(ISNA(VLOOKUP($D175,'Mar 12'!$F:$F,1,0)),"No","Yes")</f>
        <v>Yes</v>
      </c>
      <c r="M175" s="129" t="str">
        <f>IF(ISNA(VLOOKUP($D175,'Mar 5'!$F:$F,1,0)),"No","Yes")</f>
        <v>Yes</v>
      </c>
      <c r="N175" s="129" t="str">
        <f>IF(ISNA(VLOOKUP($D175,'Feb 26'!$F:$F,1,0)),"No","Yes")</f>
        <v>Yes</v>
      </c>
      <c r="O175" s="121"/>
      <c r="P175" s="129" t="str">
        <f>IF(ISNA(VLOOKUP($D175,'Feb 12'!$F:$F,1,0)),"No","Yes")</f>
        <v>Yes</v>
      </c>
      <c r="Q175" s="129" t="str">
        <f>IF(ISNA(VLOOKUP($D175,'Feb 5'!$F:$F,1,0)),"No","Yes")</f>
        <v>Yes</v>
      </c>
      <c r="R175" s="129" t="str">
        <f>IF(ISNA(VLOOKUP($D175,'Jan 29'!$F:$F,1,0)),"No","Yes")</f>
        <v>Yes</v>
      </c>
      <c r="S175" s="129" t="str">
        <f>IF(ISNA(VLOOKUP(D175,'Jan 22'!F:F,1,0)),"No","Yes")</f>
        <v>Yes</v>
      </c>
    </row>
    <row r="176" spans="1:19" x14ac:dyDescent="0.25">
      <c r="A176" s="186"/>
      <c r="B176" s="101" t="s">
        <v>1420</v>
      </c>
      <c r="C176" s="119" t="s">
        <v>1013</v>
      </c>
      <c r="D176" s="119" t="s">
        <v>1184</v>
      </c>
      <c r="E176" s="119" t="s">
        <v>1185</v>
      </c>
      <c r="F176" s="107"/>
      <c r="G176" s="121" t="s">
        <v>1136</v>
      </c>
      <c r="H176" s="129" t="str">
        <f>IF(ISNA(VLOOKUP($D176,'Apr 9'!$F:$F,1,0)),"No","Yes")</f>
        <v>Yes</v>
      </c>
      <c r="I176" s="129" t="str">
        <f>IF(ISNA(VLOOKUP($D176,'Apr 2'!$F:$F,1,0)),"No","Yes")</f>
        <v>Yes</v>
      </c>
      <c r="J176" s="129" t="str">
        <f>IF(ISNA(VLOOKUP($D176,'Mar 26'!$F:$F,1,0)),"No","Yes")</f>
        <v>Yes</v>
      </c>
      <c r="K176" s="129" t="str">
        <f>IF(ISNA(VLOOKUP($D176,'Mar 19'!$F:$F,1,0)),"No","Yes")</f>
        <v>Yes</v>
      </c>
      <c r="L176" s="129" t="str">
        <f>IF(ISNA(VLOOKUP($D176,'Mar 12'!$F:$F,1,0)),"No","Yes")</f>
        <v>Yes</v>
      </c>
      <c r="M176" s="129" t="str">
        <f>IF(ISNA(VLOOKUP($D176,'Mar 5'!$F:$F,1,0)),"No","Yes")</f>
        <v>Yes</v>
      </c>
      <c r="N176" s="129" t="str">
        <f>IF(ISNA(VLOOKUP($D176,'Feb 26'!$F:$F,1,0)),"No","Yes")</f>
        <v>Yes</v>
      </c>
      <c r="O176" s="121"/>
      <c r="P176" s="129" t="str">
        <f>IF(ISNA(VLOOKUP($D176,'Feb 12'!$F:$F,1,0)),"No","Yes")</f>
        <v>Yes</v>
      </c>
      <c r="Q176" s="129" t="str">
        <f>IF(ISNA(VLOOKUP($D176,'Feb 5'!$F:$F,1,0)),"No","Yes")</f>
        <v>Yes</v>
      </c>
      <c r="R176" s="129" t="str">
        <f>IF(ISNA(VLOOKUP($D176,'Jan 29'!$F:$F,1,0)),"No","Yes")</f>
        <v>Yes</v>
      </c>
      <c r="S176" s="129" t="str">
        <f>IF(ISNA(VLOOKUP(D176,'Jan 22'!F:F,1,0)),"No","Yes")</f>
        <v>Yes</v>
      </c>
    </row>
    <row r="177" spans="1:19" x14ac:dyDescent="0.25">
      <c r="A177" s="186"/>
      <c r="B177" s="101" t="s">
        <v>1421</v>
      </c>
      <c r="C177" s="119" t="s">
        <v>1013</v>
      </c>
      <c r="D177" s="119" t="s">
        <v>1190</v>
      </c>
      <c r="E177" s="119" t="s">
        <v>1191</v>
      </c>
      <c r="F177" s="107"/>
      <c r="G177" s="121" t="s">
        <v>1136</v>
      </c>
      <c r="H177" s="129" t="str">
        <f>IF(ISNA(VLOOKUP($D177,'Apr 9'!$F:$F,1,0)),"No","Yes")</f>
        <v>Yes</v>
      </c>
      <c r="I177" s="129" t="str">
        <f>IF(ISNA(VLOOKUP($D177,'Apr 2'!$F:$F,1,0)),"No","Yes")</f>
        <v>Yes</v>
      </c>
      <c r="J177" s="129" t="str">
        <f>IF(ISNA(VLOOKUP($D177,'Mar 26'!$F:$F,1,0)),"No","Yes")</f>
        <v>Yes</v>
      </c>
      <c r="K177" s="129" t="str">
        <f>IF(ISNA(VLOOKUP($D177,'Mar 19'!$F:$F,1,0)),"No","Yes")</f>
        <v>Yes</v>
      </c>
      <c r="L177" s="129" t="str">
        <f>IF(ISNA(VLOOKUP($D177,'Mar 12'!$F:$F,1,0)),"No","Yes")</f>
        <v>Yes</v>
      </c>
      <c r="M177" s="129" t="str">
        <f>IF(ISNA(VLOOKUP($D177,'Mar 5'!$F:$F,1,0)),"No","Yes")</f>
        <v>Yes</v>
      </c>
      <c r="N177" s="129" t="str">
        <f>IF(ISNA(VLOOKUP($D177,'Feb 26'!$F:$F,1,0)),"No","Yes")</f>
        <v>Yes</v>
      </c>
      <c r="O177" s="121"/>
      <c r="P177" s="129" t="str">
        <f>IF(ISNA(VLOOKUP($D177,'Feb 12'!$F:$F,1,0)),"No","Yes")</f>
        <v>Yes</v>
      </c>
      <c r="Q177" s="129" t="str">
        <f>IF(ISNA(VLOOKUP($D177,'Feb 5'!$F:$F,1,0)),"No","Yes")</f>
        <v>Yes</v>
      </c>
      <c r="R177" s="129" t="str">
        <f>IF(ISNA(VLOOKUP($D177,'Jan 29'!$F:$F,1,0)),"No","Yes")</f>
        <v>Yes</v>
      </c>
      <c r="S177" s="129" t="str">
        <f>IF(ISNA(VLOOKUP(D177,'Jan 22'!F:F,1,0)),"No","Yes")</f>
        <v>Yes</v>
      </c>
    </row>
    <row r="178" spans="1:19" x14ac:dyDescent="0.25">
      <c r="A178" s="186"/>
      <c r="B178" s="101" t="s">
        <v>1325</v>
      </c>
      <c r="C178" s="119" t="s">
        <v>1013</v>
      </c>
      <c r="D178" s="119" t="s">
        <v>1100</v>
      </c>
      <c r="E178" s="119" t="s">
        <v>1101</v>
      </c>
      <c r="F178" s="107"/>
      <c r="G178" s="121" t="s">
        <v>1233</v>
      </c>
      <c r="H178" s="129" t="str">
        <f>IF(ISNA(VLOOKUP($D178,'Apr 9'!$F:$F,1,0)),"No","Yes")</f>
        <v>Yes</v>
      </c>
      <c r="I178" s="129" t="str">
        <f>IF(ISNA(VLOOKUP($D178,'Apr 2'!$F:$F,1,0)),"No","Yes")</f>
        <v>Yes</v>
      </c>
      <c r="J178" s="129" t="str">
        <f>IF(ISNA(VLOOKUP($D178,'Mar 26'!$F:$F,1,0)),"No","Yes")</f>
        <v>Yes</v>
      </c>
      <c r="K178" s="129" t="str">
        <f>IF(ISNA(VLOOKUP($D178,'Mar 19'!$F:$F,1,0)),"No","Yes")</f>
        <v>Yes</v>
      </c>
      <c r="L178" s="129" t="str">
        <f>IF(ISNA(VLOOKUP($D178,'Mar 12'!$F:$F,1,0)),"No","Yes")</f>
        <v>Yes</v>
      </c>
      <c r="M178" s="129" t="str">
        <f>IF(ISNA(VLOOKUP($D178,'Mar 5'!$F:$F,1,0)),"No","Yes")</f>
        <v>Yes</v>
      </c>
      <c r="N178" s="129" t="str">
        <f>IF(ISNA(VLOOKUP($D178,'Feb 26'!$F:$F,1,0)),"No","Yes")</f>
        <v>Yes</v>
      </c>
      <c r="O178" s="121"/>
      <c r="P178" s="129" t="str">
        <f>IF(ISNA(VLOOKUP($D178,'Feb 12'!$F:$F,1,0)),"No","Yes")</f>
        <v>Yes</v>
      </c>
      <c r="Q178" s="129" t="str">
        <f>IF(ISNA(VLOOKUP($D178,'Feb 5'!$F:$F,1,0)),"No","Yes")</f>
        <v>Yes</v>
      </c>
      <c r="R178" s="129" t="str">
        <f>IF(ISNA(VLOOKUP($D178,'Jan 29'!$F:$F,1,0)),"No","Yes")</f>
        <v>Yes</v>
      </c>
      <c r="S178" s="129" t="str">
        <f>IF(ISNA(VLOOKUP(D178,'Jan 22'!F:F,1,0)),"No","Yes")</f>
        <v>Yes</v>
      </c>
    </row>
    <row r="179" spans="1:19" x14ac:dyDescent="0.25">
      <c r="A179" s="186"/>
      <c r="B179" s="101" t="s">
        <v>1307</v>
      </c>
      <c r="C179" s="119" t="s">
        <v>1013</v>
      </c>
      <c r="D179" s="119" t="s">
        <v>1133</v>
      </c>
      <c r="E179" s="119" t="s">
        <v>1134</v>
      </c>
      <c r="F179" s="107"/>
      <c r="G179" s="121" t="s">
        <v>1136</v>
      </c>
      <c r="H179" s="129" t="str">
        <f>IF(ISNA(VLOOKUP($D179,'Apr 9'!$F:$F,1,0)),"No","Yes")</f>
        <v>No</v>
      </c>
      <c r="I179" s="129" t="str">
        <f>IF(ISNA(VLOOKUP($D179,'Apr 2'!$F:$F,1,0)),"No","Yes")</f>
        <v>No</v>
      </c>
      <c r="J179" s="129" t="str">
        <f>IF(ISNA(VLOOKUP($D179,'Mar 26'!$F:$F,1,0)),"No","Yes")</f>
        <v>No</v>
      </c>
      <c r="K179" s="129" t="str">
        <f>IF(ISNA(VLOOKUP($D179,'Mar 19'!$F:$F,1,0)),"No","Yes")</f>
        <v>Yes</v>
      </c>
      <c r="L179" s="129" t="str">
        <f>IF(ISNA(VLOOKUP($D179,'Mar 12'!$F:$F,1,0)),"No","Yes")</f>
        <v>Yes</v>
      </c>
      <c r="M179" s="129" t="str">
        <f>IF(ISNA(VLOOKUP($D179,'Mar 5'!$F:$F,1,0)),"No","Yes")</f>
        <v>Yes</v>
      </c>
      <c r="N179" s="129" t="str">
        <f>IF(ISNA(VLOOKUP($D179,'Feb 26'!$F:$F,1,0)),"No","Yes")</f>
        <v>Yes</v>
      </c>
      <c r="O179" s="121"/>
      <c r="P179" s="129" t="str">
        <f>IF(ISNA(VLOOKUP($D179,'Feb 12'!$F:$F,1,0)),"No","Yes")</f>
        <v>Yes</v>
      </c>
      <c r="Q179" s="129" t="str">
        <f>IF(ISNA(VLOOKUP($D179,'Feb 5'!$F:$F,1,0)),"No","Yes")</f>
        <v>Yes</v>
      </c>
      <c r="R179" s="129" t="str">
        <f>IF(ISNA(VLOOKUP($D179,'Jan 29'!$F:$F,1,0)),"No","Yes")</f>
        <v>Yes</v>
      </c>
      <c r="S179" s="129" t="str">
        <f>IF(ISNA(VLOOKUP(D179,'Jan 22'!F:F,1,0)),"No","Yes")</f>
        <v>Yes</v>
      </c>
    </row>
    <row r="180" spans="1:19" x14ac:dyDescent="0.25">
      <c r="A180" s="186"/>
      <c r="B180" s="101" t="s">
        <v>1422</v>
      </c>
      <c r="C180" s="119" t="s">
        <v>1013</v>
      </c>
      <c r="D180" s="119" t="s">
        <v>1096</v>
      </c>
      <c r="E180" s="119" t="s">
        <v>1097</v>
      </c>
      <c r="F180" s="107"/>
      <c r="G180" s="121" t="s">
        <v>1136</v>
      </c>
      <c r="H180" s="129" t="str">
        <f>IF(ISNA(VLOOKUP($D180,'Apr 9'!$F:$F,1,0)),"No","Yes")</f>
        <v>No</v>
      </c>
      <c r="I180" s="129" t="str">
        <f>IF(ISNA(VLOOKUP($D180,'Apr 2'!$F:$F,1,0)),"No","Yes")</f>
        <v>No</v>
      </c>
      <c r="J180" s="129" t="str">
        <f>IF(ISNA(VLOOKUP($D180,'Mar 26'!$F:$F,1,0)),"No","Yes")</f>
        <v>No</v>
      </c>
      <c r="K180" s="129" t="str">
        <f>IF(ISNA(VLOOKUP($D180,'Mar 19'!$F:$F,1,0)),"No","Yes")</f>
        <v>No</v>
      </c>
      <c r="L180" s="129" t="str">
        <f>IF(ISNA(VLOOKUP($D180,'Mar 12'!$F:$F,1,0)),"No","Yes")</f>
        <v>No</v>
      </c>
      <c r="M180" s="129" t="str">
        <f>IF(ISNA(VLOOKUP($D180,'Mar 5'!$F:$F,1,0)),"No","Yes")</f>
        <v>No</v>
      </c>
      <c r="N180" s="129" t="str">
        <f>IF(ISNA(VLOOKUP($D180,'Feb 26'!$F:$F,1,0)),"No","Yes")</f>
        <v>No</v>
      </c>
      <c r="O180" s="121"/>
      <c r="P180" s="129" t="str">
        <f>IF(ISNA(VLOOKUP($D180,'Feb 12'!$F:$F,1,0)),"No","Yes")</f>
        <v>No</v>
      </c>
      <c r="Q180" s="129" t="str">
        <f>IF(ISNA(VLOOKUP($D180,'Feb 5'!$F:$F,1,0)),"No","Yes")</f>
        <v>Yes</v>
      </c>
      <c r="R180" s="129" t="str">
        <f>IF(ISNA(VLOOKUP($D180,'Jan 29'!$F:$F,1,0)),"No","Yes")</f>
        <v>Yes</v>
      </c>
      <c r="S180" s="129" t="str">
        <f>IF(ISNA(VLOOKUP(D180,'Jan 22'!F:F,1,0)),"No","Yes")</f>
        <v>Yes</v>
      </c>
    </row>
    <row r="181" spans="1:19" x14ac:dyDescent="0.25">
      <c r="A181" s="186"/>
      <c r="B181" s="101" t="s">
        <v>1423</v>
      </c>
      <c r="C181" s="119" t="s">
        <v>1013</v>
      </c>
      <c r="D181" s="119" t="s">
        <v>1178</v>
      </c>
      <c r="E181" s="119" t="s">
        <v>1179</v>
      </c>
      <c r="F181" s="107"/>
      <c r="G181" s="121" t="s">
        <v>1136</v>
      </c>
      <c r="H181" s="129" t="str">
        <f>IF(ISNA(VLOOKUP($D181,'Apr 9'!$F:$F,1,0)),"No","Yes")</f>
        <v>Yes</v>
      </c>
      <c r="I181" s="129" t="str">
        <f>IF(ISNA(VLOOKUP($D181,'Apr 2'!$F:$F,1,0)),"No","Yes")</f>
        <v>Yes</v>
      </c>
      <c r="J181" s="129" t="str">
        <f>IF(ISNA(VLOOKUP($D181,'Mar 26'!$F:$F,1,0)),"No","Yes")</f>
        <v>No</v>
      </c>
      <c r="K181" s="129" t="str">
        <f>IF(ISNA(VLOOKUP($D181,'Mar 19'!$F:$F,1,0)),"No","Yes")</f>
        <v>No</v>
      </c>
      <c r="L181" s="129" t="str">
        <f>IF(ISNA(VLOOKUP($D181,'Mar 12'!$F:$F,1,0)),"No","Yes")</f>
        <v>No</v>
      </c>
      <c r="M181" s="129" t="str">
        <f>IF(ISNA(VLOOKUP($D181,'Mar 5'!$F:$F,1,0)),"No","Yes")</f>
        <v>Yes</v>
      </c>
      <c r="N181" s="129" t="str">
        <f>IF(ISNA(VLOOKUP($D181,'Feb 26'!$F:$F,1,0)),"No","Yes")</f>
        <v>Yes</v>
      </c>
      <c r="O181" s="121"/>
      <c r="P181" s="129" t="str">
        <f>IF(ISNA(VLOOKUP($D181,'Feb 12'!$F:$F,1,0)),"No","Yes")</f>
        <v>Yes</v>
      </c>
      <c r="Q181" s="129" t="str">
        <f>IF(ISNA(VLOOKUP($D181,'Feb 5'!$F:$F,1,0)),"No","Yes")</f>
        <v>Yes</v>
      </c>
      <c r="R181" s="129" t="str">
        <f>IF(ISNA(VLOOKUP($D181,'Jan 29'!$F:$F,1,0)),"No","Yes")</f>
        <v>Yes</v>
      </c>
      <c r="S181" s="129" t="str">
        <f>IF(ISNA(VLOOKUP(D181,'Jan 22'!F:F,1,0)),"No","Yes")</f>
        <v>Yes</v>
      </c>
    </row>
    <row r="182" spans="1:19" x14ac:dyDescent="0.25">
      <c r="A182" s="186"/>
      <c r="B182" s="167" t="s">
        <v>1385</v>
      </c>
      <c r="C182" s="119" t="s">
        <v>1013</v>
      </c>
      <c r="D182" s="119" t="s">
        <v>1121</v>
      </c>
      <c r="E182" s="119" t="s">
        <v>1122</v>
      </c>
      <c r="F182" s="107"/>
      <c r="G182" s="121" t="s">
        <v>1136</v>
      </c>
      <c r="H182" s="129" t="str">
        <f>IF(ISNA(VLOOKUP($D182,'Apr 9'!$F:$F,1,0)),"No","Yes")</f>
        <v>Yes</v>
      </c>
      <c r="I182" s="129" t="str">
        <f>IF(ISNA(VLOOKUP($D182,'Apr 2'!$F:$F,1,0)),"No","Yes")</f>
        <v>No</v>
      </c>
      <c r="J182" s="129" t="str">
        <f>IF(ISNA(VLOOKUP($D182,'Mar 26'!$F:$F,1,0)),"No","Yes")</f>
        <v>Yes</v>
      </c>
      <c r="K182" s="129" t="str">
        <f>IF(ISNA(VLOOKUP($D182,'Mar 19'!$F:$F,1,0)),"No","Yes")</f>
        <v>Yes</v>
      </c>
      <c r="L182" s="129" t="str">
        <f>IF(ISNA(VLOOKUP($D182,'Mar 12'!$F:$F,1,0)),"No","Yes")</f>
        <v>Yes</v>
      </c>
      <c r="M182" s="129" t="str">
        <f>IF(ISNA(VLOOKUP($D182,'Mar 5'!$F:$F,1,0)),"No","Yes")</f>
        <v>Yes</v>
      </c>
      <c r="N182" s="129" t="str">
        <f>IF(ISNA(VLOOKUP($D182,'Feb 26'!$F:$F,1,0)),"No","Yes")</f>
        <v>Yes</v>
      </c>
      <c r="O182" s="121"/>
      <c r="P182" s="129" t="str">
        <f>IF(ISNA(VLOOKUP($D182,'Feb 12'!$F:$F,1,0)),"No","Yes")</f>
        <v>Yes</v>
      </c>
      <c r="Q182" s="129" t="str">
        <f>IF(ISNA(VLOOKUP($D182,'Feb 5'!$F:$F,1,0)),"No","Yes")</f>
        <v>Yes</v>
      </c>
      <c r="R182" s="129" t="str">
        <f>IF(ISNA(VLOOKUP($D182,'Jan 29'!$F:$F,1,0)),"No","Yes")</f>
        <v>Yes</v>
      </c>
      <c r="S182" s="129" t="str">
        <f>IF(ISNA(VLOOKUP(D182,'Jan 22'!F:F,1,0)),"No","Yes")</f>
        <v>Yes</v>
      </c>
    </row>
    <row r="183" spans="1:19" x14ac:dyDescent="0.25">
      <c r="A183" s="186"/>
      <c r="B183" s="101" t="s">
        <v>1424</v>
      </c>
      <c r="C183" s="119" t="s">
        <v>1013</v>
      </c>
      <c r="D183" s="119" t="s">
        <v>1118</v>
      </c>
      <c r="E183" s="119" t="s">
        <v>1119</v>
      </c>
      <c r="F183" s="107"/>
      <c r="G183" s="121" t="s">
        <v>1136</v>
      </c>
      <c r="H183" s="129" t="str">
        <f>IF(ISNA(VLOOKUP($D183,'Apr 9'!$F:$F,1,0)),"No","Yes")</f>
        <v>Yes</v>
      </c>
      <c r="I183" s="129" t="str">
        <f>IF(ISNA(VLOOKUP($D183,'Apr 2'!$F:$F,1,0)),"No","Yes")</f>
        <v>Yes</v>
      </c>
      <c r="J183" s="129" t="str">
        <f>IF(ISNA(VLOOKUP($D183,'Mar 26'!$F:$F,1,0)),"No","Yes")</f>
        <v>Yes</v>
      </c>
      <c r="K183" s="129" t="str">
        <f>IF(ISNA(VLOOKUP($D183,'Mar 19'!$F:$F,1,0)),"No","Yes")</f>
        <v>Yes</v>
      </c>
      <c r="L183" s="129" t="str">
        <f>IF(ISNA(VLOOKUP($D183,'Mar 12'!$F:$F,1,0)),"No","Yes")</f>
        <v>Yes</v>
      </c>
      <c r="M183" s="129" t="str">
        <f>IF(ISNA(VLOOKUP($D183,'Mar 5'!$F:$F,1,0)),"No","Yes")</f>
        <v>Yes</v>
      </c>
      <c r="N183" s="129" t="str">
        <f>IF(ISNA(VLOOKUP($D183,'Feb 26'!$F:$F,1,0)),"No","Yes")</f>
        <v>Yes</v>
      </c>
      <c r="O183" s="121"/>
      <c r="P183" s="129" t="str">
        <f>IF(ISNA(VLOOKUP($D183,'Feb 12'!$F:$F,1,0)),"No","Yes")</f>
        <v>Yes</v>
      </c>
      <c r="Q183" s="129" t="str">
        <f>IF(ISNA(VLOOKUP($D183,'Feb 5'!$F:$F,1,0)),"No","Yes")</f>
        <v>Yes</v>
      </c>
      <c r="R183" s="129" t="str">
        <f>IF(ISNA(VLOOKUP($D183,'Jan 29'!$F:$F,1,0)),"No","Yes")</f>
        <v>Yes</v>
      </c>
      <c r="S183" s="129" t="str">
        <f>IF(ISNA(VLOOKUP(D183,'Jan 22'!F:F,1,0)),"No","Yes")</f>
        <v>Yes</v>
      </c>
    </row>
    <row r="184" spans="1:19" x14ac:dyDescent="0.25">
      <c r="A184" s="186"/>
      <c r="B184" s="101" t="s">
        <v>1425</v>
      </c>
      <c r="C184" s="119" t="s">
        <v>1013</v>
      </c>
      <c r="D184" s="119" t="s">
        <v>1173</v>
      </c>
      <c r="E184" s="119" t="s">
        <v>1174</v>
      </c>
      <c r="F184" s="107"/>
      <c r="G184" s="121" t="s">
        <v>1136</v>
      </c>
      <c r="H184" s="129" t="str">
        <f>IF(ISNA(VLOOKUP($D184,'Apr 9'!$F:$F,1,0)),"No","Yes")</f>
        <v>No</v>
      </c>
      <c r="I184" s="129" t="str">
        <f>IF(ISNA(VLOOKUP($D184,'Apr 2'!$F:$F,1,0)),"No","Yes")</f>
        <v>No</v>
      </c>
      <c r="J184" s="129" t="str">
        <f>IF(ISNA(VLOOKUP($D184,'Mar 26'!$F:$F,1,0)),"No","Yes")</f>
        <v>No</v>
      </c>
      <c r="K184" s="129" t="str">
        <f>IF(ISNA(VLOOKUP($D184,'Mar 19'!$F:$F,1,0)),"No","Yes")</f>
        <v>No</v>
      </c>
      <c r="L184" s="129" t="str">
        <f>IF(ISNA(VLOOKUP($D184,'Mar 12'!$F:$F,1,0)),"No","Yes")</f>
        <v>No</v>
      </c>
      <c r="M184" s="129" t="str">
        <f>IF(ISNA(VLOOKUP($D184,'Mar 5'!$F:$F,1,0)),"No","Yes")</f>
        <v>No</v>
      </c>
      <c r="N184" s="129" t="str">
        <f>IF(ISNA(VLOOKUP($D184,'Feb 26'!$F:$F,1,0)),"No","Yes")</f>
        <v>No</v>
      </c>
      <c r="O184" s="121"/>
      <c r="P184" s="129" t="str">
        <f>IF(ISNA(VLOOKUP($D184,'Feb 12'!$F:$F,1,0)),"No","Yes")</f>
        <v>Yes</v>
      </c>
      <c r="Q184" s="129" t="str">
        <f>IF(ISNA(VLOOKUP($D184,'Feb 5'!$F:$F,1,0)),"No","Yes")</f>
        <v>Yes</v>
      </c>
      <c r="R184" s="129" t="str">
        <f>IF(ISNA(VLOOKUP($D184,'Jan 29'!$F:$F,1,0)),"No","Yes")</f>
        <v>Yes</v>
      </c>
      <c r="S184" s="129" t="str">
        <f>IF(ISNA(VLOOKUP(D184,'Jan 22'!F:F,1,0)),"No","Yes")</f>
        <v>Yes</v>
      </c>
    </row>
    <row r="185" spans="1:19" x14ac:dyDescent="0.25">
      <c r="A185" s="186"/>
      <c r="B185" s="101" t="s">
        <v>1426</v>
      </c>
      <c r="C185" s="119" t="s">
        <v>1013</v>
      </c>
      <c r="D185" s="119" t="s">
        <v>1197</v>
      </c>
      <c r="E185" s="119" t="s">
        <v>1198</v>
      </c>
      <c r="F185" s="107"/>
      <c r="G185" s="121" t="s">
        <v>960</v>
      </c>
      <c r="H185" s="129" t="str">
        <f>IF(ISNA(VLOOKUP($D185,'Apr 9'!$F:$F,1,0)),"No","Yes")</f>
        <v>Yes</v>
      </c>
      <c r="I185" s="129" t="str">
        <f>IF(ISNA(VLOOKUP($D185,'Apr 2'!$F:$F,1,0)),"No","Yes")</f>
        <v>Yes</v>
      </c>
      <c r="J185" s="129" t="str">
        <f>IF(ISNA(VLOOKUP($D185,'Mar 26'!$F:$F,1,0)),"No","Yes")</f>
        <v>Yes</v>
      </c>
      <c r="K185" s="129" t="str">
        <f>IF(ISNA(VLOOKUP($D185,'Mar 19'!$F:$F,1,0)),"No","Yes")</f>
        <v>Yes</v>
      </c>
      <c r="L185" s="129" t="str">
        <f>IF(ISNA(VLOOKUP($D185,'Mar 12'!$F:$F,1,0)),"No","Yes")</f>
        <v>Yes</v>
      </c>
      <c r="M185" s="129" t="str">
        <f>IF(ISNA(VLOOKUP($D185,'Mar 5'!$F:$F,1,0)),"No","Yes")</f>
        <v>Yes</v>
      </c>
      <c r="N185" s="129" t="str">
        <f>IF(ISNA(VLOOKUP($D185,'Feb 26'!$F:$F,1,0)),"No","Yes")</f>
        <v>Yes</v>
      </c>
      <c r="O185" s="121"/>
      <c r="P185" s="129" t="str">
        <f>IF(ISNA(VLOOKUP($D185,'Feb 12'!$F:$F,1,0)),"No","Yes")</f>
        <v>Yes</v>
      </c>
      <c r="Q185" s="129" t="str">
        <f>IF(ISNA(VLOOKUP($D185,'Feb 5'!$F:$F,1,0)),"No","Yes")</f>
        <v>Yes</v>
      </c>
      <c r="R185" s="129" t="str">
        <f>IF(ISNA(VLOOKUP($D185,'Jan 29'!$F:$F,1,0)),"No","Yes")</f>
        <v>Yes</v>
      </c>
      <c r="S185" s="129" t="str">
        <f>IF(ISNA(VLOOKUP(D185,'Jan 22'!F:F,1,0)),"No","Yes")</f>
        <v>Yes</v>
      </c>
    </row>
    <row r="186" spans="1:19" x14ac:dyDescent="0.25">
      <c r="A186" s="186"/>
      <c r="B186" s="101" t="s">
        <v>1311</v>
      </c>
      <c r="C186" s="119" t="s">
        <v>1013</v>
      </c>
      <c r="D186" s="119" t="s">
        <v>1103</v>
      </c>
      <c r="E186" s="119" t="s">
        <v>1104</v>
      </c>
      <c r="F186" s="107"/>
      <c r="G186" s="121" t="s">
        <v>1136</v>
      </c>
      <c r="H186" s="129" t="str">
        <f>IF(ISNA(VLOOKUP($D186,'Apr 9'!$F:$F,1,0)),"No","Yes")</f>
        <v>Yes</v>
      </c>
      <c r="I186" s="129" t="str">
        <f>IF(ISNA(VLOOKUP($D186,'Apr 2'!$F:$F,1,0)),"No","Yes")</f>
        <v>Yes</v>
      </c>
      <c r="J186" s="129" t="str">
        <f>IF(ISNA(VLOOKUP($D186,'Mar 26'!$F:$F,1,0)),"No","Yes")</f>
        <v>No</v>
      </c>
      <c r="K186" s="129" t="str">
        <f>IF(ISNA(VLOOKUP($D186,'Mar 19'!$F:$F,1,0)),"No","Yes")</f>
        <v>Yes</v>
      </c>
      <c r="L186" s="129" t="str">
        <f>IF(ISNA(VLOOKUP($D186,'Mar 12'!$F:$F,1,0)),"No","Yes")</f>
        <v>Yes</v>
      </c>
      <c r="M186" s="129" t="str">
        <f>IF(ISNA(VLOOKUP($D186,'Mar 5'!$F:$F,1,0)),"No","Yes")</f>
        <v>Yes</v>
      </c>
      <c r="N186" s="129" t="str">
        <f>IF(ISNA(VLOOKUP($D186,'Feb 26'!$F:$F,1,0)),"No","Yes")</f>
        <v>Yes</v>
      </c>
      <c r="O186" s="121"/>
      <c r="P186" s="129" t="str">
        <f>IF(ISNA(VLOOKUP($D186,'Feb 12'!$F:$F,1,0)),"No","Yes")</f>
        <v>Yes</v>
      </c>
      <c r="Q186" s="129" t="str">
        <f>IF(ISNA(VLOOKUP($D186,'Feb 5'!$F:$F,1,0)),"No","Yes")</f>
        <v>Yes</v>
      </c>
      <c r="R186" s="129" t="str">
        <f>IF(ISNA(VLOOKUP($D186,'Jan 29'!$F:$F,1,0)),"No","Yes")</f>
        <v>Yes</v>
      </c>
      <c r="S186" s="129" t="str">
        <f>IF(ISNA(VLOOKUP(D186,'Jan 22'!F:F,1,0)),"No","Yes")</f>
        <v>Yes</v>
      </c>
    </row>
    <row r="187" spans="1:19" x14ac:dyDescent="0.25">
      <c r="A187" s="186"/>
      <c r="B187" s="101" t="s">
        <v>1367</v>
      </c>
      <c r="C187" s="118" t="s">
        <v>1013</v>
      </c>
      <c r="D187" s="118" t="s">
        <v>1232</v>
      </c>
      <c r="E187" s="118" t="s">
        <v>1234</v>
      </c>
      <c r="F187" s="107"/>
      <c r="G187" s="117" t="s">
        <v>1257</v>
      </c>
      <c r="H187" s="129" t="str">
        <f>IF(ISNA(VLOOKUP($D187,'Apr 9'!$F:$F,1,0)),"No","Yes")</f>
        <v>Yes</v>
      </c>
      <c r="I187" s="129" t="str">
        <f>IF(ISNA(VLOOKUP($D187,'Apr 2'!$F:$F,1,0)),"No","Yes")</f>
        <v>Yes</v>
      </c>
      <c r="J187" s="129" t="str">
        <f>IF(ISNA(VLOOKUP($D187,'Mar 26'!$F:$F,1,0)),"No","Yes")</f>
        <v>Yes</v>
      </c>
      <c r="K187" s="129" t="str">
        <f>IF(ISNA(VLOOKUP($D187,'Mar 19'!$F:$F,1,0)),"No","Yes")</f>
        <v>Yes</v>
      </c>
      <c r="L187" s="129" t="str">
        <f>IF(ISNA(VLOOKUP($D187,'Mar 12'!$F:$F,1,0)),"No","Yes")</f>
        <v>Yes</v>
      </c>
      <c r="M187" s="129" t="str">
        <f>IF(ISNA(VLOOKUP($D187,'Mar 5'!$F:$F,1,0)),"No","Yes")</f>
        <v>Yes</v>
      </c>
      <c r="N187" s="129" t="str">
        <f>IF(ISNA(VLOOKUP($D187,'Feb 26'!$F:$F,1,0)),"No","Yes")</f>
        <v>Yes</v>
      </c>
      <c r="O187" s="117"/>
      <c r="P187" s="129" t="str">
        <f>IF(ISNA(VLOOKUP($D187,'Feb 12'!$F:$F,1,0)),"No","Yes")</f>
        <v>No</v>
      </c>
      <c r="Q187" s="129" t="str">
        <f>IF(ISNA(VLOOKUP($D187,'Feb 5'!$F:$F,1,0)),"No","Yes")</f>
        <v>Yes</v>
      </c>
      <c r="R187" s="129" t="str">
        <f>IF(ISNA(VLOOKUP($D187,'Jan 29'!$F:$F,1,0)),"No","Yes")</f>
        <v>Yes</v>
      </c>
      <c r="S187" s="129" t="str">
        <f>IF(ISNA(VLOOKUP(D187,'Jan 22'!F:F,1,0)),"No","Yes")</f>
        <v>Yes</v>
      </c>
    </row>
    <row r="188" spans="1:19" s="150" customFormat="1" x14ac:dyDescent="0.25">
      <c r="A188" s="186"/>
      <c r="B188" s="101" t="s">
        <v>1467</v>
      </c>
      <c r="C188" s="118"/>
      <c r="D188" s="118" t="s">
        <v>1464</v>
      </c>
      <c r="E188" s="118" t="s">
        <v>1465</v>
      </c>
      <c r="F188" s="107"/>
      <c r="G188" s="117"/>
      <c r="H188" s="129" t="str">
        <f>IF(ISNA(VLOOKUP($D188,'Apr 9'!$F:$F,1,0)),"No","Yes")</f>
        <v>Yes</v>
      </c>
      <c r="I188" s="129" t="str">
        <f>IF(ISNA(VLOOKUP($D188,'Apr 2'!$F:$F,1,0)),"No","Yes")</f>
        <v>Yes</v>
      </c>
      <c r="J188" s="129" t="str">
        <f>IF(ISNA(VLOOKUP($D188,'Mar 26'!$F:$F,1,0)),"No","Yes")</f>
        <v>Yes</v>
      </c>
      <c r="K188" s="129" t="str">
        <f>IF(ISNA(VLOOKUP($D188,'Mar 19'!$F:$F,1,0)),"No","Yes")</f>
        <v>Yes</v>
      </c>
      <c r="L188" s="129" t="str">
        <f>IF(ISNA(VLOOKUP($D188,'Mar 12'!$F:$F,1,0)),"No","Yes")</f>
        <v>Yes</v>
      </c>
      <c r="M188" s="129" t="str">
        <f>IF(ISNA(VLOOKUP($D188,'Mar 5'!$F:$F,1,0)),"No","Yes")</f>
        <v>Yes</v>
      </c>
      <c r="N188" s="129" t="str">
        <f>IF(ISNA(VLOOKUP($D188,'Feb 26'!$F:$F,1,0)),"No","Yes")</f>
        <v>No</v>
      </c>
      <c r="O188" s="117"/>
      <c r="P188" s="129"/>
      <c r="Q188" s="129"/>
      <c r="R188" s="129"/>
      <c r="S188" s="129"/>
    </row>
    <row r="189" spans="1:19" x14ac:dyDescent="0.25">
      <c r="A189" s="186"/>
      <c r="B189" s="101" t="s">
        <v>1367</v>
      </c>
      <c r="C189" s="119" t="s">
        <v>1013</v>
      </c>
      <c r="D189" s="119" t="s">
        <v>1124</v>
      </c>
      <c r="E189" s="119" t="s">
        <v>1125</v>
      </c>
      <c r="F189" s="107"/>
      <c r="G189" s="121" t="s">
        <v>1136</v>
      </c>
      <c r="H189" s="129" t="str">
        <f>IF(ISNA(VLOOKUP($D189,'Apr 9'!$F:$F,1,0)),"No","Yes")</f>
        <v>No</v>
      </c>
      <c r="I189" s="129" t="str">
        <f>IF(ISNA(VLOOKUP($D189,'Apr 2'!$F:$F,1,0)),"No","Yes")</f>
        <v>No</v>
      </c>
      <c r="J189" s="129" t="str">
        <f>IF(ISNA(VLOOKUP($D189,'Mar 26'!$F:$F,1,0)),"No","Yes")</f>
        <v>No</v>
      </c>
      <c r="K189" s="129" t="str">
        <f>IF(ISNA(VLOOKUP($D189,'Mar 19'!$F:$F,1,0)),"No","Yes")</f>
        <v>No</v>
      </c>
      <c r="L189" s="129" t="str">
        <f>IF(ISNA(VLOOKUP($D189,'Mar 12'!$F:$F,1,0)),"No","Yes")</f>
        <v>No</v>
      </c>
      <c r="M189" s="129" t="str">
        <f>IF(ISNA(VLOOKUP($D189,'Mar 5'!$F:$F,1,0)),"No","Yes")</f>
        <v>No</v>
      </c>
      <c r="N189" s="129" t="str">
        <f>IF(ISNA(VLOOKUP($D189,'Feb 26'!$F:$F,1,0)),"No","Yes")</f>
        <v>No</v>
      </c>
      <c r="O189" s="121"/>
      <c r="P189" s="129" t="str">
        <f>IF(ISNA(VLOOKUP($D189,'Feb 12'!$F:$F,1,0)),"No","Yes")</f>
        <v>No</v>
      </c>
      <c r="Q189" s="129" t="str">
        <f>IF(ISNA(VLOOKUP($D189,'Feb 5'!$F:$F,1,0)),"No","Yes")</f>
        <v>No</v>
      </c>
      <c r="R189" s="129" t="str">
        <f>IF(ISNA(VLOOKUP($D189,'Jan 29'!$F:$F,1,0)),"No","Yes")</f>
        <v>No</v>
      </c>
      <c r="S189" s="129" t="str">
        <f>IF(ISNA(VLOOKUP(D189,'Jan 22'!F:F,1,0)),"No","Yes")</f>
        <v>No</v>
      </c>
    </row>
    <row r="190" spans="1:19" x14ac:dyDescent="0.25">
      <c r="A190" s="186"/>
      <c r="B190" s="101" t="s">
        <v>1427</v>
      </c>
      <c r="C190" s="118" t="s">
        <v>1013</v>
      </c>
      <c r="D190" s="118" t="s">
        <v>1218</v>
      </c>
      <c r="E190" s="118" t="s">
        <v>1219</v>
      </c>
      <c r="F190" s="107"/>
      <c r="G190" s="117" t="s">
        <v>1257</v>
      </c>
      <c r="H190" s="129" t="str">
        <f>IF(ISNA(VLOOKUP($D190,'Apr 9'!$F:$F,1,0)),"No","Yes")</f>
        <v>Yes</v>
      </c>
      <c r="I190" s="129" t="str">
        <f>IF(ISNA(VLOOKUP($D190,'Apr 2'!$F:$F,1,0)),"No","Yes")</f>
        <v>Yes</v>
      </c>
      <c r="J190" s="129" t="str">
        <f>IF(ISNA(VLOOKUP($D190,'Mar 26'!$F:$F,1,0)),"No","Yes")</f>
        <v>Yes</v>
      </c>
      <c r="K190" s="129" t="str">
        <f>IF(ISNA(VLOOKUP($D190,'Mar 19'!$F:$F,1,0)),"No","Yes")</f>
        <v>Yes</v>
      </c>
      <c r="L190" s="129" t="str">
        <f>IF(ISNA(VLOOKUP($D190,'Mar 12'!$F:$F,1,0)),"No","Yes")</f>
        <v>Yes</v>
      </c>
      <c r="M190" s="129" t="str">
        <f>IF(ISNA(VLOOKUP($D190,'Mar 5'!$F:$F,1,0)),"No","Yes")</f>
        <v>Yes</v>
      </c>
      <c r="N190" s="129" t="str">
        <f>IF(ISNA(VLOOKUP($D190,'Feb 26'!$F:$F,1,0)),"No","Yes")</f>
        <v>Yes</v>
      </c>
      <c r="O190" s="117"/>
      <c r="P190" s="129" t="str">
        <f>IF(ISNA(VLOOKUP($D190,'Feb 12'!$F:$F,1,0)),"No","Yes")</f>
        <v>Yes</v>
      </c>
      <c r="Q190" s="129" t="str">
        <f>IF(ISNA(VLOOKUP($D190,'Feb 5'!$F:$F,1,0)),"No","Yes")</f>
        <v>Yes</v>
      </c>
      <c r="R190" s="129" t="str">
        <f>IF(ISNA(VLOOKUP($D190,'Jan 29'!$F:$F,1,0)),"No","Yes")</f>
        <v>Yes</v>
      </c>
      <c r="S190" s="129" t="str">
        <f>IF(ISNA(VLOOKUP(D190,'Jan 22'!F:F,1,0)),"No","Yes")</f>
        <v>Yes</v>
      </c>
    </row>
    <row r="191" spans="1:19" x14ac:dyDescent="0.25">
      <c r="A191" s="186"/>
      <c r="B191" s="101" t="s">
        <v>1351</v>
      </c>
      <c r="C191" s="119" t="s">
        <v>1013</v>
      </c>
      <c r="D191" s="119" t="s">
        <v>1168</v>
      </c>
      <c r="E191" s="119" t="s">
        <v>1169</v>
      </c>
      <c r="F191" s="107"/>
      <c r="G191" s="121" t="s">
        <v>1136</v>
      </c>
      <c r="H191" s="129" t="str">
        <f>IF(ISNA(VLOOKUP($D191,'Apr 9'!$F:$F,1,0)),"No","Yes")</f>
        <v>Yes</v>
      </c>
      <c r="I191" s="129" t="str">
        <f>IF(ISNA(VLOOKUP($D191,'Apr 2'!$F:$F,1,0)),"No","Yes")</f>
        <v>Yes</v>
      </c>
      <c r="J191" s="129" t="str">
        <f>IF(ISNA(VLOOKUP($D191,'Mar 26'!$F:$F,1,0)),"No","Yes")</f>
        <v>Yes</v>
      </c>
      <c r="K191" s="129" t="str">
        <f>IF(ISNA(VLOOKUP($D191,'Mar 19'!$F:$F,1,0)),"No","Yes")</f>
        <v>Yes</v>
      </c>
      <c r="L191" s="129" t="str">
        <f>IF(ISNA(VLOOKUP($D191,'Mar 12'!$F:$F,1,0)),"No","Yes")</f>
        <v>Yes</v>
      </c>
      <c r="M191" s="129" t="str">
        <f>IF(ISNA(VLOOKUP($D191,'Mar 5'!$F:$F,1,0)),"No","Yes")</f>
        <v>Yes</v>
      </c>
      <c r="N191" s="129" t="str">
        <f>IF(ISNA(VLOOKUP($D191,'Feb 26'!$F:$F,1,0)),"No","Yes")</f>
        <v>Yes</v>
      </c>
      <c r="O191" s="121"/>
      <c r="P191" s="129" t="str">
        <f>IF(ISNA(VLOOKUP($D191,'Feb 12'!$F:$F,1,0)),"No","Yes")</f>
        <v>No</v>
      </c>
      <c r="Q191" s="129" t="str">
        <f>IF(ISNA(VLOOKUP($D191,'Feb 5'!$F:$F,1,0)),"No","Yes")</f>
        <v>Yes</v>
      </c>
      <c r="R191" s="129" t="str">
        <f>IF(ISNA(VLOOKUP($D191,'Jan 29'!$F:$F,1,0)),"No","Yes")</f>
        <v>Yes</v>
      </c>
      <c r="S191" s="129" t="str">
        <f>IF(ISNA(VLOOKUP(D191,'Jan 22'!F:F,1,0)),"No","Yes")</f>
        <v>Yes</v>
      </c>
    </row>
    <row r="192" spans="1:19" x14ac:dyDescent="0.25">
      <c r="A192" s="186"/>
      <c r="B192" s="101" t="s">
        <v>1351</v>
      </c>
      <c r="C192" s="119" t="s">
        <v>1013</v>
      </c>
      <c r="D192" s="119" t="s">
        <v>1107</v>
      </c>
      <c r="E192" s="119" t="s">
        <v>1108</v>
      </c>
      <c r="F192" s="107"/>
      <c r="G192" s="121" t="s">
        <v>1136</v>
      </c>
      <c r="H192" s="129" t="str">
        <f>IF(ISNA(VLOOKUP($D192,'Apr 9'!$F:$F,1,0)),"No","Yes")</f>
        <v>Yes</v>
      </c>
      <c r="I192" s="129" t="str">
        <f>IF(ISNA(VLOOKUP($D192,'Apr 2'!$F:$F,1,0)),"No","Yes")</f>
        <v>Yes</v>
      </c>
      <c r="J192" s="129" t="str">
        <f>IF(ISNA(VLOOKUP($D192,'Mar 26'!$F:$F,1,0)),"No","Yes")</f>
        <v>Yes</v>
      </c>
      <c r="K192" s="129" t="str">
        <f>IF(ISNA(VLOOKUP($D192,'Mar 19'!$F:$F,1,0)),"No","Yes")</f>
        <v>Yes</v>
      </c>
      <c r="L192" s="129" t="str">
        <f>IF(ISNA(VLOOKUP($D192,'Mar 12'!$F:$F,1,0)),"No","Yes")</f>
        <v>Yes</v>
      </c>
      <c r="M192" s="129" t="str">
        <f>IF(ISNA(VLOOKUP($D192,'Mar 5'!$F:$F,1,0)),"No","Yes")</f>
        <v>Yes</v>
      </c>
      <c r="N192" s="129" t="str">
        <f>IF(ISNA(VLOOKUP($D192,'Feb 26'!$F:$F,1,0)),"No","Yes")</f>
        <v>Yes</v>
      </c>
      <c r="O192" s="121"/>
      <c r="P192" s="129" t="str">
        <f>IF(ISNA(VLOOKUP($D192,'Feb 12'!$F:$F,1,0)),"No","Yes")</f>
        <v>Yes</v>
      </c>
      <c r="Q192" s="129" t="str">
        <f>IF(ISNA(VLOOKUP($D192,'Feb 5'!$F:$F,1,0)),"No","Yes")</f>
        <v>Yes</v>
      </c>
      <c r="R192" s="129" t="str">
        <f>IF(ISNA(VLOOKUP($D192,'Jan 29'!$F:$F,1,0)),"No","Yes")</f>
        <v>Yes</v>
      </c>
      <c r="S192" s="129" t="str">
        <f>IF(ISNA(VLOOKUP(D192,'Jan 22'!F:F,1,0)),"No","Yes")</f>
        <v>Yes</v>
      </c>
    </row>
    <row r="193" spans="1:19" x14ac:dyDescent="0.25">
      <c r="A193" s="186"/>
      <c r="B193" s="101" t="s">
        <v>1414</v>
      </c>
      <c r="C193" s="119" t="s">
        <v>1013</v>
      </c>
      <c r="D193" s="119" t="s">
        <v>1261</v>
      </c>
      <c r="E193" s="119" t="s">
        <v>1083</v>
      </c>
      <c r="F193" s="107"/>
      <c r="G193" s="121" t="s">
        <v>1136</v>
      </c>
      <c r="H193" s="129" t="str">
        <f>IF(ISNA(VLOOKUP($D193,'Apr 9'!$F:$F,1,0)),"No","Yes")</f>
        <v>No</v>
      </c>
      <c r="I193" s="129" t="str">
        <f>IF(ISNA(VLOOKUP($D193,'Apr 2'!$F:$F,1,0)),"No","Yes")</f>
        <v>No</v>
      </c>
      <c r="J193" s="129" t="str">
        <f>IF(ISNA(VLOOKUP($D193,'Mar 26'!$F:$F,1,0)),"No","Yes")</f>
        <v>No</v>
      </c>
      <c r="K193" s="129" t="str">
        <f>IF(ISNA(VLOOKUP($D193,'Mar 19'!$F:$F,1,0)),"No","Yes")</f>
        <v>No</v>
      </c>
      <c r="L193" s="129" t="str">
        <f>IF(ISNA(VLOOKUP($D193,'Mar 12'!$F:$F,1,0)),"No","Yes")</f>
        <v>No</v>
      </c>
      <c r="M193" s="129" t="str">
        <f>IF(ISNA(VLOOKUP($D193,'Mar 5'!$F:$F,1,0)),"No","Yes")</f>
        <v>No</v>
      </c>
      <c r="N193" s="129" t="str">
        <f>IF(ISNA(VLOOKUP($D193,'Feb 26'!$F:$F,1,0)),"No","Yes")</f>
        <v>No</v>
      </c>
      <c r="O193" s="121"/>
      <c r="P193" s="129" t="str">
        <f>IF(ISNA(VLOOKUP($D193,'Feb 12'!$F:$F,1,0)),"No","Yes")</f>
        <v>No</v>
      </c>
      <c r="Q193" s="129" t="str">
        <f>IF(ISNA(VLOOKUP($D193,'Feb 5'!$F:$F,1,0)),"No","Yes")</f>
        <v>No</v>
      </c>
      <c r="R193" s="129" t="str">
        <f>IF(ISNA(VLOOKUP($D193,'Jan 29'!$F:$F,1,0)),"No","Yes")</f>
        <v>No</v>
      </c>
      <c r="S193" s="129" t="str">
        <f>IF(ISNA(VLOOKUP(D193,'Jan 22'!F:F,1,0)),"No","Yes")</f>
        <v>Yes</v>
      </c>
    </row>
    <row r="194" spans="1:19" x14ac:dyDescent="0.25">
      <c r="A194" s="186"/>
      <c r="B194" s="101" t="s">
        <v>1414</v>
      </c>
      <c r="C194" s="119" t="s">
        <v>1013</v>
      </c>
      <c r="D194" s="119" t="s">
        <v>1082</v>
      </c>
      <c r="E194" s="119" t="s">
        <v>1083</v>
      </c>
      <c r="F194" s="107"/>
      <c r="G194" s="121" t="s">
        <v>1136</v>
      </c>
      <c r="H194" s="129" t="str">
        <f>IF(ISNA(VLOOKUP($D194,'Apr 9'!$F:$F,1,0)),"No","Yes")</f>
        <v>No</v>
      </c>
      <c r="I194" s="129" t="str">
        <f>IF(ISNA(VLOOKUP($D194,'Apr 2'!$F:$F,1,0)),"No","Yes")</f>
        <v>No</v>
      </c>
      <c r="J194" s="129" t="str">
        <f>IF(ISNA(VLOOKUP($D194,'Mar 26'!$F:$F,1,0)),"No","Yes")</f>
        <v>No</v>
      </c>
      <c r="K194" s="129" t="str">
        <f>IF(ISNA(VLOOKUP($D194,'Mar 19'!$F:$F,1,0)),"No","Yes")</f>
        <v>No</v>
      </c>
      <c r="L194" s="129" t="str">
        <f>IF(ISNA(VLOOKUP($D194,'Mar 12'!$F:$F,1,0)),"No","Yes")</f>
        <v>No</v>
      </c>
      <c r="M194" s="129" t="str">
        <f>IF(ISNA(VLOOKUP($D194,'Mar 5'!$F:$F,1,0)),"No","Yes")</f>
        <v>No</v>
      </c>
      <c r="N194" s="129" t="str">
        <f>IF(ISNA(VLOOKUP($D194,'Feb 26'!$F:$F,1,0)),"No","Yes")</f>
        <v>No</v>
      </c>
      <c r="O194" s="121"/>
      <c r="P194" s="129" t="str">
        <f>IF(ISNA(VLOOKUP($D194,'Feb 12'!$F:$F,1,0)),"No","Yes")</f>
        <v>No</v>
      </c>
      <c r="Q194" s="129" t="str">
        <f>IF(ISNA(VLOOKUP($D194,'Feb 5'!$F:$F,1,0)),"No","Yes")</f>
        <v>No</v>
      </c>
      <c r="R194" s="129" t="str">
        <f>IF(ISNA(VLOOKUP($D194,'Jan 29'!$F:$F,1,0)),"No","Yes")</f>
        <v>No</v>
      </c>
      <c r="S194" s="129" t="str">
        <f>IF(ISNA(VLOOKUP(D194,'Jan 22'!F:F,1,0)),"No","Yes")</f>
        <v>No</v>
      </c>
    </row>
    <row r="195" spans="1:19" x14ac:dyDescent="0.25">
      <c r="A195" s="186"/>
      <c r="B195" s="165" t="s">
        <v>1303</v>
      </c>
      <c r="C195" s="118" t="s">
        <v>1013</v>
      </c>
      <c r="D195" s="118" t="s">
        <v>1207</v>
      </c>
      <c r="E195" s="118" t="s">
        <v>1208</v>
      </c>
      <c r="F195" s="107"/>
      <c r="G195" s="117" t="s">
        <v>960</v>
      </c>
      <c r="H195" s="129" t="str">
        <f>IF(ISNA(VLOOKUP($D195,'Apr 9'!$F:$F,1,0)),"No","Yes")</f>
        <v>No</v>
      </c>
      <c r="I195" s="129" t="str">
        <f>IF(ISNA(VLOOKUP($D195,'Apr 2'!$F:$F,1,0)),"No","Yes")</f>
        <v>Yes</v>
      </c>
      <c r="J195" s="129" t="str">
        <f>IF(ISNA(VLOOKUP($D195,'Mar 26'!$F:$F,1,0)),"No","Yes")</f>
        <v>No</v>
      </c>
      <c r="K195" s="129" t="str">
        <f>IF(ISNA(VLOOKUP($D195,'Mar 19'!$F:$F,1,0)),"No","Yes")</f>
        <v>No</v>
      </c>
      <c r="L195" s="129" t="str">
        <f>IF(ISNA(VLOOKUP($D195,'Mar 12'!$F:$F,1,0)),"No","Yes")</f>
        <v>No</v>
      </c>
      <c r="M195" s="129" t="str">
        <f>IF(ISNA(VLOOKUP($D195,'Mar 5'!$F:$F,1,0)),"No","Yes")</f>
        <v>No</v>
      </c>
      <c r="N195" s="129" t="str">
        <f>IF(ISNA(VLOOKUP($D195,'Feb 26'!$F:$F,1,0)),"No","Yes")</f>
        <v>No</v>
      </c>
      <c r="O195" s="117"/>
      <c r="P195" s="129" t="str">
        <f>IF(ISNA(VLOOKUP($D195,'Feb 12'!$F:$F,1,0)),"No","Yes")</f>
        <v>No</v>
      </c>
      <c r="Q195" s="129" t="str">
        <f>IF(ISNA(VLOOKUP($D195,'Feb 5'!$F:$F,1,0)),"No","Yes")</f>
        <v>No</v>
      </c>
      <c r="R195" s="129" t="str">
        <f>IF(ISNA(VLOOKUP($D195,'Jan 29'!$F:$F,1,0)),"No","Yes")</f>
        <v>No</v>
      </c>
      <c r="S195" s="129" t="str">
        <f>IF(ISNA(VLOOKUP(D195,'Jan 22'!F:F,1,0)),"No","Yes")</f>
        <v>No</v>
      </c>
    </row>
  </sheetData>
  <mergeCells count="4">
    <mergeCell ref="A15:A96"/>
    <mergeCell ref="A168:A195"/>
    <mergeCell ref="A129:A167"/>
    <mergeCell ref="A97:A128"/>
  </mergeCells>
  <conditionalFormatting sqref="G196:R1048576 G13:G99 O15:O99 H13:Q14">
    <cfRule type="cellIs" dxfId="3" priority="4" operator="equal">
      <formula>"PW1MA076"</formula>
    </cfRule>
  </conditionalFormatting>
  <conditionalFormatting sqref="AM13:AM14 AM42:AM1048576 G168:G195 O168:O195">
    <cfRule type="cellIs" dxfId="2" priority="3" operator="equal">
      <formula>"v4.3-1.0"</formula>
    </cfRule>
  </conditionalFormatting>
  <conditionalFormatting sqref="Q7:Q8 K15:N97 K98:M98 S1:S1048576 R2:R195 P15:Q195 H2:Q5 H7:P7 H15:J98">
    <cfRule type="cellIs" dxfId="1" priority="2" operator="equal">
      <formula>"No"</formula>
    </cfRule>
  </conditionalFormatting>
  <conditionalFormatting sqref="N98 H99:N195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57" workbookViewId="0">
      <selection activeCell="D69" sqref="D69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2</v>
      </c>
      <c r="B4" s="64" t="s">
        <v>830</v>
      </c>
      <c r="C4" s="64" t="s">
        <v>624</v>
      </c>
      <c r="D4" s="64" t="s">
        <v>625</v>
      </c>
      <c r="E4" s="64" t="s">
        <v>48</v>
      </c>
      <c r="F4" s="64" t="s">
        <v>626</v>
      </c>
      <c r="G4" s="64" t="s">
        <v>666</v>
      </c>
      <c r="H4" s="64" t="s">
        <v>294</v>
      </c>
      <c r="I4" s="64" t="s">
        <v>627</v>
      </c>
      <c r="J4" s="64" t="s">
        <v>289</v>
      </c>
      <c r="K4" s="64" t="s">
        <v>987</v>
      </c>
    </row>
    <row r="5" spans="1:11" x14ac:dyDescent="0.25">
      <c r="A5" s="64">
        <v>11</v>
      </c>
      <c r="B5" s="64" t="s">
        <v>567</v>
      </c>
      <c r="C5" s="64" t="s">
        <v>561</v>
      </c>
      <c r="D5" s="64" t="s">
        <v>0</v>
      </c>
      <c r="E5" s="64" t="s">
        <v>1</v>
      </c>
      <c r="F5" s="64" t="s">
        <v>61</v>
      </c>
      <c r="G5" s="64" t="s">
        <v>666</v>
      </c>
      <c r="H5" s="64" t="s">
        <v>3</v>
      </c>
      <c r="I5" s="64" t="s">
        <v>62</v>
      </c>
      <c r="J5" s="64" t="s">
        <v>53</v>
      </c>
      <c r="K5" s="64" t="s">
        <v>919</v>
      </c>
    </row>
    <row r="6" spans="1:11" x14ac:dyDescent="0.25">
      <c r="A6" s="64">
        <v>17</v>
      </c>
      <c r="B6" s="64" t="s">
        <v>863</v>
      </c>
      <c r="C6" s="64" t="s">
        <v>864</v>
      </c>
      <c r="D6" s="64" t="s">
        <v>865</v>
      </c>
      <c r="E6" s="64" t="s">
        <v>70</v>
      </c>
      <c r="F6" s="64" t="s">
        <v>866</v>
      </c>
      <c r="G6" s="64" t="s">
        <v>666</v>
      </c>
      <c r="H6" s="64" t="s">
        <v>287</v>
      </c>
      <c r="I6" s="64" t="s">
        <v>867</v>
      </c>
      <c r="J6" s="64" t="s">
        <v>289</v>
      </c>
      <c r="K6" s="64" t="s">
        <v>868</v>
      </c>
    </row>
    <row r="7" spans="1:11" x14ac:dyDescent="0.25">
      <c r="A7" s="64">
        <v>18</v>
      </c>
      <c r="B7" s="64" t="s">
        <v>832</v>
      </c>
      <c r="C7" s="64" t="s">
        <v>833</v>
      </c>
      <c r="D7" s="64" t="s">
        <v>173</v>
      </c>
      <c r="E7" s="64" t="s">
        <v>43</v>
      </c>
      <c r="F7" s="64" t="s">
        <v>834</v>
      </c>
      <c r="G7" s="64" t="s">
        <v>666</v>
      </c>
      <c r="H7" s="64" t="s">
        <v>294</v>
      </c>
      <c r="I7" s="64" t="s">
        <v>835</v>
      </c>
      <c r="J7" s="64" t="s">
        <v>289</v>
      </c>
      <c r="K7" s="64" t="s">
        <v>836</v>
      </c>
    </row>
    <row r="8" spans="1:11" x14ac:dyDescent="0.25">
      <c r="A8" s="64">
        <v>23</v>
      </c>
      <c r="B8" s="64" t="s">
        <v>453</v>
      </c>
      <c r="C8" s="64" t="s">
        <v>454</v>
      </c>
      <c r="D8" s="64" t="s">
        <v>455</v>
      </c>
      <c r="E8" s="64" t="s">
        <v>456</v>
      </c>
      <c r="F8" s="64" t="s">
        <v>457</v>
      </c>
      <c r="G8" s="64" t="s">
        <v>666</v>
      </c>
      <c r="H8" s="64" t="s">
        <v>30</v>
      </c>
      <c r="I8" s="64" t="s">
        <v>458</v>
      </c>
      <c r="J8" s="64" t="s">
        <v>32</v>
      </c>
      <c r="K8" s="64" t="s">
        <v>763</v>
      </c>
    </row>
    <row r="9" spans="1:11" x14ac:dyDescent="0.25">
      <c r="A9" s="64">
        <v>27</v>
      </c>
      <c r="B9" s="64" t="s">
        <v>407</v>
      </c>
      <c r="C9" s="64" t="s">
        <v>408</v>
      </c>
      <c r="D9" s="64" t="s">
        <v>618</v>
      </c>
      <c r="E9" s="64" t="s">
        <v>619</v>
      </c>
      <c r="F9" s="64" t="s">
        <v>620</v>
      </c>
      <c r="G9" s="64" t="s">
        <v>666</v>
      </c>
      <c r="H9" s="64" t="s">
        <v>294</v>
      </c>
      <c r="I9" s="64" t="s">
        <v>621</v>
      </c>
      <c r="J9" s="64" t="s">
        <v>289</v>
      </c>
      <c r="K9" s="64" t="s">
        <v>658</v>
      </c>
    </row>
    <row r="10" spans="1:11" x14ac:dyDescent="0.25">
      <c r="A10" s="64">
        <v>32</v>
      </c>
      <c r="B10" s="64" t="s">
        <v>590</v>
      </c>
      <c r="C10" s="64" t="s">
        <v>591</v>
      </c>
      <c r="D10" s="64" t="s">
        <v>592</v>
      </c>
      <c r="E10" s="64" t="s">
        <v>43</v>
      </c>
      <c r="F10" s="64" t="s">
        <v>593</v>
      </c>
      <c r="G10" s="64" t="s">
        <v>666</v>
      </c>
      <c r="H10" s="64" t="s">
        <v>30</v>
      </c>
      <c r="I10" s="64" t="s">
        <v>594</v>
      </c>
      <c r="J10" s="64" t="s">
        <v>32</v>
      </c>
      <c r="K10" s="64" t="s">
        <v>669</v>
      </c>
    </row>
    <row r="11" spans="1:11" x14ac:dyDescent="0.25">
      <c r="A11" s="64">
        <v>42</v>
      </c>
      <c r="B11" s="64" t="s">
        <v>333</v>
      </c>
      <c r="C11" s="64" t="s">
        <v>334</v>
      </c>
      <c r="D11" s="64" t="s">
        <v>335</v>
      </c>
      <c r="E11" s="64" t="s">
        <v>48</v>
      </c>
      <c r="F11" s="64" t="s">
        <v>336</v>
      </c>
      <c r="G11" s="64" t="s">
        <v>666</v>
      </c>
      <c r="H11" s="64" t="s">
        <v>287</v>
      </c>
      <c r="I11" s="64" t="s">
        <v>337</v>
      </c>
      <c r="J11" s="64" t="s">
        <v>289</v>
      </c>
      <c r="K11" s="64" t="s">
        <v>686</v>
      </c>
    </row>
    <row r="12" spans="1:11" x14ac:dyDescent="0.25">
      <c r="A12" s="64">
        <v>44</v>
      </c>
      <c r="B12" s="64" t="s">
        <v>350</v>
      </c>
      <c r="C12" s="64" t="s">
        <v>340</v>
      </c>
      <c r="D12" s="64" t="s">
        <v>351</v>
      </c>
      <c r="E12" s="64" t="s">
        <v>48</v>
      </c>
      <c r="F12" s="64" t="s">
        <v>352</v>
      </c>
      <c r="G12" s="64" t="s">
        <v>666</v>
      </c>
      <c r="H12" s="64" t="s">
        <v>287</v>
      </c>
      <c r="I12" s="64" t="s">
        <v>353</v>
      </c>
      <c r="J12" s="64" t="s">
        <v>289</v>
      </c>
      <c r="K12" s="64" t="s">
        <v>689</v>
      </c>
    </row>
    <row r="13" spans="1:11" x14ac:dyDescent="0.25">
      <c r="A13" s="64">
        <v>49</v>
      </c>
      <c r="B13" s="64" t="s">
        <v>377</v>
      </c>
      <c r="C13" s="64" t="s">
        <v>378</v>
      </c>
      <c r="D13" s="64" t="s">
        <v>256</v>
      </c>
      <c r="E13" s="64" t="s">
        <v>1</v>
      </c>
      <c r="F13" s="64" t="s">
        <v>379</v>
      </c>
      <c r="G13" s="64" t="s">
        <v>666</v>
      </c>
      <c r="H13" s="64" t="s">
        <v>294</v>
      </c>
      <c r="I13" s="64" t="s">
        <v>380</v>
      </c>
      <c r="J13" s="64" t="s">
        <v>289</v>
      </c>
      <c r="K13" s="64" t="s">
        <v>695</v>
      </c>
    </row>
    <row r="14" spans="1:11" x14ac:dyDescent="0.25">
      <c r="A14" s="64">
        <v>50</v>
      </c>
      <c r="B14" s="64" t="s">
        <v>387</v>
      </c>
      <c r="C14" s="64" t="s">
        <v>279</v>
      </c>
      <c r="D14" s="64" t="s">
        <v>351</v>
      </c>
      <c r="E14" s="64" t="s">
        <v>48</v>
      </c>
      <c r="F14" s="64" t="s">
        <v>388</v>
      </c>
      <c r="G14" s="64" t="s">
        <v>666</v>
      </c>
      <c r="H14" s="64" t="s">
        <v>287</v>
      </c>
      <c r="I14" s="64" t="s">
        <v>389</v>
      </c>
      <c r="J14" s="64" t="s">
        <v>289</v>
      </c>
      <c r="K14" s="64" t="s">
        <v>696</v>
      </c>
    </row>
    <row r="15" spans="1:11" x14ac:dyDescent="0.25">
      <c r="A15" s="64">
        <v>55</v>
      </c>
      <c r="B15" s="64" t="s">
        <v>407</v>
      </c>
      <c r="C15" s="64" t="s">
        <v>408</v>
      </c>
      <c r="D15" s="64" t="s">
        <v>618</v>
      </c>
      <c r="E15" s="64" t="s">
        <v>619</v>
      </c>
      <c r="F15" s="64" t="s">
        <v>412</v>
      </c>
      <c r="G15" s="64" t="s">
        <v>666</v>
      </c>
      <c r="H15" s="64" t="s">
        <v>294</v>
      </c>
      <c r="I15" s="64" t="s">
        <v>413</v>
      </c>
      <c r="J15" s="64" t="s">
        <v>289</v>
      </c>
      <c r="K15" s="64" t="s">
        <v>702</v>
      </c>
    </row>
    <row r="16" spans="1:11" x14ac:dyDescent="0.25">
      <c r="A16" s="64">
        <v>58</v>
      </c>
      <c r="B16" s="64" t="s">
        <v>407</v>
      </c>
      <c r="C16" s="64" t="s">
        <v>408</v>
      </c>
      <c r="D16" s="64" t="s">
        <v>618</v>
      </c>
      <c r="E16" s="64" t="s">
        <v>619</v>
      </c>
      <c r="F16" s="64" t="s">
        <v>437</v>
      </c>
      <c r="G16" s="64" t="s">
        <v>666</v>
      </c>
      <c r="H16" s="64" t="s">
        <v>30</v>
      </c>
      <c r="I16" s="64" t="s">
        <v>438</v>
      </c>
      <c r="J16" s="64" t="s">
        <v>32</v>
      </c>
      <c r="K16" s="64" t="s">
        <v>706</v>
      </c>
    </row>
    <row r="17" spans="1:11" x14ac:dyDescent="0.25">
      <c r="A17" s="64">
        <v>59</v>
      </c>
      <c r="B17" s="64" t="s">
        <v>407</v>
      </c>
      <c r="C17" s="64" t="s">
        <v>408</v>
      </c>
      <c r="D17" s="64" t="s">
        <v>618</v>
      </c>
      <c r="E17" s="64" t="s">
        <v>619</v>
      </c>
      <c r="F17" s="64" t="s">
        <v>440</v>
      </c>
      <c r="G17" s="64" t="s">
        <v>666</v>
      </c>
      <c r="H17" s="64" t="s">
        <v>30</v>
      </c>
      <c r="I17" s="64" t="s">
        <v>441</v>
      </c>
      <c r="J17" s="64" t="s">
        <v>32</v>
      </c>
      <c r="K17" s="64" t="s">
        <v>707</v>
      </c>
    </row>
    <row r="18" spans="1:11" x14ac:dyDescent="0.25">
      <c r="A18" s="64">
        <v>73</v>
      </c>
      <c r="B18" s="64" t="s">
        <v>131</v>
      </c>
      <c r="C18" s="64" t="s">
        <v>132</v>
      </c>
      <c r="D18" s="64" t="s">
        <v>133</v>
      </c>
      <c r="E18" s="64" t="s">
        <v>28</v>
      </c>
      <c r="F18" s="64" t="s">
        <v>134</v>
      </c>
      <c r="G18" s="64" t="s">
        <v>666</v>
      </c>
      <c r="H18" s="64" t="s">
        <v>30</v>
      </c>
      <c r="I18" s="64" t="s">
        <v>135</v>
      </c>
      <c r="J18" s="64" t="s">
        <v>32</v>
      </c>
      <c r="K18" s="64" t="s">
        <v>731</v>
      </c>
    </row>
    <row r="19" spans="1:11" x14ac:dyDescent="0.25">
      <c r="A19" s="64">
        <v>77</v>
      </c>
      <c r="B19" s="64" t="s">
        <v>54</v>
      </c>
      <c r="C19" s="64" t="s">
        <v>55</v>
      </c>
      <c r="D19" s="64" t="s">
        <v>0</v>
      </c>
      <c r="E19" s="64" t="s">
        <v>1</v>
      </c>
      <c r="F19" s="64" t="s">
        <v>156</v>
      </c>
      <c r="G19" s="64" t="s">
        <v>666</v>
      </c>
      <c r="H19" s="64" t="s">
        <v>157</v>
      </c>
      <c r="I19" s="64" t="s">
        <v>158</v>
      </c>
      <c r="J19" s="64" t="s">
        <v>159</v>
      </c>
      <c r="K19" s="64" t="s">
        <v>734</v>
      </c>
    </row>
    <row r="20" spans="1:11" x14ac:dyDescent="0.25">
      <c r="A20" s="64">
        <v>89</v>
      </c>
      <c r="B20" s="64" t="s">
        <v>467</v>
      </c>
      <c r="C20" s="64" t="s">
        <v>468</v>
      </c>
      <c r="D20" s="64" t="s">
        <v>0</v>
      </c>
      <c r="E20" s="64" t="s">
        <v>1</v>
      </c>
      <c r="F20" s="64" t="s">
        <v>477</v>
      </c>
      <c r="G20" s="64" t="s">
        <v>666</v>
      </c>
      <c r="H20" s="64" t="s">
        <v>30</v>
      </c>
      <c r="I20" s="64" t="s">
        <v>478</v>
      </c>
      <c r="J20" s="64" t="s">
        <v>32</v>
      </c>
      <c r="K20" s="64" t="s">
        <v>740</v>
      </c>
    </row>
    <row r="21" spans="1:11" x14ac:dyDescent="0.25">
      <c r="A21" s="64">
        <v>90</v>
      </c>
      <c r="B21" s="64" t="s">
        <v>101</v>
      </c>
      <c r="C21" s="64" t="s">
        <v>102</v>
      </c>
      <c r="D21" s="64" t="s">
        <v>103</v>
      </c>
      <c r="E21" s="64" t="s">
        <v>43</v>
      </c>
      <c r="F21" s="64" t="s">
        <v>202</v>
      </c>
      <c r="G21" s="64" t="s">
        <v>666</v>
      </c>
      <c r="H21" s="64" t="s">
        <v>30</v>
      </c>
      <c r="I21" s="64" t="s">
        <v>203</v>
      </c>
      <c r="J21" s="64" t="s">
        <v>32</v>
      </c>
      <c r="K21" s="64" t="s">
        <v>743</v>
      </c>
    </row>
    <row r="22" spans="1:11" x14ac:dyDescent="0.25">
      <c r="A22" s="64">
        <v>95</v>
      </c>
      <c r="B22" s="64" t="s">
        <v>232</v>
      </c>
      <c r="C22" s="64" t="s">
        <v>233</v>
      </c>
      <c r="D22" s="64" t="s">
        <v>234</v>
      </c>
      <c r="E22" s="64" t="s">
        <v>1</v>
      </c>
      <c r="F22" s="64" t="s">
        <v>235</v>
      </c>
      <c r="G22" s="64" t="s">
        <v>666</v>
      </c>
      <c r="H22" s="64" t="s">
        <v>3</v>
      </c>
      <c r="I22" s="64" t="s">
        <v>236</v>
      </c>
      <c r="J22" s="64" t="s">
        <v>53</v>
      </c>
      <c r="K22" s="64" t="s">
        <v>750</v>
      </c>
    </row>
    <row r="23" spans="1:11" x14ac:dyDescent="0.25">
      <c r="A23" s="64">
        <v>96</v>
      </c>
      <c r="B23" s="64" t="s">
        <v>50</v>
      </c>
      <c r="C23" s="64" t="s">
        <v>51</v>
      </c>
      <c r="D23" s="64" t="s">
        <v>52</v>
      </c>
      <c r="E23" s="64" t="s">
        <v>43</v>
      </c>
      <c r="F23" s="64" t="s">
        <v>246</v>
      </c>
      <c r="G23" s="64" t="s">
        <v>666</v>
      </c>
      <c r="H23" s="64" t="s">
        <v>3</v>
      </c>
      <c r="I23" s="64" t="s">
        <v>247</v>
      </c>
      <c r="J23" s="64" t="s">
        <v>125</v>
      </c>
      <c r="K23" s="64" t="s">
        <v>751</v>
      </c>
    </row>
    <row r="24" spans="1:11" x14ac:dyDescent="0.25">
      <c r="A24" s="64">
        <v>99</v>
      </c>
      <c r="B24" s="64" t="s">
        <v>273</v>
      </c>
      <c r="C24" s="64" t="s">
        <v>274</v>
      </c>
      <c r="D24" s="64" t="s">
        <v>0</v>
      </c>
      <c r="E24" s="64" t="s">
        <v>1</v>
      </c>
      <c r="F24" s="64" t="s">
        <v>275</v>
      </c>
      <c r="G24" s="64" t="s">
        <v>666</v>
      </c>
      <c r="H24" s="64" t="s">
        <v>3</v>
      </c>
      <c r="I24" s="64" t="s">
        <v>276</v>
      </c>
      <c r="J24" s="64" t="s">
        <v>53</v>
      </c>
      <c r="K24" s="64" t="s">
        <v>755</v>
      </c>
    </row>
    <row r="25" spans="1:11" x14ac:dyDescent="0.25">
      <c r="A25" s="64">
        <v>3</v>
      </c>
      <c r="B25" s="64" t="s">
        <v>262</v>
      </c>
      <c r="C25" s="64" t="s">
        <v>421</v>
      </c>
      <c r="D25" s="64" t="s">
        <v>0</v>
      </c>
      <c r="E25" s="64" t="s">
        <v>1</v>
      </c>
      <c r="F25" s="64" t="s">
        <v>937</v>
      </c>
      <c r="G25" s="64" t="s">
        <v>938</v>
      </c>
      <c r="H25" s="64" t="s">
        <v>3</v>
      </c>
      <c r="I25" s="64" t="s">
        <v>939</v>
      </c>
      <c r="J25" s="64" t="s">
        <v>940</v>
      </c>
      <c r="K25" s="64" t="s">
        <v>981</v>
      </c>
    </row>
    <row r="26" spans="1:11" x14ac:dyDescent="0.25">
      <c r="A26" s="64">
        <v>7</v>
      </c>
      <c r="B26" s="64" t="s">
        <v>64</v>
      </c>
      <c r="C26" s="64" t="s">
        <v>65</v>
      </c>
      <c r="D26" s="64" t="s">
        <v>66</v>
      </c>
      <c r="E26" s="64" t="s">
        <v>1</v>
      </c>
      <c r="F26" s="64" t="s">
        <v>67</v>
      </c>
      <c r="G26" s="64" t="s">
        <v>938</v>
      </c>
      <c r="H26" s="64" t="s">
        <v>30</v>
      </c>
      <c r="I26" s="64" t="s">
        <v>68</v>
      </c>
      <c r="J26" s="64" t="s">
        <v>32</v>
      </c>
      <c r="K26" s="64" t="s">
        <v>959</v>
      </c>
    </row>
    <row r="27" spans="1:11" x14ac:dyDescent="0.25">
      <c r="A27" s="64">
        <v>8</v>
      </c>
      <c r="B27" s="64" t="s">
        <v>242</v>
      </c>
      <c r="C27" s="64" t="s">
        <v>243</v>
      </c>
      <c r="D27" s="64" t="s">
        <v>957</v>
      </c>
      <c r="E27" s="64" t="s">
        <v>43</v>
      </c>
      <c r="F27" s="64" t="s">
        <v>244</v>
      </c>
      <c r="G27" s="64" t="s">
        <v>938</v>
      </c>
      <c r="H27" s="64" t="s">
        <v>3</v>
      </c>
      <c r="I27" s="64" t="s">
        <v>245</v>
      </c>
      <c r="J27" s="64" t="s">
        <v>125</v>
      </c>
      <c r="K27" s="64" t="s">
        <v>958</v>
      </c>
    </row>
    <row r="28" spans="1:11" x14ac:dyDescent="0.25">
      <c r="A28" s="64">
        <v>9</v>
      </c>
      <c r="B28" s="64" t="s">
        <v>322</v>
      </c>
      <c r="C28" s="64" t="s">
        <v>323</v>
      </c>
      <c r="D28" s="64" t="s">
        <v>66</v>
      </c>
      <c r="E28" s="64" t="s">
        <v>1</v>
      </c>
      <c r="F28" s="64" t="s">
        <v>324</v>
      </c>
      <c r="G28" s="64" t="s">
        <v>938</v>
      </c>
      <c r="H28" s="64" t="s">
        <v>287</v>
      </c>
      <c r="I28" s="64" t="s">
        <v>325</v>
      </c>
      <c r="J28" s="64" t="s">
        <v>289</v>
      </c>
      <c r="K28" s="64" t="s">
        <v>956</v>
      </c>
    </row>
    <row r="29" spans="1:11" x14ac:dyDescent="0.25">
      <c r="A29" s="64">
        <v>13</v>
      </c>
      <c r="B29" s="64" t="s">
        <v>49</v>
      </c>
      <c r="C29" s="64" t="s">
        <v>97</v>
      </c>
      <c r="D29" s="64" t="s">
        <v>66</v>
      </c>
      <c r="E29" s="64" t="s">
        <v>1</v>
      </c>
      <c r="F29" s="64" t="s">
        <v>391</v>
      </c>
      <c r="G29" s="64" t="s">
        <v>938</v>
      </c>
      <c r="H29" s="64" t="s">
        <v>294</v>
      </c>
      <c r="I29" s="64" t="s">
        <v>392</v>
      </c>
      <c r="J29" s="64" t="s">
        <v>289</v>
      </c>
      <c r="K29" s="64" t="s">
        <v>921</v>
      </c>
    </row>
    <row r="30" spans="1:11" x14ac:dyDescent="0.25">
      <c r="A30" s="64">
        <v>15</v>
      </c>
      <c r="B30" s="64" t="s">
        <v>262</v>
      </c>
      <c r="C30" s="64" t="s">
        <v>421</v>
      </c>
      <c r="D30" s="64" t="s">
        <v>0</v>
      </c>
      <c r="E30" s="64" t="s">
        <v>1</v>
      </c>
      <c r="F30" s="64" t="s">
        <v>855</v>
      </c>
      <c r="G30" s="64" t="s">
        <v>938</v>
      </c>
      <c r="H30" s="64" t="s">
        <v>828</v>
      </c>
      <c r="I30" s="64" t="s">
        <v>856</v>
      </c>
      <c r="J30" s="64" t="s">
        <v>827</v>
      </c>
      <c r="K30" s="64" t="s">
        <v>895</v>
      </c>
    </row>
    <row r="31" spans="1:11" x14ac:dyDescent="0.25">
      <c r="A31" s="64">
        <v>16</v>
      </c>
      <c r="B31" s="64" t="s">
        <v>361</v>
      </c>
      <c r="C31" s="64" t="s">
        <v>362</v>
      </c>
      <c r="D31" s="64" t="s">
        <v>0</v>
      </c>
      <c r="E31" s="64" t="s">
        <v>1</v>
      </c>
      <c r="F31" s="64" t="s">
        <v>886</v>
      </c>
      <c r="G31" s="64" t="s">
        <v>938</v>
      </c>
      <c r="H31" s="64" t="s">
        <v>3</v>
      </c>
      <c r="I31" s="64" t="s">
        <v>861</v>
      </c>
      <c r="J31" s="64" t="s">
        <v>516</v>
      </c>
      <c r="K31" s="64" t="s">
        <v>896</v>
      </c>
    </row>
    <row r="32" spans="1:11" x14ac:dyDescent="0.25">
      <c r="A32" s="64">
        <v>19</v>
      </c>
      <c r="B32" s="64" t="s">
        <v>845</v>
      </c>
      <c r="C32" s="64" t="s">
        <v>846</v>
      </c>
      <c r="D32" s="64" t="s">
        <v>27</v>
      </c>
      <c r="E32" s="64" t="s">
        <v>28</v>
      </c>
      <c r="F32" s="64" t="s">
        <v>847</v>
      </c>
      <c r="G32" s="64" t="s">
        <v>938</v>
      </c>
      <c r="H32" s="64" t="s">
        <v>294</v>
      </c>
      <c r="I32" s="64" t="s">
        <v>848</v>
      </c>
      <c r="J32" s="64" t="s">
        <v>289</v>
      </c>
      <c r="K32" s="64" t="s">
        <v>849</v>
      </c>
    </row>
    <row r="33" spans="1:11" x14ac:dyDescent="0.25">
      <c r="A33" s="64">
        <v>24</v>
      </c>
      <c r="B33" s="64" t="s">
        <v>530</v>
      </c>
      <c r="C33" s="64" t="s">
        <v>531</v>
      </c>
      <c r="D33" s="64" t="s">
        <v>36</v>
      </c>
      <c r="E33" s="64" t="s">
        <v>1</v>
      </c>
      <c r="F33" s="64" t="s">
        <v>532</v>
      </c>
      <c r="G33" s="64" t="s">
        <v>938</v>
      </c>
      <c r="H33" s="64" t="s">
        <v>294</v>
      </c>
      <c r="I33" s="64" t="s">
        <v>533</v>
      </c>
      <c r="J33" s="64" t="s">
        <v>516</v>
      </c>
      <c r="K33" s="64" t="s">
        <v>764</v>
      </c>
    </row>
    <row r="34" spans="1:11" x14ac:dyDescent="0.25">
      <c r="A34" s="64">
        <v>25</v>
      </c>
      <c r="B34" s="64" t="s">
        <v>116</v>
      </c>
      <c r="C34" s="64" t="s">
        <v>117</v>
      </c>
      <c r="D34" s="64" t="s">
        <v>648</v>
      </c>
      <c r="E34" s="64" t="s">
        <v>1</v>
      </c>
      <c r="F34" s="64" t="s">
        <v>118</v>
      </c>
      <c r="G34" s="64" t="s">
        <v>938</v>
      </c>
      <c r="H34" s="64" t="s">
        <v>3</v>
      </c>
      <c r="I34" s="64" t="s">
        <v>119</v>
      </c>
      <c r="J34" s="64" t="s">
        <v>53</v>
      </c>
      <c r="K34" s="64" t="s">
        <v>649</v>
      </c>
    </row>
    <row r="35" spans="1:11" x14ac:dyDescent="0.25">
      <c r="A35" s="64">
        <v>26</v>
      </c>
      <c r="B35" s="64" t="s">
        <v>651</v>
      </c>
      <c r="C35" s="64" t="s">
        <v>652</v>
      </c>
      <c r="D35" s="64" t="s">
        <v>653</v>
      </c>
      <c r="E35" s="64" t="s">
        <v>1</v>
      </c>
      <c r="F35" s="64" t="s">
        <v>654</v>
      </c>
      <c r="G35" s="64" t="s">
        <v>938</v>
      </c>
      <c r="H35" s="64" t="s">
        <v>294</v>
      </c>
      <c r="I35" s="64" t="s">
        <v>655</v>
      </c>
      <c r="J35" s="64" t="s">
        <v>289</v>
      </c>
      <c r="K35" s="64" t="s">
        <v>656</v>
      </c>
    </row>
    <row r="36" spans="1:11" x14ac:dyDescent="0.25">
      <c r="A36" s="64">
        <v>28</v>
      </c>
      <c r="B36" s="64" t="s">
        <v>425</v>
      </c>
      <c r="C36" s="64" t="s">
        <v>426</v>
      </c>
      <c r="D36" s="64" t="s">
        <v>427</v>
      </c>
      <c r="E36" s="64" t="s">
        <v>28</v>
      </c>
      <c r="F36" s="64" t="s">
        <v>428</v>
      </c>
      <c r="G36" s="64" t="s">
        <v>938</v>
      </c>
      <c r="H36" s="64" t="s">
        <v>287</v>
      </c>
      <c r="I36" s="64" t="s">
        <v>429</v>
      </c>
      <c r="J36" s="64" t="s">
        <v>289</v>
      </c>
      <c r="K36" s="64" t="s">
        <v>659</v>
      </c>
    </row>
    <row r="37" spans="1:11" x14ac:dyDescent="0.25">
      <c r="A37" s="64">
        <v>29</v>
      </c>
      <c r="B37" s="64" t="s">
        <v>102</v>
      </c>
      <c r="C37" s="64" t="s">
        <v>141</v>
      </c>
      <c r="D37" s="64" t="s">
        <v>42</v>
      </c>
      <c r="E37" s="64" t="s">
        <v>43</v>
      </c>
      <c r="F37" s="64" t="s">
        <v>142</v>
      </c>
      <c r="G37" s="64" t="s">
        <v>938</v>
      </c>
      <c r="H37" s="64" t="s">
        <v>3</v>
      </c>
      <c r="I37" s="64" t="s">
        <v>143</v>
      </c>
      <c r="J37" s="64" t="s">
        <v>53</v>
      </c>
      <c r="K37" s="64" t="s">
        <v>662</v>
      </c>
    </row>
    <row r="38" spans="1:11" x14ac:dyDescent="0.25">
      <c r="A38" s="64">
        <v>30</v>
      </c>
      <c r="B38" s="64" t="s">
        <v>608</v>
      </c>
      <c r="C38" s="64" t="s">
        <v>378</v>
      </c>
      <c r="D38" s="64" t="s">
        <v>27</v>
      </c>
      <c r="E38" s="64" t="s">
        <v>28</v>
      </c>
      <c r="F38" s="64" t="s">
        <v>609</v>
      </c>
      <c r="G38" s="64" t="s">
        <v>938</v>
      </c>
      <c r="H38" s="64" t="s">
        <v>294</v>
      </c>
      <c r="I38" s="64" t="s">
        <v>610</v>
      </c>
      <c r="J38" s="64" t="s">
        <v>289</v>
      </c>
      <c r="K38" s="64" t="s">
        <v>663</v>
      </c>
    </row>
    <row r="39" spans="1:11" x14ac:dyDescent="0.25">
      <c r="A39" s="64">
        <v>31</v>
      </c>
      <c r="B39" s="64"/>
      <c r="C39" s="64"/>
      <c r="D39" s="64"/>
      <c r="E39" s="64"/>
      <c r="F39" s="64" t="s">
        <v>572</v>
      </c>
      <c r="G39" s="64" t="s">
        <v>938</v>
      </c>
      <c r="H39" s="64" t="s">
        <v>287</v>
      </c>
      <c r="I39" s="64" t="s">
        <v>573</v>
      </c>
      <c r="J39" s="64" t="s">
        <v>289</v>
      </c>
      <c r="K39" s="64" t="s">
        <v>665</v>
      </c>
    </row>
    <row r="40" spans="1:11" x14ac:dyDescent="0.25">
      <c r="A40" s="64">
        <v>33</v>
      </c>
      <c r="B40" s="64" t="s">
        <v>257</v>
      </c>
      <c r="C40" s="64" t="s">
        <v>258</v>
      </c>
      <c r="D40" s="64" t="s">
        <v>36</v>
      </c>
      <c r="E40" s="64" t="s">
        <v>1</v>
      </c>
      <c r="F40" s="64" t="s">
        <v>259</v>
      </c>
      <c r="G40" s="64" t="s">
        <v>938</v>
      </c>
      <c r="H40" s="64" t="s">
        <v>3</v>
      </c>
      <c r="I40" s="64" t="s">
        <v>260</v>
      </c>
      <c r="J40" s="64" t="s">
        <v>53</v>
      </c>
      <c r="K40" s="64" t="s">
        <v>670</v>
      </c>
    </row>
    <row r="41" spans="1:11" x14ac:dyDescent="0.25">
      <c r="A41" s="64">
        <v>34</v>
      </c>
      <c r="B41" s="64" t="s">
        <v>566</v>
      </c>
      <c r="C41" s="64" t="s">
        <v>556</v>
      </c>
      <c r="D41" s="64" t="s">
        <v>0</v>
      </c>
      <c r="E41" s="64" t="s">
        <v>1</v>
      </c>
      <c r="F41" s="64" t="s">
        <v>557</v>
      </c>
      <c r="G41" s="64" t="s">
        <v>938</v>
      </c>
      <c r="H41" s="64" t="s">
        <v>287</v>
      </c>
      <c r="I41" s="64" t="s">
        <v>558</v>
      </c>
      <c r="J41" s="64" t="s">
        <v>289</v>
      </c>
      <c r="K41" s="64" t="s">
        <v>673</v>
      </c>
    </row>
    <row r="42" spans="1:11" x14ac:dyDescent="0.25">
      <c r="A42" s="64">
        <v>35</v>
      </c>
      <c r="B42" s="64" t="s">
        <v>161</v>
      </c>
      <c r="C42" s="64" t="s">
        <v>162</v>
      </c>
      <c r="D42" s="64" t="s">
        <v>394</v>
      </c>
      <c r="E42" s="64" t="s">
        <v>1</v>
      </c>
      <c r="F42" s="64" t="s">
        <v>163</v>
      </c>
      <c r="G42" s="64" t="s">
        <v>938</v>
      </c>
      <c r="H42" s="64" t="s">
        <v>30</v>
      </c>
      <c r="I42" s="64" t="s">
        <v>164</v>
      </c>
      <c r="J42" s="64" t="s">
        <v>32</v>
      </c>
      <c r="K42" s="64" t="s">
        <v>675</v>
      </c>
    </row>
    <row r="43" spans="1:11" x14ac:dyDescent="0.25">
      <c r="A43" s="64">
        <v>36</v>
      </c>
      <c r="B43" s="64"/>
      <c r="C43" s="64"/>
      <c r="D43" s="64"/>
      <c r="E43" s="64"/>
      <c r="F43" s="64" t="s">
        <v>540</v>
      </c>
      <c r="G43" s="64" t="s">
        <v>938</v>
      </c>
      <c r="H43" s="64" t="s">
        <v>294</v>
      </c>
      <c r="I43" s="64" t="s">
        <v>541</v>
      </c>
      <c r="J43" s="64" t="s">
        <v>289</v>
      </c>
      <c r="K43" s="64" t="s">
        <v>677</v>
      </c>
    </row>
    <row r="44" spans="1:11" x14ac:dyDescent="0.25">
      <c r="A44" s="64">
        <v>37</v>
      </c>
      <c r="B44" s="64" t="s">
        <v>291</v>
      </c>
      <c r="C44" s="64" t="s">
        <v>292</v>
      </c>
      <c r="D44" s="64" t="s">
        <v>0</v>
      </c>
      <c r="E44" s="64" t="s">
        <v>1</v>
      </c>
      <c r="F44" s="64" t="s">
        <v>293</v>
      </c>
      <c r="G44" s="64" t="s">
        <v>938</v>
      </c>
      <c r="H44" s="64" t="s">
        <v>294</v>
      </c>
      <c r="I44" s="64" t="s">
        <v>295</v>
      </c>
      <c r="J44" s="64" t="s">
        <v>289</v>
      </c>
      <c r="K44" s="64" t="s">
        <v>679</v>
      </c>
    </row>
    <row r="45" spans="1:11" x14ac:dyDescent="0.25">
      <c r="A45" s="64">
        <v>38</v>
      </c>
      <c r="B45" s="64" t="s">
        <v>297</v>
      </c>
      <c r="C45" s="64" t="s">
        <v>255</v>
      </c>
      <c r="D45" s="64" t="s">
        <v>0</v>
      </c>
      <c r="E45" s="64" t="s">
        <v>1</v>
      </c>
      <c r="F45" s="64" t="s">
        <v>298</v>
      </c>
      <c r="G45" s="64" t="s">
        <v>938</v>
      </c>
      <c r="H45" s="64" t="s">
        <v>294</v>
      </c>
      <c r="I45" s="64" t="s">
        <v>299</v>
      </c>
      <c r="J45" s="64" t="s">
        <v>289</v>
      </c>
      <c r="K45" s="64" t="s">
        <v>680</v>
      </c>
    </row>
    <row r="46" spans="1:11" x14ac:dyDescent="0.25">
      <c r="A46" s="64">
        <v>39</v>
      </c>
      <c r="B46" s="64" t="s">
        <v>311</v>
      </c>
      <c r="C46" s="64" t="s">
        <v>312</v>
      </c>
      <c r="D46" s="64" t="s">
        <v>313</v>
      </c>
      <c r="E46" s="64" t="s">
        <v>43</v>
      </c>
      <c r="F46" s="64" t="s">
        <v>314</v>
      </c>
      <c r="G46" s="64" t="s">
        <v>938</v>
      </c>
      <c r="H46" s="64" t="s">
        <v>294</v>
      </c>
      <c r="I46" s="64" t="s">
        <v>315</v>
      </c>
      <c r="J46" s="64" t="s">
        <v>289</v>
      </c>
      <c r="K46" s="64" t="s">
        <v>683</v>
      </c>
    </row>
    <row r="47" spans="1:11" x14ac:dyDescent="0.25">
      <c r="A47" s="64">
        <v>40</v>
      </c>
      <c r="B47" s="64" t="s">
        <v>317</v>
      </c>
      <c r="C47" s="64" t="s">
        <v>279</v>
      </c>
      <c r="D47" s="64" t="s">
        <v>318</v>
      </c>
      <c r="E47" s="64" t="s">
        <v>28</v>
      </c>
      <c r="F47" s="64" t="s">
        <v>319</v>
      </c>
      <c r="G47" s="64" t="s">
        <v>938</v>
      </c>
      <c r="H47" s="64" t="s">
        <v>287</v>
      </c>
      <c r="I47" s="64" t="s">
        <v>320</v>
      </c>
      <c r="J47" s="64" t="s">
        <v>289</v>
      </c>
      <c r="K47" s="64" t="s">
        <v>758</v>
      </c>
    </row>
    <row r="48" spans="1:11" x14ac:dyDescent="0.25">
      <c r="A48" s="64">
        <v>43</v>
      </c>
      <c r="B48" s="64" t="s">
        <v>345</v>
      </c>
      <c r="C48" s="64" t="s">
        <v>346</v>
      </c>
      <c r="D48" s="64" t="s">
        <v>17</v>
      </c>
      <c r="E48" s="64" t="s">
        <v>7</v>
      </c>
      <c r="F48" s="64" t="s">
        <v>347</v>
      </c>
      <c r="G48" s="64" t="s">
        <v>938</v>
      </c>
      <c r="H48" s="64" t="s">
        <v>287</v>
      </c>
      <c r="I48" s="64" t="s">
        <v>348</v>
      </c>
      <c r="J48" s="64" t="s">
        <v>289</v>
      </c>
      <c r="K48" s="64" t="s">
        <v>688</v>
      </c>
    </row>
    <row r="49" spans="1:11" x14ac:dyDescent="0.25">
      <c r="A49" s="64">
        <v>45</v>
      </c>
      <c r="B49" s="64" t="s">
        <v>355</v>
      </c>
      <c r="C49" s="64" t="s">
        <v>356</v>
      </c>
      <c r="D49" s="64" t="s">
        <v>0</v>
      </c>
      <c r="E49" s="64" t="s">
        <v>1</v>
      </c>
      <c r="F49" s="64" t="s">
        <v>357</v>
      </c>
      <c r="G49" s="64" t="s">
        <v>938</v>
      </c>
      <c r="H49" s="64" t="s">
        <v>294</v>
      </c>
      <c r="I49" s="64" t="s">
        <v>358</v>
      </c>
      <c r="J49" s="64" t="s">
        <v>289</v>
      </c>
      <c r="K49" s="64" t="s">
        <v>690</v>
      </c>
    </row>
    <row r="50" spans="1:11" x14ac:dyDescent="0.25">
      <c r="A50" s="64">
        <v>46</v>
      </c>
      <c r="B50" s="64" t="s">
        <v>238</v>
      </c>
      <c r="C50" s="64" t="s">
        <v>239</v>
      </c>
      <c r="D50" s="64" t="s">
        <v>0</v>
      </c>
      <c r="E50" s="64" t="s">
        <v>1</v>
      </c>
      <c r="F50" s="64" t="s">
        <v>240</v>
      </c>
      <c r="G50" s="64" t="s">
        <v>938</v>
      </c>
      <c r="H50" s="64" t="s">
        <v>3</v>
      </c>
      <c r="I50" s="64" t="s">
        <v>241</v>
      </c>
      <c r="J50" s="64" t="s">
        <v>53</v>
      </c>
      <c r="K50" s="64" t="s">
        <v>691</v>
      </c>
    </row>
    <row r="51" spans="1:11" x14ac:dyDescent="0.25">
      <c r="A51" s="64">
        <v>47</v>
      </c>
      <c r="B51" s="64" t="s">
        <v>366</v>
      </c>
      <c r="C51" s="64" t="s">
        <v>367</v>
      </c>
      <c r="D51" s="64" t="s">
        <v>368</v>
      </c>
      <c r="E51" s="64" t="s">
        <v>43</v>
      </c>
      <c r="F51" s="64" t="s">
        <v>369</v>
      </c>
      <c r="G51" s="64" t="s">
        <v>938</v>
      </c>
      <c r="H51" s="64" t="s">
        <v>294</v>
      </c>
      <c r="I51" s="64" t="s">
        <v>370</v>
      </c>
      <c r="J51" s="64" t="s">
        <v>289</v>
      </c>
      <c r="K51" s="64" t="s">
        <v>693</v>
      </c>
    </row>
    <row r="52" spans="1:11" x14ac:dyDescent="0.25">
      <c r="A52" s="64">
        <v>48</v>
      </c>
      <c r="B52" s="64" t="s">
        <v>372</v>
      </c>
      <c r="C52" s="64" t="s">
        <v>373</v>
      </c>
      <c r="D52" s="64" t="s">
        <v>42</v>
      </c>
      <c r="E52" s="64" t="s">
        <v>43</v>
      </c>
      <c r="F52" s="64" t="s">
        <v>374</v>
      </c>
      <c r="G52" s="64" t="s">
        <v>938</v>
      </c>
      <c r="H52" s="64" t="s">
        <v>294</v>
      </c>
      <c r="I52" s="64" t="s">
        <v>375</v>
      </c>
      <c r="J52" s="64" t="s">
        <v>289</v>
      </c>
      <c r="K52" s="64" t="s">
        <v>694</v>
      </c>
    </row>
    <row r="53" spans="1:11" x14ac:dyDescent="0.25">
      <c r="A53" s="64">
        <v>52</v>
      </c>
      <c r="B53" s="64" t="s">
        <v>137</v>
      </c>
      <c r="C53" s="64" t="s">
        <v>138</v>
      </c>
      <c r="D53" s="64" t="s">
        <v>0</v>
      </c>
      <c r="E53" s="64" t="s">
        <v>1</v>
      </c>
      <c r="F53" s="64" t="s">
        <v>139</v>
      </c>
      <c r="G53" s="64" t="s">
        <v>938</v>
      </c>
      <c r="H53" s="64" t="s">
        <v>3</v>
      </c>
      <c r="I53" s="64" t="s">
        <v>140</v>
      </c>
      <c r="J53" s="64" t="s">
        <v>53</v>
      </c>
      <c r="K53" s="64" t="s">
        <v>699</v>
      </c>
    </row>
    <row r="54" spans="1:11" x14ac:dyDescent="0.25">
      <c r="A54" s="64">
        <v>53</v>
      </c>
      <c r="B54" s="64" t="s">
        <v>262</v>
      </c>
      <c r="C54" s="64" t="s">
        <v>399</v>
      </c>
      <c r="D54" s="64" t="s">
        <v>0</v>
      </c>
      <c r="E54" s="64" t="s">
        <v>1</v>
      </c>
      <c r="F54" s="64" t="s">
        <v>400</v>
      </c>
      <c r="G54" s="64" t="s">
        <v>938</v>
      </c>
      <c r="H54" s="64" t="s">
        <v>294</v>
      </c>
      <c r="I54" s="64" t="s">
        <v>401</v>
      </c>
      <c r="J54" s="64" t="s">
        <v>289</v>
      </c>
      <c r="K54" s="64" t="s">
        <v>700</v>
      </c>
    </row>
    <row r="55" spans="1:11" x14ac:dyDescent="0.25">
      <c r="A55" s="64">
        <v>54</v>
      </c>
      <c r="B55" s="64" t="s">
        <v>403</v>
      </c>
      <c r="C55" s="64" t="s">
        <v>60</v>
      </c>
      <c r="D55" s="64" t="s">
        <v>27</v>
      </c>
      <c r="E55" s="64" t="s">
        <v>28</v>
      </c>
      <c r="F55" s="64" t="s">
        <v>404</v>
      </c>
      <c r="G55" s="64" t="s">
        <v>938</v>
      </c>
      <c r="H55" s="64" t="s">
        <v>287</v>
      </c>
      <c r="I55" s="64" t="s">
        <v>405</v>
      </c>
      <c r="J55" s="64" t="s">
        <v>289</v>
      </c>
      <c r="K55" s="64" t="s">
        <v>701</v>
      </c>
    </row>
    <row r="56" spans="1:11" x14ac:dyDescent="0.25">
      <c r="A56" s="64">
        <v>56</v>
      </c>
      <c r="B56" s="64" t="s">
        <v>431</v>
      </c>
      <c r="C56" s="64" t="s">
        <v>172</v>
      </c>
      <c r="D56" s="64" t="s">
        <v>432</v>
      </c>
      <c r="E56" s="64" t="s">
        <v>28</v>
      </c>
      <c r="F56" s="64" t="s">
        <v>433</v>
      </c>
      <c r="G56" s="64" t="s">
        <v>938</v>
      </c>
      <c r="H56" s="64" t="s">
        <v>294</v>
      </c>
      <c r="I56" s="64" t="s">
        <v>434</v>
      </c>
      <c r="J56" s="64" t="s">
        <v>289</v>
      </c>
      <c r="K56" s="64" t="s">
        <v>704</v>
      </c>
    </row>
    <row r="57" spans="1:11" x14ac:dyDescent="0.25">
      <c r="A57" s="64">
        <v>57</v>
      </c>
      <c r="B57" s="64" t="s">
        <v>15</v>
      </c>
      <c r="C57" s="64" t="s">
        <v>16</v>
      </c>
      <c r="D57" s="64" t="s">
        <v>17</v>
      </c>
      <c r="E57" s="64" t="s">
        <v>7</v>
      </c>
      <c r="F57" s="64" t="s">
        <v>77</v>
      </c>
      <c r="G57" s="64" t="s">
        <v>938</v>
      </c>
      <c r="H57" s="64" t="s">
        <v>30</v>
      </c>
      <c r="I57" s="64" t="s">
        <v>78</v>
      </c>
      <c r="J57" s="64" t="s">
        <v>32</v>
      </c>
      <c r="K57" s="64" t="s">
        <v>705</v>
      </c>
    </row>
    <row r="58" spans="1:11" x14ac:dyDescent="0.25">
      <c r="A58" s="64">
        <v>61</v>
      </c>
      <c r="B58" s="64" t="s">
        <v>460</v>
      </c>
      <c r="C58" s="64" t="s">
        <v>461</v>
      </c>
      <c r="D58" s="64" t="s">
        <v>462</v>
      </c>
      <c r="E58" s="64" t="s">
        <v>1</v>
      </c>
      <c r="F58" s="64" t="s">
        <v>463</v>
      </c>
      <c r="G58" s="64" t="s">
        <v>938</v>
      </c>
      <c r="H58" s="64" t="s">
        <v>30</v>
      </c>
      <c r="I58" s="64" t="s">
        <v>464</v>
      </c>
      <c r="J58" s="64" t="s">
        <v>32</v>
      </c>
      <c r="K58" s="64" t="s">
        <v>711</v>
      </c>
    </row>
    <row r="59" spans="1:11" x14ac:dyDescent="0.25">
      <c r="A59" s="64">
        <v>62</v>
      </c>
      <c r="B59" s="64" t="s">
        <v>165</v>
      </c>
      <c r="C59" s="64" t="s">
        <v>166</v>
      </c>
      <c r="D59" s="64" t="s">
        <v>27</v>
      </c>
      <c r="E59" s="64" t="s">
        <v>28</v>
      </c>
      <c r="F59" s="64" t="s">
        <v>167</v>
      </c>
      <c r="G59" s="64" t="s">
        <v>938</v>
      </c>
      <c r="H59" s="64" t="s">
        <v>30</v>
      </c>
      <c r="I59" s="64" t="s">
        <v>168</v>
      </c>
      <c r="J59" s="64" t="s">
        <v>32</v>
      </c>
      <c r="K59" s="64" t="s">
        <v>712</v>
      </c>
    </row>
    <row r="60" spans="1:11" x14ac:dyDescent="0.25">
      <c r="A60" s="64">
        <v>64</v>
      </c>
      <c r="B60" s="64" t="s">
        <v>25</v>
      </c>
      <c r="C60" s="64" t="s">
        <v>26</v>
      </c>
      <c r="D60" s="64" t="s">
        <v>27</v>
      </c>
      <c r="E60" s="64" t="s">
        <v>28</v>
      </c>
      <c r="F60" s="64" t="s">
        <v>29</v>
      </c>
      <c r="G60" s="64" t="s">
        <v>938</v>
      </c>
      <c r="H60" s="64" t="s">
        <v>30</v>
      </c>
      <c r="I60" s="64" t="s">
        <v>31</v>
      </c>
      <c r="J60" s="64" t="s">
        <v>32</v>
      </c>
      <c r="K60" s="64" t="s">
        <v>714</v>
      </c>
    </row>
    <row r="61" spans="1:11" x14ac:dyDescent="0.25">
      <c r="A61" s="64">
        <v>69</v>
      </c>
      <c r="B61" s="64" t="s">
        <v>110</v>
      </c>
      <c r="C61" s="64" t="s">
        <v>111</v>
      </c>
      <c r="D61" s="64" t="s">
        <v>112</v>
      </c>
      <c r="E61" s="64" t="s">
        <v>43</v>
      </c>
      <c r="F61" s="64" t="s">
        <v>113</v>
      </c>
      <c r="G61" s="64" t="s">
        <v>938</v>
      </c>
      <c r="H61" s="64" t="s">
        <v>3</v>
      </c>
      <c r="I61" s="64" t="s">
        <v>114</v>
      </c>
      <c r="J61" s="64" t="s">
        <v>53</v>
      </c>
      <c r="K61" s="64" t="s">
        <v>727</v>
      </c>
    </row>
    <row r="62" spans="1:11" x14ac:dyDescent="0.25">
      <c r="A62" s="64">
        <v>70</v>
      </c>
      <c r="B62" s="64" t="s">
        <v>120</v>
      </c>
      <c r="C62" s="64" t="s">
        <v>121</v>
      </c>
      <c r="D62" s="64" t="s">
        <v>122</v>
      </c>
      <c r="E62" s="64" t="s">
        <v>43</v>
      </c>
      <c r="F62" s="64" t="s">
        <v>123</v>
      </c>
      <c r="G62" s="64" t="s">
        <v>938</v>
      </c>
      <c r="H62" s="64" t="s">
        <v>3</v>
      </c>
      <c r="I62" s="64" t="s">
        <v>124</v>
      </c>
      <c r="J62" s="64" t="s">
        <v>125</v>
      </c>
      <c r="K62" s="64" t="s">
        <v>728</v>
      </c>
    </row>
    <row r="63" spans="1:11" x14ac:dyDescent="0.25">
      <c r="A63" s="64">
        <v>92</v>
      </c>
      <c r="B63" s="64" t="s">
        <v>206</v>
      </c>
      <c r="C63" s="64" t="s">
        <v>207</v>
      </c>
      <c r="D63" s="64" t="s">
        <v>173</v>
      </c>
      <c r="E63" s="64" t="s">
        <v>43</v>
      </c>
      <c r="F63" s="64" t="s">
        <v>208</v>
      </c>
      <c r="G63" s="64" t="s">
        <v>938</v>
      </c>
      <c r="H63" s="64" t="s">
        <v>3</v>
      </c>
      <c r="I63" s="64" t="s">
        <v>209</v>
      </c>
      <c r="J63" s="64" t="s">
        <v>53</v>
      </c>
      <c r="K63" s="64" t="s">
        <v>745</v>
      </c>
    </row>
    <row r="64" spans="1:11" x14ac:dyDescent="0.25">
      <c r="A64" s="64">
        <v>93</v>
      </c>
      <c r="B64" s="64" t="s">
        <v>224</v>
      </c>
      <c r="C64" s="64" t="s">
        <v>225</v>
      </c>
      <c r="D64" s="64" t="s">
        <v>0</v>
      </c>
      <c r="E64" s="64" t="s">
        <v>1</v>
      </c>
      <c r="F64" s="64" t="s">
        <v>226</v>
      </c>
      <c r="G64" s="64" t="s">
        <v>938</v>
      </c>
      <c r="H64" s="64" t="s">
        <v>3</v>
      </c>
      <c r="I64" s="64" t="s">
        <v>227</v>
      </c>
      <c r="J64" s="64" t="s">
        <v>53</v>
      </c>
      <c r="K64" s="64" t="s">
        <v>748</v>
      </c>
    </row>
    <row r="65" spans="1:11" x14ac:dyDescent="0.25">
      <c r="A65" s="64">
        <v>94</v>
      </c>
      <c r="B65" s="64" t="s">
        <v>54</v>
      </c>
      <c r="C65" s="64" t="s">
        <v>55</v>
      </c>
      <c r="D65" s="64" t="s">
        <v>0</v>
      </c>
      <c r="E65" s="64" t="s">
        <v>1</v>
      </c>
      <c r="F65" s="64" t="s">
        <v>229</v>
      </c>
      <c r="G65" s="64" t="s">
        <v>938</v>
      </c>
      <c r="H65" s="64" t="s">
        <v>3</v>
      </c>
      <c r="I65" s="64" t="s">
        <v>230</v>
      </c>
      <c r="J65" s="64" t="s">
        <v>53</v>
      </c>
      <c r="K65" s="64" t="s">
        <v>749</v>
      </c>
    </row>
    <row r="66" spans="1:11" x14ac:dyDescent="0.25">
      <c r="A66" s="64">
        <v>97</v>
      </c>
      <c r="B66" s="64" t="s">
        <v>262</v>
      </c>
      <c r="C66" s="64" t="s">
        <v>263</v>
      </c>
      <c r="D66" s="64" t="s">
        <v>264</v>
      </c>
      <c r="E66" s="64" t="s">
        <v>1</v>
      </c>
      <c r="F66" s="64" t="s">
        <v>265</v>
      </c>
      <c r="G66" s="64" t="s">
        <v>938</v>
      </c>
      <c r="H66" s="64" t="s">
        <v>3</v>
      </c>
      <c r="I66" s="64" t="s">
        <v>266</v>
      </c>
      <c r="J66" s="64" t="s">
        <v>53</v>
      </c>
      <c r="K66" s="64" t="s">
        <v>753</v>
      </c>
    </row>
    <row r="67" spans="1:11" x14ac:dyDescent="0.25">
      <c r="A67" s="64">
        <v>98</v>
      </c>
      <c r="B67" s="64" t="s">
        <v>268</v>
      </c>
      <c r="C67" s="64" t="s">
        <v>269</v>
      </c>
      <c r="D67" s="64" t="s">
        <v>66</v>
      </c>
      <c r="E67" s="64" t="s">
        <v>1</v>
      </c>
      <c r="F67" s="64" t="s">
        <v>270</v>
      </c>
      <c r="G67" s="64" t="s">
        <v>938</v>
      </c>
      <c r="H67" s="64" t="s">
        <v>3</v>
      </c>
      <c r="I67" s="64" t="s">
        <v>271</v>
      </c>
      <c r="J67" s="64" t="s">
        <v>53</v>
      </c>
      <c r="K67" s="64" t="s">
        <v>754</v>
      </c>
    </row>
    <row r="68" spans="1:11" x14ac:dyDescent="0.25">
      <c r="A68" s="64">
        <v>100</v>
      </c>
      <c r="B68" s="64" t="s">
        <v>278</v>
      </c>
      <c r="C68" s="64" t="s">
        <v>279</v>
      </c>
      <c r="D68" s="64" t="s">
        <v>66</v>
      </c>
      <c r="E68" s="64" t="s">
        <v>1</v>
      </c>
      <c r="F68" s="64" t="s">
        <v>280</v>
      </c>
      <c r="G68" s="64" t="s">
        <v>938</v>
      </c>
      <c r="H68" s="64" t="s">
        <v>3</v>
      </c>
      <c r="I68" s="64" t="s">
        <v>281</v>
      </c>
      <c r="J68" s="64" t="s">
        <v>53</v>
      </c>
      <c r="K68" s="64" t="s">
        <v>756</v>
      </c>
    </row>
    <row r="69" spans="1:11" x14ac:dyDescent="0.25">
      <c r="A69" s="64">
        <v>21</v>
      </c>
      <c r="B69" s="64" t="s">
        <v>988</v>
      </c>
      <c r="C69" s="64" t="s">
        <v>969</v>
      </c>
      <c r="D69" s="64" t="s">
        <v>0</v>
      </c>
      <c r="E69" s="64" t="s">
        <v>1</v>
      </c>
      <c r="F69" s="64" t="s">
        <v>773</v>
      </c>
      <c r="G69" s="64" t="s">
        <v>543</v>
      </c>
      <c r="H69" s="64" t="s">
        <v>473</v>
      </c>
      <c r="I69" s="64" t="s">
        <v>774</v>
      </c>
      <c r="J69" s="64" t="s">
        <v>475</v>
      </c>
      <c r="K69" s="64" t="s">
        <v>775</v>
      </c>
    </row>
    <row r="70" spans="1:11" x14ac:dyDescent="0.25">
      <c r="A70" s="64">
        <v>86</v>
      </c>
      <c r="B70" s="64" t="s">
        <v>174</v>
      </c>
      <c r="C70" s="64" t="s">
        <v>175</v>
      </c>
      <c r="D70" s="64" t="s">
        <v>0</v>
      </c>
      <c r="E70" s="64" t="s">
        <v>1</v>
      </c>
      <c r="F70" s="64" t="s">
        <v>472</v>
      </c>
      <c r="G70" s="64" t="s">
        <v>543</v>
      </c>
      <c r="H70" s="64" t="s">
        <v>473</v>
      </c>
      <c r="I70" s="64" t="s">
        <v>474</v>
      </c>
      <c r="J70" s="64" t="s">
        <v>475</v>
      </c>
      <c r="K70" s="64" t="s">
        <v>737</v>
      </c>
    </row>
    <row r="71" spans="1:11" x14ac:dyDescent="0.25">
      <c r="A71" s="64">
        <v>91</v>
      </c>
      <c r="B71" s="64" t="s">
        <v>54</v>
      </c>
      <c r="C71" s="64" t="s">
        <v>55</v>
      </c>
      <c r="D71" s="64" t="s">
        <v>0</v>
      </c>
      <c r="E71" s="64" t="s">
        <v>1</v>
      </c>
      <c r="F71" s="64" t="s">
        <v>480</v>
      </c>
      <c r="G71" s="64" t="s">
        <v>543</v>
      </c>
      <c r="H71" s="64" t="s">
        <v>473</v>
      </c>
      <c r="I71" s="64" t="s">
        <v>481</v>
      </c>
      <c r="J71" s="64" t="s">
        <v>475</v>
      </c>
      <c r="K71" s="64" t="s">
        <v>744</v>
      </c>
    </row>
    <row r="72" spans="1:11" x14ac:dyDescent="0.25">
      <c r="A72" s="57">
        <v>81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57">
        <v>83</v>
      </c>
      <c r="B73" s="57" t="s">
        <v>968</v>
      </c>
      <c r="C73" s="57" t="s">
        <v>969</v>
      </c>
      <c r="D73" s="57" t="s">
        <v>970</v>
      </c>
      <c r="E73" s="57" t="s">
        <v>971</v>
      </c>
      <c r="F73" s="57" t="s">
        <v>972</v>
      </c>
      <c r="G73" s="57" t="s">
        <v>816</v>
      </c>
      <c r="H73" s="57" t="s">
        <v>8</v>
      </c>
      <c r="I73" s="57" t="s">
        <v>973</v>
      </c>
      <c r="J73" s="57" t="s">
        <v>9</v>
      </c>
      <c r="K73" s="57" t="s">
        <v>974</v>
      </c>
    </row>
    <row r="74" spans="1:11" x14ac:dyDescent="0.25">
      <c r="A74" s="66">
        <v>1</v>
      </c>
      <c r="B74" s="66" t="s">
        <v>612</v>
      </c>
      <c r="C74" s="66" t="s">
        <v>613</v>
      </c>
      <c r="D74" s="66" t="s">
        <v>0</v>
      </c>
      <c r="E74" s="66" t="s">
        <v>1</v>
      </c>
      <c r="F74" s="66" t="s">
        <v>984</v>
      </c>
      <c r="G74" s="66" t="s">
        <v>788</v>
      </c>
      <c r="H74" s="66" t="s">
        <v>8</v>
      </c>
      <c r="I74" s="66" t="s">
        <v>985</v>
      </c>
      <c r="J74" s="66" t="s">
        <v>960</v>
      </c>
      <c r="K74" s="66" t="s">
        <v>986</v>
      </c>
    </row>
    <row r="75" spans="1:11" x14ac:dyDescent="0.25">
      <c r="A75" s="64">
        <v>41</v>
      </c>
      <c r="B75" s="64" t="s">
        <v>15</v>
      </c>
      <c r="C75" s="64" t="s">
        <v>16</v>
      </c>
      <c r="D75" s="64" t="s">
        <v>17</v>
      </c>
      <c r="E75" s="64" t="s">
        <v>7</v>
      </c>
      <c r="F75" s="64" t="s">
        <v>18</v>
      </c>
      <c r="G75" s="64" t="s">
        <v>527</v>
      </c>
      <c r="H75" s="64" t="s">
        <v>5</v>
      </c>
      <c r="I75" s="64" t="s">
        <v>19</v>
      </c>
      <c r="J75" s="64" t="s">
        <v>6</v>
      </c>
      <c r="K75" s="64" t="s">
        <v>685</v>
      </c>
    </row>
    <row r="76" spans="1:11" x14ac:dyDescent="0.25">
      <c r="A76" s="64">
        <v>51</v>
      </c>
      <c r="B76" s="64" t="s">
        <v>366</v>
      </c>
      <c r="C76" s="64" t="s">
        <v>367</v>
      </c>
      <c r="D76" s="64" t="s">
        <v>368</v>
      </c>
      <c r="E76" s="64" t="s">
        <v>43</v>
      </c>
      <c r="F76" s="64" t="s">
        <v>395</v>
      </c>
      <c r="G76" s="64" t="s">
        <v>527</v>
      </c>
      <c r="H76" s="64" t="s">
        <v>5</v>
      </c>
      <c r="I76" s="64" t="s">
        <v>396</v>
      </c>
      <c r="J76" s="64" t="s">
        <v>6</v>
      </c>
      <c r="K76" s="64" t="s">
        <v>698</v>
      </c>
    </row>
    <row r="77" spans="1:11" x14ac:dyDescent="0.25">
      <c r="A77" s="64">
        <v>60</v>
      </c>
      <c r="B77" s="64" t="s">
        <v>448</v>
      </c>
      <c r="C77" s="64" t="s">
        <v>449</v>
      </c>
      <c r="D77" s="64" t="s">
        <v>205</v>
      </c>
      <c r="E77" s="64" t="s">
        <v>1</v>
      </c>
      <c r="F77" s="64" t="s">
        <v>450</v>
      </c>
      <c r="G77" s="64" t="s">
        <v>527</v>
      </c>
      <c r="H77" s="64" t="s">
        <v>5</v>
      </c>
      <c r="I77" s="64" t="s">
        <v>451</v>
      </c>
      <c r="J77" s="64" t="s">
        <v>6</v>
      </c>
      <c r="K77" s="64" t="s">
        <v>709</v>
      </c>
    </row>
    <row r="78" spans="1:11" x14ac:dyDescent="0.25">
      <c r="A78" s="64">
        <v>63</v>
      </c>
      <c r="B78" s="64" t="s">
        <v>20</v>
      </c>
      <c r="C78" s="64" t="s">
        <v>21</v>
      </c>
      <c r="D78" s="64" t="s">
        <v>0</v>
      </c>
      <c r="E78" s="64" t="s">
        <v>1</v>
      </c>
      <c r="F78" s="64" t="s">
        <v>22</v>
      </c>
      <c r="G78" s="64" t="s">
        <v>527</v>
      </c>
      <c r="H78" s="64" t="s">
        <v>5</v>
      </c>
      <c r="I78" s="64" t="s">
        <v>23</v>
      </c>
      <c r="J78" s="64" t="s">
        <v>6</v>
      </c>
      <c r="K78" s="64" t="s">
        <v>713</v>
      </c>
    </row>
    <row r="79" spans="1:11" x14ac:dyDescent="0.25">
      <c r="A79" s="64">
        <v>65</v>
      </c>
      <c r="B79" s="64" t="s">
        <v>40</v>
      </c>
      <c r="C79" s="64" t="s">
        <v>41</v>
      </c>
      <c r="D79" s="64" t="s">
        <v>42</v>
      </c>
      <c r="E79" s="64" t="s">
        <v>43</v>
      </c>
      <c r="F79" s="64" t="s">
        <v>44</v>
      </c>
      <c r="G79" s="64" t="s">
        <v>527</v>
      </c>
      <c r="H79" s="64" t="s">
        <v>5</v>
      </c>
      <c r="I79" s="64" t="s">
        <v>45</v>
      </c>
      <c r="J79" s="64" t="s">
        <v>6</v>
      </c>
      <c r="K79" s="64" t="s">
        <v>716</v>
      </c>
    </row>
    <row r="80" spans="1:11" x14ac:dyDescent="0.25">
      <c r="A80" s="64">
        <v>66</v>
      </c>
      <c r="B80" s="64" t="s">
        <v>54</v>
      </c>
      <c r="C80" s="64" t="s">
        <v>55</v>
      </c>
      <c r="D80" s="64" t="s">
        <v>0</v>
      </c>
      <c r="E80" s="64" t="s">
        <v>1</v>
      </c>
      <c r="F80" s="64" t="s">
        <v>56</v>
      </c>
      <c r="G80" s="64" t="s">
        <v>527</v>
      </c>
      <c r="H80" s="64" t="s">
        <v>5</v>
      </c>
      <c r="I80" s="64" t="s">
        <v>57</v>
      </c>
      <c r="J80" s="64" t="s">
        <v>6</v>
      </c>
      <c r="K80" s="64" t="s">
        <v>717</v>
      </c>
    </row>
    <row r="81" spans="1:11" x14ac:dyDescent="0.25">
      <c r="A81" s="64">
        <v>67</v>
      </c>
      <c r="B81" s="64" t="s">
        <v>467</v>
      </c>
      <c r="C81" s="64" t="s">
        <v>468</v>
      </c>
      <c r="D81" s="64" t="s">
        <v>0</v>
      </c>
      <c r="E81" s="64" t="s">
        <v>1</v>
      </c>
      <c r="F81" s="64" t="s">
        <v>469</v>
      </c>
      <c r="G81" s="64" t="s">
        <v>527</v>
      </c>
      <c r="H81" s="64" t="s">
        <v>5</v>
      </c>
      <c r="I81" s="64" t="s">
        <v>470</v>
      </c>
      <c r="J81" s="64" t="s">
        <v>6</v>
      </c>
      <c r="K81" s="64" t="s">
        <v>720</v>
      </c>
    </row>
    <row r="82" spans="1:11" x14ac:dyDescent="0.25">
      <c r="A82" s="64">
        <v>68</v>
      </c>
      <c r="B82" s="64" t="s">
        <v>88</v>
      </c>
      <c r="C82" s="64" t="s">
        <v>89</v>
      </c>
      <c r="D82" s="64" t="s">
        <v>90</v>
      </c>
      <c r="E82" s="64" t="s">
        <v>70</v>
      </c>
      <c r="F82" s="64" t="s">
        <v>91</v>
      </c>
      <c r="G82" s="64" t="s">
        <v>527</v>
      </c>
      <c r="H82" s="64" t="s">
        <v>5</v>
      </c>
      <c r="I82" s="64" t="s">
        <v>92</v>
      </c>
      <c r="J82" s="64" t="s">
        <v>6</v>
      </c>
      <c r="K82" s="64" t="s">
        <v>723</v>
      </c>
    </row>
    <row r="83" spans="1:11" x14ac:dyDescent="0.25">
      <c r="A83" s="64">
        <v>71</v>
      </c>
      <c r="B83" s="64" t="s">
        <v>127</v>
      </c>
      <c r="C83" s="64" t="s">
        <v>47</v>
      </c>
      <c r="D83" s="64" t="s">
        <v>0</v>
      </c>
      <c r="E83" s="64" t="s">
        <v>1</v>
      </c>
      <c r="F83" s="64" t="s">
        <v>128</v>
      </c>
      <c r="G83" s="64" t="s">
        <v>527</v>
      </c>
      <c r="H83" s="64" t="s">
        <v>8</v>
      </c>
      <c r="I83" s="64" t="s">
        <v>129</v>
      </c>
      <c r="J83" s="64" t="s">
        <v>9</v>
      </c>
      <c r="K83" s="64" t="s">
        <v>729</v>
      </c>
    </row>
    <row r="84" spans="1:11" x14ac:dyDescent="0.25">
      <c r="A84" s="64">
        <v>72</v>
      </c>
      <c r="B84" s="64" t="s">
        <v>641</v>
      </c>
      <c r="C84" s="64" t="s">
        <v>642</v>
      </c>
      <c r="D84" s="64" t="s">
        <v>106</v>
      </c>
      <c r="E84" s="64" t="s">
        <v>7</v>
      </c>
      <c r="F84" s="64" t="s">
        <v>643</v>
      </c>
      <c r="G84" s="64" t="s">
        <v>527</v>
      </c>
      <c r="H84" s="64" t="s">
        <v>8</v>
      </c>
      <c r="I84" s="64" t="s">
        <v>644</v>
      </c>
      <c r="J84" s="64" t="s">
        <v>9</v>
      </c>
      <c r="K84" s="64" t="s">
        <v>730</v>
      </c>
    </row>
    <row r="85" spans="1:11" x14ac:dyDescent="0.25">
      <c r="A85" s="64">
        <v>75</v>
      </c>
      <c r="B85" s="64" t="s">
        <v>811</v>
      </c>
      <c r="C85" s="64" t="s">
        <v>812</v>
      </c>
      <c r="D85" s="64" t="s">
        <v>813</v>
      </c>
      <c r="E85" s="64" t="s">
        <v>814</v>
      </c>
      <c r="F85" s="64" t="s">
        <v>815</v>
      </c>
      <c r="G85" s="64" t="s">
        <v>527</v>
      </c>
      <c r="H85" s="64" t="s">
        <v>8</v>
      </c>
      <c r="I85" s="64" t="s">
        <v>817</v>
      </c>
      <c r="J85" s="64" t="s">
        <v>9</v>
      </c>
      <c r="K85" s="64" t="s">
        <v>818</v>
      </c>
    </row>
    <row r="86" spans="1:11" x14ac:dyDescent="0.25">
      <c r="A86" s="64">
        <v>76</v>
      </c>
      <c r="B86" s="64" t="s">
        <v>869</v>
      </c>
      <c r="C86" s="64" t="s">
        <v>870</v>
      </c>
      <c r="D86" s="64" t="s">
        <v>871</v>
      </c>
      <c r="E86" s="64" t="s">
        <v>198</v>
      </c>
      <c r="F86" s="64" t="s">
        <v>872</v>
      </c>
      <c r="G86" s="64" t="s">
        <v>527</v>
      </c>
      <c r="H86" s="64" t="s">
        <v>8</v>
      </c>
      <c r="I86" s="64" t="s">
        <v>873</v>
      </c>
      <c r="J86" s="64" t="s">
        <v>9</v>
      </c>
      <c r="K86" s="64" t="s">
        <v>874</v>
      </c>
    </row>
    <row r="87" spans="1:11" x14ac:dyDescent="0.25">
      <c r="A87" s="64">
        <v>78</v>
      </c>
      <c r="B87" s="64" t="s">
        <v>819</v>
      </c>
      <c r="C87" s="64" t="s">
        <v>820</v>
      </c>
      <c r="D87" s="64" t="s">
        <v>821</v>
      </c>
      <c r="E87" s="64" t="s">
        <v>822</v>
      </c>
      <c r="F87" s="64" t="s">
        <v>823</v>
      </c>
      <c r="G87" s="64" t="s">
        <v>527</v>
      </c>
      <c r="H87" s="64" t="s">
        <v>8</v>
      </c>
      <c r="I87" s="64" t="s">
        <v>824</v>
      </c>
      <c r="J87" s="64" t="s">
        <v>9</v>
      </c>
      <c r="K87" s="64" t="s">
        <v>825</v>
      </c>
    </row>
    <row r="88" spans="1:11" x14ac:dyDescent="0.25">
      <c r="A88" s="64">
        <v>79</v>
      </c>
      <c r="B88" s="64" t="s">
        <v>875</v>
      </c>
      <c r="C88" s="64" t="s">
        <v>876</v>
      </c>
      <c r="D88" s="64" t="s">
        <v>877</v>
      </c>
      <c r="E88" s="64" t="s">
        <v>878</v>
      </c>
      <c r="F88" s="64" t="s">
        <v>879</v>
      </c>
      <c r="G88" s="64" t="s">
        <v>527</v>
      </c>
      <c r="H88" s="64" t="s">
        <v>8</v>
      </c>
      <c r="I88" s="64" t="s">
        <v>880</v>
      </c>
      <c r="J88" s="64" t="s">
        <v>9</v>
      </c>
      <c r="K88" s="64" t="s">
        <v>881</v>
      </c>
    </row>
    <row r="89" spans="1:11" x14ac:dyDescent="0.25">
      <c r="A89" s="64">
        <v>80</v>
      </c>
      <c r="B89" s="64" t="s">
        <v>797</v>
      </c>
      <c r="C89" s="64" t="s">
        <v>798</v>
      </c>
      <c r="D89" s="64" t="s">
        <v>799</v>
      </c>
      <c r="E89" s="64" t="s">
        <v>1</v>
      </c>
      <c r="F89" s="64" t="s">
        <v>800</v>
      </c>
      <c r="G89" s="64" t="s">
        <v>527</v>
      </c>
      <c r="H89" s="64" t="s">
        <v>8</v>
      </c>
      <c r="I89" s="64" t="s">
        <v>801</v>
      </c>
      <c r="J89" s="64" t="s">
        <v>9</v>
      </c>
      <c r="K89" s="64" t="s">
        <v>802</v>
      </c>
    </row>
    <row r="90" spans="1:11" x14ac:dyDescent="0.25">
      <c r="A90" s="64">
        <v>82</v>
      </c>
      <c r="B90" s="64" t="s">
        <v>101</v>
      </c>
      <c r="C90" s="64" t="s">
        <v>102</v>
      </c>
      <c r="D90" s="64" t="s">
        <v>103</v>
      </c>
      <c r="E90" s="64" t="s">
        <v>43</v>
      </c>
      <c r="F90" s="64" t="s">
        <v>169</v>
      </c>
      <c r="G90" s="64" t="s">
        <v>527</v>
      </c>
      <c r="H90" s="64" t="s">
        <v>8</v>
      </c>
      <c r="I90" s="64" t="s">
        <v>170</v>
      </c>
      <c r="J90" s="64" t="s">
        <v>9</v>
      </c>
      <c r="K90" s="64" t="s">
        <v>735</v>
      </c>
    </row>
    <row r="91" spans="1:11" x14ac:dyDescent="0.25">
      <c r="A91" s="64">
        <v>84</v>
      </c>
      <c r="B91" s="64" t="s">
        <v>882</v>
      </c>
      <c r="C91" s="64" t="s">
        <v>97</v>
      </c>
      <c r="D91" s="64" t="s">
        <v>173</v>
      </c>
      <c r="E91" s="64" t="s">
        <v>43</v>
      </c>
      <c r="F91" s="64" t="s">
        <v>883</v>
      </c>
      <c r="G91" s="64" t="s">
        <v>527</v>
      </c>
      <c r="H91" s="64" t="s">
        <v>8</v>
      </c>
      <c r="I91" s="64" t="s">
        <v>884</v>
      </c>
      <c r="J91" s="64" t="s">
        <v>9</v>
      </c>
      <c r="K91" s="64" t="s">
        <v>885</v>
      </c>
    </row>
    <row r="92" spans="1:11" x14ac:dyDescent="0.25">
      <c r="A92" s="64">
        <v>85</v>
      </c>
      <c r="B92" s="64" t="s">
        <v>174</v>
      </c>
      <c r="C92" s="64" t="s">
        <v>175</v>
      </c>
      <c r="D92" s="64" t="s">
        <v>0</v>
      </c>
      <c r="E92" s="64" t="s">
        <v>1</v>
      </c>
      <c r="F92" s="64" t="s">
        <v>176</v>
      </c>
      <c r="G92" s="64" t="s">
        <v>527</v>
      </c>
      <c r="H92" s="64" t="s">
        <v>8</v>
      </c>
      <c r="I92" s="64" t="s">
        <v>177</v>
      </c>
      <c r="J92" s="64" t="s">
        <v>9</v>
      </c>
      <c r="K92" s="64" t="s">
        <v>736</v>
      </c>
    </row>
    <row r="93" spans="1:11" x14ac:dyDescent="0.25">
      <c r="A93" s="64">
        <v>87</v>
      </c>
      <c r="B93" s="64" t="s">
        <v>179</v>
      </c>
      <c r="C93" s="64" t="s">
        <v>180</v>
      </c>
      <c r="D93" s="64" t="s">
        <v>181</v>
      </c>
      <c r="E93" s="64" t="s">
        <v>43</v>
      </c>
      <c r="F93" s="64" t="s">
        <v>182</v>
      </c>
      <c r="G93" s="64" t="s">
        <v>527</v>
      </c>
      <c r="H93" s="64" t="s">
        <v>8</v>
      </c>
      <c r="I93" s="64" t="s">
        <v>183</v>
      </c>
      <c r="J93" s="64" t="s">
        <v>9</v>
      </c>
      <c r="K93" s="64" t="s">
        <v>738</v>
      </c>
    </row>
    <row r="94" spans="1:11" x14ac:dyDescent="0.25">
      <c r="A94" s="64">
        <v>5</v>
      </c>
      <c r="B94" s="64" t="s">
        <v>104</v>
      </c>
      <c r="C94" s="64" t="s">
        <v>105</v>
      </c>
      <c r="D94" s="64" t="s">
        <v>106</v>
      </c>
      <c r="E94" s="64" t="s">
        <v>7</v>
      </c>
      <c r="F94" s="64" t="s">
        <v>107</v>
      </c>
      <c r="G94" s="64" t="s">
        <v>760</v>
      </c>
      <c r="H94" s="64" t="s">
        <v>5</v>
      </c>
      <c r="I94" s="64" t="s">
        <v>108</v>
      </c>
      <c r="J94" s="64" t="s">
        <v>6</v>
      </c>
      <c r="K94" s="64" t="s">
        <v>964</v>
      </c>
    </row>
    <row r="95" spans="1:11" x14ac:dyDescent="0.25">
      <c r="A95" s="64">
        <v>6</v>
      </c>
      <c r="B95" s="64" t="s">
        <v>803</v>
      </c>
      <c r="C95" s="64" t="s">
        <v>804</v>
      </c>
      <c r="D95" s="64" t="s">
        <v>17</v>
      </c>
      <c r="E95" s="64" t="s">
        <v>7</v>
      </c>
      <c r="F95" s="64" t="s">
        <v>805</v>
      </c>
      <c r="G95" s="64" t="s">
        <v>760</v>
      </c>
      <c r="H95" s="64" t="s">
        <v>5</v>
      </c>
      <c r="I95" s="64" t="s">
        <v>806</v>
      </c>
      <c r="J95" s="64" t="s">
        <v>6</v>
      </c>
      <c r="K95" s="64" t="s">
        <v>965</v>
      </c>
    </row>
    <row r="96" spans="1:11" x14ac:dyDescent="0.25">
      <c r="A96" s="64">
        <v>12</v>
      </c>
      <c r="B96" s="64" t="s">
        <v>49</v>
      </c>
      <c r="C96" s="64" t="s">
        <v>97</v>
      </c>
      <c r="D96" s="64" t="s">
        <v>66</v>
      </c>
      <c r="E96" s="64" t="s">
        <v>1</v>
      </c>
      <c r="F96" s="64" t="s">
        <v>98</v>
      </c>
      <c r="G96" s="64" t="s">
        <v>760</v>
      </c>
      <c r="H96" s="64" t="s">
        <v>5</v>
      </c>
      <c r="I96" s="64" t="s">
        <v>99</v>
      </c>
      <c r="J96" s="64" t="s">
        <v>6</v>
      </c>
      <c r="K96" s="64" t="s">
        <v>920</v>
      </c>
    </row>
    <row r="97" spans="1:11" x14ac:dyDescent="0.25">
      <c r="A97" s="64">
        <v>14</v>
      </c>
      <c r="B97" s="64" t="s">
        <v>902</v>
      </c>
      <c r="C97" s="64" t="s">
        <v>903</v>
      </c>
      <c r="D97" s="64" t="s">
        <v>17</v>
      </c>
      <c r="E97" s="64" t="s">
        <v>7</v>
      </c>
      <c r="F97" s="64" t="s">
        <v>904</v>
      </c>
      <c r="G97" s="64" t="s">
        <v>760</v>
      </c>
      <c r="H97" s="64" t="s">
        <v>8</v>
      </c>
      <c r="I97" s="64" t="s">
        <v>905</v>
      </c>
      <c r="J97" s="64" t="s">
        <v>9</v>
      </c>
      <c r="K97" s="64" t="s">
        <v>906</v>
      </c>
    </row>
    <row r="98" spans="1:11" x14ac:dyDescent="0.25">
      <c r="A98" s="64">
        <v>20</v>
      </c>
      <c r="B98" s="64" t="s">
        <v>766</v>
      </c>
      <c r="C98" s="64" t="s">
        <v>767</v>
      </c>
      <c r="D98" s="64" t="s">
        <v>577</v>
      </c>
      <c r="E98" s="64" t="s">
        <v>7</v>
      </c>
      <c r="F98" s="64" t="s">
        <v>768</v>
      </c>
      <c r="G98" s="64" t="s">
        <v>760</v>
      </c>
      <c r="H98" s="64" t="s">
        <v>8</v>
      </c>
      <c r="I98" s="64" t="s">
        <v>769</v>
      </c>
      <c r="J98" s="64" t="s">
        <v>9</v>
      </c>
      <c r="K98" s="64" t="s">
        <v>770</v>
      </c>
    </row>
    <row r="99" spans="1:11" x14ac:dyDescent="0.25">
      <c r="A99" s="64">
        <v>22</v>
      </c>
      <c r="B99" s="64" t="s">
        <v>544</v>
      </c>
      <c r="C99" s="64" t="s">
        <v>545</v>
      </c>
      <c r="D99" s="64" t="s">
        <v>546</v>
      </c>
      <c r="E99" s="64" t="s">
        <v>1</v>
      </c>
      <c r="F99" s="64" t="s">
        <v>547</v>
      </c>
      <c r="G99" s="64" t="s">
        <v>760</v>
      </c>
      <c r="H99" s="64" t="s">
        <v>8</v>
      </c>
      <c r="I99" s="64" t="s">
        <v>548</v>
      </c>
      <c r="J99" s="64" t="s">
        <v>9</v>
      </c>
      <c r="K99" s="64" t="s">
        <v>783</v>
      </c>
    </row>
    <row r="100" spans="1:11" x14ac:dyDescent="0.25">
      <c r="A100" s="64">
        <v>74</v>
      </c>
      <c r="B100" s="64" t="s">
        <v>925</v>
      </c>
      <c r="C100" s="64" t="s">
        <v>926</v>
      </c>
      <c r="D100" s="64" t="s">
        <v>821</v>
      </c>
      <c r="E100" s="64" t="s">
        <v>822</v>
      </c>
      <c r="F100" s="64" t="s">
        <v>927</v>
      </c>
      <c r="G100" s="64" t="s">
        <v>760</v>
      </c>
      <c r="H100" s="64" t="s">
        <v>8</v>
      </c>
      <c r="I100" s="64" t="s">
        <v>928</v>
      </c>
      <c r="J100" s="64" t="s">
        <v>9</v>
      </c>
      <c r="K100" s="64" t="s">
        <v>929</v>
      </c>
    </row>
    <row r="101" spans="1:11" x14ac:dyDescent="0.25">
      <c r="A101" s="64">
        <v>88</v>
      </c>
      <c r="B101" s="64" t="s">
        <v>975</v>
      </c>
      <c r="C101" s="64" t="s">
        <v>416</v>
      </c>
      <c r="D101" s="64" t="s">
        <v>976</v>
      </c>
      <c r="E101" s="64" t="s">
        <v>198</v>
      </c>
      <c r="F101" s="64" t="s">
        <v>977</v>
      </c>
      <c r="G101" s="64" t="s">
        <v>760</v>
      </c>
      <c r="H101" s="64" t="s">
        <v>8</v>
      </c>
      <c r="I101" s="64" t="s">
        <v>978</v>
      </c>
      <c r="J101" s="64" t="s">
        <v>9</v>
      </c>
      <c r="K101" s="64" t="s">
        <v>979</v>
      </c>
    </row>
  </sheetData>
  <sortState ref="A2:K101">
    <sortCondition ref="G2:G10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59" workbookViewId="0"/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3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1</v>
      </c>
      <c r="B4" s="63" t="s">
        <v>830</v>
      </c>
      <c r="C4" s="63" t="s">
        <v>624</v>
      </c>
      <c r="D4" s="63" t="s">
        <v>625</v>
      </c>
      <c r="E4" s="63" t="s">
        <v>48</v>
      </c>
      <c r="F4" s="63" t="s">
        <v>626</v>
      </c>
      <c r="G4" s="63" t="s">
        <v>666</v>
      </c>
      <c r="H4" s="63" t="s">
        <v>294</v>
      </c>
      <c r="I4" s="63" t="s">
        <v>627</v>
      </c>
      <c r="J4" s="63" t="s">
        <v>289</v>
      </c>
      <c r="K4" s="63" t="s">
        <v>980</v>
      </c>
    </row>
    <row r="5" spans="1:11" x14ac:dyDescent="0.25">
      <c r="A5" s="63">
        <v>11</v>
      </c>
      <c r="B5" s="63" t="s">
        <v>567</v>
      </c>
      <c r="C5" s="63" t="s">
        <v>561</v>
      </c>
      <c r="D5" s="63" t="s">
        <v>0</v>
      </c>
      <c r="E5" s="63" t="s">
        <v>1</v>
      </c>
      <c r="F5" s="63" t="s">
        <v>61</v>
      </c>
      <c r="G5" s="63" t="s">
        <v>666</v>
      </c>
      <c r="H5" s="63" t="s">
        <v>3</v>
      </c>
      <c r="I5" s="63" t="s">
        <v>62</v>
      </c>
      <c r="J5" s="63" t="s">
        <v>53</v>
      </c>
      <c r="K5" s="63" t="s">
        <v>919</v>
      </c>
    </row>
    <row r="6" spans="1:11" x14ac:dyDescent="0.25">
      <c r="A6" s="63">
        <v>17</v>
      </c>
      <c r="B6" s="63" t="s">
        <v>863</v>
      </c>
      <c r="C6" s="63" t="s">
        <v>864</v>
      </c>
      <c r="D6" s="63" t="s">
        <v>865</v>
      </c>
      <c r="E6" s="63" t="s">
        <v>70</v>
      </c>
      <c r="F6" s="63" t="s">
        <v>866</v>
      </c>
      <c r="G6" s="63" t="s">
        <v>666</v>
      </c>
      <c r="H6" s="63" t="s">
        <v>287</v>
      </c>
      <c r="I6" s="63" t="s">
        <v>867</v>
      </c>
      <c r="J6" s="63" t="s">
        <v>289</v>
      </c>
      <c r="K6" s="63" t="s">
        <v>868</v>
      </c>
    </row>
    <row r="7" spans="1:11" x14ac:dyDescent="0.25">
      <c r="A7" s="63">
        <v>18</v>
      </c>
      <c r="B7" s="63" t="s">
        <v>832</v>
      </c>
      <c r="C7" s="63" t="s">
        <v>833</v>
      </c>
      <c r="D7" s="63" t="s">
        <v>173</v>
      </c>
      <c r="E7" s="63" t="s">
        <v>43</v>
      </c>
      <c r="F7" s="63" t="s">
        <v>834</v>
      </c>
      <c r="G7" s="63" t="s">
        <v>666</v>
      </c>
      <c r="H7" s="63" t="s">
        <v>294</v>
      </c>
      <c r="I7" s="63" t="s">
        <v>835</v>
      </c>
      <c r="J7" s="63" t="s">
        <v>289</v>
      </c>
      <c r="K7" s="63" t="s">
        <v>836</v>
      </c>
    </row>
    <row r="8" spans="1:11" x14ac:dyDescent="0.25">
      <c r="A8" s="63">
        <v>22</v>
      </c>
      <c r="B8" s="63" t="s">
        <v>453</v>
      </c>
      <c r="C8" s="63" t="s">
        <v>454</v>
      </c>
      <c r="D8" s="63" t="s">
        <v>455</v>
      </c>
      <c r="E8" s="63" t="s">
        <v>456</v>
      </c>
      <c r="F8" s="63" t="s">
        <v>457</v>
      </c>
      <c r="G8" s="63" t="s">
        <v>666</v>
      </c>
      <c r="H8" s="63" t="s">
        <v>30</v>
      </c>
      <c r="I8" s="63" t="s">
        <v>458</v>
      </c>
      <c r="J8" s="63" t="s">
        <v>32</v>
      </c>
      <c r="K8" s="63" t="s">
        <v>763</v>
      </c>
    </row>
    <row r="9" spans="1:11" x14ac:dyDescent="0.25">
      <c r="A9" s="63">
        <v>26</v>
      </c>
      <c r="B9" s="63" t="s">
        <v>407</v>
      </c>
      <c r="C9" s="63" t="s">
        <v>408</v>
      </c>
      <c r="D9" s="63" t="s">
        <v>618</v>
      </c>
      <c r="E9" s="63" t="s">
        <v>619</v>
      </c>
      <c r="F9" s="63" t="s">
        <v>620</v>
      </c>
      <c r="G9" s="63" t="s">
        <v>666</v>
      </c>
      <c r="H9" s="63" t="s">
        <v>294</v>
      </c>
      <c r="I9" s="63" t="s">
        <v>621</v>
      </c>
      <c r="J9" s="63" t="s">
        <v>289</v>
      </c>
      <c r="K9" s="63" t="s">
        <v>658</v>
      </c>
    </row>
    <row r="10" spans="1:11" x14ac:dyDescent="0.25">
      <c r="A10" s="63">
        <v>30</v>
      </c>
      <c r="B10" s="63"/>
      <c r="C10" s="63"/>
      <c r="D10" s="63"/>
      <c r="E10" s="63"/>
      <c r="F10" s="63" t="s">
        <v>572</v>
      </c>
      <c r="G10" s="63" t="s">
        <v>666</v>
      </c>
      <c r="H10" s="63" t="s">
        <v>287</v>
      </c>
      <c r="I10" s="63" t="s">
        <v>573</v>
      </c>
      <c r="J10" s="63" t="s">
        <v>289</v>
      </c>
      <c r="K10" s="63" t="s">
        <v>665</v>
      </c>
    </row>
    <row r="11" spans="1:11" x14ac:dyDescent="0.25">
      <c r="A11" s="63">
        <v>31</v>
      </c>
      <c r="B11" s="63" t="s">
        <v>590</v>
      </c>
      <c r="C11" s="63" t="s">
        <v>591</v>
      </c>
      <c r="D11" s="63" t="s">
        <v>592</v>
      </c>
      <c r="E11" s="63" t="s">
        <v>43</v>
      </c>
      <c r="F11" s="63" t="s">
        <v>593</v>
      </c>
      <c r="G11" s="63" t="s">
        <v>666</v>
      </c>
      <c r="H11" s="63" t="s">
        <v>30</v>
      </c>
      <c r="I11" s="63" t="s">
        <v>594</v>
      </c>
      <c r="J11" s="63" t="s">
        <v>32</v>
      </c>
      <c r="K11" s="63" t="s">
        <v>669</v>
      </c>
    </row>
    <row r="12" spans="1:11" x14ac:dyDescent="0.25">
      <c r="A12" s="63">
        <v>39</v>
      </c>
      <c r="B12" s="63" t="s">
        <v>311</v>
      </c>
      <c r="C12" s="63" t="s">
        <v>312</v>
      </c>
      <c r="D12" s="63" t="s">
        <v>313</v>
      </c>
      <c r="E12" s="63" t="s">
        <v>43</v>
      </c>
      <c r="F12" s="63" t="s">
        <v>314</v>
      </c>
      <c r="G12" s="63" t="s">
        <v>666</v>
      </c>
      <c r="H12" s="63" t="s">
        <v>294</v>
      </c>
      <c r="I12" s="63" t="s">
        <v>315</v>
      </c>
      <c r="J12" s="63" t="s">
        <v>289</v>
      </c>
      <c r="K12" s="63" t="s">
        <v>683</v>
      </c>
    </row>
    <row r="13" spans="1:11" x14ac:dyDescent="0.25">
      <c r="A13" s="63">
        <v>42</v>
      </c>
      <c r="B13" s="63" t="s">
        <v>333</v>
      </c>
      <c r="C13" s="63" t="s">
        <v>334</v>
      </c>
      <c r="D13" s="63" t="s">
        <v>335</v>
      </c>
      <c r="E13" s="63" t="s">
        <v>48</v>
      </c>
      <c r="F13" s="63" t="s">
        <v>336</v>
      </c>
      <c r="G13" s="63" t="s">
        <v>666</v>
      </c>
      <c r="H13" s="63" t="s">
        <v>287</v>
      </c>
      <c r="I13" s="63" t="s">
        <v>337</v>
      </c>
      <c r="J13" s="63" t="s">
        <v>289</v>
      </c>
      <c r="K13" s="63" t="s">
        <v>686</v>
      </c>
    </row>
    <row r="14" spans="1:11" x14ac:dyDescent="0.25">
      <c r="A14" s="63">
        <v>44</v>
      </c>
      <c r="B14" s="63" t="s">
        <v>350</v>
      </c>
      <c r="C14" s="63" t="s">
        <v>340</v>
      </c>
      <c r="D14" s="63" t="s">
        <v>351</v>
      </c>
      <c r="E14" s="63" t="s">
        <v>48</v>
      </c>
      <c r="F14" s="63" t="s">
        <v>352</v>
      </c>
      <c r="G14" s="63" t="s">
        <v>666</v>
      </c>
      <c r="H14" s="63" t="s">
        <v>287</v>
      </c>
      <c r="I14" s="63" t="s">
        <v>353</v>
      </c>
      <c r="J14" s="63" t="s">
        <v>289</v>
      </c>
      <c r="K14" s="63" t="s">
        <v>689</v>
      </c>
    </row>
    <row r="15" spans="1:11" x14ac:dyDescent="0.25">
      <c r="A15" s="63">
        <v>49</v>
      </c>
      <c r="B15" s="63" t="s">
        <v>377</v>
      </c>
      <c r="C15" s="63" t="s">
        <v>378</v>
      </c>
      <c r="D15" s="63" t="s">
        <v>256</v>
      </c>
      <c r="E15" s="63" t="s">
        <v>1</v>
      </c>
      <c r="F15" s="63" t="s">
        <v>379</v>
      </c>
      <c r="G15" s="63" t="s">
        <v>666</v>
      </c>
      <c r="H15" s="63" t="s">
        <v>294</v>
      </c>
      <c r="I15" s="63" t="s">
        <v>380</v>
      </c>
      <c r="J15" s="63" t="s">
        <v>289</v>
      </c>
      <c r="K15" s="63" t="s">
        <v>695</v>
      </c>
    </row>
    <row r="16" spans="1:11" x14ac:dyDescent="0.25">
      <c r="A16" s="63">
        <v>50</v>
      </c>
      <c r="B16" s="63" t="s">
        <v>387</v>
      </c>
      <c r="C16" s="63" t="s">
        <v>279</v>
      </c>
      <c r="D16" s="63" t="s">
        <v>351</v>
      </c>
      <c r="E16" s="63" t="s">
        <v>48</v>
      </c>
      <c r="F16" s="63" t="s">
        <v>388</v>
      </c>
      <c r="G16" s="63" t="s">
        <v>666</v>
      </c>
      <c r="H16" s="63" t="s">
        <v>287</v>
      </c>
      <c r="I16" s="63" t="s">
        <v>389</v>
      </c>
      <c r="J16" s="63" t="s">
        <v>289</v>
      </c>
      <c r="K16" s="63" t="s">
        <v>696</v>
      </c>
    </row>
    <row r="17" spans="1:11" x14ac:dyDescent="0.25">
      <c r="A17" s="63">
        <v>54</v>
      </c>
      <c r="B17" s="63" t="s">
        <v>407</v>
      </c>
      <c r="C17" s="63" t="s">
        <v>408</v>
      </c>
      <c r="D17" s="63" t="s">
        <v>618</v>
      </c>
      <c r="E17" s="63" t="s">
        <v>619</v>
      </c>
      <c r="F17" s="63" t="s">
        <v>412</v>
      </c>
      <c r="G17" s="63" t="s">
        <v>666</v>
      </c>
      <c r="H17" s="63" t="s">
        <v>294</v>
      </c>
      <c r="I17" s="63" t="s">
        <v>413</v>
      </c>
      <c r="J17" s="63" t="s">
        <v>289</v>
      </c>
      <c r="K17" s="63" t="s">
        <v>702</v>
      </c>
    </row>
    <row r="18" spans="1:11" x14ac:dyDescent="0.25">
      <c r="A18" s="63">
        <v>57</v>
      </c>
      <c r="B18" s="63" t="s">
        <v>407</v>
      </c>
      <c r="C18" s="63" t="s">
        <v>408</v>
      </c>
      <c r="D18" s="63" t="s">
        <v>618</v>
      </c>
      <c r="E18" s="63" t="s">
        <v>619</v>
      </c>
      <c r="F18" s="63" t="s">
        <v>437</v>
      </c>
      <c r="G18" s="63" t="s">
        <v>666</v>
      </c>
      <c r="H18" s="63" t="s">
        <v>30</v>
      </c>
      <c r="I18" s="63" t="s">
        <v>438</v>
      </c>
      <c r="J18" s="63" t="s">
        <v>32</v>
      </c>
      <c r="K18" s="63" t="s">
        <v>706</v>
      </c>
    </row>
    <row r="19" spans="1:11" x14ac:dyDescent="0.25">
      <c r="A19" s="63">
        <v>58</v>
      </c>
      <c r="B19" s="63" t="s">
        <v>407</v>
      </c>
      <c r="C19" s="63" t="s">
        <v>408</v>
      </c>
      <c r="D19" s="63" t="s">
        <v>618</v>
      </c>
      <c r="E19" s="63" t="s">
        <v>619</v>
      </c>
      <c r="F19" s="63" t="s">
        <v>440</v>
      </c>
      <c r="G19" s="63" t="s">
        <v>666</v>
      </c>
      <c r="H19" s="63" t="s">
        <v>30</v>
      </c>
      <c r="I19" s="63" t="s">
        <v>441</v>
      </c>
      <c r="J19" s="63" t="s">
        <v>32</v>
      </c>
      <c r="K19" s="63" t="s">
        <v>707</v>
      </c>
    </row>
    <row r="20" spans="1:11" x14ac:dyDescent="0.25">
      <c r="A20" s="63">
        <v>69</v>
      </c>
      <c r="B20" s="63" t="s">
        <v>120</v>
      </c>
      <c r="C20" s="63" t="s">
        <v>121</v>
      </c>
      <c r="D20" s="63" t="s">
        <v>122</v>
      </c>
      <c r="E20" s="63" t="s">
        <v>43</v>
      </c>
      <c r="F20" s="63" t="s">
        <v>123</v>
      </c>
      <c r="G20" s="63" t="s">
        <v>666</v>
      </c>
      <c r="H20" s="63" t="s">
        <v>3</v>
      </c>
      <c r="I20" s="63" t="s">
        <v>124</v>
      </c>
      <c r="J20" s="63" t="s">
        <v>125</v>
      </c>
      <c r="K20" s="63" t="s">
        <v>728</v>
      </c>
    </row>
    <row r="21" spans="1:11" x14ac:dyDescent="0.25">
      <c r="A21" s="63">
        <v>72</v>
      </c>
      <c r="B21" s="63" t="s">
        <v>131</v>
      </c>
      <c r="C21" s="63" t="s">
        <v>132</v>
      </c>
      <c r="D21" s="63" t="s">
        <v>133</v>
      </c>
      <c r="E21" s="63" t="s">
        <v>28</v>
      </c>
      <c r="F21" s="63" t="s">
        <v>134</v>
      </c>
      <c r="G21" s="63" t="s">
        <v>666</v>
      </c>
      <c r="H21" s="63" t="s">
        <v>30</v>
      </c>
      <c r="I21" s="63" t="s">
        <v>135</v>
      </c>
      <c r="J21" s="63" t="s">
        <v>32</v>
      </c>
      <c r="K21" s="63" t="s">
        <v>731</v>
      </c>
    </row>
    <row r="22" spans="1:11" x14ac:dyDescent="0.25">
      <c r="A22" s="63">
        <v>76</v>
      </c>
      <c r="B22" s="63" t="s">
        <v>54</v>
      </c>
      <c r="C22" s="63" t="s">
        <v>55</v>
      </c>
      <c r="D22" s="63" t="s">
        <v>0</v>
      </c>
      <c r="E22" s="63" t="s">
        <v>1</v>
      </c>
      <c r="F22" s="63" t="s">
        <v>156</v>
      </c>
      <c r="G22" s="63" t="s">
        <v>666</v>
      </c>
      <c r="H22" s="63" t="s">
        <v>157</v>
      </c>
      <c r="I22" s="63" t="s">
        <v>158</v>
      </c>
      <c r="J22" s="63" t="s">
        <v>159</v>
      </c>
      <c r="K22" s="63" t="s">
        <v>734</v>
      </c>
    </row>
    <row r="23" spans="1:11" x14ac:dyDescent="0.25">
      <c r="A23" s="63">
        <v>85</v>
      </c>
      <c r="B23" s="63" t="s">
        <v>467</v>
      </c>
      <c r="C23" s="63" t="s">
        <v>468</v>
      </c>
      <c r="D23" s="63" t="s">
        <v>0</v>
      </c>
      <c r="E23" s="63" t="s">
        <v>1</v>
      </c>
      <c r="F23" s="63" t="s">
        <v>477</v>
      </c>
      <c r="G23" s="63" t="s">
        <v>666</v>
      </c>
      <c r="H23" s="63" t="s">
        <v>30</v>
      </c>
      <c r="I23" s="63" t="s">
        <v>478</v>
      </c>
      <c r="J23" s="63" t="s">
        <v>32</v>
      </c>
      <c r="K23" s="63" t="s">
        <v>740</v>
      </c>
    </row>
    <row r="24" spans="1:11" x14ac:dyDescent="0.25">
      <c r="A24" s="63">
        <v>86</v>
      </c>
      <c r="B24" s="63" t="s">
        <v>101</v>
      </c>
      <c r="C24" s="63" t="s">
        <v>102</v>
      </c>
      <c r="D24" s="63" t="s">
        <v>103</v>
      </c>
      <c r="E24" s="63" t="s">
        <v>43</v>
      </c>
      <c r="F24" s="63" t="s">
        <v>202</v>
      </c>
      <c r="G24" s="63" t="s">
        <v>666</v>
      </c>
      <c r="H24" s="63" t="s">
        <v>30</v>
      </c>
      <c r="I24" s="63" t="s">
        <v>203</v>
      </c>
      <c r="J24" s="63" t="s">
        <v>32</v>
      </c>
      <c r="K24" s="63" t="s">
        <v>743</v>
      </c>
    </row>
    <row r="25" spans="1:11" x14ac:dyDescent="0.25">
      <c r="A25" s="63">
        <v>88</v>
      </c>
      <c r="B25" s="63" t="s">
        <v>206</v>
      </c>
      <c r="C25" s="63" t="s">
        <v>207</v>
      </c>
      <c r="D25" s="63" t="s">
        <v>173</v>
      </c>
      <c r="E25" s="63" t="s">
        <v>43</v>
      </c>
      <c r="F25" s="63" t="s">
        <v>208</v>
      </c>
      <c r="G25" s="63" t="s">
        <v>666</v>
      </c>
      <c r="H25" s="63" t="s">
        <v>3</v>
      </c>
      <c r="I25" s="63" t="s">
        <v>209</v>
      </c>
      <c r="J25" s="63" t="s">
        <v>53</v>
      </c>
      <c r="K25" s="63" t="s">
        <v>745</v>
      </c>
    </row>
    <row r="26" spans="1:11" x14ac:dyDescent="0.25">
      <c r="A26" s="63">
        <v>89</v>
      </c>
      <c r="B26" s="63" t="s">
        <v>50</v>
      </c>
      <c r="C26" s="63" t="s">
        <v>51</v>
      </c>
      <c r="D26" s="63" t="s">
        <v>52</v>
      </c>
      <c r="E26" s="63" t="s">
        <v>43</v>
      </c>
      <c r="F26" s="63" t="s">
        <v>221</v>
      </c>
      <c r="G26" s="63" t="s">
        <v>666</v>
      </c>
      <c r="H26" s="63" t="s">
        <v>3</v>
      </c>
      <c r="I26" s="63" t="s">
        <v>222</v>
      </c>
      <c r="J26" s="63" t="s">
        <v>53</v>
      </c>
      <c r="K26" s="63" t="s">
        <v>747</v>
      </c>
    </row>
    <row r="27" spans="1:11" x14ac:dyDescent="0.25">
      <c r="A27" s="63">
        <v>92</v>
      </c>
      <c r="B27" s="63" t="s">
        <v>232</v>
      </c>
      <c r="C27" s="63" t="s">
        <v>233</v>
      </c>
      <c r="D27" s="63" t="s">
        <v>234</v>
      </c>
      <c r="E27" s="63" t="s">
        <v>1</v>
      </c>
      <c r="F27" s="63" t="s">
        <v>235</v>
      </c>
      <c r="G27" s="63" t="s">
        <v>666</v>
      </c>
      <c r="H27" s="63" t="s">
        <v>3</v>
      </c>
      <c r="I27" s="63" t="s">
        <v>236</v>
      </c>
      <c r="J27" s="63" t="s">
        <v>53</v>
      </c>
      <c r="K27" s="63" t="s">
        <v>750</v>
      </c>
    </row>
    <row r="28" spans="1:11" x14ac:dyDescent="0.25">
      <c r="A28" s="63">
        <v>93</v>
      </c>
      <c r="B28" s="63" t="s">
        <v>50</v>
      </c>
      <c r="C28" s="63" t="s">
        <v>51</v>
      </c>
      <c r="D28" s="63" t="s">
        <v>52</v>
      </c>
      <c r="E28" s="63" t="s">
        <v>43</v>
      </c>
      <c r="F28" s="63" t="s">
        <v>246</v>
      </c>
      <c r="G28" s="63" t="s">
        <v>666</v>
      </c>
      <c r="H28" s="63" t="s">
        <v>3</v>
      </c>
      <c r="I28" s="63" t="s">
        <v>247</v>
      </c>
      <c r="J28" s="63" t="s">
        <v>125</v>
      </c>
      <c r="K28" s="63" t="s">
        <v>751</v>
      </c>
    </row>
    <row r="29" spans="1:11" x14ac:dyDescent="0.25">
      <c r="A29" s="63">
        <v>94</v>
      </c>
      <c r="B29" s="63" t="s">
        <v>249</v>
      </c>
      <c r="C29" s="63" t="s">
        <v>250</v>
      </c>
      <c r="D29" s="63" t="s">
        <v>251</v>
      </c>
      <c r="E29" s="63" t="s">
        <v>43</v>
      </c>
      <c r="F29" s="63" t="s">
        <v>252</v>
      </c>
      <c r="G29" s="63" t="s">
        <v>666</v>
      </c>
      <c r="H29" s="63" t="s">
        <v>3</v>
      </c>
      <c r="I29" s="63" t="s">
        <v>253</v>
      </c>
      <c r="J29" s="63" t="s">
        <v>125</v>
      </c>
      <c r="K29" s="63" t="s">
        <v>752</v>
      </c>
    </row>
    <row r="30" spans="1:11" x14ac:dyDescent="0.25">
      <c r="A30" s="63">
        <v>97</v>
      </c>
      <c r="B30" s="63" t="s">
        <v>273</v>
      </c>
      <c r="C30" s="63" t="s">
        <v>274</v>
      </c>
      <c r="D30" s="63" t="s">
        <v>0</v>
      </c>
      <c r="E30" s="63" t="s">
        <v>1</v>
      </c>
      <c r="F30" s="63" t="s">
        <v>275</v>
      </c>
      <c r="G30" s="63" t="s">
        <v>666</v>
      </c>
      <c r="H30" s="63" t="s">
        <v>3</v>
      </c>
      <c r="I30" s="63" t="s">
        <v>276</v>
      </c>
      <c r="J30" s="63" t="s">
        <v>53</v>
      </c>
      <c r="K30" s="63" t="s">
        <v>755</v>
      </c>
    </row>
    <row r="31" spans="1:11" x14ac:dyDescent="0.25">
      <c r="A31" s="63">
        <v>2</v>
      </c>
      <c r="B31" s="63" t="s">
        <v>262</v>
      </c>
      <c r="C31" s="63" t="s">
        <v>421</v>
      </c>
      <c r="D31" s="63" t="s">
        <v>0</v>
      </c>
      <c r="E31" s="63" t="s">
        <v>1</v>
      </c>
      <c r="F31" s="63" t="s">
        <v>937</v>
      </c>
      <c r="G31" s="63" t="s">
        <v>938</v>
      </c>
      <c r="H31" s="63" t="s">
        <v>3</v>
      </c>
      <c r="I31" s="63" t="s">
        <v>939</v>
      </c>
      <c r="J31" s="63" t="s">
        <v>940</v>
      </c>
      <c r="K31" s="63" t="s">
        <v>981</v>
      </c>
    </row>
    <row r="32" spans="1:11" x14ac:dyDescent="0.25">
      <c r="A32" s="63">
        <v>7</v>
      </c>
      <c r="B32" s="63" t="s">
        <v>64</v>
      </c>
      <c r="C32" s="63" t="s">
        <v>65</v>
      </c>
      <c r="D32" s="63" t="s">
        <v>66</v>
      </c>
      <c r="E32" s="63" t="s">
        <v>1</v>
      </c>
      <c r="F32" s="63" t="s">
        <v>67</v>
      </c>
      <c r="G32" s="63" t="s">
        <v>938</v>
      </c>
      <c r="H32" s="63" t="s">
        <v>30</v>
      </c>
      <c r="I32" s="63" t="s">
        <v>68</v>
      </c>
      <c r="J32" s="63" t="s">
        <v>32</v>
      </c>
      <c r="K32" s="63" t="s">
        <v>959</v>
      </c>
    </row>
    <row r="33" spans="1:11" x14ac:dyDescent="0.25">
      <c r="A33" s="63">
        <v>8</v>
      </c>
      <c r="B33" s="63" t="s">
        <v>242</v>
      </c>
      <c r="C33" s="63" t="s">
        <v>243</v>
      </c>
      <c r="D33" s="63" t="s">
        <v>957</v>
      </c>
      <c r="E33" s="63" t="s">
        <v>43</v>
      </c>
      <c r="F33" s="63" t="s">
        <v>244</v>
      </c>
      <c r="G33" s="63" t="s">
        <v>938</v>
      </c>
      <c r="H33" s="63" t="s">
        <v>3</v>
      </c>
      <c r="I33" s="63" t="s">
        <v>245</v>
      </c>
      <c r="J33" s="63" t="s">
        <v>125</v>
      </c>
      <c r="K33" s="63" t="s">
        <v>958</v>
      </c>
    </row>
    <row r="34" spans="1:11" x14ac:dyDescent="0.25">
      <c r="A34" s="63">
        <v>9</v>
      </c>
      <c r="B34" s="63" t="s">
        <v>322</v>
      </c>
      <c r="C34" s="63" t="s">
        <v>323</v>
      </c>
      <c r="D34" s="63" t="s">
        <v>66</v>
      </c>
      <c r="E34" s="63" t="s">
        <v>1</v>
      </c>
      <c r="F34" s="63" t="s">
        <v>324</v>
      </c>
      <c r="G34" s="63" t="s">
        <v>938</v>
      </c>
      <c r="H34" s="63" t="s">
        <v>287</v>
      </c>
      <c r="I34" s="63" t="s">
        <v>325</v>
      </c>
      <c r="J34" s="63" t="s">
        <v>289</v>
      </c>
      <c r="K34" s="63" t="s">
        <v>956</v>
      </c>
    </row>
    <row r="35" spans="1:11" x14ac:dyDescent="0.25">
      <c r="A35" s="63">
        <v>13</v>
      </c>
      <c r="B35" s="63" t="s">
        <v>49</v>
      </c>
      <c r="C35" s="63" t="s">
        <v>97</v>
      </c>
      <c r="D35" s="63" t="s">
        <v>66</v>
      </c>
      <c r="E35" s="63" t="s">
        <v>1</v>
      </c>
      <c r="F35" s="63" t="s">
        <v>391</v>
      </c>
      <c r="G35" s="63" t="s">
        <v>938</v>
      </c>
      <c r="H35" s="63" t="s">
        <v>294</v>
      </c>
      <c r="I35" s="63" t="s">
        <v>392</v>
      </c>
      <c r="J35" s="63" t="s">
        <v>289</v>
      </c>
      <c r="K35" s="63" t="s">
        <v>921</v>
      </c>
    </row>
    <row r="36" spans="1:11" x14ac:dyDescent="0.25">
      <c r="A36" s="63">
        <v>15</v>
      </c>
      <c r="B36" s="63" t="s">
        <v>262</v>
      </c>
      <c r="C36" s="63" t="s">
        <v>421</v>
      </c>
      <c r="D36" s="63" t="s">
        <v>0</v>
      </c>
      <c r="E36" s="63" t="s">
        <v>1</v>
      </c>
      <c r="F36" s="63" t="s">
        <v>855</v>
      </c>
      <c r="G36" s="63" t="s">
        <v>938</v>
      </c>
      <c r="H36" s="63" t="s">
        <v>828</v>
      </c>
      <c r="I36" s="63" t="s">
        <v>856</v>
      </c>
      <c r="J36" s="63" t="s">
        <v>827</v>
      </c>
      <c r="K36" s="63" t="s">
        <v>895</v>
      </c>
    </row>
    <row r="37" spans="1:11" x14ac:dyDescent="0.25">
      <c r="A37" s="63">
        <v>16</v>
      </c>
      <c r="B37" s="63" t="s">
        <v>361</v>
      </c>
      <c r="C37" s="63" t="s">
        <v>362</v>
      </c>
      <c r="D37" s="63" t="s">
        <v>0</v>
      </c>
      <c r="E37" s="63" t="s">
        <v>1</v>
      </c>
      <c r="F37" s="63" t="s">
        <v>886</v>
      </c>
      <c r="G37" s="63" t="s">
        <v>938</v>
      </c>
      <c r="H37" s="63" t="s">
        <v>3</v>
      </c>
      <c r="I37" s="63" t="s">
        <v>861</v>
      </c>
      <c r="J37" s="63" t="s">
        <v>516</v>
      </c>
      <c r="K37" s="63" t="s">
        <v>896</v>
      </c>
    </row>
    <row r="38" spans="1:11" x14ac:dyDescent="0.25">
      <c r="A38" s="63">
        <v>19</v>
      </c>
      <c r="B38" s="63" t="s">
        <v>845</v>
      </c>
      <c r="C38" s="63" t="s">
        <v>846</v>
      </c>
      <c r="D38" s="63" t="s">
        <v>27</v>
      </c>
      <c r="E38" s="63" t="s">
        <v>28</v>
      </c>
      <c r="F38" s="63" t="s">
        <v>847</v>
      </c>
      <c r="G38" s="63" t="s">
        <v>938</v>
      </c>
      <c r="H38" s="63" t="s">
        <v>294</v>
      </c>
      <c r="I38" s="63" t="s">
        <v>848</v>
      </c>
      <c r="J38" s="63" t="s">
        <v>289</v>
      </c>
      <c r="K38" s="63" t="s">
        <v>849</v>
      </c>
    </row>
    <row r="39" spans="1:11" x14ac:dyDescent="0.25">
      <c r="A39" s="63">
        <v>23</v>
      </c>
      <c r="B39" s="63" t="s">
        <v>530</v>
      </c>
      <c r="C39" s="63" t="s">
        <v>531</v>
      </c>
      <c r="D39" s="63" t="s">
        <v>36</v>
      </c>
      <c r="E39" s="63" t="s">
        <v>1</v>
      </c>
      <c r="F39" s="63" t="s">
        <v>532</v>
      </c>
      <c r="G39" s="63" t="s">
        <v>938</v>
      </c>
      <c r="H39" s="63" t="s">
        <v>294</v>
      </c>
      <c r="I39" s="63" t="s">
        <v>533</v>
      </c>
      <c r="J39" s="63" t="s">
        <v>516</v>
      </c>
      <c r="K39" s="63" t="s">
        <v>764</v>
      </c>
    </row>
    <row r="40" spans="1:11" x14ac:dyDescent="0.25">
      <c r="A40" s="63">
        <v>24</v>
      </c>
      <c r="B40" s="63" t="s">
        <v>116</v>
      </c>
      <c r="C40" s="63" t="s">
        <v>117</v>
      </c>
      <c r="D40" s="63" t="s">
        <v>648</v>
      </c>
      <c r="E40" s="63" t="s">
        <v>1</v>
      </c>
      <c r="F40" s="63" t="s">
        <v>118</v>
      </c>
      <c r="G40" s="63" t="s">
        <v>938</v>
      </c>
      <c r="H40" s="63" t="s">
        <v>3</v>
      </c>
      <c r="I40" s="63" t="s">
        <v>119</v>
      </c>
      <c r="J40" s="63" t="s">
        <v>53</v>
      </c>
      <c r="K40" s="63" t="s">
        <v>649</v>
      </c>
    </row>
    <row r="41" spans="1:11" x14ac:dyDescent="0.25">
      <c r="A41" s="63">
        <v>25</v>
      </c>
      <c r="B41" s="63" t="s">
        <v>651</v>
      </c>
      <c r="C41" s="63" t="s">
        <v>652</v>
      </c>
      <c r="D41" s="63" t="s">
        <v>653</v>
      </c>
      <c r="E41" s="63" t="s">
        <v>1</v>
      </c>
      <c r="F41" s="63" t="s">
        <v>654</v>
      </c>
      <c r="G41" s="63" t="s">
        <v>938</v>
      </c>
      <c r="H41" s="63" t="s">
        <v>294</v>
      </c>
      <c r="I41" s="63" t="s">
        <v>655</v>
      </c>
      <c r="J41" s="63" t="s">
        <v>289</v>
      </c>
      <c r="K41" s="63" t="s">
        <v>656</v>
      </c>
    </row>
    <row r="42" spans="1:11" x14ac:dyDescent="0.25">
      <c r="A42" s="63">
        <v>27</v>
      </c>
      <c r="B42" s="63" t="s">
        <v>425</v>
      </c>
      <c r="C42" s="63" t="s">
        <v>426</v>
      </c>
      <c r="D42" s="63" t="s">
        <v>427</v>
      </c>
      <c r="E42" s="63" t="s">
        <v>28</v>
      </c>
      <c r="F42" s="63" t="s">
        <v>428</v>
      </c>
      <c r="G42" s="63" t="s">
        <v>938</v>
      </c>
      <c r="H42" s="63" t="s">
        <v>287</v>
      </c>
      <c r="I42" s="63" t="s">
        <v>429</v>
      </c>
      <c r="J42" s="63" t="s">
        <v>289</v>
      </c>
      <c r="K42" s="63" t="s">
        <v>659</v>
      </c>
    </row>
    <row r="43" spans="1:11" x14ac:dyDescent="0.25">
      <c r="A43" s="63">
        <v>28</v>
      </c>
      <c r="B43" s="63" t="s">
        <v>102</v>
      </c>
      <c r="C43" s="63" t="s">
        <v>141</v>
      </c>
      <c r="D43" s="63" t="s">
        <v>42</v>
      </c>
      <c r="E43" s="63" t="s">
        <v>43</v>
      </c>
      <c r="F43" s="63" t="s">
        <v>142</v>
      </c>
      <c r="G43" s="63" t="s">
        <v>938</v>
      </c>
      <c r="H43" s="63" t="s">
        <v>3</v>
      </c>
      <c r="I43" s="63" t="s">
        <v>143</v>
      </c>
      <c r="J43" s="63" t="s">
        <v>53</v>
      </c>
      <c r="K43" s="63" t="s">
        <v>662</v>
      </c>
    </row>
    <row r="44" spans="1:11" x14ac:dyDescent="0.25">
      <c r="A44" s="63">
        <v>29</v>
      </c>
      <c r="B44" s="63" t="s">
        <v>608</v>
      </c>
      <c r="C44" s="63" t="s">
        <v>378</v>
      </c>
      <c r="D44" s="63" t="s">
        <v>27</v>
      </c>
      <c r="E44" s="63" t="s">
        <v>28</v>
      </c>
      <c r="F44" s="63" t="s">
        <v>609</v>
      </c>
      <c r="G44" s="63" t="s">
        <v>938</v>
      </c>
      <c r="H44" s="63" t="s">
        <v>294</v>
      </c>
      <c r="I44" s="63" t="s">
        <v>610</v>
      </c>
      <c r="J44" s="63" t="s">
        <v>289</v>
      </c>
      <c r="K44" s="63" t="s">
        <v>663</v>
      </c>
    </row>
    <row r="45" spans="1:11" x14ac:dyDescent="0.25">
      <c r="A45" s="63">
        <v>32</v>
      </c>
      <c r="B45" s="63" t="s">
        <v>257</v>
      </c>
      <c r="C45" s="63" t="s">
        <v>258</v>
      </c>
      <c r="D45" s="63" t="s">
        <v>36</v>
      </c>
      <c r="E45" s="63" t="s">
        <v>1</v>
      </c>
      <c r="F45" s="63" t="s">
        <v>259</v>
      </c>
      <c r="G45" s="63" t="s">
        <v>938</v>
      </c>
      <c r="H45" s="63" t="s">
        <v>3</v>
      </c>
      <c r="I45" s="63" t="s">
        <v>260</v>
      </c>
      <c r="J45" s="63" t="s">
        <v>53</v>
      </c>
      <c r="K45" s="63" t="s">
        <v>670</v>
      </c>
    </row>
    <row r="46" spans="1:11" x14ac:dyDescent="0.25">
      <c r="A46" s="63">
        <v>33</v>
      </c>
      <c r="B46" s="63" t="s">
        <v>566</v>
      </c>
      <c r="C46" s="63" t="s">
        <v>556</v>
      </c>
      <c r="D46" s="63" t="s">
        <v>0</v>
      </c>
      <c r="E46" s="63" t="s">
        <v>1</v>
      </c>
      <c r="F46" s="63" t="s">
        <v>557</v>
      </c>
      <c r="G46" s="63" t="s">
        <v>938</v>
      </c>
      <c r="H46" s="63" t="s">
        <v>287</v>
      </c>
      <c r="I46" s="63" t="s">
        <v>558</v>
      </c>
      <c r="J46" s="63" t="s">
        <v>289</v>
      </c>
      <c r="K46" s="63" t="s">
        <v>673</v>
      </c>
    </row>
    <row r="47" spans="1:11" x14ac:dyDescent="0.25">
      <c r="A47" s="63">
        <v>34</v>
      </c>
      <c r="B47" s="63" t="s">
        <v>161</v>
      </c>
      <c r="C47" s="63" t="s">
        <v>162</v>
      </c>
      <c r="D47" s="63" t="s">
        <v>394</v>
      </c>
      <c r="E47" s="63" t="s">
        <v>1</v>
      </c>
      <c r="F47" s="63" t="s">
        <v>163</v>
      </c>
      <c r="G47" s="63" t="s">
        <v>938</v>
      </c>
      <c r="H47" s="63" t="s">
        <v>30</v>
      </c>
      <c r="I47" s="63" t="s">
        <v>164</v>
      </c>
      <c r="J47" s="63" t="s">
        <v>32</v>
      </c>
      <c r="K47" s="63" t="s">
        <v>675</v>
      </c>
    </row>
    <row r="48" spans="1:11" x14ac:dyDescent="0.25">
      <c r="A48" s="63">
        <v>35</v>
      </c>
      <c r="B48" s="63"/>
      <c r="C48" s="63"/>
      <c r="D48" s="63"/>
      <c r="E48" s="63"/>
      <c r="F48" s="63" t="s">
        <v>540</v>
      </c>
      <c r="G48" s="63" t="s">
        <v>938</v>
      </c>
      <c r="H48" s="63" t="s">
        <v>294</v>
      </c>
      <c r="I48" s="63" t="s">
        <v>541</v>
      </c>
      <c r="J48" s="63" t="s">
        <v>289</v>
      </c>
      <c r="K48" s="63" t="s">
        <v>677</v>
      </c>
    </row>
    <row r="49" spans="1:11" x14ac:dyDescent="0.25">
      <c r="A49" s="63">
        <v>36</v>
      </c>
      <c r="B49" s="63" t="s">
        <v>283</v>
      </c>
      <c r="C49" s="63" t="s">
        <v>284</v>
      </c>
      <c r="D49" s="63" t="s">
        <v>285</v>
      </c>
      <c r="E49" s="63" t="s">
        <v>7</v>
      </c>
      <c r="F49" s="63" t="s">
        <v>286</v>
      </c>
      <c r="G49" s="63" t="s">
        <v>938</v>
      </c>
      <c r="H49" s="63" t="s">
        <v>287</v>
      </c>
      <c r="I49" s="63" t="s">
        <v>288</v>
      </c>
      <c r="J49" s="63" t="s">
        <v>289</v>
      </c>
      <c r="K49" s="63" t="s">
        <v>678</v>
      </c>
    </row>
    <row r="50" spans="1:11" x14ac:dyDescent="0.25">
      <c r="A50" s="63">
        <v>37</v>
      </c>
      <c r="B50" s="63" t="s">
        <v>291</v>
      </c>
      <c r="C50" s="63" t="s">
        <v>292</v>
      </c>
      <c r="D50" s="63" t="s">
        <v>0</v>
      </c>
      <c r="E50" s="63" t="s">
        <v>1</v>
      </c>
      <c r="F50" s="63" t="s">
        <v>293</v>
      </c>
      <c r="G50" s="63" t="s">
        <v>938</v>
      </c>
      <c r="H50" s="63" t="s">
        <v>294</v>
      </c>
      <c r="I50" s="63" t="s">
        <v>295</v>
      </c>
      <c r="J50" s="63" t="s">
        <v>289</v>
      </c>
      <c r="K50" s="63" t="s">
        <v>679</v>
      </c>
    </row>
    <row r="51" spans="1:11" x14ac:dyDescent="0.25">
      <c r="A51" s="63">
        <v>38</v>
      </c>
      <c r="B51" s="63" t="s">
        <v>297</v>
      </c>
      <c r="C51" s="63" t="s">
        <v>255</v>
      </c>
      <c r="D51" s="63" t="s">
        <v>0</v>
      </c>
      <c r="E51" s="63" t="s">
        <v>1</v>
      </c>
      <c r="F51" s="63" t="s">
        <v>298</v>
      </c>
      <c r="G51" s="63" t="s">
        <v>938</v>
      </c>
      <c r="H51" s="63" t="s">
        <v>294</v>
      </c>
      <c r="I51" s="63" t="s">
        <v>299</v>
      </c>
      <c r="J51" s="63" t="s">
        <v>289</v>
      </c>
      <c r="K51" s="63" t="s">
        <v>680</v>
      </c>
    </row>
    <row r="52" spans="1:11" x14ac:dyDescent="0.25">
      <c r="A52" s="63">
        <v>40</v>
      </c>
      <c r="B52" s="63" t="s">
        <v>317</v>
      </c>
      <c r="C52" s="63" t="s">
        <v>279</v>
      </c>
      <c r="D52" s="63" t="s">
        <v>318</v>
      </c>
      <c r="E52" s="63" t="s">
        <v>28</v>
      </c>
      <c r="F52" s="63" t="s">
        <v>319</v>
      </c>
      <c r="G52" s="63" t="s">
        <v>938</v>
      </c>
      <c r="H52" s="63" t="s">
        <v>287</v>
      </c>
      <c r="I52" s="63" t="s">
        <v>320</v>
      </c>
      <c r="J52" s="63" t="s">
        <v>289</v>
      </c>
      <c r="K52" s="63" t="s">
        <v>758</v>
      </c>
    </row>
    <row r="53" spans="1:11" x14ac:dyDescent="0.25">
      <c r="A53" s="63">
        <v>43</v>
      </c>
      <c r="B53" s="63" t="s">
        <v>345</v>
      </c>
      <c r="C53" s="63" t="s">
        <v>346</v>
      </c>
      <c r="D53" s="63" t="s">
        <v>17</v>
      </c>
      <c r="E53" s="63" t="s">
        <v>7</v>
      </c>
      <c r="F53" s="63" t="s">
        <v>347</v>
      </c>
      <c r="G53" s="63" t="s">
        <v>938</v>
      </c>
      <c r="H53" s="63" t="s">
        <v>287</v>
      </c>
      <c r="I53" s="63" t="s">
        <v>348</v>
      </c>
      <c r="J53" s="63" t="s">
        <v>289</v>
      </c>
      <c r="K53" s="63" t="s">
        <v>688</v>
      </c>
    </row>
    <row r="54" spans="1:11" x14ac:dyDescent="0.25">
      <c r="A54" s="63">
        <v>45</v>
      </c>
      <c r="B54" s="63" t="s">
        <v>355</v>
      </c>
      <c r="C54" s="63" t="s">
        <v>356</v>
      </c>
      <c r="D54" s="63" t="s">
        <v>0</v>
      </c>
      <c r="E54" s="63" t="s">
        <v>1</v>
      </c>
      <c r="F54" s="63" t="s">
        <v>357</v>
      </c>
      <c r="G54" s="63" t="s">
        <v>938</v>
      </c>
      <c r="H54" s="63" t="s">
        <v>294</v>
      </c>
      <c r="I54" s="63" t="s">
        <v>358</v>
      </c>
      <c r="J54" s="63" t="s">
        <v>289</v>
      </c>
      <c r="K54" s="63" t="s">
        <v>690</v>
      </c>
    </row>
    <row r="55" spans="1:11" x14ac:dyDescent="0.25">
      <c r="A55" s="63">
        <v>46</v>
      </c>
      <c r="B55" s="63" t="s">
        <v>238</v>
      </c>
      <c r="C55" s="63" t="s">
        <v>239</v>
      </c>
      <c r="D55" s="63" t="s">
        <v>0</v>
      </c>
      <c r="E55" s="63" t="s">
        <v>1</v>
      </c>
      <c r="F55" s="63" t="s">
        <v>240</v>
      </c>
      <c r="G55" s="63" t="s">
        <v>938</v>
      </c>
      <c r="H55" s="63" t="s">
        <v>3</v>
      </c>
      <c r="I55" s="63" t="s">
        <v>241</v>
      </c>
      <c r="J55" s="63" t="s">
        <v>53</v>
      </c>
      <c r="K55" s="63" t="s">
        <v>691</v>
      </c>
    </row>
    <row r="56" spans="1:11" x14ac:dyDescent="0.25">
      <c r="A56" s="63">
        <v>47</v>
      </c>
      <c r="B56" s="63" t="s">
        <v>366</v>
      </c>
      <c r="C56" s="63" t="s">
        <v>367</v>
      </c>
      <c r="D56" s="63" t="s">
        <v>368</v>
      </c>
      <c r="E56" s="63" t="s">
        <v>43</v>
      </c>
      <c r="F56" s="63" t="s">
        <v>369</v>
      </c>
      <c r="G56" s="63" t="s">
        <v>938</v>
      </c>
      <c r="H56" s="63" t="s">
        <v>294</v>
      </c>
      <c r="I56" s="63" t="s">
        <v>370</v>
      </c>
      <c r="J56" s="63" t="s">
        <v>289</v>
      </c>
      <c r="K56" s="63" t="s">
        <v>693</v>
      </c>
    </row>
    <row r="57" spans="1:11" x14ac:dyDescent="0.25">
      <c r="A57" s="63">
        <v>48</v>
      </c>
      <c r="B57" s="63" t="s">
        <v>372</v>
      </c>
      <c r="C57" s="63" t="s">
        <v>373</v>
      </c>
      <c r="D57" s="63" t="s">
        <v>42</v>
      </c>
      <c r="E57" s="63" t="s">
        <v>43</v>
      </c>
      <c r="F57" s="63" t="s">
        <v>374</v>
      </c>
      <c r="G57" s="63" t="s">
        <v>938</v>
      </c>
      <c r="H57" s="63" t="s">
        <v>294</v>
      </c>
      <c r="I57" s="63" t="s">
        <v>375</v>
      </c>
      <c r="J57" s="63" t="s">
        <v>289</v>
      </c>
      <c r="K57" s="63" t="s">
        <v>694</v>
      </c>
    </row>
    <row r="58" spans="1:11" x14ac:dyDescent="0.25">
      <c r="A58" s="63">
        <v>51</v>
      </c>
      <c r="B58" s="63" t="s">
        <v>137</v>
      </c>
      <c r="C58" s="63" t="s">
        <v>138</v>
      </c>
      <c r="D58" s="63" t="s">
        <v>0</v>
      </c>
      <c r="E58" s="63" t="s">
        <v>1</v>
      </c>
      <c r="F58" s="63" t="s">
        <v>139</v>
      </c>
      <c r="G58" s="63" t="s">
        <v>938</v>
      </c>
      <c r="H58" s="63" t="s">
        <v>3</v>
      </c>
      <c r="I58" s="63" t="s">
        <v>140</v>
      </c>
      <c r="J58" s="63" t="s">
        <v>53</v>
      </c>
      <c r="K58" s="63" t="s">
        <v>699</v>
      </c>
    </row>
    <row r="59" spans="1:11" x14ac:dyDescent="0.25">
      <c r="A59" s="63">
        <v>52</v>
      </c>
      <c r="B59" s="63" t="s">
        <v>262</v>
      </c>
      <c r="C59" s="63" t="s">
        <v>399</v>
      </c>
      <c r="D59" s="63" t="s">
        <v>0</v>
      </c>
      <c r="E59" s="63" t="s">
        <v>1</v>
      </c>
      <c r="F59" s="63" t="s">
        <v>400</v>
      </c>
      <c r="G59" s="63" t="s">
        <v>938</v>
      </c>
      <c r="H59" s="63" t="s">
        <v>294</v>
      </c>
      <c r="I59" s="63" t="s">
        <v>401</v>
      </c>
      <c r="J59" s="63" t="s">
        <v>289</v>
      </c>
      <c r="K59" s="63" t="s">
        <v>700</v>
      </c>
    </row>
    <row r="60" spans="1:11" x14ac:dyDescent="0.25">
      <c r="A60" s="63">
        <v>53</v>
      </c>
      <c r="B60" s="63" t="s">
        <v>403</v>
      </c>
      <c r="C60" s="63" t="s">
        <v>60</v>
      </c>
      <c r="D60" s="63" t="s">
        <v>27</v>
      </c>
      <c r="E60" s="63" t="s">
        <v>28</v>
      </c>
      <c r="F60" s="63" t="s">
        <v>404</v>
      </c>
      <c r="G60" s="63" t="s">
        <v>938</v>
      </c>
      <c r="H60" s="63" t="s">
        <v>287</v>
      </c>
      <c r="I60" s="63" t="s">
        <v>405</v>
      </c>
      <c r="J60" s="63" t="s">
        <v>289</v>
      </c>
      <c r="K60" s="63" t="s">
        <v>701</v>
      </c>
    </row>
    <row r="61" spans="1:11" x14ac:dyDescent="0.25">
      <c r="A61" s="63">
        <v>55</v>
      </c>
      <c r="B61" s="63" t="s">
        <v>431</v>
      </c>
      <c r="C61" s="63" t="s">
        <v>172</v>
      </c>
      <c r="D61" s="63" t="s">
        <v>432</v>
      </c>
      <c r="E61" s="63" t="s">
        <v>28</v>
      </c>
      <c r="F61" s="63" t="s">
        <v>433</v>
      </c>
      <c r="G61" s="63" t="s">
        <v>938</v>
      </c>
      <c r="H61" s="63" t="s">
        <v>294</v>
      </c>
      <c r="I61" s="63" t="s">
        <v>434</v>
      </c>
      <c r="J61" s="63" t="s">
        <v>289</v>
      </c>
      <c r="K61" s="63" t="s">
        <v>704</v>
      </c>
    </row>
    <row r="62" spans="1:11" x14ac:dyDescent="0.25">
      <c r="A62" s="63">
        <v>56</v>
      </c>
      <c r="B62" s="63" t="s">
        <v>15</v>
      </c>
      <c r="C62" s="63" t="s">
        <v>16</v>
      </c>
      <c r="D62" s="63" t="s">
        <v>17</v>
      </c>
      <c r="E62" s="63" t="s">
        <v>7</v>
      </c>
      <c r="F62" s="63" t="s">
        <v>77</v>
      </c>
      <c r="G62" s="63" t="s">
        <v>938</v>
      </c>
      <c r="H62" s="63" t="s">
        <v>30</v>
      </c>
      <c r="I62" s="63" t="s">
        <v>78</v>
      </c>
      <c r="J62" s="63" t="s">
        <v>32</v>
      </c>
      <c r="K62" s="63" t="s">
        <v>705</v>
      </c>
    </row>
    <row r="63" spans="1:11" x14ac:dyDescent="0.25">
      <c r="A63" s="63">
        <v>60</v>
      </c>
      <c r="B63" s="63" t="s">
        <v>460</v>
      </c>
      <c r="C63" s="63" t="s">
        <v>461</v>
      </c>
      <c r="D63" s="63" t="s">
        <v>462</v>
      </c>
      <c r="E63" s="63" t="s">
        <v>1</v>
      </c>
      <c r="F63" s="63" t="s">
        <v>463</v>
      </c>
      <c r="G63" s="63" t="s">
        <v>938</v>
      </c>
      <c r="H63" s="63" t="s">
        <v>30</v>
      </c>
      <c r="I63" s="63" t="s">
        <v>464</v>
      </c>
      <c r="J63" s="63" t="s">
        <v>32</v>
      </c>
      <c r="K63" s="63" t="s">
        <v>711</v>
      </c>
    </row>
    <row r="64" spans="1:11" x14ac:dyDescent="0.25">
      <c r="A64" s="63">
        <v>61</v>
      </c>
      <c r="B64" s="63" t="s">
        <v>165</v>
      </c>
      <c r="C64" s="63" t="s">
        <v>166</v>
      </c>
      <c r="D64" s="63" t="s">
        <v>27</v>
      </c>
      <c r="E64" s="63" t="s">
        <v>28</v>
      </c>
      <c r="F64" s="63" t="s">
        <v>167</v>
      </c>
      <c r="G64" s="63" t="s">
        <v>938</v>
      </c>
      <c r="H64" s="63" t="s">
        <v>30</v>
      </c>
      <c r="I64" s="63" t="s">
        <v>168</v>
      </c>
      <c r="J64" s="63" t="s">
        <v>32</v>
      </c>
      <c r="K64" s="63" t="s">
        <v>712</v>
      </c>
    </row>
    <row r="65" spans="1:11" x14ac:dyDescent="0.25">
      <c r="A65" s="63">
        <v>63</v>
      </c>
      <c r="B65" s="63" t="s">
        <v>25</v>
      </c>
      <c r="C65" s="63" t="s">
        <v>26</v>
      </c>
      <c r="D65" s="63" t="s">
        <v>27</v>
      </c>
      <c r="E65" s="63" t="s">
        <v>28</v>
      </c>
      <c r="F65" s="63" t="s">
        <v>29</v>
      </c>
      <c r="G65" s="63" t="s">
        <v>938</v>
      </c>
      <c r="H65" s="63" t="s">
        <v>30</v>
      </c>
      <c r="I65" s="63" t="s">
        <v>31</v>
      </c>
      <c r="J65" s="63" t="s">
        <v>32</v>
      </c>
      <c r="K65" s="63" t="s">
        <v>714</v>
      </c>
    </row>
    <row r="66" spans="1:11" x14ac:dyDescent="0.25">
      <c r="A66" s="63">
        <v>68</v>
      </c>
      <c r="B66" s="63" t="s">
        <v>110</v>
      </c>
      <c r="C66" s="63" t="s">
        <v>111</v>
      </c>
      <c r="D66" s="63" t="s">
        <v>112</v>
      </c>
      <c r="E66" s="63" t="s">
        <v>43</v>
      </c>
      <c r="F66" s="63" t="s">
        <v>113</v>
      </c>
      <c r="G66" s="63" t="s">
        <v>938</v>
      </c>
      <c r="H66" s="63" t="s">
        <v>3</v>
      </c>
      <c r="I66" s="63" t="s">
        <v>114</v>
      </c>
      <c r="J66" s="63" t="s">
        <v>53</v>
      </c>
      <c r="K66" s="63" t="s">
        <v>727</v>
      </c>
    </row>
    <row r="67" spans="1:11" x14ac:dyDescent="0.25">
      <c r="A67" s="63">
        <v>90</v>
      </c>
      <c r="B67" s="63" t="s">
        <v>224</v>
      </c>
      <c r="C67" s="63" t="s">
        <v>225</v>
      </c>
      <c r="D67" s="63" t="s">
        <v>0</v>
      </c>
      <c r="E67" s="63" t="s">
        <v>1</v>
      </c>
      <c r="F67" s="63" t="s">
        <v>226</v>
      </c>
      <c r="G67" s="63" t="s">
        <v>938</v>
      </c>
      <c r="H67" s="63" t="s">
        <v>3</v>
      </c>
      <c r="I67" s="63" t="s">
        <v>227</v>
      </c>
      <c r="J67" s="63" t="s">
        <v>53</v>
      </c>
      <c r="K67" s="63" t="s">
        <v>748</v>
      </c>
    </row>
    <row r="68" spans="1:11" x14ac:dyDescent="0.25">
      <c r="A68" s="63">
        <v>91</v>
      </c>
      <c r="B68" s="63" t="s">
        <v>54</v>
      </c>
      <c r="C68" s="63" t="s">
        <v>55</v>
      </c>
      <c r="D68" s="63" t="s">
        <v>0</v>
      </c>
      <c r="E68" s="63" t="s">
        <v>1</v>
      </c>
      <c r="F68" s="63" t="s">
        <v>229</v>
      </c>
      <c r="G68" s="63" t="s">
        <v>938</v>
      </c>
      <c r="H68" s="63" t="s">
        <v>3</v>
      </c>
      <c r="I68" s="63" t="s">
        <v>230</v>
      </c>
      <c r="J68" s="63" t="s">
        <v>53</v>
      </c>
      <c r="K68" s="63" t="s">
        <v>749</v>
      </c>
    </row>
    <row r="69" spans="1:11" x14ac:dyDescent="0.25">
      <c r="A69" s="63">
        <v>95</v>
      </c>
      <c r="B69" s="63" t="s">
        <v>262</v>
      </c>
      <c r="C69" s="63" t="s">
        <v>263</v>
      </c>
      <c r="D69" s="63" t="s">
        <v>264</v>
      </c>
      <c r="E69" s="63" t="s">
        <v>1</v>
      </c>
      <c r="F69" s="63" t="s">
        <v>265</v>
      </c>
      <c r="G69" s="63" t="s">
        <v>938</v>
      </c>
      <c r="H69" s="63" t="s">
        <v>3</v>
      </c>
      <c r="I69" s="63" t="s">
        <v>266</v>
      </c>
      <c r="J69" s="63" t="s">
        <v>53</v>
      </c>
      <c r="K69" s="63" t="s">
        <v>753</v>
      </c>
    </row>
    <row r="70" spans="1:11" x14ac:dyDescent="0.25">
      <c r="A70" s="63">
        <v>96</v>
      </c>
      <c r="B70" s="63" t="s">
        <v>268</v>
      </c>
      <c r="C70" s="63" t="s">
        <v>269</v>
      </c>
      <c r="D70" s="63" t="s">
        <v>66</v>
      </c>
      <c r="E70" s="63" t="s">
        <v>1</v>
      </c>
      <c r="F70" s="63" t="s">
        <v>270</v>
      </c>
      <c r="G70" s="63" t="s">
        <v>938</v>
      </c>
      <c r="H70" s="63" t="s">
        <v>3</v>
      </c>
      <c r="I70" s="63" t="s">
        <v>271</v>
      </c>
      <c r="J70" s="63" t="s">
        <v>53</v>
      </c>
      <c r="K70" s="63" t="s">
        <v>754</v>
      </c>
    </row>
    <row r="71" spans="1:11" x14ac:dyDescent="0.25">
      <c r="A71" s="63">
        <v>98</v>
      </c>
      <c r="B71" s="63" t="s">
        <v>278</v>
      </c>
      <c r="C71" s="63" t="s">
        <v>279</v>
      </c>
      <c r="D71" s="63" t="s">
        <v>66</v>
      </c>
      <c r="E71" s="63" t="s">
        <v>1</v>
      </c>
      <c r="F71" s="63" t="s">
        <v>280</v>
      </c>
      <c r="G71" s="63" t="s">
        <v>938</v>
      </c>
      <c r="H71" s="63" t="s">
        <v>3</v>
      </c>
      <c r="I71" s="63" t="s">
        <v>281</v>
      </c>
      <c r="J71" s="63" t="s">
        <v>53</v>
      </c>
      <c r="K71" s="63" t="s">
        <v>756</v>
      </c>
    </row>
    <row r="72" spans="1:11" x14ac:dyDescent="0.25">
      <c r="A72" s="63">
        <v>83</v>
      </c>
      <c r="B72" s="63" t="s">
        <v>174</v>
      </c>
      <c r="C72" s="63" t="s">
        <v>175</v>
      </c>
      <c r="D72" s="63" t="s">
        <v>0</v>
      </c>
      <c r="E72" s="63" t="s">
        <v>1</v>
      </c>
      <c r="F72" s="63" t="s">
        <v>472</v>
      </c>
      <c r="G72" s="63" t="s">
        <v>543</v>
      </c>
      <c r="H72" s="63" t="s">
        <v>473</v>
      </c>
      <c r="I72" s="63" t="s">
        <v>474</v>
      </c>
      <c r="J72" s="63" t="s">
        <v>475</v>
      </c>
      <c r="K72" s="63" t="s">
        <v>737</v>
      </c>
    </row>
    <row r="73" spans="1:11" x14ac:dyDescent="0.25">
      <c r="A73" s="63">
        <v>87</v>
      </c>
      <c r="B73" s="63" t="s">
        <v>54</v>
      </c>
      <c r="C73" s="63" t="s">
        <v>55</v>
      </c>
      <c r="D73" s="63" t="s">
        <v>0</v>
      </c>
      <c r="E73" s="63" t="s">
        <v>1</v>
      </c>
      <c r="F73" s="63" t="s">
        <v>480</v>
      </c>
      <c r="G73" s="63" t="s">
        <v>543</v>
      </c>
      <c r="H73" s="63" t="s">
        <v>473</v>
      </c>
      <c r="I73" s="63" t="s">
        <v>481</v>
      </c>
      <c r="J73" s="63" t="s">
        <v>475</v>
      </c>
      <c r="K73" s="63" t="s">
        <v>744</v>
      </c>
    </row>
    <row r="74" spans="1:11" x14ac:dyDescent="0.25">
      <c r="A74" s="63">
        <v>41</v>
      </c>
      <c r="B74" s="63" t="s">
        <v>15</v>
      </c>
      <c r="C74" s="63" t="s">
        <v>16</v>
      </c>
      <c r="D74" s="63" t="s">
        <v>17</v>
      </c>
      <c r="E74" s="63" t="s">
        <v>7</v>
      </c>
      <c r="F74" s="63" t="s">
        <v>18</v>
      </c>
      <c r="G74" s="63" t="s">
        <v>527</v>
      </c>
      <c r="H74" s="63" t="s">
        <v>5</v>
      </c>
      <c r="I74" s="63" t="s">
        <v>19</v>
      </c>
      <c r="J74" s="63" t="s">
        <v>6</v>
      </c>
      <c r="K74" s="63" t="s">
        <v>685</v>
      </c>
    </row>
    <row r="75" spans="1:11" x14ac:dyDescent="0.25">
      <c r="A75" s="63">
        <v>59</v>
      </c>
      <c r="B75" s="63" t="s">
        <v>448</v>
      </c>
      <c r="C75" s="63" t="s">
        <v>449</v>
      </c>
      <c r="D75" s="63" t="s">
        <v>205</v>
      </c>
      <c r="E75" s="63" t="s">
        <v>1</v>
      </c>
      <c r="F75" s="63" t="s">
        <v>450</v>
      </c>
      <c r="G75" s="63" t="s">
        <v>527</v>
      </c>
      <c r="H75" s="63" t="s">
        <v>5</v>
      </c>
      <c r="I75" s="63" t="s">
        <v>451</v>
      </c>
      <c r="J75" s="63" t="s">
        <v>6</v>
      </c>
      <c r="K75" s="63" t="s">
        <v>709</v>
      </c>
    </row>
    <row r="76" spans="1:11" x14ac:dyDescent="0.25">
      <c r="A76" s="63">
        <v>62</v>
      </c>
      <c r="B76" s="63" t="s">
        <v>20</v>
      </c>
      <c r="C76" s="63" t="s">
        <v>21</v>
      </c>
      <c r="D76" s="63" t="s">
        <v>0</v>
      </c>
      <c r="E76" s="63" t="s">
        <v>1</v>
      </c>
      <c r="F76" s="63" t="s">
        <v>22</v>
      </c>
      <c r="G76" s="63" t="s">
        <v>527</v>
      </c>
      <c r="H76" s="63" t="s">
        <v>5</v>
      </c>
      <c r="I76" s="63" t="s">
        <v>23</v>
      </c>
      <c r="J76" s="63" t="s">
        <v>6</v>
      </c>
      <c r="K76" s="63" t="s">
        <v>713</v>
      </c>
    </row>
    <row r="77" spans="1:11" x14ac:dyDescent="0.25">
      <c r="A77" s="63">
        <v>64</v>
      </c>
      <c r="B77" s="63" t="s">
        <v>40</v>
      </c>
      <c r="C77" s="63" t="s">
        <v>41</v>
      </c>
      <c r="D77" s="63" t="s">
        <v>42</v>
      </c>
      <c r="E77" s="63" t="s">
        <v>43</v>
      </c>
      <c r="F77" s="63" t="s">
        <v>44</v>
      </c>
      <c r="G77" s="63" t="s">
        <v>527</v>
      </c>
      <c r="H77" s="63" t="s">
        <v>5</v>
      </c>
      <c r="I77" s="63" t="s">
        <v>45</v>
      </c>
      <c r="J77" s="63" t="s">
        <v>6</v>
      </c>
      <c r="K77" s="63" t="s">
        <v>716</v>
      </c>
    </row>
    <row r="78" spans="1:11" x14ac:dyDescent="0.25">
      <c r="A78" s="63">
        <v>65</v>
      </c>
      <c r="B78" s="63" t="s">
        <v>54</v>
      </c>
      <c r="C78" s="63" t="s">
        <v>55</v>
      </c>
      <c r="D78" s="63" t="s">
        <v>0</v>
      </c>
      <c r="E78" s="63" t="s">
        <v>1</v>
      </c>
      <c r="F78" s="63" t="s">
        <v>56</v>
      </c>
      <c r="G78" s="63" t="s">
        <v>527</v>
      </c>
      <c r="H78" s="63" t="s">
        <v>5</v>
      </c>
      <c r="I78" s="63" t="s">
        <v>57</v>
      </c>
      <c r="J78" s="63" t="s">
        <v>6</v>
      </c>
      <c r="K78" s="63" t="s">
        <v>717</v>
      </c>
    </row>
    <row r="79" spans="1:11" x14ac:dyDescent="0.25">
      <c r="A79" s="63">
        <v>66</v>
      </c>
      <c r="B79" s="63" t="s">
        <v>467</v>
      </c>
      <c r="C79" s="63" t="s">
        <v>468</v>
      </c>
      <c r="D79" s="63" t="s">
        <v>0</v>
      </c>
      <c r="E79" s="63" t="s">
        <v>1</v>
      </c>
      <c r="F79" s="63" t="s">
        <v>469</v>
      </c>
      <c r="G79" s="63" t="s">
        <v>527</v>
      </c>
      <c r="H79" s="63" t="s">
        <v>5</v>
      </c>
      <c r="I79" s="63" t="s">
        <v>470</v>
      </c>
      <c r="J79" s="63" t="s">
        <v>6</v>
      </c>
      <c r="K79" s="63" t="s">
        <v>720</v>
      </c>
    </row>
    <row r="80" spans="1:11" x14ac:dyDescent="0.25">
      <c r="A80" s="63">
        <v>67</v>
      </c>
      <c r="B80" s="63" t="s">
        <v>88</v>
      </c>
      <c r="C80" s="63" t="s">
        <v>89</v>
      </c>
      <c r="D80" s="63" t="s">
        <v>90</v>
      </c>
      <c r="E80" s="63" t="s">
        <v>70</v>
      </c>
      <c r="F80" s="63" t="s">
        <v>91</v>
      </c>
      <c r="G80" s="63" t="s">
        <v>527</v>
      </c>
      <c r="H80" s="63" t="s">
        <v>5</v>
      </c>
      <c r="I80" s="63" t="s">
        <v>92</v>
      </c>
      <c r="J80" s="63" t="s">
        <v>6</v>
      </c>
      <c r="K80" s="63" t="s">
        <v>723</v>
      </c>
    </row>
    <row r="81" spans="1:11" x14ac:dyDescent="0.25">
      <c r="A81" s="63">
        <v>70</v>
      </c>
      <c r="B81" s="63" t="s">
        <v>127</v>
      </c>
      <c r="C81" s="63" t="s">
        <v>47</v>
      </c>
      <c r="D81" s="63" t="s">
        <v>0</v>
      </c>
      <c r="E81" s="63" t="s">
        <v>1</v>
      </c>
      <c r="F81" s="63" t="s">
        <v>128</v>
      </c>
      <c r="G81" s="63" t="s">
        <v>527</v>
      </c>
      <c r="H81" s="63" t="s">
        <v>8</v>
      </c>
      <c r="I81" s="63" t="s">
        <v>129</v>
      </c>
      <c r="J81" s="63" t="s">
        <v>9</v>
      </c>
      <c r="K81" s="63" t="s">
        <v>729</v>
      </c>
    </row>
    <row r="82" spans="1:11" x14ac:dyDescent="0.25">
      <c r="A82" s="63">
        <v>71</v>
      </c>
      <c r="B82" s="63" t="s">
        <v>641</v>
      </c>
      <c r="C82" s="63" t="s">
        <v>642</v>
      </c>
      <c r="D82" s="63" t="s">
        <v>106</v>
      </c>
      <c r="E82" s="63" t="s">
        <v>7</v>
      </c>
      <c r="F82" s="63" t="s">
        <v>643</v>
      </c>
      <c r="G82" s="63" t="s">
        <v>527</v>
      </c>
      <c r="H82" s="63" t="s">
        <v>8</v>
      </c>
      <c r="I82" s="63" t="s">
        <v>644</v>
      </c>
      <c r="J82" s="63" t="s">
        <v>9</v>
      </c>
      <c r="K82" s="63" t="s">
        <v>730</v>
      </c>
    </row>
    <row r="83" spans="1:11" x14ac:dyDescent="0.25">
      <c r="A83" s="63">
        <v>74</v>
      </c>
      <c r="B83" s="63" t="s">
        <v>811</v>
      </c>
      <c r="C83" s="63" t="s">
        <v>812</v>
      </c>
      <c r="D83" s="63" t="s">
        <v>813</v>
      </c>
      <c r="E83" s="63" t="s">
        <v>814</v>
      </c>
      <c r="F83" s="63" t="s">
        <v>815</v>
      </c>
      <c r="G83" s="63" t="s">
        <v>527</v>
      </c>
      <c r="H83" s="63" t="s">
        <v>8</v>
      </c>
      <c r="I83" s="63" t="s">
        <v>817</v>
      </c>
      <c r="J83" s="63" t="s">
        <v>9</v>
      </c>
      <c r="K83" s="63" t="s">
        <v>818</v>
      </c>
    </row>
    <row r="84" spans="1:11" x14ac:dyDescent="0.25">
      <c r="A84" s="63">
        <v>75</v>
      </c>
      <c r="B84" s="63" t="s">
        <v>869</v>
      </c>
      <c r="C84" s="63" t="s">
        <v>870</v>
      </c>
      <c r="D84" s="63" t="s">
        <v>871</v>
      </c>
      <c r="E84" s="63" t="s">
        <v>198</v>
      </c>
      <c r="F84" s="63" t="s">
        <v>872</v>
      </c>
      <c r="G84" s="63" t="s">
        <v>527</v>
      </c>
      <c r="H84" s="63" t="s">
        <v>8</v>
      </c>
      <c r="I84" s="63" t="s">
        <v>873</v>
      </c>
      <c r="J84" s="63" t="s">
        <v>9</v>
      </c>
      <c r="K84" s="63" t="s">
        <v>874</v>
      </c>
    </row>
    <row r="85" spans="1:11" x14ac:dyDescent="0.25">
      <c r="A85" s="63">
        <v>77</v>
      </c>
      <c r="B85" s="63" t="s">
        <v>819</v>
      </c>
      <c r="C85" s="63" t="s">
        <v>820</v>
      </c>
      <c r="D85" s="63" t="s">
        <v>821</v>
      </c>
      <c r="E85" s="63" t="s">
        <v>822</v>
      </c>
      <c r="F85" s="63" t="s">
        <v>823</v>
      </c>
      <c r="G85" s="63" t="s">
        <v>527</v>
      </c>
      <c r="H85" s="63" t="s">
        <v>8</v>
      </c>
      <c r="I85" s="63" t="s">
        <v>824</v>
      </c>
      <c r="J85" s="63" t="s">
        <v>9</v>
      </c>
      <c r="K85" s="63" t="s">
        <v>825</v>
      </c>
    </row>
    <row r="86" spans="1:11" x14ac:dyDescent="0.25">
      <c r="A86" s="63">
        <v>78</v>
      </c>
      <c r="B86" s="63" t="s">
        <v>875</v>
      </c>
      <c r="C86" s="63" t="s">
        <v>876</v>
      </c>
      <c r="D86" s="63" t="s">
        <v>877</v>
      </c>
      <c r="E86" s="63" t="s">
        <v>878</v>
      </c>
      <c r="F86" s="63" t="s">
        <v>879</v>
      </c>
      <c r="G86" s="63" t="s">
        <v>527</v>
      </c>
      <c r="H86" s="63" t="s">
        <v>8</v>
      </c>
      <c r="I86" s="63" t="s">
        <v>880</v>
      </c>
      <c r="J86" s="63" t="s">
        <v>9</v>
      </c>
      <c r="K86" s="63" t="s">
        <v>881</v>
      </c>
    </row>
    <row r="87" spans="1:11" x14ac:dyDescent="0.25">
      <c r="A87" s="63">
        <v>79</v>
      </c>
      <c r="B87" s="63" t="s">
        <v>797</v>
      </c>
      <c r="C87" s="63" t="s">
        <v>798</v>
      </c>
      <c r="D87" s="63" t="s">
        <v>799</v>
      </c>
      <c r="E87" s="63" t="s">
        <v>1</v>
      </c>
      <c r="F87" s="63" t="s">
        <v>800</v>
      </c>
      <c r="G87" s="63" t="s">
        <v>527</v>
      </c>
      <c r="H87" s="63" t="s">
        <v>8</v>
      </c>
      <c r="I87" s="63" t="s">
        <v>801</v>
      </c>
      <c r="J87" s="63" t="s">
        <v>9</v>
      </c>
      <c r="K87" s="63" t="s">
        <v>802</v>
      </c>
    </row>
    <row r="88" spans="1:11" x14ac:dyDescent="0.25">
      <c r="A88" s="63">
        <v>80</v>
      </c>
      <c r="B88" s="63" t="s">
        <v>101</v>
      </c>
      <c r="C88" s="63" t="s">
        <v>102</v>
      </c>
      <c r="D88" s="63" t="s">
        <v>103</v>
      </c>
      <c r="E88" s="63" t="s">
        <v>43</v>
      </c>
      <c r="F88" s="63" t="s">
        <v>169</v>
      </c>
      <c r="G88" s="63" t="s">
        <v>527</v>
      </c>
      <c r="H88" s="63" t="s">
        <v>8</v>
      </c>
      <c r="I88" s="63" t="s">
        <v>170</v>
      </c>
      <c r="J88" s="63" t="s">
        <v>9</v>
      </c>
      <c r="K88" s="63" t="s">
        <v>735</v>
      </c>
    </row>
    <row r="89" spans="1:11" x14ac:dyDescent="0.25">
      <c r="A89" s="63">
        <v>81</v>
      </c>
      <c r="B89" s="63" t="s">
        <v>882</v>
      </c>
      <c r="C89" s="63" t="s">
        <v>97</v>
      </c>
      <c r="D89" s="63" t="s">
        <v>173</v>
      </c>
      <c r="E89" s="63" t="s">
        <v>43</v>
      </c>
      <c r="F89" s="63" t="s">
        <v>883</v>
      </c>
      <c r="G89" s="63" t="s">
        <v>527</v>
      </c>
      <c r="H89" s="63" t="s">
        <v>8</v>
      </c>
      <c r="I89" s="63" t="s">
        <v>884</v>
      </c>
      <c r="J89" s="63" t="s">
        <v>9</v>
      </c>
      <c r="K89" s="63" t="s">
        <v>885</v>
      </c>
    </row>
    <row r="90" spans="1:11" x14ac:dyDescent="0.25">
      <c r="A90" s="63">
        <v>82</v>
      </c>
      <c r="B90" s="63" t="s">
        <v>174</v>
      </c>
      <c r="C90" s="63" t="s">
        <v>175</v>
      </c>
      <c r="D90" s="63" t="s">
        <v>0</v>
      </c>
      <c r="E90" s="63" t="s">
        <v>1</v>
      </c>
      <c r="F90" s="63" t="s">
        <v>176</v>
      </c>
      <c r="G90" s="63" t="s">
        <v>527</v>
      </c>
      <c r="H90" s="63" t="s">
        <v>8</v>
      </c>
      <c r="I90" s="63" t="s">
        <v>177</v>
      </c>
      <c r="J90" s="63" t="s">
        <v>9</v>
      </c>
      <c r="K90" s="63" t="s">
        <v>736</v>
      </c>
    </row>
    <row r="91" spans="1:11" x14ac:dyDescent="0.25">
      <c r="A91" s="63">
        <v>84</v>
      </c>
      <c r="B91" s="63" t="s">
        <v>179</v>
      </c>
      <c r="C91" s="63" t="s">
        <v>180</v>
      </c>
      <c r="D91" s="63" t="s">
        <v>181</v>
      </c>
      <c r="E91" s="63" t="s">
        <v>43</v>
      </c>
      <c r="F91" s="63" t="s">
        <v>182</v>
      </c>
      <c r="G91" s="63" t="s">
        <v>527</v>
      </c>
      <c r="H91" s="63" t="s">
        <v>8</v>
      </c>
      <c r="I91" s="63" t="s">
        <v>183</v>
      </c>
      <c r="J91" s="63" t="s">
        <v>9</v>
      </c>
      <c r="K91" s="63" t="s">
        <v>738</v>
      </c>
    </row>
    <row r="92" spans="1:11" x14ac:dyDescent="0.25">
      <c r="A92" s="63">
        <v>4</v>
      </c>
      <c r="B92" s="63" t="s">
        <v>104</v>
      </c>
      <c r="C92" s="63" t="s">
        <v>105</v>
      </c>
      <c r="D92" s="63" t="s">
        <v>106</v>
      </c>
      <c r="E92" s="63" t="s">
        <v>7</v>
      </c>
      <c r="F92" s="63" t="s">
        <v>107</v>
      </c>
      <c r="G92" s="63" t="s">
        <v>760</v>
      </c>
      <c r="H92" s="63" t="s">
        <v>5</v>
      </c>
      <c r="I92" s="63" t="s">
        <v>108</v>
      </c>
      <c r="J92" s="63" t="s">
        <v>6</v>
      </c>
      <c r="K92" s="63" t="s">
        <v>964</v>
      </c>
    </row>
    <row r="93" spans="1:11" x14ac:dyDescent="0.25">
      <c r="A93" s="63">
        <v>5</v>
      </c>
      <c r="B93" s="63" t="s">
        <v>803</v>
      </c>
      <c r="C93" s="63" t="s">
        <v>804</v>
      </c>
      <c r="D93" s="63" t="s">
        <v>17</v>
      </c>
      <c r="E93" s="63" t="s">
        <v>7</v>
      </c>
      <c r="F93" s="63" t="s">
        <v>805</v>
      </c>
      <c r="G93" s="63" t="s">
        <v>760</v>
      </c>
      <c r="H93" s="63" t="s">
        <v>5</v>
      </c>
      <c r="I93" s="63" t="s">
        <v>806</v>
      </c>
      <c r="J93" s="63" t="s">
        <v>6</v>
      </c>
      <c r="K93" s="63" t="s">
        <v>965</v>
      </c>
    </row>
    <row r="94" spans="1:11" x14ac:dyDescent="0.25">
      <c r="A94" s="63">
        <v>6</v>
      </c>
      <c r="B94" s="63" t="s">
        <v>612</v>
      </c>
      <c r="C94" s="63" t="s">
        <v>613</v>
      </c>
      <c r="D94" s="63" t="s">
        <v>0</v>
      </c>
      <c r="E94" s="63" t="s">
        <v>1</v>
      </c>
      <c r="F94" s="63" t="s">
        <v>922</v>
      </c>
      <c r="G94" s="63" t="s">
        <v>760</v>
      </c>
      <c r="H94" s="63" t="s">
        <v>5</v>
      </c>
      <c r="I94" s="63" t="s">
        <v>923</v>
      </c>
      <c r="J94" s="63" t="s">
        <v>6</v>
      </c>
      <c r="K94" s="63" t="s">
        <v>967</v>
      </c>
    </row>
    <row r="95" spans="1:11" x14ac:dyDescent="0.25">
      <c r="A95" s="63">
        <v>12</v>
      </c>
      <c r="B95" s="63" t="s">
        <v>49</v>
      </c>
      <c r="C95" s="63" t="s">
        <v>97</v>
      </c>
      <c r="D95" s="63" t="s">
        <v>66</v>
      </c>
      <c r="E95" s="63" t="s">
        <v>1</v>
      </c>
      <c r="F95" s="63" t="s">
        <v>98</v>
      </c>
      <c r="G95" s="63" t="s">
        <v>760</v>
      </c>
      <c r="H95" s="63" t="s">
        <v>5</v>
      </c>
      <c r="I95" s="63" t="s">
        <v>99</v>
      </c>
      <c r="J95" s="63" t="s">
        <v>6</v>
      </c>
      <c r="K95" s="63" t="s">
        <v>920</v>
      </c>
    </row>
    <row r="96" spans="1:11" x14ac:dyDescent="0.25">
      <c r="A96" s="63">
        <v>14</v>
      </c>
      <c r="B96" s="63" t="s">
        <v>902</v>
      </c>
      <c r="C96" s="63" t="s">
        <v>903</v>
      </c>
      <c r="D96" s="63" t="s">
        <v>17</v>
      </c>
      <c r="E96" s="63" t="s">
        <v>7</v>
      </c>
      <c r="F96" s="63" t="s">
        <v>904</v>
      </c>
      <c r="G96" s="63" t="s">
        <v>760</v>
      </c>
      <c r="H96" s="63" t="s">
        <v>8</v>
      </c>
      <c r="I96" s="63" t="s">
        <v>905</v>
      </c>
      <c r="J96" s="63" t="s">
        <v>9</v>
      </c>
      <c r="K96" s="63" t="s">
        <v>906</v>
      </c>
    </row>
    <row r="97" spans="1:11" x14ac:dyDescent="0.25">
      <c r="A97" s="63">
        <v>20</v>
      </c>
      <c r="B97" s="63" t="s">
        <v>766</v>
      </c>
      <c r="C97" s="63" t="s">
        <v>767</v>
      </c>
      <c r="D97" s="63" t="s">
        <v>577</v>
      </c>
      <c r="E97" s="63" t="s">
        <v>7</v>
      </c>
      <c r="F97" s="63" t="s">
        <v>768</v>
      </c>
      <c r="G97" s="63" t="s">
        <v>760</v>
      </c>
      <c r="H97" s="63" t="s">
        <v>8</v>
      </c>
      <c r="I97" s="63" t="s">
        <v>769</v>
      </c>
      <c r="J97" s="63" t="s">
        <v>9</v>
      </c>
      <c r="K97" s="63" t="s">
        <v>770</v>
      </c>
    </row>
    <row r="98" spans="1:11" x14ac:dyDescent="0.25">
      <c r="A98" s="63">
        <v>21</v>
      </c>
      <c r="B98" s="63" t="s">
        <v>544</v>
      </c>
      <c r="C98" s="63" t="s">
        <v>545</v>
      </c>
      <c r="D98" s="63" t="s">
        <v>546</v>
      </c>
      <c r="E98" s="63" t="s">
        <v>1</v>
      </c>
      <c r="F98" s="63" t="s">
        <v>547</v>
      </c>
      <c r="G98" s="63" t="s">
        <v>760</v>
      </c>
      <c r="H98" s="63" t="s">
        <v>8</v>
      </c>
      <c r="I98" s="63" t="s">
        <v>548</v>
      </c>
      <c r="J98" s="63" t="s">
        <v>9</v>
      </c>
      <c r="K98" s="63" t="s">
        <v>783</v>
      </c>
    </row>
    <row r="99" spans="1:11" x14ac:dyDescent="0.25">
      <c r="A99" s="63">
        <v>73</v>
      </c>
      <c r="B99" s="63" t="s">
        <v>925</v>
      </c>
      <c r="C99" s="63" t="s">
        <v>926</v>
      </c>
      <c r="D99" s="63" t="s">
        <v>821</v>
      </c>
      <c r="E99" s="63" t="s">
        <v>822</v>
      </c>
      <c r="F99" s="63" t="s">
        <v>927</v>
      </c>
      <c r="G99" s="63" t="s">
        <v>760</v>
      </c>
      <c r="H99" s="63" t="s">
        <v>8</v>
      </c>
      <c r="I99" s="63" t="s">
        <v>928</v>
      </c>
      <c r="J99" s="63" t="s">
        <v>9</v>
      </c>
      <c r="K99" s="63" t="s">
        <v>929</v>
      </c>
    </row>
  </sheetData>
  <sortState ref="A2:K99">
    <sortCondition ref="G2:G99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8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13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3</v>
      </c>
      <c r="B4" s="62" t="s">
        <v>830</v>
      </c>
      <c r="C4" s="62" t="s">
        <v>624</v>
      </c>
      <c r="D4" s="62" t="s">
        <v>625</v>
      </c>
      <c r="E4" s="62" t="s">
        <v>48</v>
      </c>
      <c r="F4" s="62" t="s">
        <v>626</v>
      </c>
      <c r="G4" s="62" t="s">
        <v>666</v>
      </c>
      <c r="H4" s="62" t="s">
        <v>294</v>
      </c>
      <c r="I4" s="62" t="s">
        <v>627</v>
      </c>
      <c r="J4" s="62" t="s">
        <v>289</v>
      </c>
      <c r="K4" s="62" t="s">
        <v>966</v>
      </c>
    </row>
    <row r="5" spans="1:11" x14ac:dyDescent="0.25">
      <c r="A5" s="62">
        <v>9</v>
      </c>
      <c r="B5" s="62" t="s">
        <v>567</v>
      </c>
      <c r="C5" s="62" t="s">
        <v>561</v>
      </c>
      <c r="D5" s="62" t="s">
        <v>0</v>
      </c>
      <c r="E5" s="62" t="s">
        <v>1</v>
      </c>
      <c r="F5" s="62" t="s">
        <v>61</v>
      </c>
      <c r="G5" s="62" t="s">
        <v>666</v>
      </c>
      <c r="H5" s="62" t="s">
        <v>3</v>
      </c>
      <c r="I5" s="62" t="s">
        <v>62</v>
      </c>
      <c r="J5" s="62" t="s">
        <v>53</v>
      </c>
      <c r="K5" s="62" t="s">
        <v>919</v>
      </c>
    </row>
    <row r="6" spans="1:11" x14ac:dyDescent="0.25">
      <c r="A6" s="62">
        <v>15</v>
      </c>
      <c r="B6" s="62" t="s">
        <v>863</v>
      </c>
      <c r="C6" s="62" t="s">
        <v>864</v>
      </c>
      <c r="D6" s="62" t="s">
        <v>865</v>
      </c>
      <c r="E6" s="62" t="s">
        <v>70</v>
      </c>
      <c r="F6" s="62" t="s">
        <v>866</v>
      </c>
      <c r="G6" s="62" t="s">
        <v>666</v>
      </c>
      <c r="H6" s="62" t="s">
        <v>287</v>
      </c>
      <c r="I6" s="62" t="s">
        <v>867</v>
      </c>
      <c r="J6" s="62" t="s">
        <v>289</v>
      </c>
      <c r="K6" s="62" t="s">
        <v>868</v>
      </c>
    </row>
    <row r="7" spans="1:11" x14ac:dyDescent="0.25">
      <c r="A7" s="62">
        <v>16</v>
      </c>
      <c r="B7" s="62" t="s">
        <v>832</v>
      </c>
      <c r="C7" s="62" t="s">
        <v>833</v>
      </c>
      <c r="D7" s="62" t="s">
        <v>173</v>
      </c>
      <c r="E7" s="62" t="s">
        <v>43</v>
      </c>
      <c r="F7" s="62" t="s">
        <v>834</v>
      </c>
      <c r="G7" s="62" t="s">
        <v>666</v>
      </c>
      <c r="H7" s="62" t="s">
        <v>294</v>
      </c>
      <c r="I7" s="62" t="s">
        <v>835</v>
      </c>
      <c r="J7" s="62" t="s">
        <v>289</v>
      </c>
      <c r="K7" s="62" t="s">
        <v>836</v>
      </c>
    </row>
    <row r="8" spans="1:11" x14ac:dyDescent="0.25">
      <c r="A8" s="62">
        <v>20</v>
      </c>
      <c r="B8" s="62" t="s">
        <v>453</v>
      </c>
      <c r="C8" s="62" t="s">
        <v>454</v>
      </c>
      <c r="D8" s="62" t="s">
        <v>455</v>
      </c>
      <c r="E8" s="62" t="s">
        <v>456</v>
      </c>
      <c r="F8" s="62" t="s">
        <v>457</v>
      </c>
      <c r="G8" s="62" t="s">
        <v>666</v>
      </c>
      <c r="H8" s="62" t="s">
        <v>30</v>
      </c>
      <c r="I8" s="62" t="s">
        <v>458</v>
      </c>
      <c r="J8" s="62" t="s">
        <v>32</v>
      </c>
      <c r="K8" s="62" t="s">
        <v>763</v>
      </c>
    </row>
    <row r="9" spans="1:11" x14ac:dyDescent="0.25">
      <c r="A9" s="62">
        <v>24</v>
      </c>
      <c r="B9" s="62" t="s">
        <v>382</v>
      </c>
      <c r="C9" s="62" t="s">
        <v>383</v>
      </c>
      <c r="D9" s="62" t="s">
        <v>351</v>
      </c>
      <c r="E9" s="62" t="s">
        <v>48</v>
      </c>
      <c r="F9" s="62" t="s">
        <v>384</v>
      </c>
      <c r="G9" s="62" t="s">
        <v>666</v>
      </c>
      <c r="H9" s="62" t="s">
        <v>287</v>
      </c>
      <c r="I9" s="62" t="s">
        <v>385</v>
      </c>
      <c r="J9" s="62" t="s">
        <v>289</v>
      </c>
      <c r="K9" s="62" t="s">
        <v>657</v>
      </c>
    </row>
    <row r="10" spans="1:11" x14ac:dyDescent="0.25">
      <c r="A10" s="62">
        <v>25</v>
      </c>
      <c r="B10" s="62" t="s">
        <v>407</v>
      </c>
      <c r="C10" s="62" t="s">
        <v>408</v>
      </c>
      <c r="D10" s="62" t="s">
        <v>618</v>
      </c>
      <c r="E10" s="62" t="s">
        <v>619</v>
      </c>
      <c r="F10" s="62" t="s">
        <v>620</v>
      </c>
      <c r="G10" s="62" t="s">
        <v>666</v>
      </c>
      <c r="H10" s="62" t="s">
        <v>294</v>
      </c>
      <c r="I10" s="62" t="s">
        <v>621</v>
      </c>
      <c r="J10" s="62" t="s">
        <v>289</v>
      </c>
      <c r="K10" s="62" t="s">
        <v>658</v>
      </c>
    </row>
    <row r="11" spans="1:11" x14ac:dyDescent="0.25">
      <c r="A11" s="62">
        <v>29</v>
      </c>
      <c r="B11" s="62"/>
      <c r="C11" s="62"/>
      <c r="D11" s="62"/>
      <c r="E11" s="62"/>
      <c r="F11" s="62" t="s">
        <v>572</v>
      </c>
      <c r="G11" s="62" t="s">
        <v>666</v>
      </c>
      <c r="H11" s="62" t="s">
        <v>287</v>
      </c>
      <c r="I11" s="62" t="s">
        <v>573</v>
      </c>
      <c r="J11" s="62" t="s">
        <v>289</v>
      </c>
      <c r="K11" s="62" t="s">
        <v>665</v>
      </c>
    </row>
    <row r="12" spans="1:11" x14ac:dyDescent="0.25">
      <c r="A12" s="62">
        <v>30</v>
      </c>
      <c r="B12" s="62" t="s">
        <v>590</v>
      </c>
      <c r="C12" s="62" t="s">
        <v>591</v>
      </c>
      <c r="D12" s="62" t="s">
        <v>592</v>
      </c>
      <c r="E12" s="62" t="s">
        <v>43</v>
      </c>
      <c r="F12" s="62" t="s">
        <v>593</v>
      </c>
      <c r="G12" s="62" t="s">
        <v>666</v>
      </c>
      <c r="H12" s="62" t="s">
        <v>30</v>
      </c>
      <c r="I12" s="62" t="s">
        <v>594</v>
      </c>
      <c r="J12" s="62" t="s">
        <v>32</v>
      </c>
      <c r="K12" s="62" t="s">
        <v>669</v>
      </c>
    </row>
    <row r="13" spans="1:11" x14ac:dyDescent="0.25">
      <c r="A13" s="62">
        <v>32</v>
      </c>
      <c r="B13" s="62" t="s">
        <v>407</v>
      </c>
      <c r="C13" s="62" t="s">
        <v>408</v>
      </c>
      <c r="D13" s="62" t="s">
        <v>618</v>
      </c>
      <c r="E13" s="62" t="s">
        <v>619</v>
      </c>
      <c r="F13" s="62" t="s">
        <v>563</v>
      </c>
      <c r="G13" s="62" t="s">
        <v>666</v>
      </c>
      <c r="H13" s="62" t="s">
        <v>294</v>
      </c>
      <c r="I13" s="62" t="s">
        <v>564</v>
      </c>
      <c r="J13" s="62" t="s">
        <v>289</v>
      </c>
      <c r="K13" s="62" t="s">
        <v>672</v>
      </c>
    </row>
    <row r="14" spans="1:11" x14ac:dyDescent="0.25">
      <c r="A14" s="62">
        <v>39</v>
      </c>
      <c r="B14" s="62" t="s">
        <v>311</v>
      </c>
      <c r="C14" s="62" t="s">
        <v>312</v>
      </c>
      <c r="D14" s="62" t="s">
        <v>313</v>
      </c>
      <c r="E14" s="62" t="s">
        <v>43</v>
      </c>
      <c r="F14" s="62" t="s">
        <v>314</v>
      </c>
      <c r="G14" s="62" t="s">
        <v>666</v>
      </c>
      <c r="H14" s="62" t="s">
        <v>294</v>
      </c>
      <c r="I14" s="62" t="s">
        <v>315</v>
      </c>
      <c r="J14" s="62" t="s">
        <v>289</v>
      </c>
      <c r="K14" s="62" t="s">
        <v>683</v>
      </c>
    </row>
    <row r="15" spans="1:11" x14ac:dyDescent="0.25">
      <c r="A15" s="62">
        <v>42</v>
      </c>
      <c r="B15" s="62" t="s">
        <v>333</v>
      </c>
      <c r="C15" s="62" t="s">
        <v>334</v>
      </c>
      <c r="D15" s="62" t="s">
        <v>335</v>
      </c>
      <c r="E15" s="62" t="s">
        <v>48</v>
      </c>
      <c r="F15" s="62" t="s">
        <v>336</v>
      </c>
      <c r="G15" s="62" t="s">
        <v>666</v>
      </c>
      <c r="H15" s="62" t="s">
        <v>287</v>
      </c>
      <c r="I15" s="62" t="s">
        <v>337</v>
      </c>
      <c r="J15" s="62" t="s">
        <v>289</v>
      </c>
      <c r="K15" s="62" t="s">
        <v>686</v>
      </c>
    </row>
    <row r="16" spans="1:11" x14ac:dyDescent="0.25">
      <c r="A16" s="62">
        <v>44</v>
      </c>
      <c r="B16" s="62" t="s">
        <v>350</v>
      </c>
      <c r="C16" s="62" t="s">
        <v>340</v>
      </c>
      <c r="D16" s="62" t="s">
        <v>351</v>
      </c>
      <c r="E16" s="62" t="s">
        <v>48</v>
      </c>
      <c r="F16" s="62" t="s">
        <v>352</v>
      </c>
      <c r="G16" s="62" t="s">
        <v>666</v>
      </c>
      <c r="H16" s="62" t="s">
        <v>287</v>
      </c>
      <c r="I16" s="62" t="s">
        <v>353</v>
      </c>
      <c r="J16" s="62" t="s">
        <v>289</v>
      </c>
      <c r="K16" s="62" t="s">
        <v>689</v>
      </c>
    </row>
    <row r="17" spans="1:11" x14ac:dyDescent="0.25">
      <c r="A17" s="62">
        <v>49</v>
      </c>
      <c r="B17" s="62" t="s">
        <v>377</v>
      </c>
      <c r="C17" s="62" t="s">
        <v>378</v>
      </c>
      <c r="D17" s="62" t="s">
        <v>256</v>
      </c>
      <c r="E17" s="62" t="s">
        <v>1</v>
      </c>
      <c r="F17" s="62" t="s">
        <v>379</v>
      </c>
      <c r="G17" s="62" t="s">
        <v>666</v>
      </c>
      <c r="H17" s="62" t="s">
        <v>294</v>
      </c>
      <c r="I17" s="62" t="s">
        <v>380</v>
      </c>
      <c r="J17" s="62" t="s">
        <v>289</v>
      </c>
      <c r="K17" s="62" t="s">
        <v>695</v>
      </c>
    </row>
    <row r="18" spans="1:11" x14ac:dyDescent="0.25">
      <c r="A18" s="62">
        <v>50</v>
      </c>
      <c r="B18" s="62" t="s">
        <v>387</v>
      </c>
      <c r="C18" s="62" t="s">
        <v>279</v>
      </c>
      <c r="D18" s="62" t="s">
        <v>351</v>
      </c>
      <c r="E18" s="62" t="s">
        <v>48</v>
      </c>
      <c r="F18" s="62" t="s">
        <v>388</v>
      </c>
      <c r="G18" s="62" t="s">
        <v>666</v>
      </c>
      <c r="H18" s="62" t="s">
        <v>287</v>
      </c>
      <c r="I18" s="62" t="s">
        <v>389</v>
      </c>
      <c r="J18" s="62" t="s">
        <v>289</v>
      </c>
      <c r="K18" s="62" t="s">
        <v>696</v>
      </c>
    </row>
    <row r="19" spans="1:11" x14ac:dyDescent="0.25">
      <c r="A19" s="62">
        <v>54</v>
      </c>
      <c r="B19" s="62" t="s">
        <v>407</v>
      </c>
      <c r="C19" s="62" t="s">
        <v>408</v>
      </c>
      <c r="D19" s="62" t="s">
        <v>618</v>
      </c>
      <c r="E19" s="62" t="s">
        <v>619</v>
      </c>
      <c r="F19" s="62" t="s">
        <v>412</v>
      </c>
      <c r="G19" s="62" t="s">
        <v>666</v>
      </c>
      <c r="H19" s="62" t="s">
        <v>294</v>
      </c>
      <c r="I19" s="62" t="s">
        <v>413</v>
      </c>
      <c r="J19" s="62" t="s">
        <v>289</v>
      </c>
      <c r="K19" s="62" t="s">
        <v>702</v>
      </c>
    </row>
    <row r="20" spans="1:11" x14ac:dyDescent="0.25">
      <c r="A20" s="62">
        <v>57</v>
      </c>
      <c r="B20" s="62" t="s">
        <v>407</v>
      </c>
      <c r="C20" s="62" t="s">
        <v>408</v>
      </c>
      <c r="D20" s="62" t="s">
        <v>618</v>
      </c>
      <c r="E20" s="62" t="s">
        <v>619</v>
      </c>
      <c r="F20" s="62" t="s">
        <v>437</v>
      </c>
      <c r="G20" s="62" t="s">
        <v>666</v>
      </c>
      <c r="H20" s="62" t="s">
        <v>30</v>
      </c>
      <c r="I20" s="62" t="s">
        <v>438</v>
      </c>
      <c r="J20" s="62" t="s">
        <v>32</v>
      </c>
      <c r="K20" s="62" t="s">
        <v>706</v>
      </c>
    </row>
    <row r="21" spans="1:11" x14ac:dyDescent="0.25">
      <c r="A21" s="62">
        <v>58</v>
      </c>
      <c r="B21" s="62" t="s">
        <v>407</v>
      </c>
      <c r="C21" s="62" t="s">
        <v>408</v>
      </c>
      <c r="D21" s="62" t="s">
        <v>618</v>
      </c>
      <c r="E21" s="62" t="s">
        <v>619</v>
      </c>
      <c r="F21" s="62" t="s">
        <v>440</v>
      </c>
      <c r="G21" s="62" t="s">
        <v>666</v>
      </c>
      <c r="H21" s="62" t="s">
        <v>30</v>
      </c>
      <c r="I21" s="62" t="s">
        <v>441</v>
      </c>
      <c r="J21" s="62" t="s">
        <v>32</v>
      </c>
      <c r="K21" s="62" t="s">
        <v>707</v>
      </c>
    </row>
    <row r="22" spans="1:11" x14ac:dyDescent="0.25">
      <c r="A22" s="62">
        <v>71</v>
      </c>
      <c r="B22" s="62" t="s">
        <v>120</v>
      </c>
      <c r="C22" s="62" t="s">
        <v>121</v>
      </c>
      <c r="D22" s="62" t="s">
        <v>122</v>
      </c>
      <c r="E22" s="62" t="s">
        <v>43</v>
      </c>
      <c r="F22" s="62" t="s">
        <v>123</v>
      </c>
      <c r="G22" s="62" t="s">
        <v>666</v>
      </c>
      <c r="H22" s="62" t="s">
        <v>3</v>
      </c>
      <c r="I22" s="62" t="s">
        <v>124</v>
      </c>
      <c r="J22" s="62" t="s">
        <v>125</v>
      </c>
      <c r="K22" s="62" t="s">
        <v>728</v>
      </c>
    </row>
    <row r="23" spans="1:11" x14ac:dyDescent="0.25">
      <c r="A23" s="62">
        <v>74</v>
      </c>
      <c r="B23" s="62" t="s">
        <v>131</v>
      </c>
      <c r="C23" s="62" t="s">
        <v>132</v>
      </c>
      <c r="D23" s="62" t="s">
        <v>133</v>
      </c>
      <c r="E23" s="62" t="s">
        <v>28</v>
      </c>
      <c r="F23" s="62" t="s">
        <v>134</v>
      </c>
      <c r="G23" s="62" t="s">
        <v>666</v>
      </c>
      <c r="H23" s="62" t="s">
        <v>30</v>
      </c>
      <c r="I23" s="62" t="s">
        <v>135</v>
      </c>
      <c r="J23" s="62" t="s">
        <v>32</v>
      </c>
      <c r="K23" s="62" t="s">
        <v>731</v>
      </c>
    </row>
    <row r="24" spans="1:11" x14ac:dyDescent="0.25">
      <c r="A24" s="62">
        <v>78</v>
      </c>
      <c r="B24" s="62" t="s">
        <v>54</v>
      </c>
      <c r="C24" s="62" t="s">
        <v>55</v>
      </c>
      <c r="D24" s="62" t="s">
        <v>0</v>
      </c>
      <c r="E24" s="62" t="s">
        <v>1</v>
      </c>
      <c r="F24" s="62" t="s">
        <v>156</v>
      </c>
      <c r="G24" s="62" t="s">
        <v>666</v>
      </c>
      <c r="H24" s="62" t="s">
        <v>157</v>
      </c>
      <c r="I24" s="62" t="s">
        <v>158</v>
      </c>
      <c r="J24" s="62" t="s">
        <v>159</v>
      </c>
      <c r="K24" s="62" t="s">
        <v>734</v>
      </c>
    </row>
    <row r="25" spans="1:11" x14ac:dyDescent="0.25">
      <c r="A25" s="62">
        <v>90</v>
      </c>
      <c r="B25" s="62" t="s">
        <v>467</v>
      </c>
      <c r="C25" s="62" t="s">
        <v>468</v>
      </c>
      <c r="D25" s="62" t="s">
        <v>0</v>
      </c>
      <c r="E25" s="62" t="s">
        <v>1</v>
      </c>
      <c r="F25" s="62" t="s">
        <v>477</v>
      </c>
      <c r="G25" s="62" t="s">
        <v>666</v>
      </c>
      <c r="H25" s="62" t="s">
        <v>30</v>
      </c>
      <c r="I25" s="62" t="s">
        <v>478</v>
      </c>
      <c r="J25" s="62" t="s">
        <v>32</v>
      </c>
      <c r="K25" s="62" t="s">
        <v>740</v>
      </c>
    </row>
    <row r="26" spans="1:11" x14ac:dyDescent="0.25">
      <c r="A26" s="62">
        <v>91</v>
      </c>
      <c r="B26" s="62" t="s">
        <v>101</v>
      </c>
      <c r="C26" s="62" t="s">
        <v>102</v>
      </c>
      <c r="D26" s="62" t="s">
        <v>103</v>
      </c>
      <c r="E26" s="62" t="s">
        <v>43</v>
      </c>
      <c r="F26" s="62" t="s">
        <v>202</v>
      </c>
      <c r="G26" s="62" t="s">
        <v>666</v>
      </c>
      <c r="H26" s="62" t="s">
        <v>30</v>
      </c>
      <c r="I26" s="62" t="s">
        <v>203</v>
      </c>
      <c r="J26" s="62" t="s">
        <v>32</v>
      </c>
      <c r="K26" s="62" t="s">
        <v>743</v>
      </c>
    </row>
    <row r="27" spans="1:11" x14ac:dyDescent="0.25">
      <c r="A27" s="62">
        <v>93</v>
      </c>
      <c r="B27" s="62" t="s">
        <v>206</v>
      </c>
      <c r="C27" s="62" t="s">
        <v>207</v>
      </c>
      <c r="D27" s="62" t="s">
        <v>173</v>
      </c>
      <c r="E27" s="62" t="s">
        <v>43</v>
      </c>
      <c r="F27" s="62" t="s">
        <v>208</v>
      </c>
      <c r="G27" s="62" t="s">
        <v>666</v>
      </c>
      <c r="H27" s="62" t="s">
        <v>3</v>
      </c>
      <c r="I27" s="62" t="s">
        <v>209</v>
      </c>
      <c r="J27" s="62" t="s">
        <v>53</v>
      </c>
      <c r="K27" s="62" t="s">
        <v>745</v>
      </c>
    </row>
    <row r="28" spans="1:11" x14ac:dyDescent="0.25">
      <c r="A28" s="62">
        <v>94</v>
      </c>
      <c r="B28" s="62" t="s">
        <v>50</v>
      </c>
      <c r="C28" s="62" t="s">
        <v>51</v>
      </c>
      <c r="D28" s="62" t="s">
        <v>52</v>
      </c>
      <c r="E28" s="62" t="s">
        <v>43</v>
      </c>
      <c r="F28" s="62" t="s">
        <v>221</v>
      </c>
      <c r="G28" s="62" t="s">
        <v>666</v>
      </c>
      <c r="H28" s="62" t="s">
        <v>3</v>
      </c>
      <c r="I28" s="62" t="s">
        <v>222</v>
      </c>
      <c r="J28" s="62" t="s">
        <v>53</v>
      </c>
      <c r="K28" s="62" t="s">
        <v>747</v>
      </c>
    </row>
    <row r="29" spans="1:11" x14ac:dyDescent="0.25">
      <c r="A29" s="62">
        <v>97</v>
      </c>
      <c r="B29" s="62" t="s">
        <v>232</v>
      </c>
      <c r="C29" s="62" t="s">
        <v>233</v>
      </c>
      <c r="D29" s="62" t="s">
        <v>234</v>
      </c>
      <c r="E29" s="62" t="s">
        <v>1</v>
      </c>
      <c r="F29" s="62" t="s">
        <v>235</v>
      </c>
      <c r="G29" s="62" t="s">
        <v>666</v>
      </c>
      <c r="H29" s="62" t="s">
        <v>3</v>
      </c>
      <c r="I29" s="62" t="s">
        <v>236</v>
      </c>
      <c r="J29" s="62" t="s">
        <v>53</v>
      </c>
      <c r="K29" s="62" t="s">
        <v>750</v>
      </c>
    </row>
    <row r="30" spans="1:11" x14ac:dyDescent="0.25">
      <c r="A30" s="62">
        <v>98</v>
      </c>
      <c r="B30" s="62" t="s">
        <v>50</v>
      </c>
      <c r="C30" s="62" t="s">
        <v>51</v>
      </c>
      <c r="D30" s="62" t="s">
        <v>52</v>
      </c>
      <c r="E30" s="62" t="s">
        <v>43</v>
      </c>
      <c r="F30" s="62" t="s">
        <v>246</v>
      </c>
      <c r="G30" s="62" t="s">
        <v>666</v>
      </c>
      <c r="H30" s="62" t="s">
        <v>3</v>
      </c>
      <c r="I30" s="62" t="s">
        <v>247</v>
      </c>
      <c r="J30" s="62" t="s">
        <v>125</v>
      </c>
      <c r="K30" s="62" t="s">
        <v>751</v>
      </c>
    </row>
    <row r="31" spans="1:11" x14ac:dyDescent="0.25">
      <c r="A31" s="62">
        <v>99</v>
      </c>
      <c r="B31" s="62" t="s">
        <v>249</v>
      </c>
      <c r="C31" s="62" t="s">
        <v>250</v>
      </c>
      <c r="D31" s="62" t="s">
        <v>251</v>
      </c>
      <c r="E31" s="62" t="s">
        <v>43</v>
      </c>
      <c r="F31" s="62" t="s">
        <v>252</v>
      </c>
      <c r="G31" s="62" t="s">
        <v>666</v>
      </c>
      <c r="H31" s="62" t="s">
        <v>3</v>
      </c>
      <c r="I31" s="62" t="s">
        <v>253</v>
      </c>
      <c r="J31" s="62" t="s">
        <v>125</v>
      </c>
      <c r="K31" s="62" t="s">
        <v>752</v>
      </c>
    </row>
    <row r="32" spans="1:11" x14ac:dyDescent="0.25">
      <c r="A32" s="62">
        <v>102</v>
      </c>
      <c r="B32" s="62" t="s">
        <v>273</v>
      </c>
      <c r="C32" s="62" t="s">
        <v>274</v>
      </c>
      <c r="D32" s="62" t="s">
        <v>0</v>
      </c>
      <c r="E32" s="62" t="s">
        <v>1</v>
      </c>
      <c r="F32" s="62" t="s">
        <v>275</v>
      </c>
      <c r="G32" s="62" t="s">
        <v>666</v>
      </c>
      <c r="H32" s="62" t="s">
        <v>3</v>
      </c>
      <c r="I32" s="62" t="s">
        <v>276</v>
      </c>
      <c r="J32" s="62" t="s">
        <v>53</v>
      </c>
      <c r="K32" s="62" t="s">
        <v>755</v>
      </c>
    </row>
    <row r="33" spans="1:11" x14ac:dyDescent="0.25">
      <c r="A33" s="62">
        <v>5</v>
      </c>
      <c r="B33" s="62" t="s">
        <v>64</v>
      </c>
      <c r="C33" s="62" t="s">
        <v>65</v>
      </c>
      <c r="D33" s="62" t="s">
        <v>66</v>
      </c>
      <c r="E33" s="62" t="s">
        <v>1</v>
      </c>
      <c r="F33" s="62" t="s">
        <v>67</v>
      </c>
      <c r="G33" s="62" t="s">
        <v>938</v>
      </c>
      <c r="H33" s="62" t="s">
        <v>30</v>
      </c>
      <c r="I33" s="62" t="s">
        <v>68</v>
      </c>
      <c r="J33" s="62" t="s">
        <v>32</v>
      </c>
      <c r="K33" s="62" t="s">
        <v>959</v>
      </c>
    </row>
    <row r="34" spans="1:11" x14ac:dyDescent="0.25">
      <c r="A34" s="62">
        <v>6</v>
      </c>
      <c r="B34" s="62" t="s">
        <v>242</v>
      </c>
      <c r="C34" s="62" t="s">
        <v>243</v>
      </c>
      <c r="D34" s="62" t="s">
        <v>957</v>
      </c>
      <c r="E34" s="62" t="s">
        <v>43</v>
      </c>
      <c r="F34" s="62" t="s">
        <v>244</v>
      </c>
      <c r="G34" s="62" t="s">
        <v>938</v>
      </c>
      <c r="H34" s="62" t="s">
        <v>3</v>
      </c>
      <c r="I34" s="62" t="s">
        <v>245</v>
      </c>
      <c r="J34" s="62" t="s">
        <v>125</v>
      </c>
      <c r="K34" s="62" t="s">
        <v>958</v>
      </c>
    </row>
    <row r="35" spans="1:11" x14ac:dyDescent="0.25">
      <c r="A35" s="62">
        <v>7</v>
      </c>
      <c r="B35" s="62" t="s">
        <v>322</v>
      </c>
      <c r="C35" s="62" t="s">
        <v>323</v>
      </c>
      <c r="D35" s="62" t="s">
        <v>66</v>
      </c>
      <c r="E35" s="62" t="s">
        <v>1</v>
      </c>
      <c r="F35" s="62" t="s">
        <v>324</v>
      </c>
      <c r="G35" s="62" t="s">
        <v>938</v>
      </c>
      <c r="H35" s="62" t="s">
        <v>287</v>
      </c>
      <c r="I35" s="62" t="s">
        <v>325</v>
      </c>
      <c r="J35" s="62" t="s">
        <v>289</v>
      </c>
      <c r="K35" s="62" t="s">
        <v>956</v>
      </c>
    </row>
    <row r="36" spans="1:11" x14ac:dyDescent="0.25">
      <c r="A36" s="62">
        <v>11</v>
      </c>
      <c r="B36" s="62" t="s">
        <v>49</v>
      </c>
      <c r="C36" s="62" t="s">
        <v>97</v>
      </c>
      <c r="D36" s="62" t="s">
        <v>66</v>
      </c>
      <c r="E36" s="62" t="s">
        <v>1</v>
      </c>
      <c r="F36" s="62" t="s">
        <v>391</v>
      </c>
      <c r="G36" s="62" t="s">
        <v>938</v>
      </c>
      <c r="H36" s="62" t="s">
        <v>294</v>
      </c>
      <c r="I36" s="62" t="s">
        <v>392</v>
      </c>
      <c r="J36" s="62" t="s">
        <v>289</v>
      </c>
      <c r="K36" s="62" t="s">
        <v>921</v>
      </c>
    </row>
    <row r="37" spans="1:11" x14ac:dyDescent="0.25">
      <c r="A37" s="62">
        <v>14</v>
      </c>
      <c r="B37" s="62" t="s">
        <v>361</v>
      </c>
      <c r="C37" s="62" t="s">
        <v>362</v>
      </c>
      <c r="D37" s="62" t="s">
        <v>0</v>
      </c>
      <c r="E37" s="62" t="s">
        <v>1</v>
      </c>
      <c r="F37" s="62" t="s">
        <v>886</v>
      </c>
      <c r="G37" s="62" t="s">
        <v>938</v>
      </c>
      <c r="H37" s="62" t="s">
        <v>3</v>
      </c>
      <c r="I37" s="62" t="s">
        <v>861</v>
      </c>
      <c r="J37" s="62" t="s">
        <v>516</v>
      </c>
      <c r="K37" s="62" t="s">
        <v>896</v>
      </c>
    </row>
    <row r="38" spans="1:11" x14ac:dyDescent="0.25">
      <c r="A38" s="62">
        <v>17</v>
      </c>
      <c r="B38" s="62" t="s">
        <v>845</v>
      </c>
      <c r="C38" s="62" t="s">
        <v>846</v>
      </c>
      <c r="D38" s="62" t="s">
        <v>27</v>
      </c>
      <c r="E38" s="62" t="s">
        <v>28</v>
      </c>
      <c r="F38" s="62" t="s">
        <v>847</v>
      </c>
      <c r="G38" s="62" t="s">
        <v>938</v>
      </c>
      <c r="H38" s="62" t="s">
        <v>294</v>
      </c>
      <c r="I38" s="62" t="s">
        <v>848</v>
      </c>
      <c r="J38" s="62" t="s">
        <v>289</v>
      </c>
      <c r="K38" s="62" t="s">
        <v>849</v>
      </c>
    </row>
    <row r="39" spans="1:11" x14ac:dyDescent="0.25">
      <c r="A39" s="62">
        <v>21</v>
      </c>
      <c r="B39" s="62" t="s">
        <v>530</v>
      </c>
      <c r="C39" s="62" t="s">
        <v>531</v>
      </c>
      <c r="D39" s="62" t="s">
        <v>36</v>
      </c>
      <c r="E39" s="62" t="s">
        <v>1</v>
      </c>
      <c r="F39" s="62" t="s">
        <v>532</v>
      </c>
      <c r="G39" s="62" t="s">
        <v>938</v>
      </c>
      <c r="H39" s="62" t="s">
        <v>294</v>
      </c>
      <c r="I39" s="62" t="s">
        <v>533</v>
      </c>
      <c r="J39" s="62" t="s">
        <v>516</v>
      </c>
      <c r="K39" s="62" t="s">
        <v>764</v>
      </c>
    </row>
    <row r="40" spans="1:11" x14ac:dyDescent="0.25">
      <c r="A40" s="62">
        <v>22</v>
      </c>
      <c r="B40" s="62" t="s">
        <v>116</v>
      </c>
      <c r="C40" s="62" t="s">
        <v>117</v>
      </c>
      <c r="D40" s="62" t="s">
        <v>648</v>
      </c>
      <c r="E40" s="62" t="s">
        <v>1</v>
      </c>
      <c r="F40" s="62" t="s">
        <v>118</v>
      </c>
      <c r="G40" s="62" t="s">
        <v>938</v>
      </c>
      <c r="H40" s="62" t="s">
        <v>3</v>
      </c>
      <c r="I40" s="62" t="s">
        <v>119</v>
      </c>
      <c r="J40" s="62" t="s">
        <v>53</v>
      </c>
      <c r="K40" s="62" t="s">
        <v>649</v>
      </c>
    </row>
    <row r="41" spans="1:11" x14ac:dyDescent="0.25">
      <c r="A41" s="62">
        <v>23</v>
      </c>
      <c r="B41" s="62" t="s">
        <v>651</v>
      </c>
      <c r="C41" s="62" t="s">
        <v>652</v>
      </c>
      <c r="D41" s="62" t="s">
        <v>653</v>
      </c>
      <c r="E41" s="62" t="s">
        <v>1</v>
      </c>
      <c r="F41" s="62" t="s">
        <v>654</v>
      </c>
      <c r="G41" s="62" t="s">
        <v>938</v>
      </c>
      <c r="H41" s="62" t="s">
        <v>294</v>
      </c>
      <c r="I41" s="62" t="s">
        <v>655</v>
      </c>
      <c r="J41" s="62" t="s">
        <v>289</v>
      </c>
      <c r="K41" s="62" t="s">
        <v>656</v>
      </c>
    </row>
    <row r="42" spans="1:11" x14ac:dyDescent="0.25">
      <c r="A42" s="62">
        <v>26</v>
      </c>
      <c r="B42" s="62" t="s">
        <v>425</v>
      </c>
      <c r="C42" s="62" t="s">
        <v>426</v>
      </c>
      <c r="D42" s="62" t="s">
        <v>427</v>
      </c>
      <c r="E42" s="62" t="s">
        <v>28</v>
      </c>
      <c r="F42" s="62" t="s">
        <v>428</v>
      </c>
      <c r="G42" s="62" t="s">
        <v>938</v>
      </c>
      <c r="H42" s="62" t="s">
        <v>287</v>
      </c>
      <c r="I42" s="62" t="s">
        <v>429</v>
      </c>
      <c r="J42" s="62" t="s">
        <v>289</v>
      </c>
      <c r="K42" s="62" t="s">
        <v>659</v>
      </c>
    </row>
    <row r="43" spans="1:11" x14ac:dyDescent="0.25">
      <c r="A43" s="62">
        <v>27</v>
      </c>
      <c r="B43" s="62" t="s">
        <v>102</v>
      </c>
      <c r="C43" s="62" t="s">
        <v>141</v>
      </c>
      <c r="D43" s="62" t="s">
        <v>42</v>
      </c>
      <c r="E43" s="62" t="s">
        <v>43</v>
      </c>
      <c r="F43" s="62" t="s">
        <v>142</v>
      </c>
      <c r="G43" s="62" t="s">
        <v>938</v>
      </c>
      <c r="H43" s="62" t="s">
        <v>3</v>
      </c>
      <c r="I43" s="62" t="s">
        <v>143</v>
      </c>
      <c r="J43" s="62" t="s">
        <v>53</v>
      </c>
      <c r="K43" s="62" t="s">
        <v>662</v>
      </c>
    </row>
    <row r="44" spans="1:11" x14ac:dyDescent="0.25">
      <c r="A44" s="62">
        <v>28</v>
      </c>
      <c r="B44" s="62" t="s">
        <v>608</v>
      </c>
      <c r="C44" s="62" t="s">
        <v>378</v>
      </c>
      <c r="D44" s="62" t="s">
        <v>27</v>
      </c>
      <c r="E44" s="62" t="s">
        <v>28</v>
      </c>
      <c r="F44" s="62" t="s">
        <v>609</v>
      </c>
      <c r="G44" s="62" t="s">
        <v>938</v>
      </c>
      <c r="H44" s="62" t="s">
        <v>294</v>
      </c>
      <c r="I44" s="62" t="s">
        <v>610</v>
      </c>
      <c r="J44" s="62" t="s">
        <v>289</v>
      </c>
      <c r="K44" s="62" t="s">
        <v>663</v>
      </c>
    </row>
    <row r="45" spans="1:11" x14ac:dyDescent="0.25">
      <c r="A45" s="62">
        <v>31</v>
      </c>
      <c r="B45" s="62" t="s">
        <v>257</v>
      </c>
      <c r="C45" s="62" t="s">
        <v>258</v>
      </c>
      <c r="D45" s="62" t="s">
        <v>36</v>
      </c>
      <c r="E45" s="62" t="s">
        <v>1</v>
      </c>
      <c r="F45" s="62" t="s">
        <v>259</v>
      </c>
      <c r="G45" s="62" t="s">
        <v>938</v>
      </c>
      <c r="H45" s="62" t="s">
        <v>3</v>
      </c>
      <c r="I45" s="62" t="s">
        <v>260</v>
      </c>
      <c r="J45" s="62" t="s">
        <v>53</v>
      </c>
      <c r="K45" s="62" t="s">
        <v>670</v>
      </c>
    </row>
    <row r="46" spans="1:11" x14ac:dyDescent="0.25">
      <c r="A46" s="62">
        <v>33</v>
      </c>
      <c r="B46" s="62" t="s">
        <v>566</v>
      </c>
      <c r="C46" s="62" t="s">
        <v>556</v>
      </c>
      <c r="D46" s="62" t="s">
        <v>0</v>
      </c>
      <c r="E46" s="62" t="s">
        <v>1</v>
      </c>
      <c r="F46" s="62" t="s">
        <v>557</v>
      </c>
      <c r="G46" s="62" t="s">
        <v>938</v>
      </c>
      <c r="H46" s="62" t="s">
        <v>287</v>
      </c>
      <c r="I46" s="62" t="s">
        <v>558</v>
      </c>
      <c r="J46" s="62" t="s">
        <v>289</v>
      </c>
      <c r="K46" s="62" t="s">
        <v>673</v>
      </c>
    </row>
    <row r="47" spans="1:11" x14ac:dyDescent="0.25">
      <c r="A47" s="62">
        <v>34</v>
      </c>
      <c r="B47" s="62" t="s">
        <v>161</v>
      </c>
      <c r="C47" s="62" t="s">
        <v>162</v>
      </c>
      <c r="D47" s="62" t="s">
        <v>394</v>
      </c>
      <c r="E47" s="62" t="s">
        <v>1</v>
      </c>
      <c r="F47" s="62" t="s">
        <v>163</v>
      </c>
      <c r="G47" s="62" t="s">
        <v>938</v>
      </c>
      <c r="H47" s="62" t="s">
        <v>30</v>
      </c>
      <c r="I47" s="62" t="s">
        <v>164</v>
      </c>
      <c r="J47" s="62" t="s">
        <v>32</v>
      </c>
      <c r="K47" s="62" t="s">
        <v>675</v>
      </c>
    </row>
    <row r="48" spans="1:11" x14ac:dyDescent="0.25">
      <c r="A48" s="62">
        <v>35</v>
      </c>
      <c r="B48" s="62"/>
      <c r="C48" s="62"/>
      <c r="D48" s="62"/>
      <c r="E48" s="62"/>
      <c r="F48" s="62" t="s">
        <v>540</v>
      </c>
      <c r="G48" s="62" t="s">
        <v>938</v>
      </c>
      <c r="H48" s="62" t="s">
        <v>294</v>
      </c>
      <c r="I48" s="62" t="s">
        <v>541</v>
      </c>
      <c r="J48" s="62" t="s">
        <v>289</v>
      </c>
      <c r="K48" s="62" t="s">
        <v>677</v>
      </c>
    </row>
    <row r="49" spans="1:11" x14ac:dyDescent="0.25">
      <c r="A49" s="62">
        <v>36</v>
      </c>
      <c r="B49" s="62" t="s">
        <v>283</v>
      </c>
      <c r="C49" s="62" t="s">
        <v>284</v>
      </c>
      <c r="D49" s="62" t="s">
        <v>285</v>
      </c>
      <c r="E49" s="62" t="s">
        <v>7</v>
      </c>
      <c r="F49" s="62" t="s">
        <v>286</v>
      </c>
      <c r="G49" s="62" t="s">
        <v>938</v>
      </c>
      <c r="H49" s="62" t="s">
        <v>287</v>
      </c>
      <c r="I49" s="62" t="s">
        <v>288</v>
      </c>
      <c r="J49" s="62" t="s">
        <v>289</v>
      </c>
      <c r="K49" s="62" t="s">
        <v>678</v>
      </c>
    </row>
    <row r="50" spans="1:11" x14ac:dyDescent="0.25">
      <c r="A50" s="62">
        <v>37</v>
      </c>
      <c r="B50" s="62" t="s">
        <v>291</v>
      </c>
      <c r="C50" s="62" t="s">
        <v>292</v>
      </c>
      <c r="D50" s="62" t="s">
        <v>0</v>
      </c>
      <c r="E50" s="62" t="s">
        <v>1</v>
      </c>
      <c r="F50" s="62" t="s">
        <v>293</v>
      </c>
      <c r="G50" s="62" t="s">
        <v>938</v>
      </c>
      <c r="H50" s="62" t="s">
        <v>294</v>
      </c>
      <c r="I50" s="62" t="s">
        <v>295</v>
      </c>
      <c r="J50" s="62" t="s">
        <v>289</v>
      </c>
      <c r="K50" s="62" t="s">
        <v>679</v>
      </c>
    </row>
    <row r="51" spans="1:11" x14ac:dyDescent="0.25">
      <c r="A51" s="62">
        <v>38</v>
      </c>
      <c r="B51" s="62" t="s">
        <v>297</v>
      </c>
      <c r="C51" s="62" t="s">
        <v>255</v>
      </c>
      <c r="D51" s="62" t="s">
        <v>0</v>
      </c>
      <c r="E51" s="62" t="s">
        <v>1</v>
      </c>
      <c r="F51" s="62" t="s">
        <v>298</v>
      </c>
      <c r="G51" s="62" t="s">
        <v>938</v>
      </c>
      <c r="H51" s="62" t="s">
        <v>294</v>
      </c>
      <c r="I51" s="62" t="s">
        <v>299</v>
      </c>
      <c r="J51" s="62" t="s">
        <v>289</v>
      </c>
      <c r="K51" s="62" t="s">
        <v>680</v>
      </c>
    </row>
    <row r="52" spans="1:11" x14ac:dyDescent="0.25">
      <c r="A52" s="62">
        <v>40</v>
      </c>
      <c r="B52" s="62" t="s">
        <v>317</v>
      </c>
      <c r="C52" s="62" t="s">
        <v>279</v>
      </c>
      <c r="D52" s="62" t="s">
        <v>318</v>
      </c>
      <c r="E52" s="62" t="s">
        <v>28</v>
      </c>
      <c r="F52" s="62" t="s">
        <v>319</v>
      </c>
      <c r="G52" s="62" t="s">
        <v>938</v>
      </c>
      <c r="H52" s="62" t="s">
        <v>287</v>
      </c>
      <c r="I52" s="62" t="s">
        <v>320</v>
      </c>
      <c r="J52" s="62" t="s">
        <v>289</v>
      </c>
      <c r="K52" s="62" t="s">
        <v>758</v>
      </c>
    </row>
    <row r="53" spans="1:11" x14ac:dyDescent="0.25">
      <c r="A53" s="62">
        <v>43</v>
      </c>
      <c r="B53" s="62" t="s">
        <v>345</v>
      </c>
      <c r="C53" s="62" t="s">
        <v>346</v>
      </c>
      <c r="D53" s="62" t="s">
        <v>17</v>
      </c>
      <c r="E53" s="62" t="s">
        <v>7</v>
      </c>
      <c r="F53" s="62" t="s">
        <v>347</v>
      </c>
      <c r="G53" s="62" t="s">
        <v>938</v>
      </c>
      <c r="H53" s="62" t="s">
        <v>287</v>
      </c>
      <c r="I53" s="62" t="s">
        <v>348</v>
      </c>
      <c r="J53" s="62" t="s">
        <v>289</v>
      </c>
      <c r="K53" s="62" t="s">
        <v>688</v>
      </c>
    </row>
    <row r="54" spans="1:11" x14ac:dyDescent="0.25">
      <c r="A54" s="62">
        <v>45</v>
      </c>
      <c r="B54" s="62" t="s">
        <v>355</v>
      </c>
      <c r="C54" s="62" t="s">
        <v>356</v>
      </c>
      <c r="D54" s="62" t="s">
        <v>0</v>
      </c>
      <c r="E54" s="62" t="s">
        <v>1</v>
      </c>
      <c r="F54" s="62" t="s">
        <v>357</v>
      </c>
      <c r="G54" s="62" t="s">
        <v>938</v>
      </c>
      <c r="H54" s="62" t="s">
        <v>294</v>
      </c>
      <c r="I54" s="62" t="s">
        <v>358</v>
      </c>
      <c r="J54" s="62" t="s">
        <v>289</v>
      </c>
      <c r="K54" s="62" t="s">
        <v>690</v>
      </c>
    </row>
    <row r="55" spans="1:11" x14ac:dyDescent="0.25">
      <c r="A55" s="62">
        <v>46</v>
      </c>
      <c r="B55" s="62" t="s">
        <v>238</v>
      </c>
      <c r="C55" s="62" t="s">
        <v>239</v>
      </c>
      <c r="D55" s="62" t="s">
        <v>0</v>
      </c>
      <c r="E55" s="62" t="s">
        <v>1</v>
      </c>
      <c r="F55" s="62" t="s">
        <v>240</v>
      </c>
      <c r="G55" s="62" t="s">
        <v>938</v>
      </c>
      <c r="H55" s="62" t="s">
        <v>3</v>
      </c>
      <c r="I55" s="62" t="s">
        <v>241</v>
      </c>
      <c r="J55" s="62" t="s">
        <v>53</v>
      </c>
      <c r="K55" s="62" t="s">
        <v>691</v>
      </c>
    </row>
    <row r="56" spans="1:11" x14ac:dyDescent="0.25">
      <c r="A56" s="62">
        <v>47</v>
      </c>
      <c r="B56" s="62" t="s">
        <v>366</v>
      </c>
      <c r="C56" s="62" t="s">
        <v>367</v>
      </c>
      <c r="D56" s="62" t="s">
        <v>368</v>
      </c>
      <c r="E56" s="62" t="s">
        <v>43</v>
      </c>
      <c r="F56" s="62" t="s">
        <v>369</v>
      </c>
      <c r="G56" s="62" t="s">
        <v>938</v>
      </c>
      <c r="H56" s="62" t="s">
        <v>294</v>
      </c>
      <c r="I56" s="62" t="s">
        <v>370</v>
      </c>
      <c r="J56" s="62" t="s">
        <v>289</v>
      </c>
      <c r="K56" s="62" t="s">
        <v>693</v>
      </c>
    </row>
    <row r="57" spans="1:11" x14ac:dyDescent="0.25">
      <c r="A57" s="62">
        <v>48</v>
      </c>
      <c r="B57" s="62" t="s">
        <v>372</v>
      </c>
      <c r="C57" s="62" t="s">
        <v>373</v>
      </c>
      <c r="D57" s="62" t="s">
        <v>42</v>
      </c>
      <c r="E57" s="62" t="s">
        <v>43</v>
      </c>
      <c r="F57" s="62" t="s">
        <v>374</v>
      </c>
      <c r="G57" s="62" t="s">
        <v>938</v>
      </c>
      <c r="H57" s="62" t="s">
        <v>294</v>
      </c>
      <c r="I57" s="62" t="s">
        <v>375</v>
      </c>
      <c r="J57" s="62" t="s">
        <v>289</v>
      </c>
      <c r="K57" s="62" t="s">
        <v>694</v>
      </c>
    </row>
    <row r="58" spans="1:11" x14ac:dyDescent="0.25">
      <c r="A58" s="62">
        <v>51</v>
      </c>
      <c r="B58" s="62" t="s">
        <v>137</v>
      </c>
      <c r="C58" s="62" t="s">
        <v>138</v>
      </c>
      <c r="D58" s="62" t="s">
        <v>0</v>
      </c>
      <c r="E58" s="62" t="s">
        <v>1</v>
      </c>
      <c r="F58" s="62" t="s">
        <v>139</v>
      </c>
      <c r="G58" s="62" t="s">
        <v>938</v>
      </c>
      <c r="H58" s="62" t="s">
        <v>3</v>
      </c>
      <c r="I58" s="62" t="s">
        <v>140</v>
      </c>
      <c r="J58" s="62" t="s">
        <v>53</v>
      </c>
      <c r="K58" s="62" t="s">
        <v>699</v>
      </c>
    </row>
    <row r="59" spans="1:11" x14ac:dyDescent="0.25">
      <c r="A59" s="62">
        <v>52</v>
      </c>
      <c r="B59" s="62" t="s">
        <v>262</v>
      </c>
      <c r="C59" s="62" t="s">
        <v>399</v>
      </c>
      <c r="D59" s="62" t="s">
        <v>0</v>
      </c>
      <c r="E59" s="62" t="s">
        <v>1</v>
      </c>
      <c r="F59" s="62" t="s">
        <v>400</v>
      </c>
      <c r="G59" s="62" t="s">
        <v>938</v>
      </c>
      <c r="H59" s="62" t="s">
        <v>294</v>
      </c>
      <c r="I59" s="62" t="s">
        <v>401</v>
      </c>
      <c r="J59" s="62" t="s">
        <v>289</v>
      </c>
      <c r="K59" s="62" t="s">
        <v>700</v>
      </c>
    </row>
    <row r="60" spans="1:11" x14ac:dyDescent="0.25">
      <c r="A60" s="62">
        <v>53</v>
      </c>
      <c r="B60" s="62" t="s">
        <v>403</v>
      </c>
      <c r="C60" s="62" t="s">
        <v>60</v>
      </c>
      <c r="D60" s="62" t="s">
        <v>27</v>
      </c>
      <c r="E60" s="62" t="s">
        <v>28</v>
      </c>
      <c r="F60" s="62" t="s">
        <v>404</v>
      </c>
      <c r="G60" s="62" t="s">
        <v>938</v>
      </c>
      <c r="H60" s="62" t="s">
        <v>287</v>
      </c>
      <c r="I60" s="62" t="s">
        <v>405</v>
      </c>
      <c r="J60" s="62" t="s">
        <v>289</v>
      </c>
      <c r="K60" s="62" t="s">
        <v>701</v>
      </c>
    </row>
    <row r="61" spans="1:11" x14ac:dyDescent="0.25">
      <c r="A61" s="62">
        <v>55</v>
      </c>
      <c r="B61" s="62" t="s">
        <v>431</v>
      </c>
      <c r="C61" s="62" t="s">
        <v>172</v>
      </c>
      <c r="D61" s="62" t="s">
        <v>432</v>
      </c>
      <c r="E61" s="62" t="s">
        <v>28</v>
      </c>
      <c r="F61" s="62" t="s">
        <v>433</v>
      </c>
      <c r="G61" s="62" t="s">
        <v>938</v>
      </c>
      <c r="H61" s="62" t="s">
        <v>294</v>
      </c>
      <c r="I61" s="62" t="s">
        <v>434</v>
      </c>
      <c r="J61" s="62" t="s">
        <v>289</v>
      </c>
      <c r="K61" s="62" t="s">
        <v>704</v>
      </c>
    </row>
    <row r="62" spans="1:11" x14ac:dyDescent="0.25">
      <c r="A62" s="62">
        <v>56</v>
      </c>
      <c r="B62" s="62" t="s">
        <v>15</v>
      </c>
      <c r="C62" s="62" t="s">
        <v>16</v>
      </c>
      <c r="D62" s="62" t="s">
        <v>17</v>
      </c>
      <c r="E62" s="62" t="s">
        <v>7</v>
      </c>
      <c r="F62" s="62" t="s">
        <v>77</v>
      </c>
      <c r="G62" s="62" t="s">
        <v>938</v>
      </c>
      <c r="H62" s="62" t="s">
        <v>30</v>
      </c>
      <c r="I62" s="62" t="s">
        <v>78</v>
      </c>
      <c r="J62" s="62" t="s">
        <v>32</v>
      </c>
      <c r="K62" s="62" t="s">
        <v>705</v>
      </c>
    </row>
    <row r="63" spans="1:11" x14ac:dyDescent="0.25">
      <c r="A63" s="62">
        <v>61</v>
      </c>
      <c r="B63" s="62" t="s">
        <v>460</v>
      </c>
      <c r="C63" s="62" t="s">
        <v>461</v>
      </c>
      <c r="D63" s="62" t="s">
        <v>462</v>
      </c>
      <c r="E63" s="62" t="s">
        <v>1</v>
      </c>
      <c r="F63" s="62" t="s">
        <v>463</v>
      </c>
      <c r="G63" s="62" t="s">
        <v>938</v>
      </c>
      <c r="H63" s="62" t="s">
        <v>30</v>
      </c>
      <c r="I63" s="62" t="s">
        <v>464</v>
      </c>
      <c r="J63" s="62" t="s">
        <v>32</v>
      </c>
      <c r="K63" s="62" t="s">
        <v>711</v>
      </c>
    </row>
    <row r="64" spans="1:11" x14ac:dyDescent="0.25">
      <c r="A64" s="62">
        <v>62</v>
      </c>
      <c r="B64" s="62" t="s">
        <v>165</v>
      </c>
      <c r="C64" s="62" t="s">
        <v>166</v>
      </c>
      <c r="D64" s="62" t="s">
        <v>27</v>
      </c>
      <c r="E64" s="62" t="s">
        <v>28</v>
      </c>
      <c r="F64" s="62" t="s">
        <v>167</v>
      </c>
      <c r="G64" s="62" t="s">
        <v>938</v>
      </c>
      <c r="H64" s="62" t="s">
        <v>30</v>
      </c>
      <c r="I64" s="62" t="s">
        <v>168</v>
      </c>
      <c r="J64" s="62" t="s">
        <v>32</v>
      </c>
      <c r="K64" s="62" t="s">
        <v>712</v>
      </c>
    </row>
    <row r="65" spans="1:11" x14ac:dyDescent="0.25">
      <c r="A65" s="62">
        <v>64</v>
      </c>
      <c r="B65" s="62" t="s">
        <v>25</v>
      </c>
      <c r="C65" s="62" t="s">
        <v>26</v>
      </c>
      <c r="D65" s="62" t="s">
        <v>27</v>
      </c>
      <c r="E65" s="62" t="s">
        <v>28</v>
      </c>
      <c r="F65" s="62" t="s">
        <v>29</v>
      </c>
      <c r="G65" s="62" t="s">
        <v>938</v>
      </c>
      <c r="H65" s="62" t="s">
        <v>30</v>
      </c>
      <c r="I65" s="62" t="s">
        <v>31</v>
      </c>
      <c r="J65" s="62" t="s">
        <v>32</v>
      </c>
      <c r="K65" s="62" t="s">
        <v>714</v>
      </c>
    </row>
    <row r="66" spans="1:11" x14ac:dyDescent="0.25">
      <c r="A66" s="62">
        <v>70</v>
      </c>
      <c r="B66" s="62" t="s">
        <v>110</v>
      </c>
      <c r="C66" s="62" t="s">
        <v>111</v>
      </c>
      <c r="D66" s="62" t="s">
        <v>112</v>
      </c>
      <c r="E66" s="62" t="s">
        <v>43</v>
      </c>
      <c r="F66" s="62" t="s">
        <v>113</v>
      </c>
      <c r="G66" s="62" t="s">
        <v>938</v>
      </c>
      <c r="H66" s="62" t="s">
        <v>3</v>
      </c>
      <c r="I66" s="62" t="s">
        <v>114</v>
      </c>
      <c r="J66" s="62" t="s">
        <v>53</v>
      </c>
      <c r="K66" s="62" t="s">
        <v>727</v>
      </c>
    </row>
    <row r="67" spans="1:11" x14ac:dyDescent="0.25">
      <c r="A67" s="62">
        <v>95</v>
      </c>
      <c r="B67" s="62" t="s">
        <v>224</v>
      </c>
      <c r="C67" s="62" t="s">
        <v>225</v>
      </c>
      <c r="D67" s="62" t="s">
        <v>0</v>
      </c>
      <c r="E67" s="62" t="s">
        <v>1</v>
      </c>
      <c r="F67" s="62" t="s">
        <v>226</v>
      </c>
      <c r="G67" s="62" t="s">
        <v>938</v>
      </c>
      <c r="H67" s="62" t="s">
        <v>3</v>
      </c>
      <c r="I67" s="62" t="s">
        <v>227</v>
      </c>
      <c r="J67" s="62" t="s">
        <v>53</v>
      </c>
      <c r="K67" s="62" t="s">
        <v>748</v>
      </c>
    </row>
    <row r="68" spans="1:11" x14ac:dyDescent="0.25">
      <c r="A68" s="62">
        <v>96</v>
      </c>
      <c r="B68" s="62" t="s">
        <v>54</v>
      </c>
      <c r="C68" s="62" t="s">
        <v>55</v>
      </c>
      <c r="D68" s="62" t="s">
        <v>0</v>
      </c>
      <c r="E68" s="62" t="s">
        <v>1</v>
      </c>
      <c r="F68" s="62" t="s">
        <v>229</v>
      </c>
      <c r="G68" s="62" t="s">
        <v>938</v>
      </c>
      <c r="H68" s="62" t="s">
        <v>3</v>
      </c>
      <c r="I68" s="62" t="s">
        <v>230</v>
      </c>
      <c r="J68" s="62" t="s">
        <v>53</v>
      </c>
      <c r="K68" s="62" t="s">
        <v>749</v>
      </c>
    </row>
    <row r="69" spans="1:11" x14ac:dyDescent="0.25">
      <c r="A69" s="62">
        <v>100</v>
      </c>
      <c r="B69" s="62" t="s">
        <v>262</v>
      </c>
      <c r="C69" s="62" t="s">
        <v>263</v>
      </c>
      <c r="D69" s="62" t="s">
        <v>264</v>
      </c>
      <c r="E69" s="62" t="s">
        <v>1</v>
      </c>
      <c r="F69" s="62" t="s">
        <v>265</v>
      </c>
      <c r="G69" s="62" t="s">
        <v>938</v>
      </c>
      <c r="H69" s="62" t="s">
        <v>3</v>
      </c>
      <c r="I69" s="62" t="s">
        <v>266</v>
      </c>
      <c r="J69" s="62" t="s">
        <v>53</v>
      </c>
      <c r="K69" s="62" t="s">
        <v>753</v>
      </c>
    </row>
    <row r="70" spans="1:11" x14ac:dyDescent="0.25">
      <c r="A70" s="62">
        <v>101</v>
      </c>
      <c r="B70" s="62" t="s">
        <v>268</v>
      </c>
      <c r="C70" s="62" t="s">
        <v>269</v>
      </c>
      <c r="D70" s="62" t="s">
        <v>66</v>
      </c>
      <c r="E70" s="62" t="s">
        <v>1</v>
      </c>
      <c r="F70" s="62" t="s">
        <v>270</v>
      </c>
      <c r="G70" s="62" t="s">
        <v>938</v>
      </c>
      <c r="H70" s="62" t="s">
        <v>3</v>
      </c>
      <c r="I70" s="62" t="s">
        <v>271</v>
      </c>
      <c r="J70" s="62" t="s">
        <v>53</v>
      </c>
      <c r="K70" s="62" t="s">
        <v>754</v>
      </c>
    </row>
    <row r="71" spans="1:11" x14ac:dyDescent="0.25">
      <c r="A71" s="62">
        <v>103</v>
      </c>
      <c r="B71" s="62" t="s">
        <v>278</v>
      </c>
      <c r="C71" s="62" t="s">
        <v>279</v>
      </c>
      <c r="D71" s="62" t="s">
        <v>66</v>
      </c>
      <c r="E71" s="62" t="s">
        <v>1</v>
      </c>
      <c r="F71" s="62" t="s">
        <v>280</v>
      </c>
      <c r="G71" s="62" t="s">
        <v>938</v>
      </c>
      <c r="H71" s="62" t="s">
        <v>3</v>
      </c>
      <c r="I71" s="62" t="s">
        <v>281</v>
      </c>
      <c r="J71" s="62" t="s">
        <v>53</v>
      </c>
      <c r="K71" s="62" t="s">
        <v>756</v>
      </c>
    </row>
    <row r="72" spans="1:11" x14ac:dyDescent="0.25">
      <c r="A72" s="62">
        <v>87</v>
      </c>
      <c r="B72" s="62" t="s">
        <v>174</v>
      </c>
      <c r="C72" s="62" t="s">
        <v>175</v>
      </c>
      <c r="D72" s="62" t="s">
        <v>0</v>
      </c>
      <c r="E72" s="62" t="s">
        <v>1</v>
      </c>
      <c r="F72" s="62" t="s">
        <v>472</v>
      </c>
      <c r="G72" s="62" t="s">
        <v>543</v>
      </c>
      <c r="H72" s="62" t="s">
        <v>473</v>
      </c>
      <c r="I72" s="62" t="s">
        <v>474</v>
      </c>
      <c r="J72" s="62" t="s">
        <v>475</v>
      </c>
      <c r="K72" s="62" t="s">
        <v>737</v>
      </c>
    </row>
    <row r="73" spans="1:11" x14ac:dyDescent="0.25">
      <c r="A73" s="62">
        <v>92</v>
      </c>
      <c r="B73" s="62" t="s">
        <v>54</v>
      </c>
      <c r="C73" s="62" t="s">
        <v>55</v>
      </c>
      <c r="D73" s="62" t="s">
        <v>0</v>
      </c>
      <c r="E73" s="62" t="s">
        <v>1</v>
      </c>
      <c r="F73" s="62" t="s">
        <v>480</v>
      </c>
      <c r="G73" s="62" t="s">
        <v>543</v>
      </c>
      <c r="H73" s="62" t="s">
        <v>473</v>
      </c>
      <c r="I73" s="62" t="s">
        <v>481</v>
      </c>
      <c r="J73" s="62" t="s">
        <v>475</v>
      </c>
      <c r="K73" s="62" t="s">
        <v>744</v>
      </c>
    </row>
    <row r="74" spans="1:11" x14ac:dyDescent="0.25">
      <c r="A74" s="57">
        <v>83</v>
      </c>
      <c r="B74" s="57" t="s">
        <v>968</v>
      </c>
      <c r="C74" s="57" t="s">
        <v>969</v>
      </c>
      <c r="D74" s="57" t="s">
        <v>970</v>
      </c>
      <c r="E74" s="57" t="s">
        <v>971</v>
      </c>
      <c r="F74" s="57" t="s">
        <v>972</v>
      </c>
      <c r="G74" s="57" t="s">
        <v>816</v>
      </c>
      <c r="H74" s="57" t="s">
        <v>8</v>
      </c>
      <c r="I74" s="57" t="s">
        <v>973</v>
      </c>
      <c r="J74" s="57" t="s">
        <v>9</v>
      </c>
      <c r="K74" s="57" t="s">
        <v>974</v>
      </c>
    </row>
    <row r="75" spans="1:11" x14ac:dyDescent="0.25">
      <c r="A75" s="57">
        <v>89</v>
      </c>
      <c r="B75" s="57" t="s">
        <v>975</v>
      </c>
      <c r="C75" s="57" t="s">
        <v>416</v>
      </c>
      <c r="D75" s="57" t="s">
        <v>976</v>
      </c>
      <c r="E75" s="57" t="s">
        <v>198</v>
      </c>
      <c r="F75" s="57" t="s">
        <v>977</v>
      </c>
      <c r="G75" s="57" t="s">
        <v>816</v>
      </c>
      <c r="H75" s="57" t="s">
        <v>8</v>
      </c>
      <c r="I75" s="57" t="s">
        <v>978</v>
      </c>
      <c r="J75" s="57" t="s">
        <v>9</v>
      </c>
      <c r="K75" s="57" t="s">
        <v>979</v>
      </c>
    </row>
    <row r="76" spans="1:11" x14ac:dyDescent="0.25">
      <c r="A76" s="57">
        <v>59</v>
      </c>
      <c r="B76" s="57" t="s">
        <v>786</v>
      </c>
      <c r="C76" s="57" t="s">
        <v>175</v>
      </c>
      <c r="D76" s="57" t="s">
        <v>256</v>
      </c>
      <c r="E76" s="57" t="s">
        <v>1</v>
      </c>
      <c r="F76" s="57" t="s">
        <v>787</v>
      </c>
      <c r="G76" s="57" t="s">
        <v>788</v>
      </c>
      <c r="H76" s="57" t="s">
        <v>5</v>
      </c>
      <c r="I76" s="57" t="s">
        <v>789</v>
      </c>
      <c r="J76" s="57" t="s">
        <v>6</v>
      </c>
      <c r="K76" s="57" t="s">
        <v>790</v>
      </c>
    </row>
    <row r="77" spans="1:11" x14ac:dyDescent="0.25">
      <c r="A77" s="57">
        <v>69</v>
      </c>
      <c r="B77" s="57" t="s">
        <v>101</v>
      </c>
      <c r="C77" s="57" t="s">
        <v>102</v>
      </c>
      <c r="D77" s="57" t="s">
        <v>103</v>
      </c>
      <c r="E77" s="57" t="s">
        <v>43</v>
      </c>
      <c r="F77" s="57" t="s">
        <v>961</v>
      </c>
      <c r="G77" s="57" t="s">
        <v>788</v>
      </c>
      <c r="H77" s="57" t="s">
        <v>5</v>
      </c>
      <c r="I77" s="57" t="s">
        <v>962</v>
      </c>
      <c r="J77" s="57" t="s">
        <v>6</v>
      </c>
      <c r="K77" s="57" t="s">
        <v>963</v>
      </c>
    </row>
    <row r="78" spans="1:11" x14ac:dyDescent="0.25">
      <c r="A78" s="62">
        <v>1</v>
      </c>
      <c r="B78" s="62" t="s">
        <v>104</v>
      </c>
      <c r="C78" s="62" t="s">
        <v>105</v>
      </c>
      <c r="D78" s="62" t="s">
        <v>106</v>
      </c>
      <c r="E78" s="62" t="s">
        <v>7</v>
      </c>
      <c r="F78" s="62" t="s">
        <v>107</v>
      </c>
      <c r="G78" s="62" t="s">
        <v>527</v>
      </c>
      <c r="H78" s="62" t="s">
        <v>5</v>
      </c>
      <c r="I78" s="62" t="s">
        <v>108</v>
      </c>
      <c r="J78" s="62" t="s">
        <v>6</v>
      </c>
      <c r="K78" s="62" t="s">
        <v>964</v>
      </c>
    </row>
    <row r="79" spans="1:11" x14ac:dyDescent="0.25">
      <c r="A79" s="62">
        <v>41</v>
      </c>
      <c r="B79" s="62" t="s">
        <v>15</v>
      </c>
      <c r="C79" s="62" t="s">
        <v>16</v>
      </c>
      <c r="D79" s="62" t="s">
        <v>17</v>
      </c>
      <c r="E79" s="62" t="s">
        <v>7</v>
      </c>
      <c r="F79" s="62" t="s">
        <v>18</v>
      </c>
      <c r="G79" s="62" t="s">
        <v>527</v>
      </c>
      <c r="H79" s="62" t="s">
        <v>5</v>
      </c>
      <c r="I79" s="62" t="s">
        <v>19</v>
      </c>
      <c r="J79" s="62" t="s">
        <v>6</v>
      </c>
      <c r="K79" s="62" t="s">
        <v>685</v>
      </c>
    </row>
    <row r="80" spans="1:11" x14ac:dyDescent="0.25">
      <c r="A80" s="62">
        <v>60</v>
      </c>
      <c r="B80" s="62" t="s">
        <v>448</v>
      </c>
      <c r="C80" s="62" t="s">
        <v>449</v>
      </c>
      <c r="D80" s="62" t="s">
        <v>205</v>
      </c>
      <c r="E80" s="62" t="s">
        <v>1</v>
      </c>
      <c r="F80" s="62" t="s">
        <v>450</v>
      </c>
      <c r="G80" s="62" t="s">
        <v>527</v>
      </c>
      <c r="H80" s="62" t="s">
        <v>5</v>
      </c>
      <c r="I80" s="62" t="s">
        <v>451</v>
      </c>
      <c r="J80" s="62" t="s">
        <v>6</v>
      </c>
      <c r="K80" s="62" t="s">
        <v>709</v>
      </c>
    </row>
    <row r="81" spans="1:11" x14ac:dyDescent="0.25">
      <c r="A81" s="62">
        <v>63</v>
      </c>
      <c r="B81" s="62" t="s">
        <v>20</v>
      </c>
      <c r="C81" s="62" t="s">
        <v>21</v>
      </c>
      <c r="D81" s="62" t="s">
        <v>0</v>
      </c>
      <c r="E81" s="62" t="s">
        <v>1</v>
      </c>
      <c r="F81" s="62" t="s">
        <v>22</v>
      </c>
      <c r="G81" s="62" t="s">
        <v>527</v>
      </c>
      <c r="H81" s="62" t="s">
        <v>5</v>
      </c>
      <c r="I81" s="62" t="s">
        <v>23</v>
      </c>
      <c r="J81" s="62" t="s">
        <v>6</v>
      </c>
      <c r="K81" s="62" t="s">
        <v>713</v>
      </c>
    </row>
    <row r="82" spans="1:11" x14ac:dyDescent="0.25">
      <c r="A82" s="62">
        <v>65</v>
      </c>
      <c r="B82" s="62" t="s">
        <v>40</v>
      </c>
      <c r="C82" s="62" t="s">
        <v>41</v>
      </c>
      <c r="D82" s="62" t="s">
        <v>42</v>
      </c>
      <c r="E82" s="62" t="s">
        <v>43</v>
      </c>
      <c r="F82" s="62" t="s">
        <v>44</v>
      </c>
      <c r="G82" s="62" t="s">
        <v>527</v>
      </c>
      <c r="H82" s="62" t="s">
        <v>5</v>
      </c>
      <c r="I82" s="62" t="s">
        <v>45</v>
      </c>
      <c r="J82" s="62" t="s">
        <v>6</v>
      </c>
      <c r="K82" s="62" t="s">
        <v>716</v>
      </c>
    </row>
    <row r="83" spans="1:11" x14ac:dyDescent="0.25">
      <c r="A83" s="62">
        <v>66</v>
      </c>
      <c r="B83" s="62" t="s">
        <v>54</v>
      </c>
      <c r="C83" s="62" t="s">
        <v>55</v>
      </c>
      <c r="D83" s="62" t="s">
        <v>0</v>
      </c>
      <c r="E83" s="62" t="s">
        <v>1</v>
      </c>
      <c r="F83" s="62" t="s">
        <v>56</v>
      </c>
      <c r="G83" s="62" t="s">
        <v>527</v>
      </c>
      <c r="H83" s="62" t="s">
        <v>5</v>
      </c>
      <c r="I83" s="62" t="s">
        <v>57</v>
      </c>
      <c r="J83" s="62" t="s">
        <v>6</v>
      </c>
      <c r="K83" s="62" t="s">
        <v>717</v>
      </c>
    </row>
    <row r="84" spans="1:11" x14ac:dyDescent="0.25">
      <c r="A84" s="62">
        <v>67</v>
      </c>
      <c r="B84" s="62" t="s">
        <v>64</v>
      </c>
      <c r="C84" s="62" t="s">
        <v>65</v>
      </c>
      <c r="D84" s="62" t="s">
        <v>66</v>
      </c>
      <c r="E84" s="62" t="s">
        <v>1</v>
      </c>
      <c r="F84" s="62" t="s">
        <v>85</v>
      </c>
      <c r="G84" s="62" t="s">
        <v>527</v>
      </c>
      <c r="H84" s="62" t="s">
        <v>5</v>
      </c>
      <c r="I84" s="62" t="s">
        <v>86</v>
      </c>
      <c r="J84" s="62" t="s">
        <v>6</v>
      </c>
      <c r="K84" s="62" t="s">
        <v>722</v>
      </c>
    </row>
    <row r="85" spans="1:11" x14ac:dyDescent="0.25">
      <c r="A85" s="62">
        <v>68</v>
      </c>
      <c r="B85" s="62" t="s">
        <v>88</v>
      </c>
      <c r="C85" s="62" t="s">
        <v>89</v>
      </c>
      <c r="D85" s="62" t="s">
        <v>90</v>
      </c>
      <c r="E85" s="62" t="s">
        <v>70</v>
      </c>
      <c r="F85" s="62" t="s">
        <v>91</v>
      </c>
      <c r="G85" s="62" t="s">
        <v>527</v>
      </c>
      <c r="H85" s="62" t="s">
        <v>5</v>
      </c>
      <c r="I85" s="62" t="s">
        <v>92</v>
      </c>
      <c r="J85" s="62" t="s">
        <v>6</v>
      </c>
      <c r="K85" s="62" t="s">
        <v>723</v>
      </c>
    </row>
    <row r="86" spans="1:11" x14ac:dyDescent="0.25">
      <c r="A86" s="62">
        <v>72</v>
      </c>
      <c r="B86" s="62" t="s">
        <v>127</v>
      </c>
      <c r="C86" s="62" t="s">
        <v>47</v>
      </c>
      <c r="D86" s="62" t="s">
        <v>0</v>
      </c>
      <c r="E86" s="62" t="s">
        <v>1</v>
      </c>
      <c r="F86" s="62" t="s">
        <v>128</v>
      </c>
      <c r="G86" s="62" t="s">
        <v>527</v>
      </c>
      <c r="H86" s="62" t="s">
        <v>8</v>
      </c>
      <c r="I86" s="62" t="s">
        <v>129</v>
      </c>
      <c r="J86" s="62" t="s">
        <v>9</v>
      </c>
      <c r="K86" s="62" t="s">
        <v>729</v>
      </c>
    </row>
    <row r="87" spans="1:11" x14ac:dyDescent="0.25">
      <c r="A87" s="62">
        <v>73</v>
      </c>
      <c r="B87" s="62" t="s">
        <v>641</v>
      </c>
      <c r="C87" s="62" t="s">
        <v>642</v>
      </c>
      <c r="D87" s="62" t="s">
        <v>106</v>
      </c>
      <c r="E87" s="62" t="s">
        <v>7</v>
      </c>
      <c r="F87" s="62" t="s">
        <v>643</v>
      </c>
      <c r="G87" s="62" t="s">
        <v>527</v>
      </c>
      <c r="H87" s="62" t="s">
        <v>8</v>
      </c>
      <c r="I87" s="62" t="s">
        <v>644</v>
      </c>
      <c r="J87" s="62" t="s">
        <v>9</v>
      </c>
      <c r="K87" s="62" t="s">
        <v>730</v>
      </c>
    </row>
    <row r="88" spans="1:11" x14ac:dyDescent="0.25">
      <c r="A88" s="62">
        <v>76</v>
      </c>
      <c r="B88" s="62" t="s">
        <v>811</v>
      </c>
      <c r="C88" s="62" t="s">
        <v>812</v>
      </c>
      <c r="D88" s="62" t="s">
        <v>813</v>
      </c>
      <c r="E88" s="62" t="s">
        <v>814</v>
      </c>
      <c r="F88" s="62" t="s">
        <v>815</v>
      </c>
      <c r="G88" s="62" t="s">
        <v>527</v>
      </c>
      <c r="H88" s="62" t="s">
        <v>8</v>
      </c>
      <c r="I88" s="62" t="s">
        <v>817</v>
      </c>
      <c r="J88" s="62" t="s">
        <v>9</v>
      </c>
      <c r="K88" s="62" t="s">
        <v>818</v>
      </c>
    </row>
    <row r="89" spans="1:11" x14ac:dyDescent="0.25">
      <c r="A89" s="62">
        <v>77</v>
      </c>
      <c r="B89" s="62" t="s">
        <v>869</v>
      </c>
      <c r="C89" s="62" t="s">
        <v>870</v>
      </c>
      <c r="D89" s="62" t="s">
        <v>871</v>
      </c>
      <c r="E89" s="62" t="s">
        <v>198</v>
      </c>
      <c r="F89" s="62" t="s">
        <v>872</v>
      </c>
      <c r="G89" s="62" t="s">
        <v>527</v>
      </c>
      <c r="H89" s="62" t="s">
        <v>8</v>
      </c>
      <c r="I89" s="62" t="s">
        <v>873</v>
      </c>
      <c r="J89" s="62" t="s">
        <v>9</v>
      </c>
      <c r="K89" s="62" t="s">
        <v>874</v>
      </c>
    </row>
    <row r="90" spans="1:11" x14ac:dyDescent="0.25">
      <c r="A90" s="62">
        <v>79</v>
      </c>
      <c r="B90" s="62" t="s">
        <v>819</v>
      </c>
      <c r="C90" s="62" t="s">
        <v>820</v>
      </c>
      <c r="D90" s="62" t="s">
        <v>821</v>
      </c>
      <c r="E90" s="62" t="s">
        <v>822</v>
      </c>
      <c r="F90" s="62" t="s">
        <v>823</v>
      </c>
      <c r="G90" s="62" t="s">
        <v>527</v>
      </c>
      <c r="H90" s="62" t="s">
        <v>8</v>
      </c>
      <c r="I90" s="62" t="s">
        <v>824</v>
      </c>
      <c r="J90" s="62" t="s">
        <v>9</v>
      </c>
      <c r="K90" s="62" t="s">
        <v>825</v>
      </c>
    </row>
    <row r="91" spans="1:11" x14ac:dyDescent="0.25">
      <c r="A91" s="62">
        <v>80</v>
      </c>
      <c r="B91" s="62" t="s">
        <v>875</v>
      </c>
      <c r="C91" s="62" t="s">
        <v>876</v>
      </c>
      <c r="D91" s="62" t="s">
        <v>877</v>
      </c>
      <c r="E91" s="62" t="s">
        <v>878</v>
      </c>
      <c r="F91" s="62" t="s">
        <v>879</v>
      </c>
      <c r="G91" s="62" t="s">
        <v>527</v>
      </c>
      <c r="H91" s="62" t="s">
        <v>8</v>
      </c>
      <c r="I91" s="62" t="s">
        <v>880</v>
      </c>
      <c r="J91" s="62" t="s">
        <v>9</v>
      </c>
      <c r="K91" s="62" t="s">
        <v>881</v>
      </c>
    </row>
    <row r="92" spans="1:11" x14ac:dyDescent="0.25">
      <c r="A92" s="62">
        <v>81</v>
      </c>
      <c r="B92" s="62" t="s">
        <v>797</v>
      </c>
      <c r="C92" s="62" t="s">
        <v>798</v>
      </c>
      <c r="D92" s="62" t="s">
        <v>799</v>
      </c>
      <c r="E92" s="62" t="s">
        <v>1</v>
      </c>
      <c r="F92" s="62" t="s">
        <v>800</v>
      </c>
      <c r="G92" s="62" t="s">
        <v>527</v>
      </c>
      <c r="H92" s="62" t="s">
        <v>8</v>
      </c>
      <c r="I92" s="62" t="s">
        <v>801</v>
      </c>
      <c r="J92" s="62" t="s">
        <v>9</v>
      </c>
      <c r="K92" s="62" t="s">
        <v>802</v>
      </c>
    </row>
    <row r="93" spans="1:11" x14ac:dyDescent="0.25">
      <c r="A93" s="62">
        <v>82</v>
      </c>
      <c r="B93" s="62" t="s">
        <v>101</v>
      </c>
      <c r="C93" s="62" t="s">
        <v>102</v>
      </c>
      <c r="D93" s="62" t="s">
        <v>103</v>
      </c>
      <c r="E93" s="62" t="s">
        <v>43</v>
      </c>
      <c r="F93" s="62" t="s">
        <v>169</v>
      </c>
      <c r="G93" s="62" t="s">
        <v>527</v>
      </c>
      <c r="H93" s="62" t="s">
        <v>8</v>
      </c>
      <c r="I93" s="62" t="s">
        <v>170</v>
      </c>
      <c r="J93" s="62" t="s">
        <v>9</v>
      </c>
      <c r="K93" s="62" t="s">
        <v>735</v>
      </c>
    </row>
    <row r="94" spans="1:11" x14ac:dyDescent="0.25">
      <c r="A94" s="62">
        <v>84</v>
      </c>
      <c r="B94" s="62" t="s">
        <v>882</v>
      </c>
      <c r="C94" s="62" t="s">
        <v>97</v>
      </c>
      <c r="D94" s="62" t="s">
        <v>173</v>
      </c>
      <c r="E94" s="62" t="s">
        <v>43</v>
      </c>
      <c r="F94" s="62" t="s">
        <v>883</v>
      </c>
      <c r="G94" s="62" t="s">
        <v>527</v>
      </c>
      <c r="H94" s="62" t="s">
        <v>8</v>
      </c>
      <c r="I94" s="62" t="s">
        <v>884</v>
      </c>
      <c r="J94" s="62" t="s">
        <v>9</v>
      </c>
      <c r="K94" s="62" t="s">
        <v>885</v>
      </c>
    </row>
    <row r="95" spans="1:11" x14ac:dyDescent="0.25">
      <c r="A95" s="62">
        <v>86</v>
      </c>
      <c r="B95" s="62" t="s">
        <v>174</v>
      </c>
      <c r="C95" s="62" t="s">
        <v>175</v>
      </c>
      <c r="D95" s="62" t="s">
        <v>0</v>
      </c>
      <c r="E95" s="62" t="s">
        <v>1</v>
      </c>
      <c r="F95" s="62" t="s">
        <v>176</v>
      </c>
      <c r="G95" s="62" t="s">
        <v>527</v>
      </c>
      <c r="H95" s="62" t="s">
        <v>8</v>
      </c>
      <c r="I95" s="62" t="s">
        <v>177</v>
      </c>
      <c r="J95" s="62" t="s">
        <v>9</v>
      </c>
      <c r="K95" s="62" t="s">
        <v>736</v>
      </c>
    </row>
    <row r="96" spans="1:11" x14ac:dyDescent="0.25">
      <c r="A96" s="62">
        <v>88</v>
      </c>
      <c r="B96" s="62" t="s">
        <v>179</v>
      </c>
      <c r="C96" s="62" t="s">
        <v>180</v>
      </c>
      <c r="D96" s="62" t="s">
        <v>181</v>
      </c>
      <c r="E96" s="62" t="s">
        <v>43</v>
      </c>
      <c r="F96" s="62" t="s">
        <v>182</v>
      </c>
      <c r="G96" s="62" t="s">
        <v>527</v>
      </c>
      <c r="H96" s="62" t="s">
        <v>8</v>
      </c>
      <c r="I96" s="62" t="s">
        <v>183</v>
      </c>
      <c r="J96" s="62" t="s">
        <v>9</v>
      </c>
      <c r="K96" s="62" t="s">
        <v>738</v>
      </c>
    </row>
    <row r="97" spans="1:11" x14ac:dyDescent="0.25">
      <c r="A97" s="62">
        <v>2</v>
      </c>
      <c r="B97" s="62" t="s">
        <v>803</v>
      </c>
      <c r="C97" s="62" t="s">
        <v>804</v>
      </c>
      <c r="D97" s="62" t="s">
        <v>17</v>
      </c>
      <c r="E97" s="62" t="s">
        <v>7</v>
      </c>
      <c r="F97" s="62" t="s">
        <v>805</v>
      </c>
      <c r="G97" s="62" t="s">
        <v>760</v>
      </c>
      <c r="H97" s="62" t="s">
        <v>5</v>
      </c>
      <c r="I97" s="62" t="s">
        <v>806</v>
      </c>
      <c r="J97" s="62" t="s">
        <v>6</v>
      </c>
      <c r="K97" s="62" t="s">
        <v>965</v>
      </c>
    </row>
    <row r="98" spans="1:11" x14ac:dyDescent="0.25">
      <c r="A98" s="62">
        <v>4</v>
      </c>
      <c r="B98" s="62" t="s">
        <v>612</v>
      </c>
      <c r="C98" s="62" t="s">
        <v>613</v>
      </c>
      <c r="D98" s="62" t="s">
        <v>0</v>
      </c>
      <c r="E98" s="62" t="s">
        <v>1</v>
      </c>
      <c r="F98" s="62" t="s">
        <v>922</v>
      </c>
      <c r="G98" s="62" t="s">
        <v>760</v>
      </c>
      <c r="H98" s="62" t="s">
        <v>5</v>
      </c>
      <c r="I98" s="62" t="s">
        <v>923</v>
      </c>
      <c r="J98" s="62" t="s">
        <v>6</v>
      </c>
      <c r="K98" s="62" t="s">
        <v>967</v>
      </c>
    </row>
    <row r="99" spans="1:11" x14ac:dyDescent="0.25">
      <c r="A99" s="62">
        <v>10</v>
      </c>
      <c r="B99" s="62" t="s">
        <v>49</v>
      </c>
      <c r="C99" s="62" t="s">
        <v>97</v>
      </c>
      <c r="D99" s="62" t="s">
        <v>66</v>
      </c>
      <c r="E99" s="62" t="s">
        <v>1</v>
      </c>
      <c r="F99" s="62" t="s">
        <v>98</v>
      </c>
      <c r="G99" s="62" t="s">
        <v>760</v>
      </c>
      <c r="H99" s="62" t="s">
        <v>5</v>
      </c>
      <c r="I99" s="62" t="s">
        <v>99</v>
      </c>
      <c r="J99" s="62" t="s">
        <v>6</v>
      </c>
      <c r="K99" s="62" t="s">
        <v>920</v>
      </c>
    </row>
    <row r="100" spans="1:11" x14ac:dyDescent="0.25">
      <c r="A100" s="62">
        <v>12</v>
      </c>
      <c r="B100" s="62" t="s">
        <v>902</v>
      </c>
      <c r="C100" s="62" t="s">
        <v>903</v>
      </c>
      <c r="D100" s="62" t="s">
        <v>17</v>
      </c>
      <c r="E100" s="62" t="s">
        <v>7</v>
      </c>
      <c r="F100" s="62" t="s">
        <v>904</v>
      </c>
      <c r="G100" s="62" t="s">
        <v>760</v>
      </c>
      <c r="H100" s="62" t="s">
        <v>8</v>
      </c>
      <c r="I100" s="62" t="s">
        <v>905</v>
      </c>
      <c r="J100" s="62" t="s">
        <v>9</v>
      </c>
      <c r="K100" s="62" t="s">
        <v>906</v>
      </c>
    </row>
    <row r="101" spans="1:11" x14ac:dyDescent="0.25">
      <c r="A101" s="62">
        <v>18</v>
      </c>
      <c r="B101" s="62" t="s">
        <v>766</v>
      </c>
      <c r="C101" s="62" t="s">
        <v>767</v>
      </c>
      <c r="D101" s="62" t="s">
        <v>577</v>
      </c>
      <c r="E101" s="62" t="s">
        <v>7</v>
      </c>
      <c r="F101" s="62" t="s">
        <v>768</v>
      </c>
      <c r="G101" s="62" t="s">
        <v>760</v>
      </c>
      <c r="H101" s="62" t="s">
        <v>8</v>
      </c>
      <c r="I101" s="62" t="s">
        <v>769</v>
      </c>
      <c r="J101" s="62" t="s">
        <v>9</v>
      </c>
      <c r="K101" s="62" t="s">
        <v>770</v>
      </c>
    </row>
    <row r="102" spans="1:11" x14ac:dyDescent="0.25">
      <c r="A102" s="62">
        <v>19</v>
      </c>
      <c r="B102" s="62" t="s">
        <v>544</v>
      </c>
      <c r="C102" s="62" t="s">
        <v>545</v>
      </c>
      <c r="D102" s="62" t="s">
        <v>546</v>
      </c>
      <c r="E102" s="62" t="s">
        <v>1</v>
      </c>
      <c r="F102" s="62" t="s">
        <v>547</v>
      </c>
      <c r="G102" s="62" t="s">
        <v>760</v>
      </c>
      <c r="H102" s="62" t="s">
        <v>8</v>
      </c>
      <c r="I102" s="62" t="s">
        <v>548</v>
      </c>
      <c r="J102" s="62" t="s">
        <v>9</v>
      </c>
      <c r="K102" s="62" t="s">
        <v>783</v>
      </c>
    </row>
    <row r="103" spans="1:11" x14ac:dyDescent="0.25">
      <c r="A103" s="62">
        <v>75</v>
      </c>
      <c r="B103" s="62" t="s">
        <v>925</v>
      </c>
      <c r="C103" s="62" t="s">
        <v>926</v>
      </c>
      <c r="D103" s="62" t="s">
        <v>821</v>
      </c>
      <c r="E103" s="62" t="s">
        <v>822</v>
      </c>
      <c r="F103" s="62" t="s">
        <v>927</v>
      </c>
      <c r="G103" s="62" t="s">
        <v>760</v>
      </c>
      <c r="H103" s="62" t="s">
        <v>8</v>
      </c>
      <c r="I103" s="62" t="s">
        <v>928</v>
      </c>
      <c r="J103" s="62" t="s">
        <v>9</v>
      </c>
      <c r="K103" s="62" t="s">
        <v>929</v>
      </c>
    </row>
    <row r="104" spans="1:11" x14ac:dyDescent="0.25">
      <c r="A104" s="62">
        <v>85</v>
      </c>
      <c r="B104" s="62" t="s">
        <v>930</v>
      </c>
      <c r="C104" s="62" t="s">
        <v>931</v>
      </c>
      <c r="D104" s="62" t="s">
        <v>932</v>
      </c>
      <c r="E104" s="62" t="s">
        <v>933</v>
      </c>
      <c r="F104" s="62" t="s">
        <v>934</v>
      </c>
      <c r="G104" s="62" t="s">
        <v>760</v>
      </c>
      <c r="H104" s="62" t="s">
        <v>8</v>
      </c>
      <c r="I104" s="62" t="s">
        <v>935</v>
      </c>
      <c r="J104" s="62" t="s">
        <v>9</v>
      </c>
      <c r="K104" s="62" t="s">
        <v>936</v>
      </c>
    </row>
  </sheetData>
  <sortState ref="A2:K104">
    <sortCondition ref="G2:G104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11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6</v>
      </c>
      <c r="B4" s="61" t="s">
        <v>567</v>
      </c>
      <c r="C4" s="61" t="s">
        <v>561</v>
      </c>
      <c r="D4" s="61" t="s">
        <v>0</v>
      </c>
      <c r="E4" s="61" t="s">
        <v>1</v>
      </c>
      <c r="F4" s="61" t="s">
        <v>61</v>
      </c>
      <c r="G4" s="61" t="s">
        <v>666</v>
      </c>
      <c r="H4" s="61" t="s">
        <v>3</v>
      </c>
      <c r="I4" s="61" t="s">
        <v>62</v>
      </c>
      <c r="J4" s="61" t="s">
        <v>53</v>
      </c>
      <c r="K4" s="61" t="s">
        <v>919</v>
      </c>
    </row>
    <row r="5" spans="1:11" x14ac:dyDescent="0.25">
      <c r="A5" s="61">
        <v>13</v>
      </c>
      <c r="B5" s="61" t="s">
        <v>863</v>
      </c>
      <c r="C5" s="61" t="s">
        <v>864</v>
      </c>
      <c r="D5" s="61" t="s">
        <v>865</v>
      </c>
      <c r="E5" s="61" t="s">
        <v>70</v>
      </c>
      <c r="F5" s="61" t="s">
        <v>866</v>
      </c>
      <c r="G5" s="61" t="s">
        <v>666</v>
      </c>
      <c r="H5" s="61" t="s">
        <v>287</v>
      </c>
      <c r="I5" s="61" t="s">
        <v>867</v>
      </c>
      <c r="J5" s="61" t="s">
        <v>289</v>
      </c>
      <c r="K5" s="61" t="s">
        <v>868</v>
      </c>
    </row>
    <row r="6" spans="1:11" x14ac:dyDescent="0.25">
      <c r="A6" s="61">
        <v>14</v>
      </c>
      <c r="B6" s="61" t="s">
        <v>830</v>
      </c>
      <c r="C6" s="61" t="s">
        <v>624</v>
      </c>
      <c r="D6" s="61" t="s">
        <v>625</v>
      </c>
      <c r="E6" s="61" t="s">
        <v>48</v>
      </c>
      <c r="F6" s="61" t="s">
        <v>626</v>
      </c>
      <c r="G6" s="61" t="s">
        <v>666</v>
      </c>
      <c r="H6" s="61" t="s">
        <v>294</v>
      </c>
      <c r="I6" s="61" t="s">
        <v>627</v>
      </c>
      <c r="J6" s="61" t="s">
        <v>289</v>
      </c>
      <c r="K6" s="61" t="s">
        <v>831</v>
      </c>
    </row>
    <row r="7" spans="1:11" x14ac:dyDescent="0.25">
      <c r="A7" s="61">
        <v>15</v>
      </c>
      <c r="B7" s="61" t="s">
        <v>832</v>
      </c>
      <c r="C7" s="61" t="s">
        <v>833</v>
      </c>
      <c r="D7" s="61" t="s">
        <v>173</v>
      </c>
      <c r="E7" s="61" t="s">
        <v>43</v>
      </c>
      <c r="F7" s="61" t="s">
        <v>834</v>
      </c>
      <c r="G7" s="61" t="s">
        <v>666</v>
      </c>
      <c r="H7" s="61" t="s">
        <v>294</v>
      </c>
      <c r="I7" s="61" t="s">
        <v>835</v>
      </c>
      <c r="J7" s="61" t="s">
        <v>289</v>
      </c>
      <c r="K7" s="61" t="s">
        <v>836</v>
      </c>
    </row>
    <row r="8" spans="1:11" x14ac:dyDescent="0.25">
      <c r="A8" s="61">
        <v>20</v>
      </c>
      <c r="B8" s="61" t="s">
        <v>453</v>
      </c>
      <c r="C8" s="61" t="s">
        <v>454</v>
      </c>
      <c r="D8" s="61" t="s">
        <v>455</v>
      </c>
      <c r="E8" s="61" t="s">
        <v>456</v>
      </c>
      <c r="F8" s="61" t="s">
        <v>457</v>
      </c>
      <c r="G8" s="61" t="s">
        <v>666</v>
      </c>
      <c r="H8" s="61" t="s">
        <v>30</v>
      </c>
      <c r="I8" s="61" t="s">
        <v>458</v>
      </c>
      <c r="J8" s="61" t="s">
        <v>32</v>
      </c>
      <c r="K8" s="61" t="s">
        <v>763</v>
      </c>
    </row>
    <row r="9" spans="1:11" x14ac:dyDescent="0.25">
      <c r="A9" s="61">
        <v>24</v>
      </c>
      <c r="B9" s="61" t="s">
        <v>382</v>
      </c>
      <c r="C9" s="61" t="s">
        <v>383</v>
      </c>
      <c r="D9" s="61" t="s">
        <v>351</v>
      </c>
      <c r="E9" s="61" t="s">
        <v>48</v>
      </c>
      <c r="F9" s="61" t="s">
        <v>384</v>
      </c>
      <c r="G9" s="61" t="s">
        <v>666</v>
      </c>
      <c r="H9" s="61" t="s">
        <v>287</v>
      </c>
      <c r="I9" s="61" t="s">
        <v>385</v>
      </c>
      <c r="J9" s="61" t="s">
        <v>289</v>
      </c>
      <c r="K9" s="61" t="s">
        <v>657</v>
      </c>
    </row>
    <row r="10" spans="1:11" x14ac:dyDescent="0.25">
      <c r="A10" s="61">
        <v>25</v>
      </c>
      <c r="B10" s="61" t="s">
        <v>407</v>
      </c>
      <c r="C10" s="61" t="s">
        <v>408</v>
      </c>
      <c r="D10" s="61" t="s">
        <v>618</v>
      </c>
      <c r="E10" s="61" t="s">
        <v>619</v>
      </c>
      <c r="F10" s="61" t="s">
        <v>620</v>
      </c>
      <c r="G10" s="61" t="s">
        <v>666</v>
      </c>
      <c r="H10" s="61" t="s">
        <v>294</v>
      </c>
      <c r="I10" s="61" t="s">
        <v>621</v>
      </c>
      <c r="J10" s="61" t="s">
        <v>289</v>
      </c>
      <c r="K10" s="61" t="s">
        <v>658</v>
      </c>
    </row>
    <row r="11" spans="1:11" x14ac:dyDescent="0.25">
      <c r="A11" s="61">
        <v>29</v>
      </c>
      <c r="B11" s="61"/>
      <c r="C11" s="61"/>
      <c r="D11" s="61"/>
      <c r="E11" s="61"/>
      <c r="F11" s="61" t="s">
        <v>572</v>
      </c>
      <c r="G11" s="61" t="s">
        <v>666</v>
      </c>
      <c r="H11" s="61" t="s">
        <v>287</v>
      </c>
      <c r="I11" s="61" t="s">
        <v>573</v>
      </c>
      <c r="J11" s="61" t="s">
        <v>289</v>
      </c>
      <c r="K11" s="61" t="s">
        <v>665</v>
      </c>
    </row>
    <row r="12" spans="1:11" x14ac:dyDescent="0.25">
      <c r="A12" s="61">
        <v>30</v>
      </c>
      <c r="B12" s="61" t="s">
        <v>575</v>
      </c>
      <c r="C12" s="61" t="s">
        <v>576</v>
      </c>
      <c r="D12" s="61" t="s">
        <v>577</v>
      </c>
      <c r="E12" s="61" t="s">
        <v>7</v>
      </c>
      <c r="F12" s="61" t="s">
        <v>578</v>
      </c>
      <c r="G12" s="61" t="s">
        <v>666</v>
      </c>
      <c r="H12" s="61" t="s">
        <v>287</v>
      </c>
      <c r="I12" s="61" t="s">
        <v>579</v>
      </c>
      <c r="J12" s="61" t="s">
        <v>289</v>
      </c>
      <c r="K12" s="61" t="s">
        <v>667</v>
      </c>
    </row>
    <row r="13" spans="1:11" x14ac:dyDescent="0.25">
      <c r="A13" s="61">
        <v>31</v>
      </c>
      <c r="B13" s="61" t="s">
        <v>590</v>
      </c>
      <c r="C13" s="61" t="s">
        <v>591</v>
      </c>
      <c r="D13" s="61" t="s">
        <v>592</v>
      </c>
      <c r="E13" s="61" t="s">
        <v>43</v>
      </c>
      <c r="F13" s="61" t="s">
        <v>593</v>
      </c>
      <c r="G13" s="61" t="s">
        <v>666</v>
      </c>
      <c r="H13" s="61" t="s">
        <v>30</v>
      </c>
      <c r="I13" s="61" t="s">
        <v>594</v>
      </c>
      <c r="J13" s="61" t="s">
        <v>32</v>
      </c>
      <c r="K13" s="61" t="s">
        <v>669</v>
      </c>
    </row>
    <row r="14" spans="1:11" x14ac:dyDescent="0.25">
      <c r="A14" s="61">
        <v>33</v>
      </c>
      <c r="B14" s="61" t="s">
        <v>407</v>
      </c>
      <c r="C14" s="61" t="s">
        <v>408</v>
      </c>
      <c r="D14" s="61" t="s">
        <v>618</v>
      </c>
      <c r="E14" s="61" t="s">
        <v>619</v>
      </c>
      <c r="F14" s="61" t="s">
        <v>563</v>
      </c>
      <c r="G14" s="61" t="s">
        <v>666</v>
      </c>
      <c r="H14" s="61" t="s">
        <v>294</v>
      </c>
      <c r="I14" s="61" t="s">
        <v>564</v>
      </c>
      <c r="J14" s="61" t="s">
        <v>289</v>
      </c>
      <c r="K14" s="61" t="s">
        <v>672</v>
      </c>
    </row>
    <row r="15" spans="1:11" x14ac:dyDescent="0.25">
      <c r="A15" s="61">
        <v>37</v>
      </c>
      <c r="B15" s="61" t="s">
        <v>283</v>
      </c>
      <c r="C15" s="61" t="s">
        <v>284</v>
      </c>
      <c r="D15" s="61" t="s">
        <v>285</v>
      </c>
      <c r="E15" s="61" t="s">
        <v>7</v>
      </c>
      <c r="F15" s="61" t="s">
        <v>286</v>
      </c>
      <c r="G15" s="61" t="s">
        <v>666</v>
      </c>
      <c r="H15" s="61" t="s">
        <v>287</v>
      </c>
      <c r="I15" s="61" t="s">
        <v>288</v>
      </c>
      <c r="J15" s="61" t="s">
        <v>289</v>
      </c>
      <c r="K15" s="61" t="s">
        <v>678</v>
      </c>
    </row>
    <row r="16" spans="1:11" x14ac:dyDescent="0.25">
      <c r="A16" s="61">
        <v>40</v>
      </c>
      <c r="B16" s="61" t="s">
        <v>311</v>
      </c>
      <c r="C16" s="61" t="s">
        <v>312</v>
      </c>
      <c r="D16" s="61" t="s">
        <v>313</v>
      </c>
      <c r="E16" s="61" t="s">
        <v>43</v>
      </c>
      <c r="F16" s="61" t="s">
        <v>314</v>
      </c>
      <c r="G16" s="61" t="s">
        <v>666</v>
      </c>
      <c r="H16" s="61" t="s">
        <v>294</v>
      </c>
      <c r="I16" s="61" t="s">
        <v>315</v>
      </c>
      <c r="J16" s="61" t="s">
        <v>289</v>
      </c>
      <c r="K16" s="61" t="s">
        <v>683</v>
      </c>
    </row>
    <row r="17" spans="1:11" x14ac:dyDescent="0.25">
      <c r="A17" s="61">
        <v>42</v>
      </c>
      <c r="B17" s="61" t="s">
        <v>327</v>
      </c>
      <c r="C17" s="61" t="s">
        <v>328</v>
      </c>
      <c r="D17" s="61" t="s">
        <v>112</v>
      </c>
      <c r="E17" s="61" t="s">
        <v>43</v>
      </c>
      <c r="F17" s="61" t="s">
        <v>329</v>
      </c>
      <c r="G17" s="61" t="s">
        <v>666</v>
      </c>
      <c r="H17" s="61" t="s">
        <v>287</v>
      </c>
      <c r="I17" s="61" t="s">
        <v>330</v>
      </c>
      <c r="J17" s="61" t="s">
        <v>289</v>
      </c>
      <c r="K17" s="61" t="s">
        <v>684</v>
      </c>
    </row>
    <row r="18" spans="1:11" x14ac:dyDescent="0.25">
      <c r="A18" s="61">
        <v>44</v>
      </c>
      <c r="B18" s="61" t="s">
        <v>333</v>
      </c>
      <c r="C18" s="61" t="s">
        <v>334</v>
      </c>
      <c r="D18" s="61" t="s">
        <v>335</v>
      </c>
      <c r="E18" s="61" t="s">
        <v>48</v>
      </c>
      <c r="F18" s="61" t="s">
        <v>336</v>
      </c>
      <c r="G18" s="61" t="s">
        <v>666</v>
      </c>
      <c r="H18" s="61" t="s">
        <v>287</v>
      </c>
      <c r="I18" s="61" t="s">
        <v>337</v>
      </c>
      <c r="J18" s="61" t="s">
        <v>289</v>
      </c>
      <c r="K18" s="61" t="s">
        <v>686</v>
      </c>
    </row>
    <row r="19" spans="1:11" x14ac:dyDescent="0.25">
      <c r="A19" s="61">
        <v>45</v>
      </c>
      <c r="B19" s="61" t="s">
        <v>345</v>
      </c>
      <c r="C19" s="61" t="s">
        <v>346</v>
      </c>
      <c r="D19" s="61" t="s">
        <v>17</v>
      </c>
      <c r="E19" s="61" t="s">
        <v>7</v>
      </c>
      <c r="F19" s="61" t="s">
        <v>347</v>
      </c>
      <c r="G19" s="61" t="s">
        <v>666</v>
      </c>
      <c r="H19" s="61" t="s">
        <v>287</v>
      </c>
      <c r="I19" s="61" t="s">
        <v>348</v>
      </c>
      <c r="J19" s="61" t="s">
        <v>289</v>
      </c>
      <c r="K19" s="61" t="s">
        <v>688</v>
      </c>
    </row>
    <row r="20" spans="1:11" x14ac:dyDescent="0.25">
      <c r="A20" s="61">
        <v>46</v>
      </c>
      <c r="B20" s="61" t="s">
        <v>350</v>
      </c>
      <c r="C20" s="61" t="s">
        <v>340</v>
      </c>
      <c r="D20" s="61" t="s">
        <v>351</v>
      </c>
      <c r="E20" s="61" t="s">
        <v>48</v>
      </c>
      <c r="F20" s="61" t="s">
        <v>352</v>
      </c>
      <c r="G20" s="61" t="s">
        <v>666</v>
      </c>
      <c r="H20" s="61" t="s">
        <v>287</v>
      </c>
      <c r="I20" s="61" t="s">
        <v>353</v>
      </c>
      <c r="J20" s="61" t="s">
        <v>289</v>
      </c>
      <c r="K20" s="61" t="s">
        <v>689</v>
      </c>
    </row>
    <row r="21" spans="1:11" x14ac:dyDescent="0.25">
      <c r="A21" s="61">
        <v>51</v>
      </c>
      <c r="B21" s="61" t="s">
        <v>377</v>
      </c>
      <c r="C21" s="61" t="s">
        <v>378</v>
      </c>
      <c r="D21" s="61" t="s">
        <v>256</v>
      </c>
      <c r="E21" s="61" t="s">
        <v>1</v>
      </c>
      <c r="F21" s="61" t="s">
        <v>379</v>
      </c>
      <c r="G21" s="61" t="s">
        <v>666</v>
      </c>
      <c r="H21" s="61" t="s">
        <v>294</v>
      </c>
      <c r="I21" s="61" t="s">
        <v>380</v>
      </c>
      <c r="J21" s="61" t="s">
        <v>289</v>
      </c>
      <c r="K21" s="61" t="s">
        <v>695</v>
      </c>
    </row>
    <row r="22" spans="1:11" x14ac:dyDescent="0.25">
      <c r="A22" s="61">
        <v>52</v>
      </c>
      <c r="B22" s="61" t="s">
        <v>387</v>
      </c>
      <c r="C22" s="61" t="s">
        <v>279</v>
      </c>
      <c r="D22" s="61" t="s">
        <v>351</v>
      </c>
      <c r="E22" s="61" t="s">
        <v>48</v>
      </c>
      <c r="F22" s="61" t="s">
        <v>388</v>
      </c>
      <c r="G22" s="61" t="s">
        <v>666</v>
      </c>
      <c r="H22" s="61" t="s">
        <v>287</v>
      </c>
      <c r="I22" s="61" t="s">
        <v>389</v>
      </c>
      <c r="J22" s="61" t="s">
        <v>289</v>
      </c>
      <c r="K22" s="61" t="s">
        <v>696</v>
      </c>
    </row>
    <row r="23" spans="1:11" x14ac:dyDescent="0.25">
      <c r="A23" s="61">
        <v>56</v>
      </c>
      <c r="B23" s="61" t="s">
        <v>407</v>
      </c>
      <c r="C23" s="61" t="s">
        <v>408</v>
      </c>
      <c r="D23" s="61" t="s">
        <v>618</v>
      </c>
      <c r="E23" s="61" t="s">
        <v>619</v>
      </c>
      <c r="F23" s="61" t="s">
        <v>412</v>
      </c>
      <c r="G23" s="61" t="s">
        <v>666</v>
      </c>
      <c r="H23" s="61" t="s">
        <v>294</v>
      </c>
      <c r="I23" s="61" t="s">
        <v>413</v>
      </c>
      <c r="J23" s="61" t="s">
        <v>289</v>
      </c>
      <c r="K23" s="61" t="s">
        <v>702</v>
      </c>
    </row>
    <row r="24" spans="1:11" x14ac:dyDescent="0.25">
      <c r="A24" s="61">
        <v>58</v>
      </c>
      <c r="B24" s="61" t="s">
        <v>15</v>
      </c>
      <c r="C24" s="61" t="s">
        <v>16</v>
      </c>
      <c r="D24" s="61" t="s">
        <v>17</v>
      </c>
      <c r="E24" s="61" t="s">
        <v>7</v>
      </c>
      <c r="F24" s="61" t="s">
        <v>77</v>
      </c>
      <c r="G24" s="61" t="s">
        <v>666</v>
      </c>
      <c r="H24" s="61" t="s">
        <v>30</v>
      </c>
      <c r="I24" s="61" t="s">
        <v>78</v>
      </c>
      <c r="J24" s="61" t="s">
        <v>32</v>
      </c>
      <c r="K24" s="61" t="s">
        <v>705</v>
      </c>
    </row>
    <row r="25" spans="1:11" x14ac:dyDescent="0.25">
      <c r="A25" s="61">
        <v>59</v>
      </c>
      <c r="B25" s="61" t="s">
        <v>407</v>
      </c>
      <c r="C25" s="61" t="s">
        <v>408</v>
      </c>
      <c r="D25" s="61" t="s">
        <v>618</v>
      </c>
      <c r="E25" s="61" t="s">
        <v>619</v>
      </c>
      <c r="F25" s="61" t="s">
        <v>437</v>
      </c>
      <c r="G25" s="61" t="s">
        <v>666</v>
      </c>
      <c r="H25" s="61" t="s">
        <v>30</v>
      </c>
      <c r="I25" s="61" t="s">
        <v>438</v>
      </c>
      <c r="J25" s="61" t="s">
        <v>32</v>
      </c>
      <c r="K25" s="61" t="s">
        <v>706</v>
      </c>
    </row>
    <row r="26" spans="1:11" x14ac:dyDescent="0.25">
      <c r="A26" s="61">
        <v>60</v>
      </c>
      <c r="B26" s="61" t="s">
        <v>407</v>
      </c>
      <c r="C26" s="61" t="s">
        <v>408</v>
      </c>
      <c r="D26" s="61" t="s">
        <v>618</v>
      </c>
      <c r="E26" s="61" t="s">
        <v>619</v>
      </c>
      <c r="F26" s="61" t="s">
        <v>440</v>
      </c>
      <c r="G26" s="61" t="s">
        <v>666</v>
      </c>
      <c r="H26" s="61" t="s">
        <v>30</v>
      </c>
      <c r="I26" s="61" t="s">
        <v>441</v>
      </c>
      <c r="J26" s="61" t="s">
        <v>32</v>
      </c>
      <c r="K26" s="61" t="s">
        <v>707</v>
      </c>
    </row>
    <row r="27" spans="1:11" x14ac:dyDescent="0.25">
      <c r="A27" s="61">
        <v>75</v>
      </c>
      <c r="B27" s="61" t="s">
        <v>110</v>
      </c>
      <c r="C27" s="61" t="s">
        <v>111</v>
      </c>
      <c r="D27" s="61" t="s">
        <v>112</v>
      </c>
      <c r="E27" s="61" t="s">
        <v>43</v>
      </c>
      <c r="F27" s="61" t="s">
        <v>113</v>
      </c>
      <c r="G27" s="61" t="s">
        <v>666</v>
      </c>
      <c r="H27" s="61" t="s">
        <v>3</v>
      </c>
      <c r="I27" s="61" t="s">
        <v>114</v>
      </c>
      <c r="J27" s="61" t="s">
        <v>53</v>
      </c>
      <c r="K27" s="61" t="s">
        <v>727</v>
      </c>
    </row>
    <row r="28" spans="1:11" x14ac:dyDescent="0.25">
      <c r="A28" s="61">
        <v>76</v>
      </c>
      <c r="B28" s="61" t="s">
        <v>120</v>
      </c>
      <c r="C28" s="61" t="s">
        <v>121</v>
      </c>
      <c r="D28" s="61" t="s">
        <v>122</v>
      </c>
      <c r="E28" s="61" t="s">
        <v>43</v>
      </c>
      <c r="F28" s="61" t="s">
        <v>123</v>
      </c>
      <c r="G28" s="61" t="s">
        <v>666</v>
      </c>
      <c r="H28" s="61" t="s">
        <v>3</v>
      </c>
      <c r="I28" s="61" t="s">
        <v>124</v>
      </c>
      <c r="J28" s="61" t="s">
        <v>125</v>
      </c>
      <c r="K28" s="61" t="s">
        <v>728</v>
      </c>
    </row>
    <row r="29" spans="1:11" x14ac:dyDescent="0.25">
      <c r="A29" s="61">
        <v>79</v>
      </c>
      <c r="B29" s="61" t="s">
        <v>131</v>
      </c>
      <c r="C29" s="61" t="s">
        <v>132</v>
      </c>
      <c r="D29" s="61" t="s">
        <v>133</v>
      </c>
      <c r="E29" s="61" t="s">
        <v>28</v>
      </c>
      <c r="F29" s="61" t="s">
        <v>134</v>
      </c>
      <c r="G29" s="61" t="s">
        <v>666</v>
      </c>
      <c r="H29" s="61" t="s">
        <v>30</v>
      </c>
      <c r="I29" s="61" t="s">
        <v>135</v>
      </c>
      <c r="J29" s="61" t="s">
        <v>32</v>
      </c>
      <c r="K29" s="61" t="s">
        <v>731</v>
      </c>
    </row>
    <row r="30" spans="1:11" x14ac:dyDescent="0.25">
      <c r="A30" s="61">
        <v>83</v>
      </c>
      <c r="B30" s="61" t="s">
        <v>54</v>
      </c>
      <c r="C30" s="61" t="s">
        <v>55</v>
      </c>
      <c r="D30" s="61" t="s">
        <v>0</v>
      </c>
      <c r="E30" s="61" t="s">
        <v>1</v>
      </c>
      <c r="F30" s="61" t="s">
        <v>156</v>
      </c>
      <c r="G30" s="61" t="s">
        <v>666</v>
      </c>
      <c r="H30" s="61" t="s">
        <v>157</v>
      </c>
      <c r="I30" s="61" t="s">
        <v>158</v>
      </c>
      <c r="J30" s="61" t="s">
        <v>159</v>
      </c>
      <c r="K30" s="61" t="s">
        <v>734</v>
      </c>
    </row>
    <row r="31" spans="1:11" x14ac:dyDescent="0.25">
      <c r="A31" s="61">
        <v>93</v>
      </c>
      <c r="B31" s="61" t="s">
        <v>467</v>
      </c>
      <c r="C31" s="61" t="s">
        <v>468</v>
      </c>
      <c r="D31" s="61" t="s">
        <v>0</v>
      </c>
      <c r="E31" s="61" t="s">
        <v>1</v>
      </c>
      <c r="F31" s="61" t="s">
        <v>477</v>
      </c>
      <c r="G31" s="61" t="s">
        <v>666</v>
      </c>
      <c r="H31" s="61" t="s">
        <v>30</v>
      </c>
      <c r="I31" s="61" t="s">
        <v>478</v>
      </c>
      <c r="J31" s="61" t="s">
        <v>32</v>
      </c>
      <c r="K31" s="61" t="s">
        <v>740</v>
      </c>
    </row>
    <row r="32" spans="1:11" x14ac:dyDescent="0.25">
      <c r="A32" s="61">
        <v>94</v>
      </c>
      <c r="B32" s="61" t="s">
        <v>101</v>
      </c>
      <c r="C32" s="61" t="s">
        <v>102</v>
      </c>
      <c r="D32" s="61" t="s">
        <v>103</v>
      </c>
      <c r="E32" s="61" t="s">
        <v>43</v>
      </c>
      <c r="F32" s="61" t="s">
        <v>202</v>
      </c>
      <c r="G32" s="61" t="s">
        <v>666</v>
      </c>
      <c r="H32" s="61" t="s">
        <v>30</v>
      </c>
      <c r="I32" s="61" t="s">
        <v>203</v>
      </c>
      <c r="J32" s="61" t="s">
        <v>32</v>
      </c>
      <c r="K32" s="61" t="s">
        <v>743</v>
      </c>
    </row>
    <row r="33" spans="1:11" x14ac:dyDescent="0.25">
      <c r="A33" s="61">
        <v>96</v>
      </c>
      <c r="B33" s="61" t="s">
        <v>206</v>
      </c>
      <c r="C33" s="61" t="s">
        <v>207</v>
      </c>
      <c r="D33" s="61" t="s">
        <v>173</v>
      </c>
      <c r="E33" s="61" t="s">
        <v>43</v>
      </c>
      <c r="F33" s="61" t="s">
        <v>208</v>
      </c>
      <c r="G33" s="61" t="s">
        <v>666</v>
      </c>
      <c r="H33" s="61" t="s">
        <v>3</v>
      </c>
      <c r="I33" s="61" t="s">
        <v>209</v>
      </c>
      <c r="J33" s="61" t="s">
        <v>53</v>
      </c>
      <c r="K33" s="61" t="s">
        <v>745</v>
      </c>
    </row>
    <row r="34" spans="1:11" x14ac:dyDescent="0.25">
      <c r="A34" s="61">
        <v>97</v>
      </c>
      <c r="B34" s="61" t="s">
        <v>50</v>
      </c>
      <c r="C34" s="61" t="s">
        <v>51</v>
      </c>
      <c r="D34" s="61" t="s">
        <v>52</v>
      </c>
      <c r="E34" s="61" t="s">
        <v>43</v>
      </c>
      <c r="F34" s="61" t="s">
        <v>221</v>
      </c>
      <c r="G34" s="61" t="s">
        <v>666</v>
      </c>
      <c r="H34" s="61" t="s">
        <v>3</v>
      </c>
      <c r="I34" s="61" t="s">
        <v>222</v>
      </c>
      <c r="J34" s="61" t="s">
        <v>53</v>
      </c>
      <c r="K34" s="61" t="s">
        <v>747</v>
      </c>
    </row>
    <row r="35" spans="1:11" x14ac:dyDescent="0.25">
      <c r="A35" s="61">
        <v>100</v>
      </c>
      <c r="B35" s="61" t="s">
        <v>232</v>
      </c>
      <c r="C35" s="61" t="s">
        <v>233</v>
      </c>
      <c r="D35" s="61" t="s">
        <v>234</v>
      </c>
      <c r="E35" s="61" t="s">
        <v>1</v>
      </c>
      <c r="F35" s="61" t="s">
        <v>235</v>
      </c>
      <c r="G35" s="61" t="s">
        <v>666</v>
      </c>
      <c r="H35" s="61" t="s">
        <v>3</v>
      </c>
      <c r="I35" s="61" t="s">
        <v>236</v>
      </c>
      <c r="J35" s="61" t="s">
        <v>53</v>
      </c>
      <c r="K35" s="61" t="s">
        <v>750</v>
      </c>
    </row>
    <row r="36" spans="1:11" x14ac:dyDescent="0.25">
      <c r="A36" s="61">
        <v>101</v>
      </c>
      <c r="B36" s="61" t="s">
        <v>50</v>
      </c>
      <c r="C36" s="61" t="s">
        <v>51</v>
      </c>
      <c r="D36" s="61" t="s">
        <v>52</v>
      </c>
      <c r="E36" s="61" t="s">
        <v>43</v>
      </c>
      <c r="F36" s="61" t="s">
        <v>246</v>
      </c>
      <c r="G36" s="61" t="s">
        <v>666</v>
      </c>
      <c r="H36" s="61" t="s">
        <v>3</v>
      </c>
      <c r="I36" s="61" t="s">
        <v>247</v>
      </c>
      <c r="J36" s="61" t="s">
        <v>125</v>
      </c>
      <c r="K36" s="61" t="s">
        <v>751</v>
      </c>
    </row>
    <row r="37" spans="1:11" x14ac:dyDescent="0.25">
      <c r="A37" s="61">
        <v>102</v>
      </c>
      <c r="B37" s="61" t="s">
        <v>249</v>
      </c>
      <c r="C37" s="61" t="s">
        <v>250</v>
      </c>
      <c r="D37" s="61" t="s">
        <v>251</v>
      </c>
      <c r="E37" s="61" t="s">
        <v>43</v>
      </c>
      <c r="F37" s="61" t="s">
        <v>252</v>
      </c>
      <c r="G37" s="61" t="s">
        <v>666</v>
      </c>
      <c r="H37" s="61" t="s">
        <v>3</v>
      </c>
      <c r="I37" s="61" t="s">
        <v>253</v>
      </c>
      <c r="J37" s="61" t="s">
        <v>125</v>
      </c>
      <c r="K37" s="61" t="s">
        <v>752</v>
      </c>
    </row>
    <row r="38" spans="1:11" x14ac:dyDescent="0.25">
      <c r="A38" s="61">
        <v>105</v>
      </c>
      <c r="B38" s="61" t="s">
        <v>273</v>
      </c>
      <c r="C38" s="61" t="s">
        <v>274</v>
      </c>
      <c r="D38" s="61" t="s">
        <v>0</v>
      </c>
      <c r="E38" s="61" t="s">
        <v>1</v>
      </c>
      <c r="F38" s="61" t="s">
        <v>275</v>
      </c>
      <c r="G38" s="61" t="s">
        <v>666</v>
      </c>
      <c r="H38" s="61" t="s">
        <v>3</v>
      </c>
      <c r="I38" s="61" t="s">
        <v>276</v>
      </c>
      <c r="J38" s="61" t="s">
        <v>53</v>
      </c>
      <c r="K38" s="61" t="s">
        <v>755</v>
      </c>
    </row>
    <row r="39" spans="1:11" x14ac:dyDescent="0.25">
      <c r="A39" s="61">
        <v>1</v>
      </c>
      <c r="B39" s="61" t="s">
        <v>64</v>
      </c>
      <c r="C39" s="61" t="s">
        <v>65</v>
      </c>
      <c r="D39" s="61" t="s">
        <v>66</v>
      </c>
      <c r="E39" s="61" t="s">
        <v>1</v>
      </c>
      <c r="F39" s="61" t="s">
        <v>67</v>
      </c>
      <c r="G39" s="61" t="s">
        <v>938</v>
      </c>
      <c r="H39" s="61" t="s">
        <v>30</v>
      </c>
      <c r="I39" s="61" t="s">
        <v>68</v>
      </c>
      <c r="J39" s="61" t="s">
        <v>32</v>
      </c>
      <c r="K39" s="61" t="s">
        <v>959</v>
      </c>
    </row>
    <row r="40" spans="1:11" x14ac:dyDescent="0.25">
      <c r="A40" s="61">
        <v>2</v>
      </c>
      <c r="B40" s="61" t="s">
        <v>242</v>
      </c>
      <c r="C40" s="61" t="s">
        <v>243</v>
      </c>
      <c r="D40" s="61" t="s">
        <v>957</v>
      </c>
      <c r="E40" s="61" t="s">
        <v>43</v>
      </c>
      <c r="F40" s="61" t="s">
        <v>244</v>
      </c>
      <c r="G40" s="61" t="s">
        <v>938</v>
      </c>
      <c r="H40" s="61" t="s">
        <v>3</v>
      </c>
      <c r="I40" s="61" t="s">
        <v>245</v>
      </c>
      <c r="J40" s="61" t="s">
        <v>125</v>
      </c>
      <c r="K40" s="61" t="s">
        <v>958</v>
      </c>
    </row>
    <row r="41" spans="1:11" x14ac:dyDescent="0.25">
      <c r="A41" s="61">
        <v>4</v>
      </c>
      <c r="B41" s="61" t="s">
        <v>322</v>
      </c>
      <c r="C41" s="61" t="s">
        <v>323</v>
      </c>
      <c r="D41" s="61" t="s">
        <v>66</v>
      </c>
      <c r="E41" s="61" t="s">
        <v>1</v>
      </c>
      <c r="F41" s="61" t="s">
        <v>324</v>
      </c>
      <c r="G41" s="61" t="s">
        <v>938</v>
      </c>
      <c r="H41" s="61" t="s">
        <v>287</v>
      </c>
      <c r="I41" s="61" t="s">
        <v>325</v>
      </c>
      <c r="J41" s="61" t="s">
        <v>289</v>
      </c>
      <c r="K41" s="61" t="s">
        <v>956</v>
      </c>
    </row>
    <row r="42" spans="1:11" x14ac:dyDescent="0.25">
      <c r="A42" s="61">
        <v>8</v>
      </c>
      <c r="B42" s="61" t="s">
        <v>49</v>
      </c>
      <c r="C42" s="61" t="s">
        <v>97</v>
      </c>
      <c r="D42" s="61" t="s">
        <v>66</v>
      </c>
      <c r="E42" s="61" t="s">
        <v>1</v>
      </c>
      <c r="F42" s="61" t="s">
        <v>391</v>
      </c>
      <c r="G42" s="61" t="s">
        <v>938</v>
      </c>
      <c r="H42" s="61" t="s">
        <v>294</v>
      </c>
      <c r="I42" s="61" t="s">
        <v>392</v>
      </c>
      <c r="J42" s="61" t="s">
        <v>289</v>
      </c>
      <c r="K42" s="61" t="s">
        <v>921</v>
      </c>
    </row>
    <row r="43" spans="1:11" x14ac:dyDescent="0.25">
      <c r="A43" s="61">
        <v>10</v>
      </c>
      <c r="B43" s="61" t="s">
        <v>301</v>
      </c>
      <c r="C43" s="61" t="s">
        <v>302</v>
      </c>
      <c r="D43" s="61" t="s">
        <v>0</v>
      </c>
      <c r="E43" s="61" t="s">
        <v>1</v>
      </c>
      <c r="F43" s="61" t="s">
        <v>303</v>
      </c>
      <c r="G43" s="61" t="s">
        <v>938</v>
      </c>
      <c r="H43" s="61" t="s">
        <v>294</v>
      </c>
      <c r="I43" s="61" t="s">
        <v>304</v>
      </c>
      <c r="J43" s="61" t="s">
        <v>289</v>
      </c>
      <c r="K43" s="61" t="s">
        <v>907</v>
      </c>
    </row>
    <row r="44" spans="1:11" x14ac:dyDescent="0.25">
      <c r="A44" s="61">
        <v>12</v>
      </c>
      <c r="B44" s="61" t="s">
        <v>361</v>
      </c>
      <c r="C44" s="61" t="s">
        <v>362</v>
      </c>
      <c r="D44" s="61" t="s">
        <v>0</v>
      </c>
      <c r="E44" s="61" t="s">
        <v>1</v>
      </c>
      <c r="F44" s="61" t="s">
        <v>886</v>
      </c>
      <c r="G44" s="61" t="s">
        <v>938</v>
      </c>
      <c r="H44" s="61" t="s">
        <v>3</v>
      </c>
      <c r="I44" s="61" t="s">
        <v>861</v>
      </c>
      <c r="J44" s="61" t="s">
        <v>516</v>
      </c>
      <c r="K44" s="61" t="s">
        <v>896</v>
      </c>
    </row>
    <row r="45" spans="1:11" x14ac:dyDescent="0.25">
      <c r="A45" s="61">
        <v>16</v>
      </c>
      <c r="B45" s="61" t="s">
        <v>845</v>
      </c>
      <c r="C45" s="61" t="s">
        <v>846</v>
      </c>
      <c r="D45" s="61" t="s">
        <v>27</v>
      </c>
      <c r="E45" s="61" t="s">
        <v>28</v>
      </c>
      <c r="F45" s="61" t="s">
        <v>847</v>
      </c>
      <c r="G45" s="61" t="s">
        <v>938</v>
      </c>
      <c r="H45" s="61" t="s">
        <v>294</v>
      </c>
      <c r="I45" s="61" t="s">
        <v>848</v>
      </c>
      <c r="J45" s="61" t="s">
        <v>289</v>
      </c>
      <c r="K45" s="61" t="s">
        <v>849</v>
      </c>
    </row>
    <row r="46" spans="1:11" x14ac:dyDescent="0.25">
      <c r="A46" s="61">
        <v>21</v>
      </c>
      <c r="B46" s="61" t="s">
        <v>530</v>
      </c>
      <c r="C46" s="61" t="s">
        <v>531</v>
      </c>
      <c r="D46" s="61" t="s">
        <v>36</v>
      </c>
      <c r="E46" s="61" t="s">
        <v>1</v>
      </c>
      <c r="F46" s="61" t="s">
        <v>532</v>
      </c>
      <c r="G46" s="61" t="s">
        <v>938</v>
      </c>
      <c r="H46" s="61" t="s">
        <v>294</v>
      </c>
      <c r="I46" s="61" t="s">
        <v>533</v>
      </c>
      <c r="J46" s="61" t="s">
        <v>516</v>
      </c>
      <c r="K46" s="61" t="s">
        <v>764</v>
      </c>
    </row>
    <row r="47" spans="1:11" x14ac:dyDescent="0.25">
      <c r="A47" s="61">
        <v>22</v>
      </c>
      <c r="B47" s="61" t="s">
        <v>116</v>
      </c>
      <c r="C47" s="61" t="s">
        <v>117</v>
      </c>
      <c r="D47" s="61" t="s">
        <v>648</v>
      </c>
      <c r="E47" s="61" t="s">
        <v>1</v>
      </c>
      <c r="F47" s="61" t="s">
        <v>118</v>
      </c>
      <c r="G47" s="61" t="s">
        <v>938</v>
      </c>
      <c r="H47" s="61" t="s">
        <v>3</v>
      </c>
      <c r="I47" s="61" t="s">
        <v>119</v>
      </c>
      <c r="J47" s="61" t="s">
        <v>53</v>
      </c>
      <c r="K47" s="61" t="s">
        <v>649</v>
      </c>
    </row>
    <row r="48" spans="1:11" x14ac:dyDescent="0.25">
      <c r="A48" s="61">
        <v>23</v>
      </c>
      <c r="B48" s="61" t="s">
        <v>651</v>
      </c>
      <c r="C48" s="61" t="s">
        <v>652</v>
      </c>
      <c r="D48" s="61" t="s">
        <v>653</v>
      </c>
      <c r="E48" s="61" t="s">
        <v>1</v>
      </c>
      <c r="F48" s="61" t="s">
        <v>654</v>
      </c>
      <c r="G48" s="61" t="s">
        <v>938</v>
      </c>
      <c r="H48" s="61" t="s">
        <v>294</v>
      </c>
      <c r="I48" s="61" t="s">
        <v>655</v>
      </c>
      <c r="J48" s="61" t="s">
        <v>289</v>
      </c>
      <c r="K48" s="61" t="s">
        <v>656</v>
      </c>
    </row>
    <row r="49" spans="1:11" x14ac:dyDescent="0.25">
      <c r="A49" s="61">
        <v>26</v>
      </c>
      <c r="B49" s="61" t="s">
        <v>425</v>
      </c>
      <c r="C49" s="61" t="s">
        <v>426</v>
      </c>
      <c r="D49" s="61" t="s">
        <v>427</v>
      </c>
      <c r="E49" s="61" t="s">
        <v>28</v>
      </c>
      <c r="F49" s="61" t="s">
        <v>428</v>
      </c>
      <c r="G49" s="61" t="s">
        <v>938</v>
      </c>
      <c r="H49" s="61" t="s">
        <v>287</v>
      </c>
      <c r="I49" s="61" t="s">
        <v>429</v>
      </c>
      <c r="J49" s="61" t="s">
        <v>289</v>
      </c>
      <c r="K49" s="61" t="s">
        <v>659</v>
      </c>
    </row>
    <row r="50" spans="1:11" x14ac:dyDescent="0.25">
      <c r="A50" s="61">
        <v>27</v>
      </c>
      <c r="B50" s="61" t="s">
        <v>102</v>
      </c>
      <c r="C50" s="61" t="s">
        <v>141</v>
      </c>
      <c r="D50" s="61" t="s">
        <v>42</v>
      </c>
      <c r="E50" s="61" t="s">
        <v>43</v>
      </c>
      <c r="F50" s="61" t="s">
        <v>142</v>
      </c>
      <c r="G50" s="61" t="s">
        <v>938</v>
      </c>
      <c r="H50" s="61" t="s">
        <v>3</v>
      </c>
      <c r="I50" s="61" t="s">
        <v>143</v>
      </c>
      <c r="J50" s="61" t="s">
        <v>53</v>
      </c>
      <c r="K50" s="61" t="s">
        <v>662</v>
      </c>
    </row>
    <row r="51" spans="1:11" x14ac:dyDescent="0.25">
      <c r="A51" s="61">
        <v>28</v>
      </c>
      <c r="B51" s="61" t="s">
        <v>608</v>
      </c>
      <c r="C51" s="61" t="s">
        <v>378</v>
      </c>
      <c r="D51" s="61" t="s">
        <v>27</v>
      </c>
      <c r="E51" s="61" t="s">
        <v>28</v>
      </c>
      <c r="F51" s="61" t="s">
        <v>609</v>
      </c>
      <c r="G51" s="61" t="s">
        <v>938</v>
      </c>
      <c r="H51" s="61" t="s">
        <v>294</v>
      </c>
      <c r="I51" s="61" t="s">
        <v>610</v>
      </c>
      <c r="J51" s="61" t="s">
        <v>289</v>
      </c>
      <c r="K51" s="61" t="s">
        <v>663</v>
      </c>
    </row>
    <row r="52" spans="1:11" x14ac:dyDescent="0.25">
      <c r="A52" s="61">
        <v>32</v>
      </c>
      <c r="B52" s="61" t="s">
        <v>257</v>
      </c>
      <c r="C52" s="61" t="s">
        <v>258</v>
      </c>
      <c r="D52" s="61" t="s">
        <v>36</v>
      </c>
      <c r="E52" s="61" t="s">
        <v>1</v>
      </c>
      <c r="F52" s="61" t="s">
        <v>259</v>
      </c>
      <c r="G52" s="61" t="s">
        <v>938</v>
      </c>
      <c r="H52" s="61" t="s">
        <v>3</v>
      </c>
      <c r="I52" s="61" t="s">
        <v>260</v>
      </c>
      <c r="J52" s="61" t="s">
        <v>53</v>
      </c>
      <c r="K52" s="61" t="s">
        <v>670</v>
      </c>
    </row>
    <row r="53" spans="1:11" x14ac:dyDescent="0.25">
      <c r="A53" s="61">
        <v>34</v>
      </c>
      <c r="B53" s="61" t="s">
        <v>566</v>
      </c>
      <c r="C53" s="61" t="s">
        <v>556</v>
      </c>
      <c r="D53" s="61" t="s">
        <v>0</v>
      </c>
      <c r="E53" s="61" t="s">
        <v>1</v>
      </c>
      <c r="F53" s="61" t="s">
        <v>557</v>
      </c>
      <c r="G53" s="61" t="s">
        <v>938</v>
      </c>
      <c r="H53" s="61" t="s">
        <v>287</v>
      </c>
      <c r="I53" s="61" t="s">
        <v>558</v>
      </c>
      <c r="J53" s="61" t="s">
        <v>289</v>
      </c>
      <c r="K53" s="61" t="s">
        <v>673</v>
      </c>
    </row>
    <row r="54" spans="1:11" x14ac:dyDescent="0.25">
      <c r="A54" s="61">
        <v>35</v>
      </c>
      <c r="B54" s="61" t="s">
        <v>161</v>
      </c>
      <c r="C54" s="61" t="s">
        <v>162</v>
      </c>
      <c r="D54" s="61" t="s">
        <v>394</v>
      </c>
      <c r="E54" s="61" t="s">
        <v>1</v>
      </c>
      <c r="F54" s="61" t="s">
        <v>163</v>
      </c>
      <c r="G54" s="61" t="s">
        <v>938</v>
      </c>
      <c r="H54" s="61" t="s">
        <v>30</v>
      </c>
      <c r="I54" s="61" t="s">
        <v>164</v>
      </c>
      <c r="J54" s="61" t="s">
        <v>32</v>
      </c>
      <c r="K54" s="61" t="s">
        <v>675</v>
      </c>
    </row>
    <row r="55" spans="1:11" x14ac:dyDescent="0.25">
      <c r="A55" s="61">
        <v>36</v>
      </c>
      <c r="B55" s="61"/>
      <c r="C55" s="61"/>
      <c r="D55" s="61"/>
      <c r="E55" s="61"/>
      <c r="F55" s="61" t="s">
        <v>540</v>
      </c>
      <c r="G55" s="61" t="s">
        <v>938</v>
      </c>
      <c r="H55" s="61" t="s">
        <v>294</v>
      </c>
      <c r="I55" s="61" t="s">
        <v>541</v>
      </c>
      <c r="J55" s="61" t="s">
        <v>289</v>
      </c>
      <c r="K55" s="61" t="s">
        <v>677</v>
      </c>
    </row>
    <row r="56" spans="1:11" x14ac:dyDescent="0.25">
      <c r="A56" s="61">
        <v>38</v>
      </c>
      <c r="B56" s="61" t="s">
        <v>291</v>
      </c>
      <c r="C56" s="61" t="s">
        <v>292</v>
      </c>
      <c r="D56" s="61" t="s">
        <v>0</v>
      </c>
      <c r="E56" s="61" t="s">
        <v>1</v>
      </c>
      <c r="F56" s="61" t="s">
        <v>293</v>
      </c>
      <c r="G56" s="61" t="s">
        <v>938</v>
      </c>
      <c r="H56" s="61" t="s">
        <v>294</v>
      </c>
      <c r="I56" s="61" t="s">
        <v>295</v>
      </c>
      <c r="J56" s="61" t="s">
        <v>289</v>
      </c>
      <c r="K56" s="61" t="s">
        <v>679</v>
      </c>
    </row>
    <row r="57" spans="1:11" x14ac:dyDescent="0.25">
      <c r="A57" s="61">
        <v>39</v>
      </c>
      <c r="B57" s="61" t="s">
        <v>297</v>
      </c>
      <c r="C57" s="61" t="s">
        <v>255</v>
      </c>
      <c r="D57" s="61" t="s">
        <v>0</v>
      </c>
      <c r="E57" s="61" t="s">
        <v>1</v>
      </c>
      <c r="F57" s="61" t="s">
        <v>298</v>
      </c>
      <c r="G57" s="61" t="s">
        <v>938</v>
      </c>
      <c r="H57" s="61" t="s">
        <v>294</v>
      </c>
      <c r="I57" s="61" t="s">
        <v>299</v>
      </c>
      <c r="J57" s="61" t="s">
        <v>289</v>
      </c>
      <c r="K57" s="61" t="s">
        <v>680</v>
      </c>
    </row>
    <row r="58" spans="1:11" x14ac:dyDescent="0.25">
      <c r="A58" s="61">
        <v>41</v>
      </c>
      <c r="B58" s="61" t="s">
        <v>317</v>
      </c>
      <c r="C58" s="61" t="s">
        <v>279</v>
      </c>
      <c r="D58" s="61" t="s">
        <v>318</v>
      </c>
      <c r="E58" s="61" t="s">
        <v>28</v>
      </c>
      <c r="F58" s="61" t="s">
        <v>319</v>
      </c>
      <c r="G58" s="61" t="s">
        <v>938</v>
      </c>
      <c r="H58" s="61" t="s">
        <v>287</v>
      </c>
      <c r="I58" s="61" t="s">
        <v>320</v>
      </c>
      <c r="J58" s="61" t="s">
        <v>289</v>
      </c>
      <c r="K58" s="61" t="s">
        <v>758</v>
      </c>
    </row>
    <row r="59" spans="1:11" x14ac:dyDescent="0.25">
      <c r="A59" s="61">
        <v>47</v>
      </c>
      <c r="B59" s="61" t="s">
        <v>355</v>
      </c>
      <c r="C59" s="61" t="s">
        <v>356</v>
      </c>
      <c r="D59" s="61" t="s">
        <v>0</v>
      </c>
      <c r="E59" s="61" t="s">
        <v>1</v>
      </c>
      <c r="F59" s="61" t="s">
        <v>357</v>
      </c>
      <c r="G59" s="61" t="s">
        <v>938</v>
      </c>
      <c r="H59" s="61" t="s">
        <v>294</v>
      </c>
      <c r="I59" s="61" t="s">
        <v>358</v>
      </c>
      <c r="J59" s="61" t="s">
        <v>289</v>
      </c>
      <c r="K59" s="61" t="s">
        <v>690</v>
      </c>
    </row>
    <row r="60" spans="1:11" x14ac:dyDescent="0.25">
      <c r="A60" s="61">
        <v>48</v>
      </c>
      <c r="B60" s="61" t="s">
        <v>238</v>
      </c>
      <c r="C60" s="61" t="s">
        <v>239</v>
      </c>
      <c r="D60" s="61" t="s">
        <v>0</v>
      </c>
      <c r="E60" s="61" t="s">
        <v>1</v>
      </c>
      <c r="F60" s="61" t="s">
        <v>240</v>
      </c>
      <c r="G60" s="61" t="s">
        <v>938</v>
      </c>
      <c r="H60" s="61" t="s">
        <v>3</v>
      </c>
      <c r="I60" s="61" t="s">
        <v>241</v>
      </c>
      <c r="J60" s="61" t="s">
        <v>53</v>
      </c>
      <c r="K60" s="61" t="s">
        <v>691</v>
      </c>
    </row>
    <row r="61" spans="1:11" x14ac:dyDescent="0.25">
      <c r="A61" s="61">
        <v>49</v>
      </c>
      <c r="B61" s="61" t="s">
        <v>366</v>
      </c>
      <c r="C61" s="61" t="s">
        <v>367</v>
      </c>
      <c r="D61" s="61" t="s">
        <v>368</v>
      </c>
      <c r="E61" s="61" t="s">
        <v>43</v>
      </c>
      <c r="F61" s="61" t="s">
        <v>369</v>
      </c>
      <c r="G61" s="61" t="s">
        <v>938</v>
      </c>
      <c r="H61" s="61" t="s">
        <v>294</v>
      </c>
      <c r="I61" s="61" t="s">
        <v>370</v>
      </c>
      <c r="J61" s="61" t="s">
        <v>289</v>
      </c>
      <c r="K61" s="61" t="s">
        <v>693</v>
      </c>
    </row>
    <row r="62" spans="1:11" x14ac:dyDescent="0.25">
      <c r="A62" s="61">
        <v>50</v>
      </c>
      <c r="B62" s="61" t="s">
        <v>372</v>
      </c>
      <c r="C62" s="61" t="s">
        <v>373</v>
      </c>
      <c r="D62" s="61" t="s">
        <v>42</v>
      </c>
      <c r="E62" s="61" t="s">
        <v>43</v>
      </c>
      <c r="F62" s="61" t="s">
        <v>374</v>
      </c>
      <c r="G62" s="61" t="s">
        <v>938</v>
      </c>
      <c r="H62" s="61" t="s">
        <v>294</v>
      </c>
      <c r="I62" s="61" t="s">
        <v>375</v>
      </c>
      <c r="J62" s="61" t="s">
        <v>289</v>
      </c>
      <c r="K62" s="61" t="s">
        <v>694</v>
      </c>
    </row>
    <row r="63" spans="1:11" x14ac:dyDescent="0.25">
      <c r="A63" s="61">
        <v>53</v>
      </c>
      <c r="B63" s="61" t="s">
        <v>137</v>
      </c>
      <c r="C63" s="61" t="s">
        <v>138</v>
      </c>
      <c r="D63" s="61" t="s">
        <v>0</v>
      </c>
      <c r="E63" s="61" t="s">
        <v>1</v>
      </c>
      <c r="F63" s="61" t="s">
        <v>139</v>
      </c>
      <c r="G63" s="61" t="s">
        <v>938</v>
      </c>
      <c r="H63" s="61" t="s">
        <v>3</v>
      </c>
      <c r="I63" s="61" t="s">
        <v>140</v>
      </c>
      <c r="J63" s="61" t="s">
        <v>53</v>
      </c>
      <c r="K63" s="61" t="s">
        <v>699</v>
      </c>
    </row>
    <row r="64" spans="1:11" x14ac:dyDescent="0.25">
      <c r="A64" s="61">
        <v>54</v>
      </c>
      <c r="B64" s="61" t="s">
        <v>262</v>
      </c>
      <c r="C64" s="61" t="s">
        <v>399</v>
      </c>
      <c r="D64" s="61" t="s">
        <v>0</v>
      </c>
      <c r="E64" s="61" t="s">
        <v>1</v>
      </c>
      <c r="F64" s="61" t="s">
        <v>400</v>
      </c>
      <c r="G64" s="61" t="s">
        <v>938</v>
      </c>
      <c r="H64" s="61" t="s">
        <v>294</v>
      </c>
      <c r="I64" s="61" t="s">
        <v>401</v>
      </c>
      <c r="J64" s="61" t="s">
        <v>289</v>
      </c>
      <c r="K64" s="61" t="s">
        <v>700</v>
      </c>
    </row>
    <row r="65" spans="1:11" x14ac:dyDescent="0.25">
      <c r="A65" s="61">
        <v>55</v>
      </c>
      <c r="B65" s="61" t="s">
        <v>403</v>
      </c>
      <c r="C65" s="61" t="s">
        <v>60</v>
      </c>
      <c r="D65" s="61" t="s">
        <v>27</v>
      </c>
      <c r="E65" s="61" t="s">
        <v>28</v>
      </c>
      <c r="F65" s="61" t="s">
        <v>404</v>
      </c>
      <c r="G65" s="61" t="s">
        <v>938</v>
      </c>
      <c r="H65" s="61" t="s">
        <v>287</v>
      </c>
      <c r="I65" s="61" t="s">
        <v>405</v>
      </c>
      <c r="J65" s="61" t="s">
        <v>289</v>
      </c>
      <c r="K65" s="61" t="s">
        <v>701</v>
      </c>
    </row>
    <row r="66" spans="1:11" x14ac:dyDescent="0.25">
      <c r="A66" s="61">
        <v>57</v>
      </c>
      <c r="B66" s="61" t="s">
        <v>431</v>
      </c>
      <c r="C66" s="61" t="s">
        <v>172</v>
      </c>
      <c r="D66" s="61" t="s">
        <v>432</v>
      </c>
      <c r="E66" s="61" t="s">
        <v>28</v>
      </c>
      <c r="F66" s="61" t="s">
        <v>433</v>
      </c>
      <c r="G66" s="61" t="s">
        <v>938</v>
      </c>
      <c r="H66" s="61" t="s">
        <v>294</v>
      </c>
      <c r="I66" s="61" t="s">
        <v>434</v>
      </c>
      <c r="J66" s="61" t="s">
        <v>289</v>
      </c>
      <c r="K66" s="61" t="s">
        <v>704</v>
      </c>
    </row>
    <row r="67" spans="1:11" x14ac:dyDescent="0.25">
      <c r="A67" s="61">
        <v>64</v>
      </c>
      <c r="B67" s="61" t="s">
        <v>460</v>
      </c>
      <c r="C67" s="61" t="s">
        <v>461</v>
      </c>
      <c r="D67" s="61" t="s">
        <v>462</v>
      </c>
      <c r="E67" s="61" t="s">
        <v>1</v>
      </c>
      <c r="F67" s="61" t="s">
        <v>463</v>
      </c>
      <c r="G67" s="61" t="s">
        <v>938</v>
      </c>
      <c r="H67" s="61" t="s">
        <v>30</v>
      </c>
      <c r="I67" s="61" t="s">
        <v>464</v>
      </c>
      <c r="J67" s="61" t="s">
        <v>32</v>
      </c>
      <c r="K67" s="61" t="s">
        <v>711</v>
      </c>
    </row>
    <row r="68" spans="1:11" x14ac:dyDescent="0.25">
      <c r="A68" s="61">
        <v>65</v>
      </c>
      <c r="B68" s="61" t="s">
        <v>165</v>
      </c>
      <c r="C68" s="61" t="s">
        <v>166</v>
      </c>
      <c r="D68" s="61" t="s">
        <v>27</v>
      </c>
      <c r="E68" s="61" t="s">
        <v>28</v>
      </c>
      <c r="F68" s="61" t="s">
        <v>167</v>
      </c>
      <c r="G68" s="61" t="s">
        <v>938</v>
      </c>
      <c r="H68" s="61" t="s">
        <v>30</v>
      </c>
      <c r="I68" s="61" t="s">
        <v>168</v>
      </c>
      <c r="J68" s="61" t="s">
        <v>32</v>
      </c>
      <c r="K68" s="61" t="s">
        <v>712</v>
      </c>
    </row>
    <row r="69" spans="1:11" x14ac:dyDescent="0.25">
      <c r="A69" s="61">
        <v>67</v>
      </c>
      <c r="B69" s="61" t="s">
        <v>25</v>
      </c>
      <c r="C69" s="61" t="s">
        <v>26</v>
      </c>
      <c r="D69" s="61" t="s">
        <v>27</v>
      </c>
      <c r="E69" s="61" t="s">
        <v>28</v>
      </c>
      <c r="F69" s="61" t="s">
        <v>29</v>
      </c>
      <c r="G69" s="61" t="s">
        <v>938</v>
      </c>
      <c r="H69" s="61" t="s">
        <v>30</v>
      </c>
      <c r="I69" s="61" t="s">
        <v>31</v>
      </c>
      <c r="J69" s="61" t="s">
        <v>32</v>
      </c>
      <c r="K69" s="61" t="s">
        <v>714</v>
      </c>
    </row>
    <row r="70" spans="1:11" x14ac:dyDescent="0.25">
      <c r="A70" s="61">
        <v>98</v>
      </c>
      <c r="B70" s="61" t="s">
        <v>224</v>
      </c>
      <c r="C70" s="61" t="s">
        <v>225</v>
      </c>
      <c r="D70" s="61" t="s">
        <v>0</v>
      </c>
      <c r="E70" s="61" t="s">
        <v>1</v>
      </c>
      <c r="F70" s="61" t="s">
        <v>226</v>
      </c>
      <c r="G70" s="61" t="s">
        <v>938</v>
      </c>
      <c r="H70" s="61" t="s">
        <v>3</v>
      </c>
      <c r="I70" s="61" t="s">
        <v>227</v>
      </c>
      <c r="J70" s="61" t="s">
        <v>53</v>
      </c>
      <c r="K70" s="61" t="s">
        <v>748</v>
      </c>
    </row>
    <row r="71" spans="1:11" x14ac:dyDescent="0.25">
      <c r="A71" s="61">
        <v>99</v>
      </c>
      <c r="B71" s="61" t="s">
        <v>54</v>
      </c>
      <c r="C71" s="61" t="s">
        <v>55</v>
      </c>
      <c r="D71" s="61" t="s">
        <v>0</v>
      </c>
      <c r="E71" s="61" t="s">
        <v>1</v>
      </c>
      <c r="F71" s="61" t="s">
        <v>229</v>
      </c>
      <c r="G71" s="61" t="s">
        <v>938</v>
      </c>
      <c r="H71" s="61" t="s">
        <v>3</v>
      </c>
      <c r="I71" s="61" t="s">
        <v>230</v>
      </c>
      <c r="J71" s="61" t="s">
        <v>53</v>
      </c>
      <c r="K71" s="61" t="s">
        <v>749</v>
      </c>
    </row>
    <row r="72" spans="1:11" x14ac:dyDescent="0.25">
      <c r="A72" s="61">
        <v>103</v>
      </c>
      <c r="B72" s="61" t="s">
        <v>262</v>
      </c>
      <c r="C72" s="61" t="s">
        <v>263</v>
      </c>
      <c r="D72" s="61" t="s">
        <v>264</v>
      </c>
      <c r="E72" s="61" t="s">
        <v>1</v>
      </c>
      <c r="F72" s="61" t="s">
        <v>265</v>
      </c>
      <c r="G72" s="61" t="s">
        <v>938</v>
      </c>
      <c r="H72" s="61" t="s">
        <v>3</v>
      </c>
      <c r="I72" s="61" t="s">
        <v>266</v>
      </c>
      <c r="J72" s="61" t="s">
        <v>53</v>
      </c>
      <c r="K72" s="61" t="s">
        <v>753</v>
      </c>
    </row>
    <row r="73" spans="1:11" x14ac:dyDescent="0.25">
      <c r="A73" s="61">
        <v>104</v>
      </c>
      <c r="B73" s="61" t="s">
        <v>268</v>
      </c>
      <c r="C73" s="61" t="s">
        <v>269</v>
      </c>
      <c r="D73" s="61" t="s">
        <v>66</v>
      </c>
      <c r="E73" s="61" t="s">
        <v>1</v>
      </c>
      <c r="F73" s="61" t="s">
        <v>270</v>
      </c>
      <c r="G73" s="61" t="s">
        <v>938</v>
      </c>
      <c r="H73" s="61" t="s">
        <v>3</v>
      </c>
      <c r="I73" s="61" t="s">
        <v>271</v>
      </c>
      <c r="J73" s="61" t="s">
        <v>53</v>
      </c>
      <c r="K73" s="61" t="s">
        <v>754</v>
      </c>
    </row>
    <row r="74" spans="1:11" x14ac:dyDescent="0.25">
      <c r="A74" s="61">
        <v>106</v>
      </c>
      <c r="B74" s="61" t="s">
        <v>278</v>
      </c>
      <c r="C74" s="61" t="s">
        <v>279</v>
      </c>
      <c r="D74" s="61" t="s">
        <v>66</v>
      </c>
      <c r="E74" s="61" t="s">
        <v>1</v>
      </c>
      <c r="F74" s="61" t="s">
        <v>280</v>
      </c>
      <c r="G74" s="61" t="s">
        <v>938</v>
      </c>
      <c r="H74" s="61" t="s">
        <v>3</v>
      </c>
      <c r="I74" s="61" t="s">
        <v>281</v>
      </c>
      <c r="J74" s="61" t="s">
        <v>53</v>
      </c>
      <c r="K74" s="61" t="s">
        <v>756</v>
      </c>
    </row>
    <row r="75" spans="1:11" x14ac:dyDescent="0.25">
      <c r="A75" s="61">
        <v>91</v>
      </c>
      <c r="B75" s="61" t="s">
        <v>174</v>
      </c>
      <c r="C75" s="61" t="s">
        <v>175</v>
      </c>
      <c r="D75" s="61" t="s">
        <v>0</v>
      </c>
      <c r="E75" s="61" t="s">
        <v>1</v>
      </c>
      <c r="F75" s="61" t="s">
        <v>472</v>
      </c>
      <c r="G75" s="61" t="s">
        <v>543</v>
      </c>
      <c r="H75" s="61" t="s">
        <v>473</v>
      </c>
      <c r="I75" s="61" t="s">
        <v>474</v>
      </c>
      <c r="J75" s="61" t="s">
        <v>475</v>
      </c>
      <c r="K75" s="61" t="s">
        <v>737</v>
      </c>
    </row>
    <row r="76" spans="1:11" x14ac:dyDescent="0.25">
      <c r="A76" s="61">
        <v>95</v>
      </c>
      <c r="B76" s="61" t="s">
        <v>54</v>
      </c>
      <c r="C76" s="61" t="s">
        <v>55</v>
      </c>
      <c r="D76" s="61" t="s">
        <v>0</v>
      </c>
      <c r="E76" s="61" t="s">
        <v>1</v>
      </c>
      <c r="F76" s="61" t="s">
        <v>480</v>
      </c>
      <c r="G76" s="61" t="s">
        <v>543</v>
      </c>
      <c r="H76" s="61" t="s">
        <v>473</v>
      </c>
      <c r="I76" s="61" t="s">
        <v>481</v>
      </c>
      <c r="J76" s="61" t="s">
        <v>475</v>
      </c>
      <c r="K76" s="61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57">
        <v>74</v>
      </c>
      <c r="B78" s="57" t="s">
        <v>101</v>
      </c>
      <c r="C78" s="57" t="s">
        <v>102</v>
      </c>
      <c r="D78" s="57" t="s">
        <v>103</v>
      </c>
      <c r="E78" s="57" t="s">
        <v>43</v>
      </c>
      <c r="F78" s="57" t="s">
        <v>961</v>
      </c>
      <c r="G78" s="57" t="s">
        <v>788</v>
      </c>
      <c r="H78" s="57" t="s">
        <v>5</v>
      </c>
      <c r="I78" s="57" t="s">
        <v>962</v>
      </c>
      <c r="J78" s="57" t="s">
        <v>6</v>
      </c>
      <c r="K78" s="57" t="s">
        <v>963</v>
      </c>
    </row>
    <row r="79" spans="1:11" x14ac:dyDescent="0.25">
      <c r="A79" s="61">
        <v>43</v>
      </c>
      <c r="B79" s="61" t="s">
        <v>15</v>
      </c>
      <c r="C79" s="61" t="s">
        <v>16</v>
      </c>
      <c r="D79" s="61" t="s">
        <v>17</v>
      </c>
      <c r="E79" s="61" t="s">
        <v>7</v>
      </c>
      <c r="F79" s="61" t="s">
        <v>18</v>
      </c>
      <c r="G79" s="61" t="s">
        <v>527</v>
      </c>
      <c r="H79" s="61" t="s">
        <v>5</v>
      </c>
      <c r="I79" s="61" t="s">
        <v>19</v>
      </c>
      <c r="J79" s="61" t="s">
        <v>6</v>
      </c>
      <c r="K79" s="61" t="s">
        <v>685</v>
      </c>
    </row>
    <row r="80" spans="1:11" x14ac:dyDescent="0.25">
      <c r="A80" s="61">
        <v>61</v>
      </c>
      <c r="B80" s="61" t="s">
        <v>443</v>
      </c>
      <c r="C80" s="61" t="s">
        <v>444</v>
      </c>
      <c r="D80" s="61" t="s">
        <v>0</v>
      </c>
      <c r="E80" s="61" t="s">
        <v>1</v>
      </c>
      <c r="F80" s="61" t="s">
        <v>445</v>
      </c>
      <c r="G80" s="61" t="s">
        <v>527</v>
      </c>
      <c r="H80" s="61" t="s">
        <v>5</v>
      </c>
      <c r="I80" s="61" t="s">
        <v>446</v>
      </c>
      <c r="J80" s="61" t="s">
        <v>6</v>
      </c>
      <c r="K80" s="61" t="s">
        <v>708</v>
      </c>
    </row>
    <row r="81" spans="1:11" x14ac:dyDescent="0.25">
      <c r="A81" s="61">
        <v>63</v>
      </c>
      <c r="B81" s="61" t="s">
        <v>448</v>
      </c>
      <c r="C81" s="61" t="s">
        <v>449</v>
      </c>
      <c r="D81" s="61" t="s">
        <v>205</v>
      </c>
      <c r="E81" s="61" t="s">
        <v>1</v>
      </c>
      <c r="F81" s="61" t="s">
        <v>450</v>
      </c>
      <c r="G81" s="61" t="s">
        <v>527</v>
      </c>
      <c r="H81" s="61" t="s">
        <v>5</v>
      </c>
      <c r="I81" s="61" t="s">
        <v>451</v>
      </c>
      <c r="J81" s="61" t="s">
        <v>6</v>
      </c>
      <c r="K81" s="61" t="s">
        <v>709</v>
      </c>
    </row>
    <row r="82" spans="1:11" x14ac:dyDescent="0.25">
      <c r="A82" s="61">
        <v>66</v>
      </c>
      <c r="B82" s="61" t="s">
        <v>20</v>
      </c>
      <c r="C82" s="61" t="s">
        <v>21</v>
      </c>
      <c r="D82" s="61" t="s">
        <v>0</v>
      </c>
      <c r="E82" s="61" t="s">
        <v>1</v>
      </c>
      <c r="F82" s="61" t="s">
        <v>22</v>
      </c>
      <c r="G82" s="61" t="s">
        <v>527</v>
      </c>
      <c r="H82" s="61" t="s">
        <v>5</v>
      </c>
      <c r="I82" s="61" t="s">
        <v>23</v>
      </c>
      <c r="J82" s="61" t="s">
        <v>6</v>
      </c>
      <c r="K82" s="61" t="s">
        <v>713</v>
      </c>
    </row>
    <row r="83" spans="1:11" x14ac:dyDescent="0.25">
      <c r="A83" s="61">
        <v>68</v>
      </c>
      <c r="B83" s="61" t="s">
        <v>40</v>
      </c>
      <c r="C83" s="61" t="s">
        <v>41</v>
      </c>
      <c r="D83" s="61" t="s">
        <v>42</v>
      </c>
      <c r="E83" s="61" t="s">
        <v>43</v>
      </c>
      <c r="F83" s="61" t="s">
        <v>44</v>
      </c>
      <c r="G83" s="61" t="s">
        <v>527</v>
      </c>
      <c r="H83" s="61" t="s">
        <v>5</v>
      </c>
      <c r="I83" s="61" t="s">
        <v>45</v>
      </c>
      <c r="J83" s="61" t="s">
        <v>6</v>
      </c>
      <c r="K83" s="61" t="s">
        <v>716</v>
      </c>
    </row>
    <row r="84" spans="1:11" x14ac:dyDescent="0.25">
      <c r="A84" s="61">
        <v>69</v>
      </c>
      <c r="B84" s="61" t="s">
        <v>54</v>
      </c>
      <c r="C84" s="61" t="s">
        <v>55</v>
      </c>
      <c r="D84" s="61" t="s">
        <v>0</v>
      </c>
      <c r="E84" s="61" t="s">
        <v>1</v>
      </c>
      <c r="F84" s="61" t="s">
        <v>56</v>
      </c>
      <c r="G84" s="61" t="s">
        <v>527</v>
      </c>
      <c r="H84" s="61" t="s">
        <v>5</v>
      </c>
      <c r="I84" s="61" t="s">
        <v>57</v>
      </c>
      <c r="J84" s="61" t="s">
        <v>6</v>
      </c>
      <c r="K84" s="61" t="s">
        <v>717</v>
      </c>
    </row>
    <row r="85" spans="1:11" x14ac:dyDescent="0.25">
      <c r="A85" s="61">
        <v>70</v>
      </c>
      <c r="B85" s="61" t="s">
        <v>467</v>
      </c>
      <c r="C85" s="61" t="s">
        <v>468</v>
      </c>
      <c r="D85" s="61" t="s">
        <v>0</v>
      </c>
      <c r="E85" s="61" t="s">
        <v>1</v>
      </c>
      <c r="F85" s="61" t="s">
        <v>469</v>
      </c>
      <c r="G85" s="61" t="s">
        <v>527</v>
      </c>
      <c r="H85" s="61" t="s">
        <v>5</v>
      </c>
      <c r="I85" s="61" t="s">
        <v>470</v>
      </c>
      <c r="J85" s="61" t="s">
        <v>6</v>
      </c>
      <c r="K85" s="61" t="s">
        <v>720</v>
      </c>
    </row>
    <row r="86" spans="1:11" x14ac:dyDescent="0.25">
      <c r="A86" s="61">
        <v>71</v>
      </c>
      <c r="B86" s="61" t="s">
        <v>64</v>
      </c>
      <c r="C86" s="61" t="s">
        <v>65</v>
      </c>
      <c r="D86" s="61" t="s">
        <v>66</v>
      </c>
      <c r="E86" s="61" t="s">
        <v>1</v>
      </c>
      <c r="F86" s="61" t="s">
        <v>85</v>
      </c>
      <c r="G86" s="61" t="s">
        <v>527</v>
      </c>
      <c r="H86" s="61" t="s">
        <v>5</v>
      </c>
      <c r="I86" s="61" t="s">
        <v>86</v>
      </c>
      <c r="J86" s="61" t="s">
        <v>6</v>
      </c>
      <c r="K86" s="61" t="s">
        <v>722</v>
      </c>
    </row>
    <row r="87" spans="1:11" x14ac:dyDescent="0.25">
      <c r="A87" s="61">
        <v>72</v>
      </c>
      <c r="B87" s="61" t="s">
        <v>88</v>
      </c>
      <c r="C87" s="61" t="s">
        <v>89</v>
      </c>
      <c r="D87" s="61" t="s">
        <v>90</v>
      </c>
      <c r="E87" s="61" t="s">
        <v>70</v>
      </c>
      <c r="F87" s="61" t="s">
        <v>91</v>
      </c>
      <c r="G87" s="61" t="s">
        <v>527</v>
      </c>
      <c r="H87" s="61" t="s">
        <v>5</v>
      </c>
      <c r="I87" s="61" t="s">
        <v>92</v>
      </c>
      <c r="J87" s="61" t="s">
        <v>6</v>
      </c>
      <c r="K87" s="61" t="s">
        <v>723</v>
      </c>
    </row>
    <row r="88" spans="1:11" x14ac:dyDescent="0.25">
      <c r="A88" s="61">
        <v>73</v>
      </c>
      <c r="B88" s="61" t="s">
        <v>50</v>
      </c>
      <c r="C88" s="61" t="s">
        <v>51</v>
      </c>
      <c r="D88" s="61" t="s">
        <v>52</v>
      </c>
      <c r="E88" s="61" t="s">
        <v>43</v>
      </c>
      <c r="F88" s="61" t="s">
        <v>94</v>
      </c>
      <c r="G88" s="61" t="s">
        <v>527</v>
      </c>
      <c r="H88" s="61" t="s">
        <v>5</v>
      </c>
      <c r="I88" s="61" t="s">
        <v>95</v>
      </c>
      <c r="J88" s="61" t="s">
        <v>6</v>
      </c>
      <c r="K88" s="61" t="s">
        <v>724</v>
      </c>
    </row>
    <row r="89" spans="1:11" x14ac:dyDescent="0.25">
      <c r="A89" s="61">
        <v>77</v>
      </c>
      <c r="B89" s="61" t="s">
        <v>127</v>
      </c>
      <c r="C89" s="61" t="s">
        <v>47</v>
      </c>
      <c r="D89" s="61" t="s">
        <v>0</v>
      </c>
      <c r="E89" s="61" t="s">
        <v>1</v>
      </c>
      <c r="F89" s="61" t="s">
        <v>128</v>
      </c>
      <c r="G89" s="61" t="s">
        <v>527</v>
      </c>
      <c r="H89" s="61" t="s">
        <v>8</v>
      </c>
      <c r="I89" s="61" t="s">
        <v>129</v>
      </c>
      <c r="J89" s="61" t="s">
        <v>9</v>
      </c>
      <c r="K89" s="61" t="s">
        <v>729</v>
      </c>
    </row>
    <row r="90" spans="1:11" x14ac:dyDescent="0.25">
      <c r="A90" s="61">
        <v>78</v>
      </c>
      <c r="B90" s="61" t="s">
        <v>641</v>
      </c>
      <c r="C90" s="61" t="s">
        <v>642</v>
      </c>
      <c r="D90" s="61" t="s">
        <v>106</v>
      </c>
      <c r="E90" s="61" t="s">
        <v>7</v>
      </c>
      <c r="F90" s="61" t="s">
        <v>643</v>
      </c>
      <c r="G90" s="61" t="s">
        <v>527</v>
      </c>
      <c r="H90" s="61" t="s">
        <v>8</v>
      </c>
      <c r="I90" s="61" t="s">
        <v>644</v>
      </c>
      <c r="J90" s="61" t="s">
        <v>9</v>
      </c>
      <c r="K90" s="61" t="s">
        <v>730</v>
      </c>
    </row>
    <row r="91" spans="1:11" x14ac:dyDescent="0.25">
      <c r="A91" s="61">
        <v>81</v>
      </c>
      <c r="B91" s="61" t="s">
        <v>811</v>
      </c>
      <c r="C91" s="61" t="s">
        <v>812</v>
      </c>
      <c r="D91" s="61" t="s">
        <v>813</v>
      </c>
      <c r="E91" s="61" t="s">
        <v>814</v>
      </c>
      <c r="F91" s="61" t="s">
        <v>815</v>
      </c>
      <c r="G91" s="61" t="s">
        <v>527</v>
      </c>
      <c r="H91" s="61" t="s">
        <v>8</v>
      </c>
      <c r="I91" s="61" t="s">
        <v>817</v>
      </c>
      <c r="J91" s="61" t="s">
        <v>9</v>
      </c>
      <c r="K91" s="61" t="s">
        <v>818</v>
      </c>
    </row>
    <row r="92" spans="1:11" x14ac:dyDescent="0.25">
      <c r="A92" s="61">
        <v>82</v>
      </c>
      <c r="B92" s="61" t="s">
        <v>869</v>
      </c>
      <c r="C92" s="61" t="s">
        <v>870</v>
      </c>
      <c r="D92" s="61" t="s">
        <v>871</v>
      </c>
      <c r="E92" s="61" t="s">
        <v>198</v>
      </c>
      <c r="F92" s="61" t="s">
        <v>872</v>
      </c>
      <c r="G92" s="61" t="s">
        <v>527</v>
      </c>
      <c r="H92" s="61" t="s">
        <v>8</v>
      </c>
      <c r="I92" s="61" t="s">
        <v>873</v>
      </c>
      <c r="J92" s="61" t="s">
        <v>9</v>
      </c>
      <c r="K92" s="61" t="s">
        <v>874</v>
      </c>
    </row>
    <row r="93" spans="1:11" x14ac:dyDescent="0.25">
      <c r="A93" s="61">
        <v>84</v>
      </c>
      <c r="B93" s="61" t="s">
        <v>819</v>
      </c>
      <c r="C93" s="61" t="s">
        <v>820</v>
      </c>
      <c r="D93" s="61" t="s">
        <v>821</v>
      </c>
      <c r="E93" s="61" t="s">
        <v>822</v>
      </c>
      <c r="F93" s="61" t="s">
        <v>823</v>
      </c>
      <c r="G93" s="61" t="s">
        <v>527</v>
      </c>
      <c r="H93" s="61" t="s">
        <v>8</v>
      </c>
      <c r="I93" s="61" t="s">
        <v>824</v>
      </c>
      <c r="J93" s="61" t="s">
        <v>9</v>
      </c>
      <c r="K93" s="61" t="s">
        <v>825</v>
      </c>
    </row>
    <row r="94" spans="1:11" x14ac:dyDescent="0.25">
      <c r="A94" s="61">
        <v>85</v>
      </c>
      <c r="B94" s="61" t="s">
        <v>875</v>
      </c>
      <c r="C94" s="61" t="s">
        <v>876</v>
      </c>
      <c r="D94" s="61" t="s">
        <v>877</v>
      </c>
      <c r="E94" s="61" t="s">
        <v>878</v>
      </c>
      <c r="F94" s="61" t="s">
        <v>879</v>
      </c>
      <c r="G94" s="61" t="s">
        <v>527</v>
      </c>
      <c r="H94" s="61" t="s">
        <v>8</v>
      </c>
      <c r="I94" s="61" t="s">
        <v>880</v>
      </c>
      <c r="J94" s="61" t="s">
        <v>9</v>
      </c>
      <c r="K94" s="61" t="s">
        <v>881</v>
      </c>
    </row>
    <row r="95" spans="1:11" x14ac:dyDescent="0.25">
      <c r="A95" s="61">
        <v>86</v>
      </c>
      <c r="B95" s="61" t="s">
        <v>797</v>
      </c>
      <c r="C95" s="61" t="s">
        <v>798</v>
      </c>
      <c r="D95" s="61" t="s">
        <v>799</v>
      </c>
      <c r="E95" s="61" t="s">
        <v>1</v>
      </c>
      <c r="F95" s="61" t="s">
        <v>800</v>
      </c>
      <c r="G95" s="61" t="s">
        <v>527</v>
      </c>
      <c r="H95" s="61" t="s">
        <v>8</v>
      </c>
      <c r="I95" s="61" t="s">
        <v>801</v>
      </c>
      <c r="J95" s="61" t="s">
        <v>9</v>
      </c>
      <c r="K95" s="61" t="s">
        <v>802</v>
      </c>
    </row>
    <row r="96" spans="1:11" x14ac:dyDescent="0.25">
      <c r="A96" s="61">
        <v>87</v>
      </c>
      <c r="B96" s="61" t="s">
        <v>101</v>
      </c>
      <c r="C96" s="61" t="s">
        <v>102</v>
      </c>
      <c r="D96" s="61" t="s">
        <v>103</v>
      </c>
      <c r="E96" s="61" t="s">
        <v>43</v>
      </c>
      <c r="F96" s="61" t="s">
        <v>169</v>
      </c>
      <c r="G96" s="61" t="s">
        <v>527</v>
      </c>
      <c r="H96" s="61" t="s">
        <v>8</v>
      </c>
      <c r="I96" s="61" t="s">
        <v>170</v>
      </c>
      <c r="J96" s="61" t="s">
        <v>9</v>
      </c>
      <c r="K96" s="61" t="s">
        <v>735</v>
      </c>
    </row>
    <row r="97" spans="1:11" x14ac:dyDescent="0.25">
      <c r="A97" s="61">
        <v>88</v>
      </c>
      <c r="B97" s="61" t="s">
        <v>882</v>
      </c>
      <c r="C97" s="61" t="s">
        <v>97</v>
      </c>
      <c r="D97" s="61" t="s">
        <v>173</v>
      </c>
      <c r="E97" s="61" t="s">
        <v>43</v>
      </c>
      <c r="F97" s="61" t="s">
        <v>883</v>
      </c>
      <c r="G97" s="61" t="s">
        <v>527</v>
      </c>
      <c r="H97" s="61" t="s">
        <v>8</v>
      </c>
      <c r="I97" s="61" t="s">
        <v>884</v>
      </c>
      <c r="J97" s="61" t="s">
        <v>9</v>
      </c>
      <c r="K97" s="61" t="s">
        <v>885</v>
      </c>
    </row>
    <row r="98" spans="1:11" x14ac:dyDescent="0.25">
      <c r="A98" s="61">
        <v>90</v>
      </c>
      <c r="B98" s="61" t="s">
        <v>174</v>
      </c>
      <c r="C98" s="61" t="s">
        <v>175</v>
      </c>
      <c r="D98" s="61" t="s">
        <v>0</v>
      </c>
      <c r="E98" s="61" t="s">
        <v>1</v>
      </c>
      <c r="F98" s="61" t="s">
        <v>176</v>
      </c>
      <c r="G98" s="61" t="s">
        <v>527</v>
      </c>
      <c r="H98" s="61" t="s">
        <v>8</v>
      </c>
      <c r="I98" s="61" t="s">
        <v>177</v>
      </c>
      <c r="J98" s="61" t="s">
        <v>9</v>
      </c>
      <c r="K98" s="61" t="s">
        <v>736</v>
      </c>
    </row>
    <row r="99" spans="1:11" x14ac:dyDescent="0.25">
      <c r="A99" s="61">
        <v>92</v>
      </c>
      <c r="B99" s="61" t="s">
        <v>179</v>
      </c>
      <c r="C99" s="61" t="s">
        <v>180</v>
      </c>
      <c r="D99" s="61" t="s">
        <v>181</v>
      </c>
      <c r="E99" s="61" t="s">
        <v>43</v>
      </c>
      <c r="F99" s="61" t="s">
        <v>182</v>
      </c>
      <c r="G99" s="61" t="s">
        <v>527</v>
      </c>
      <c r="H99" s="61" t="s">
        <v>8</v>
      </c>
      <c r="I99" s="61" t="s">
        <v>183</v>
      </c>
      <c r="J99" s="61" t="s">
        <v>9</v>
      </c>
      <c r="K99" s="61" t="s">
        <v>738</v>
      </c>
    </row>
    <row r="100" spans="1:11" x14ac:dyDescent="0.25">
      <c r="A100" s="61">
        <v>3</v>
      </c>
      <c r="B100" s="61" t="s">
        <v>612</v>
      </c>
      <c r="C100" s="61" t="s">
        <v>613</v>
      </c>
      <c r="D100" s="61" t="s">
        <v>0</v>
      </c>
      <c r="E100" s="61" t="s">
        <v>1</v>
      </c>
      <c r="F100" s="61" t="s">
        <v>759</v>
      </c>
      <c r="G100" s="61" t="s">
        <v>760</v>
      </c>
      <c r="H100" s="61" t="s">
        <v>5</v>
      </c>
      <c r="I100" s="61" t="s">
        <v>761</v>
      </c>
      <c r="J100" s="61" t="s">
        <v>6</v>
      </c>
      <c r="K100" s="61" t="s">
        <v>952</v>
      </c>
    </row>
    <row r="101" spans="1:11" x14ac:dyDescent="0.25">
      <c r="A101" s="61">
        <v>7</v>
      </c>
      <c r="B101" s="61" t="s">
        <v>49</v>
      </c>
      <c r="C101" s="61" t="s">
        <v>97</v>
      </c>
      <c r="D101" s="61" t="s">
        <v>66</v>
      </c>
      <c r="E101" s="61" t="s">
        <v>1</v>
      </c>
      <c r="F101" s="61" t="s">
        <v>98</v>
      </c>
      <c r="G101" s="61" t="s">
        <v>760</v>
      </c>
      <c r="H101" s="61" t="s">
        <v>5</v>
      </c>
      <c r="I101" s="61" t="s">
        <v>99</v>
      </c>
      <c r="J101" s="61" t="s">
        <v>6</v>
      </c>
      <c r="K101" s="61" t="s">
        <v>920</v>
      </c>
    </row>
    <row r="102" spans="1:11" x14ac:dyDescent="0.25">
      <c r="A102" s="61">
        <v>9</v>
      </c>
      <c r="B102" s="61" t="s">
        <v>902</v>
      </c>
      <c r="C102" s="61" t="s">
        <v>903</v>
      </c>
      <c r="D102" s="61" t="s">
        <v>17</v>
      </c>
      <c r="E102" s="61" t="s">
        <v>7</v>
      </c>
      <c r="F102" s="61" t="s">
        <v>904</v>
      </c>
      <c r="G102" s="61" t="s">
        <v>760</v>
      </c>
      <c r="H102" s="61" t="s">
        <v>8</v>
      </c>
      <c r="I102" s="61" t="s">
        <v>905</v>
      </c>
      <c r="J102" s="61" t="s">
        <v>9</v>
      </c>
      <c r="K102" s="61" t="s">
        <v>906</v>
      </c>
    </row>
    <row r="103" spans="1:11" x14ac:dyDescent="0.25">
      <c r="A103" s="61">
        <v>18</v>
      </c>
      <c r="B103" s="61" t="s">
        <v>766</v>
      </c>
      <c r="C103" s="61" t="s">
        <v>767</v>
      </c>
      <c r="D103" s="61" t="s">
        <v>577</v>
      </c>
      <c r="E103" s="61" t="s">
        <v>7</v>
      </c>
      <c r="F103" s="61" t="s">
        <v>768</v>
      </c>
      <c r="G103" s="61" t="s">
        <v>760</v>
      </c>
      <c r="H103" s="61" t="s">
        <v>8</v>
      </c>
      <c r="I103" s="61" t="s">
        <v>769</v>
      </c>
      <c r="J103" s="61" t="s">
        <v>9</v>
      </c>
      <c r="K103" s="61" t="s">
        <v>770</v>
      </c>
    </row>
    <row r="104" spans="1:11" x14ac:dyDescent="0.25">
      <c r="A104" s="61">
        <v>19</v>
      </c>
      <c r="B104" s="61" t="s">
        <v>544</v>
      </c>
      <c r="C104" s="61" t="s">
        <v>545</v>
      </c>
      <c r="D104" s="61" t="s">
        <v>546</v>
      </c>
      <c r="E104" s="61" t="s">
        <v>1</v>
      </c>
      <c r="F104" s="61" t="s">
        <v>547</v>
      </c>
      <c r="G104" s="61" t="s">
        <v>760</v>
      </c>
      <c r="H104" s="61" t="s">
        <v>8</v>
      </c>
      <c r="I104" s="61" t="s">
        <v>548</v>
      </c>
      <c r="J104" s="61" t="s">
        <v>9</v>
      </c>
      <c r="K104" s="61" t="s">
        <v>783</v>
      </c>
    </row>
    <row r="105" spans="1:11" x14ac:dyDescent="0.25">
      <c r="A105" s="61">
        <v>80</v>
      </c>
      <c r="B105" s="61" t="s">
        <v>925</v>
      </c>
      <c r="C105" s="61" t="s">
        <v>926</v>
      </c>
      <c r="D105" s="61" t="s">
        <v>821</v>
      </c>
      <c r="E105" s="61" t="s">
        <v>822</v>
      </c>
      <c r="F105" s="61" t="s">
        <v>927</v>
      </c>
      <c r="G105" s="61" t="s">
        <v>760</v>
      </c>
      <c r="H105" s="61" t="s">
        <v>8</v>
      </c>
      <c r="I105" s="61" t="s">
        <v>928</v>
      </c>
      <c r="J105" s="61" t="s">
        <v>9</v>
      </c>
      <c r="K105" s="61" t="s">
        <v>929</v>
      </c>
    </row>
    <row r="106" spans="1:11" x14ac:dyDescent="0.25">
      <c r="A106" s="61">
        <v>89</v>
      </c>
      <c r="B106" s="61" t="s">
        <v>930</v>
      </c>
      <c r="C106" s="61" t="s">
        <v>931</v>
      </c>
      <c r="D106" s="61" t="s">
        <v>932</v>
      </c>
      <c r="E106" s="61" t="s">
        <v>933</v>
      </c>
      <c r="F106" s="61" t="s">
        <v>934</v>
      </c>
      <c r="G106" s="61" t="s">
        <v>760</v>
      </c>
      <c r="H106" s="61" t="s">
        <v>8</v>
      </c>
      <c r="I106" s="61" t="s">
        <v>935</v>
      </c>
      <c r="J106" s="61" t="s">
        <v>9</v>
      </c>
      <c r="K106" s="61" t="s">
        <v>936</v>
      </c>
    </row>
    <row r="107" spans="1:11" x14ac:dyDescent="0.25">
      <c r="A107" s="61">
        <v>17</v>
      </c>
      <c r="B107" s="61" t="s">
        <v>803</v>
      </c>
      <c r="C107" s="61" t="s">
        <v>804</v>
      </c>
      <c r="D107" s="61" t="s">
        <v>17</v>
      </c>
      <c r="E107" s="61" t="s">
        <v>7</v>
      </c>
      <c r="F107" s="61" t="s">
        <v>805</v>
      </c>
      <c r="G107" s="61" t="s">
        <v>960</v>
      </c>
      <c r="H107" s="61" t="s">
        <v>5</v>
      </c>
      <c r="I107" s="61" t="s">
        <v>806</v>
      </c>
      <c r="J107" s="61" t="s">
        <v>6</v>
      </c>
      <c r="K107" s="61" t="s">
        <v>807</v>
      </c>
    </row>
  </sheetData>
  <sortState ref="A2:K107">
    <sortCondition ref="G2:G107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12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 s="60">
        <v>7</v>
      </c>
      <c r="B4" s="60" t="s">
        <v>567</v>
      </c>
      <c r="C4" s="60" t="s">
        <v>561</v>
      </c>
      <c r="D4" s="60" t="s">
        <v>0</v>
      </c>
      <c r="E4" s="60" t="s">
        <v>1</v>
      </c>
      <c r="F4" s="60" t="s">
        <v>61</v>
      </c>
      <c r="G4" s="60" t="s">
        <v>666</v>
      </c>
      <c r="H4" s="60" t="s">
        <v>3</v>
      </c>
      <c r="I4" s="60" t="s">
        <v>62</v>
      </c>
      <c r="J4" s="60" t="s">
        <v>53</v>
      </c>
      <c r="K4" s="60" t="s">
        <v>919</v>
      </c>
    </row>
    <row r="5" spans="1:11" x14ac:dyDescent="0.25">
      <c r="A5" s="60">
        <v>14</v>
      </c>
      <c r="B5" s="60" t="s">
        <v>863</v>
      </c>
      <c r="C5" s="60" t="s">
        <v>864</v>
      </c>
      <c r="D5" s="60" t="s">
        <v>865</v>
      </c>
      <c r="E5" s="60" t="s">
        <v>70</v>
      </c>
      <c r="F5" s="60" t="s">
        <v>866</v>
      </c>
      <c r="G5" s="60" t="s">
        <v>666</v>
      </c>
      <c r="H5" s="60" t="s">
        <v>287</v>
      </c>
      <c r="I5" s="60" t="s">
        <v>867</v>
      </c>
      <c r="J5" s="60" t="s">
        <v>289</v>
      </c>
      <c r="K5" s="60" t="s">
        <v>868</v>
      </c>
    </row>
    <row r="6" spans="1:11" x14ac:dyDescent="0.25">
      <c r="A6" s="60">
        <v>15</v>
      </c>
      <c r="B6" s="60" t="s">
        <v>830</v>
      </c>
      <c r="C6" s="60" t="s">
        <v>624</v>
      </c>
      <c r="D6" s="60" t="s">
        <v>625</v>
      </c>
      <c r="E6" s="60" t="s">
        <v>48</v>
      </c>
      <c r="F6" s="60" t="s">
        <v>626</v>
      </c>
      <c r="G6" s="60" t="s">
        <v>666</v>
      </c>
      <c r="H6" s="60" t="s">
        <v>294</v>
      </c>
      <c r="I6" s="60" t="s">
        <v>627</v>
      </c>
      <c r="J6" s="60" t="s">
        <v>289</v>
      </c>
      <c r="K6" s="60" t="s">
        <v>831</v>
      </c>
    </row>
    <row r="7" spans="1:11" x14ac:dyDescent="0.25">
      <c r="A7" s="60">
        <v>16</v>
      </c>
      <c r="B7" s="60" t="s">
        <v>832</v>
      </c>
      <c r="C7" s="60" t="s">
        <v>833</v>
      </c>
      <c r="D7" s="60" t="s">
        <v>173</v>
      </c>
      <c r="E7" s="60" t="s">
        <v>43</v>
      </c>
      <c r="F7" s="60" t="s">
        <v>834</v>
      </c>
      <c r="G7" s="60" t="s">
        <v>666</v>
      </c>
      <c r="H7" s="60" t="s">
        <v>294</v>
      </c>
      <c r="I7" s="60" t="s">
        <v>835</v>
      </c>
      <c r="J7" s="60" t="s">
        <v>289</v>
      </c>
      <c r="K7" s="60" t="s">
        <v>836</v>
      </c>
    </row>
    <row r="8" spans="1:11" x14ac:dyDescent="0.25">
      <c r="A8" s="60">
        <v>21</v>
      </c>
      <c r="B8" s="60" t="s">
        <v>453</v>
      </c>
      <c r="C8" s="60" t="s">
        <v>454</v>
      </c>
      <c r="D8" s="60" t="s">
        <v>455</v>
      </c>
      <c r="E8" s="60" t="s">
        <v>456</v>
      </c>
      <c r="F8" s="60" t="s">
        <v>457</v>
      </c>
      <c r="G8" s="60" t="s">
        <v>666</v>
      </c>
      <c r="H8" s="60" t="s">
        <v>30</v>
      </c>
      <c r="I8" s="60" t="s">
        <v>458</v>
      </c>
      <c r="J8" s="60" t="s">
        <v>32</v>
      </c>
      <c r="K8" s="60" t="s">
        <v>763</v>
      </c>
    </row>
    <row r="9" spans="1:11" x14ac:dyDescent="0.25">
      <c r="A9" s="60">
        <v>23</v>
      </c>
      <c r="B9" s="60" t="s">
        <v>116</v>
      </c>
      <c r="C9" s="60" t="s">
        <v>117</v>
      </c>
      <c r="D9" s="60" t="s">
        <v>648</v>
      </c>
      <c r="E9" s="60" t="s">
        <v>1</v>
      </c>
      <c r="F9" s="60" t="s">
        <v>118</v>
      </c>
      <c r="G9" s="60" t="s">
        <v>666</v>
      </c>
      <c r="H9" s="60" t="s">
        <v>3</v>
      </c>
      <c r="I9" s="60" t="s">
        <v>119</v>
      </c>
      <c r="J9" s="60" t="s">
        <v>53</v>
      </c>
      <c r="K9" s="60" t="s">
        <v>649</v>
      </c>
    </row>
    <row r="10" spans="1:11" x14ac:dyDescent="0.25">
      <c r="A10" s="60">
        <v>25</v>
      </c>
      <c r="B10" s="60" t="s">
        <v>382</v>
      </c>
      <c r="C10" s="60" t="s">
        <v>383</v>
      </c>
      <c r="D10" s="60" t="s">
        <v>351</v>
      </c>
      <c r="E10" s="60" t="s">
        <v>48</v>
      </c>
      <c r="F10" s="60" t="s">
        <v>384</v>
      </c>
      <c r="G10" s="60" t="s">
        <v>666</v>
      </c>
      <c r="H10" s="60" t="s">
        <v>287</v>
      </c>
      <c r="I10" s="60" t="s">
        <v>385</v>
      </c>
      <c r="J10" s="60" t="s">
        <v>289</v>
      </c>
      <c r="K10" s="60" t="s">
        <v>657</v>
      </c>
    </row>
    <row r="11" spans="1:11" x14ac:dyDescent="0.25">
      <c r="A11" s="60">
        <v>26</v>
      </c>
      <c r="B11" s="60" t="s">
        <v>407</v>
      </c>
      <c r="C11" s="60" t="s">
        <v>408</v>
      </c>
      <c r="D11" s="60" t="s">
        <v>618</v>
      </c>
      <c r="E11" s="60" t="s">
        <v>619</v>
      </c>
      <c r="F11" s="60" t="s">
        <v>620</v>
      </c>
      <c r="G11" s="60" t="s">
        <v>666</v>
      </c>
      <c r="H11" s="60" t="s">
        <v>294</v>
      </c>
      <c r="I11" s="60" t="s">
        <v>621</v>
      </c>
      <c r="J11" s="60" t="s">
        <v>289</v>
      </c>
      <c r="K11" s="60" t="s">
        <v>658</v>
      </c>
    </row>
    <row r="12" spans="1:11" x14ac:dyDescent="0.25">
      <c r="A12" s="60">
        <v>30</v>
      </c>
      <c r="B12" s="60"/>
      <c r="C12" s="60"/>
      <c r="D12" s="60"/>
      <c r="E12" s="60"/>
      <c r="F12" s="60" t="s">
        <v>572</v>
      </c>
      <c r="G12" s="60" t="s">
        <v>666</v>
      </c>
      <c r="H12" s="60" t="s">
        <v>287</v>
      </c>
      <c r="I12" s="60" t="s">
        <v>573</v>
      </c>
      <c r="J12" s="60" t="s">
        <v>289</v>
      </c>
      <c r="K12" s="60" t="s">
        <v>665</v>
      </c>
    </row>
    <row r="13" spans="1:11" x14ac:dyDescent="0.25">
      <c r="A13" s="60">
        <v>31</v>
      </c>
      <c r="B13" s="60" t="s">
        <v>575</v>
      </c>
      <c r="C13" s="60" t="s">
        <v>576</v>
      </c>
      <c r="D13" s="60" t="s">
        <v>577</v>
      </c>
      <c r="E13" s="60" t="s">
        <v>7</v>
      </c>
      <c r="F13" s="60" t="s">
        <v>578</v>
      </c>
      <c r="G13" s="60" t="s">
        <v>666</v>
      </c>
      <c r="H13" s="60" t="s">
        <v>287</v>
      </c>
      <c r="I13" s="60" t="s">
        <v>579</v>
      </c>
      <c r="J13" s="60" t="s">
        <v>289</v>
      </c>
      <c r="K13" s="60" t="s">
        <v>667</v>
      </c>
    </row>
    <row r="14" spans="1:11" x14ac:dyDescent="0.25">
      <c r="A14" s="60">
        <v>32</v>
      </c>
      <c r="B14" s="60" t="s">
        <v>590</v>
      </c>
      <c r="C14" s="60" t="s">
        <v>591</v>
      </c>
      <c r="D14" s="60" t="s">
        <v>592</v>
      </c>
      <c r="E14" s="60" t="s">
        <v>43</v>
      </c>
      <c r="F14" s="60" t="s">
        <v>593</v>
      </c>
      <c r="G14" s="60" t="s">
        <v>666</v>
      </c>
      <c r="H14" s="60" t="s">
        <v>30</v>
      </c>
      <c r="I14" s="60" t="s">
        <v>594</v>
      </c>
      <c r="J14" s="60" t="s">
        <v>32</v>
      </c>
      <c r="K14" s="60" t="s">
        <v>669</v>
      </c>
    </row>
    <row r="15" spans="1:11" x14ac:dyDescent="0.25">
      <c r="A15" s="60">
        <v>34</v>
      </c>
      <c r="B15" s="60" t="s">
        <v>407</v>
      </c>
      <c r="C15" s="60" t="s">
        <v>408</v>
      </c>
      <c r="D15" s="60" t="s">
        <v>618</v>
      </c>
      <c r="E15" s="60" t="s">
        <v>619</v>
      </c>
      <c r="F15" s="60" t="s">
        <v>563</v>
      </c>
      <c r="G15" s="60" t="s">
        <v>666</v>
      </c>
      <c r="H15" s="60" t="s">
        <v>294</v>
      </c>
      <c r="I15" s="60" t="s">
        <v>564</v>
      </c>
      <c r="J15" s="60" t="s">
        <v>289</v>
      </c>
      <c r="K15" s="60" t="s">
        <v>672</v>
      </c>
    </row>
    <row r="16" spans="1:11" x14ac:dyDescent="0.25">
      <c r="A16" s="60">
        <v>38</v>
      </c>
      <c r="B16" s="60" t="s">
        <v>283</v>
      </c>
      <c r="C16" s="60" t="s">
        <v>284</v>
      </c>
      <c r="D16" s="60" t="s">
        <v>285</v>
      </c>
      <c r="E16" s="60" t="s">
        <v>7</v>
      </c>
      <c r="F16" s="60" t="s">
        <v>286</v>
      </c>
      <c r="G16" s="60" t="s">
        <v>666</v>
      </c>
      <c r="H16" s="60" t="s">
        <v>287</v>
      </c>
      <c r="I16" s="60" t="s">
        <v>288</v>
      </c>
      <c r="J16" s="60" t="s">
        <v>289</v>
      </c>
      <c r="K16" s="60" t="s">
        <v>678</v>
      </c>
    </row>
    <row r="17" spans="1:11" x14ac:dyDescent="0.25">
      <c r="A17" s="60">
        <v>41</v>
      </c>
      <c r="B17" s="60" t="s">
        <v>311</v>
      </c>
      <c r="C17" s="60" t="s">
        <v>312</v>
      </c>
      <c r="D17" s="60" t="s">
        <v>313</v>
      </c>
      <c r="E17" s="60" t="s">
        <v>43</v>
      </c>
      <c r="F17" s="60" t="s">
        <v>314</v>
      </c>
      <c r="G17" s="60" t="s">
        <v>666</v>
      </c>
      <c r="H17" s="60" t="s">
        <v>294</v>
      </c>
      <c r="I17" s="60" t="s">
        <v>315</v>
      </c>
      <c r="J17" s="60" t="s">
        <v>289</v>
      </c>
      <c r="K17" s="60" t="s">
        <v>683</v>
      </c>
    </row>
    <row r="18" spans="1:11" x14ac:dyDescent="0.25">
      <c r="A18" s="60">
        <v>43</v>
      </c>
      <c r="B18" s="60" t="s">
        <v>327</v>
      </c>
      <c r="C18" s="60" t="s">
        <v>328</v>
      </c>
      <c r="D18" s="60" t="s">
        <v>112</v>
      </c>
      <c r="E18" s="60" t="s">
        <v>43</v>
      </c>
      <c r="F18" s="60" t="s">
        <v>329</v>
      </c>
      <c r="G18" s="60" t="s">
        <v>666</v>
      </c>
      <c r="H18" s="60" t="s">
        <v>287</v>
      </c>
      <c r="I18" s="60" t="s">
        <v>330</v>
      </c>
      <c r="J18" s="60" t="s">
        <v>289</v>
      </c>
      <c r="K18" s="60" t="s">
        <v>684</v>
      </c>
    </row>
    <row r="19" spans="1:11" x14ac:dyDescent="0.25">
      <c r="A19" s="60">
        <v>45</v>
      </c>
      <c r="B19" s="60" t="s">
        <v>333</v>
      </c>
      <c r="C19" s="60" t="s">
        <v>334</v>
      </c>
      <c r="D19" s="60" t="s">
        <v>335</v>
      </c>
      <c r="E19" s="60" t="s">
        <v>48</v>
      </c>
      <c r="F19" s="60" t="s">
        <v>336</v>
      </c>
      <c r="G19" s="60" t="s">
        <v>666</v>
      </c>
      <c r="H19" s="60" t="s">
        <v>287</v>
      </c>
      <c r="I19" s="60" t="s">
        <v>337</v>
      </c>
      <c r="J19" s="60" t="s">
        <v>289</v>
      </c>
      <c r="K19" s="60" t="s">
        <v>686</v>
      </c>
    </row>
    <row r="20" spans="1:11" x14ac:dyDescent="0.25">
      <c r="A20" s="60">
        <v>46</v>
      </c>
      <c r="B20" s="60" t="s">
        <v>345</v>
      </c>
      <c r="C20" s="60" t="s">
        <v>346</v>
      </c>
      <c r="D20" s="60" t="s">
        <v>17</v>
      </c>
      <c r="E20" s="60" t="s">
        <v>7</v>
      </c>
      <c r="F20" s="60" t="s">
        <v>347</v>
      </c>
      <c r="G20" s="60" t="s">
        <v>666</v>
      </c>
      <c r="H20" s="60" t="s">
        <v>287</v>
      </c>
      <c r="I20" s="60" t="s">
        <v>348</v>
      </c>
      <c r="J20" s="60" t="s">
        <v>289</v>
      </c>
      <c r="K20" s="60" t="s">
        <v>688</v>
      </c>
    </row>
    <row r="21" spans="1:11" x14ac:dyDescent="0.25">
      <c r="A21" s="60">
        <v>47</v>
      </c>
      <c r="B21" s="60" t="s">
        <v>350</v>
      </c>
      <c r="C21" s="60" t="s">
        <v>340</v>
      </c>
      <c r="D21" s="60" t="s">
        <v>351</v>
      </c>
      <c r="E21" s="60" t="s">
        <v>48</v>
      </c>
      <c r="F21" s="60" t="s">
        <v>352</v>
      </c>
      <c r="G21" s="60" t="s">
        <v>666</v>
      </c>
      <c r="H21" s="60" t="s">
        <v>287</v>
      </c>
      <c r="I21" s="60" t="s">
        <v>353</v>
      </c>
      <c r="J21" s="60" t="s">
        <v>289</v>
      </c>
      <c r="K21" s="60" t="s">
        <v>689</v>
      </c>
    </row>
    <row r="22" spans="1:11" x14ac:dyDescent="0.25">
      <c r="A22" s="60">
        <v>51</v>
      </c>
      <c r="B22" s="60" t="s">
        <v>377</v>
      </c>
      <c r="C22" s="60" t="s">
        <v>378</v>
      </c>
      <c r="D22" s="60" t="s">
        <v>256</v>
      </c>
      <c r="E22" s="60" t="s">
        <v>1</v>
      </c>
      <c r="F22" s="60" t="s">
        <v>379</v>
      </c>
      <c r="G22" s="60" t="s">
        <v>666</v>
      </c>
      <c r="H22" s="60" t="s">
        <v>294</v>
      </c>
      <c r="I22" s="60" t="s">
        <v>380</v>
      </c>
      <c r="J22" s="60" t="s">
        <v>289</v>
      </c>
      <c r="K22" s="60" t="s">
        <v>695</v>
      </c>
    </row>
    <row r="23" spans="1:11" x14ac:dyDescent="0.25">
      <c r="A23" s="60">
        <v>52</v>
      </c>
      <c r="B23" s="60" t="s">
        <v>387</v>
      </c>
      <c r="C23" s="60" t="s">
        <v>279</v>
      </c>
      <c r="D23" s="60" t="s">
        <v>351</v>
      </c>
      <c r="E23" s="60" t="s">
        <v>48</v>
      </c>
      <c r="F23" s="60" t="s">
        <v>388</v>
      </c>
      <c r="G23" s="60" t="s">
        <v>666</v>
      </c>
      <c r="H23" s="60" t="s">
        <v>287</v>
      </c>
      <c r="I23" s="60" t="s">
        <v>389</v>
      </c>
      <c r="J23" s="60" t="s">
        <v>289</v>
      </c>
      <c r="K23" s="60" t="s">
        <v>696</v>
      </c>
    </row>
    <row r="24" spans="1:11" x14ac:dyDescent="0.25">
      <c r="A24" s="60">
        <v>56</v>
      </c>
      <c r="B24" s="60" t="s">
        <v>407</v>
      </c>
      <c r="C24" s="60" t="s">
        <v>408</v>
      </c>
      <c r="D24" s="60" t="s">
        <v>618</v>
      </c>
      <c r="E24" s="60" t="s">
        <v>619</v>
      </c>
      <c r="F24" s="60" t="s">
        <v>412</v>
      </c>
      <c r="G24" s="60" t="s">
        <v>666</v>
      </c>
      <c r="H24" s="60" t="s">
        <v>294</v>
      </c>
      <c r="I24" s="60" t="s">
        <v>413</v>
      </c>
      <c r="J24" s="60" t="s">
        <v>289</v>
      </c>
      <c r="K24" s="60" t="s">
        <v>702</v>
      </c>
    </row>
    <row r="25" spans="1:11" x14ac:dyDescent="0.25">
      <c r="A25" s="60">
        <v>58</v>
      </c>
      <c r="B25" s="60" t="s">
        <v>15</v>
      </c>
      <c r="C25" s="60" t="s">
        <v>16</v>
      </c>
      <c r="D25" s="60" t="s">
        <v>17</v>
      </c>
      <c r="E25" s="60" t="s">
        <v>7</v>
      </c>
      <c r="F25" s="60" t="s">
        <v>77</v>
      </c>
      <c r="G25" s="60" t="s">
        <v>666</v>
      </c>
      <c r="H25" s="60" t="s">
        <v>30</v>
      </c>
      <c r="I25" s="60" t="s">
        <v>78</v>
      </c>
      <c r="J25" s="60" t="s">
        <v>32</v>
      </c>
      <c r="K25" s="60" t="s">
        <v>705</v>
      </c>
    </row>
    <row r="26" spans="1:11" x14ac:dyDescent="0.25">
      <c r="A26" s="60">
        <v>59</v>
      </c>
      <c r="B26" s="60" t="s">
        <v>407</v>
      </c>
      <c r="C26" s="60" t="s">
        <v>408</v>
      </c>
      <c r="D26" s="60" t="s">
        <v>618</v>
      </c>
      <c r="E26" s="60" t="s">
        <v>619</v>
      </c>
      <c r="F26" s="60" t="s">
        <v>437</v>
      </c>
      <c r="G26" s="60" t="s">
        <v>666</v>
      </c>
      <c r="H26" s="60" t="s">
        <v>30</v>
      </c>
      <c r="I26" s="60" t="s">
        <v>438</v>
      </c>
      <c r="J26" s="60" t="s">
        <v>32</v>
      </c>
      <c r="K26" s="60" t="s">
        <v>706</v>
      </c>
    </row>
    <row r="27" spans="1:11" x14ac:dyDescent="0.25">
      <c r="A27" s="60">
        <v>60</v>
      </c>
      <c r="B27" s="60" t="s">
        <v>407</v>
      </c>
      <c r="C27" s="60" t="s">
        <v>408</v>
      </c>
      <c r="D27" s="60" t="s">
        <v>618</v>
      </c>
      <c r="E27" s="60" t="s">
        <v>619</v>
      </c>
      <c r="F27" s="60" t="s">
        <v>440</v>
      </c>
      <c r="G27" s="60" t="s">
        <v>666</v>
      </c>
      <c r="H27" s="60" t="s">
        <v>30</v>
      </c>
      <c r="I27" s="60" t="s">
        <v>441</v>
      </c>
      <c r="J27" s="60" t="s">
        <v>32</v>
      </c>
      <c r="K27" s="60" t="s">
        <v>707</v>
      </c>
    </row>
    <row r="28" spans="1:11" x14ac:dyDescent="0.25">
      <c r="A28" s="60">
        <v>74</v>
      </c>
      <c r="B28" s="60" t="s">
        <v>110</v>
      </c>
      <c r="C28" s="60" t="s">
        <v>111</v>
      </c>
      <c r="D28" s="60" t="s">
        <v>112</v>
      </c>
      <c r="E28" s="60" t="s">
        <v>43</v>
      </c>
      <c r="F28" s="60" t="s">
        <v>113</v>
      </c>
      <c r="G28" s="60" t="s">
        <v>666</v>
      </c>
      <c r="H28" s="60" t="s">
        <v>3</v>
      </c>
      <c r="I28" s="60" t="s">
        <v>114</v>
      </c>
      <c r="J28" s="60" t="s">
        <v>53</v>
      </c>
      <c r="K28" s="60" t="s">
        <v>727</v>
      </c>
    </row>
    <row r="29" spans="1:11" x14ac:dyDescent="0.25">
      <c r="A29" s="60">
        <v>75</v>
      </c>
      <c r="B29" s="60" t="s">
        <v>120</v>
      </c>
      <c r="C29" s="60" t="s">
        <v>121</v>
      </c>
      <c r="D29" s="60" t="s">
        <v>122</v>
      </c>
      <c r="E29" s="60" t="s">
        <v>43</v>
      </c>
      <c r="F29" s="60" t="s">
        <v>123</v>
      </c>
      <c r="G29" s="60" t="s">
        <v>666</v>
      </c>
      <c r="H29" s="60" t="s">
        <v>3</v>
      </c>
      <c r="I29" s="60" t="s">
        <v>124</v>
      </c>
      <c r="J29" s="60" t="s">
        <v>125</v>
      </c>
      <c r="K29" s="60" t="s">
        <v>728</v>
      </c>
    </row>
    <row r="30" spans="1:11" x14ac:dyDescent="0.25">
      <c r="A30" s="60">
        <v>78</v>
      </c>
      <c r="B30" s="60" t="s">
        <v>131</v>
      </c>
      <c r="C30" s="60" t="s">
        <v>132</v>
      </c>
      <c r="D30" s="60" t="s">
        <v>133</v>
      </c>
      <c r="E30" s="60" t="s">
        <v>28</v>
      </c>
      <c r="F30" s="60" t="s">
        <v>134</v>
      </c>
      <c r="G30" s="60" t="s">
        <v>666</v>
      </c>
      <c r="H30" s="60" t="s">
        <v>30</v>
      </c>
      <c r="I30" s="60" t="s">
        <v>135</v>
      </c>
      <c r="J30" s="60" t="s">
        <v>32</v>
      </c>
      <c r="K30" s="60" t="s">
        <v>731</v>
      </c>
    </row>
    <row r="31" spans="1:11" x14ac:dyDescent="0.25">
      <c r="A31" s="60">
        <v>82</v>
      </c>
      <c r="B31" s="60" t="s">
        <v>54</v>
      </c>
      <c r="C31" s="60" t="s">
        <v>55</v>
      </c>
      <c r="D31" s="60" t="s">
        <v>0</v>
      </c>
      <c r="E31" s="60" t="s">
        <v>1</v>
      </c>
      <c r="F31" s="60" t="s">
        <v>156</v>
      </c>
      <c r="G31" s="60" t="s">
        <v>666</v>
      </c>
      <c r="H31" s="60" t="s">
        <v>157</v>
      </c>
      <c r="I31" s="60" t="s">
        <v>158</v>
      </c>
      <c r="J31" s="60" t="s">
        <v>159</v>
      </c>
      <c r="K31" s="60" t="s">
        <v>734</v>
      </c>
    </row>
    <row r="32" spans="1:11" x14ac:dyDescent="0.25">
      <c r="A32" s="60">
        <v>92</v>
      </c>
      <c r="B32" s="60" t="s">
        <v>467</v>
      </c>
      <c r="C32" s="60" t="s">
        <v>468</v>
      </c>
      <c r="D32" s="60" t="s">
        <v>0</v>
      </c>
      <c r="E32" s="60" t="s">
        <v>1</v>
      </c>
      <c r="F32" s="60" t="s">
        <v>477</v>
      </c>
      <c r="G32" s="60" t="s">
        <v>666</v>
      </c>
      <c r="H32" s="60" t="s">
        <v>30</v>
      </c>
      <c r="I32" s="60" t="s">
        <v>478</v>
      </c>
      <c r="J32" s="60" t="s">
        <v>32</v>
      </c>
      <c r="K32" s="60" t="s">
        <v>740</v>
      </c>
    </row>
    <row r="33" spans="1:11" x14ac:dyDescent="0.25">
      <c r="A33" s="60">
        <v>93</v>
      </c>
      <c r="B33" s="60" t="s">
        <v>101</v>
      </c>
      <c r="C33" s="60" t="s">
        <v>102</v>
      </c>
      <c r="D33" s="60" t="s">
        <v>103</v>
      </c>
      <c r="E33" s="60" t="s">
        <v>43</v>
      </c>
      <c r="F33" s="60" t="s">
        <v>202</v>
      </c>
      <c r="G33" s="60" t="s">
        <v>666</v>
      </c>
      <c r="H33" s="60" t="s">
        <v>30</v>
      </c>
      <c r="I33" s="60" t="s">
        <v>203</v>
      </c>
      <c r="J33" s="60" t="s">
        <v>32</v>
      </c>
      <c r="K33" s="60" t="s">
        <v>743</v>
      </c>
    </row>
    <row r="34" spans="1:11" x14ac:dyDescent="0.25">
      <c r="A34" s="60">
        <v>95</v>
      </c>
      <c r="B34" s="60" t="s">
        <v>206</v>
      </c>
      <c r="C34" s="60" t="s">
        <v>207</v>
      </c>
      <c r="D34" s="60" t="s">
        <v>173</v>
      </c>
      <c r="E34" s="60" t="s">
        <v>43</v>
      </c>
      <c r="F34" s="60" t="s">
        <v>208</v>
      </c>
      <c r="G34" s="60" t="s">
        <v>666</v>
      </c>
      <c r="H34" s="60" t="s">
        <v>3</v>
      </c>
      <c r="I34" s="60" t="s">
        <v>209</v>
      </c>
      <c r="J34" s="60" t="s">
        <v>53</v>
      </c>
      <c r="K34" s="60" t="s">
        <v>745</v>
      </c>
    </row>
    <row r="35" spans="1:11" x14ac:dyDescent="0.25">
      <c r="A35" s="60">
        <v>96</v>
      </c>
      <c r="B35" s="60" t="s">
        <v>50</v>
      </c>
      <c r="C35" s="60" t="s">
        <v>51</v>
      </c>
      <c r="D35" s="60" t="s">
        <v>52</v>
      </c>
      <c r="E35" s="60" t="s">
        <v>43</v>
      </c>
      <c r="F35" s="60" t="s">
        <v>221</v>
      </c>
      <c r="G35" s="60" t="s">
        <v>666</v>
      </c>
      <c r="H35" s="60" t="s">
        <v>3</v>
      </c>
      <c r="I35" s="60" t="s">
        <v>222</v>
      </c>
      <c r="J35" s="60" t="s">
        <v>53</v>
      </c>
      <c r="K35" s="60" t="s">
        <v>747</v>
      </c>
    </row>
    <row r="36" spans="1:11" x14ac:dyDescent="0.25">
      <c r="A36" s="60">
        <v>99</v>
      </c>
      <c r="B36" s="60" t="s">
        <v>232</v>
      </c>
      <c r="C36" s="60" t="s">
        <v>233</v>
      </c>
      <c r="D36" s="60" t="s">
        <v>234</v>
      </c>
      <c r="E36" s="60" t="s">
        <v>1</v>
      </c>
      <c r="F36" s="60" t="s">
        <v>235</v>
      </c>
      <c r="G36" s="60" t="s">
        <v>666</v>
      </c>
      <c r="H36" s="60" t="s">
        <v>3</v>
      </c>
      <c r="I36" s="60" t="s">
        <v>236</v>
      </c>
      <c r="J36" s="60" t="s">
        <v>53</v>
      </c>
      <c r="K36" s="60" t="s">
        <v>750</v>
      </c>
    </row>
    <row r="37" spans="1:11" x14ac:dyDescent="0.25">
      <c r="A37" s="60">
        <v>100</v>
      </c>
      <c r="B37" s="60" t="s">
        <v>50</v>
      </c>
      <c r="C37" s="60" t="s">
        <v>51</v>
      </c>
      <c r="D37" s="60" t="s">
        <v>52</v>
      </c>
      <c r="E37" s="60" t="s">
        <v>43</v>
      </c>
      <c r="F37" s="60" t="s">
        <v>246</v>
      </c>
      <c r="G37" s="60" t="s">
        <v>666</v>
      </c>
      <c r="H37" s="60" t="s">
        <v>3</v>
      </c>
      <c r="I37" s="60" t="s">
        <v>247</v>
      </c>
      <c r="J37" s="60" t="s">
        <v>125</v>
      </c>
      <c r="K37" s="60" t="s">
        <v>751</v>
      </c>
    </row>
    <row r="38" spans="1:11" x14ac:dyDescent="0.25">
      <c r="A38" s="60">
        <v>101</v>
      </c>
      <c r="B38" s="60" t="s">
        <v>249</v>
      </c>
      <c r="C38" s="60" t="s">
        <v>250</v>
      </c>
      <c r="D38" s="60" t="s">
        <v>251</v>
      </c>
      <c r="E38" s="60" t="s">
        <v>43</v>
      </c>
      <c r="F38" s="60" t="s">
        <v>252</v>
      </c>
      <c r="G38" s="60" t="s">
        <v>666</v>
      </c>
      <c r="H38" s="60" t="s">
        <v>3</v>
      </c>
      <c r="I38" s="60" t="s">
        <v>253</v>
      </c>
      <c r="J38" s="60" t="s">
        <v>125</v>
      </c>
      <c r="K38" s="60" t="s">
        <v>752</v>
      </c>
    </row>
    <row r="39" spans="1:11" x14ac:dyDescent="0.25">
      <c r="A39" s="60">
        <v>104</v>
      </c>
      <c r="B39" s="60" t="s">
        <v>273</v>
      </c>
      <c r="C39" s="60" t="s">
        <v>274</v>
      </c>
      <c r="D39" s="60" t="s">
        <v>0</v>
      </c>
      <c r="E39" s="60" t="s">
        <v>1</v>
      </c>
      <c r="F39" s="60" t="s">
        <v>275</v>
      </c>
      <c r="G39" s="60" t="s">
        <v>666</v>
      </c>
      <c r="H39" s="60" t="s">
        <v>3</v>
      </c>
      <c r="I39" s="60" t="s">
        <v>276</v>
      </c>
      <c r="J39" s="60" t="s">
        <v>53</v>
      </c>
      <c r="K39" s="60" t="s">
        <v>755</v>
      </c>
    </row>
    <row r="40" spans="1:11" x14ac:dyDescent="0.25">
      <c r="A40" s="60">
        <v>1</v>
      </c>
      <c r="B40" s="60" t="s">
        <v>242</v>
      </c>
      <c r="C40" s="60" t="s">
        <v>243</v>
      </c>
      <c r="D40" s="60" t="s">
        <v>957</v>
      </c>
      <c r="E40" s="60" t="s">
        <v>43</v>
      </c>
      <c r="F40" s="60" t="s">
        <v>244</v>
      </c>
      <c r="G40" s="60" t="s">
        <v>938</v>
      </c>
      <c r="H40" s="60" t="s">
        <v>3</v>
      </c>
      <c r="I40" s="60" t="s">
        <v>245</v>
      </c>
      <c r="J40" s="60" t="s">
        <v>125</v>
      </c>
      <c r="K40" s="60" t="s">
        <v>958</v>
      </c>
    </row>
    <row r="41" spans="1:11" x14ac:dyDescent="0.25">
      <c r="A41" s="60">
        <v>3</v>
      </c>
      <c r="B41" s="60" t="s">
        <v>953</v>
      </c>
      <c r="C41" s="60" t="s">
        <v>954</v>
      </c>
      <c r="D41" s="60" t="s">
        <v>205</v>
      </c>
      <c r="E41" s="60" t="s">
        <v>1</v>
      </c>
      <c r="F41" s="60" t="s">
        <v>937</v>
      </c>
      <c r="G41" s="60" t="s">
        <v>938</v>
      </c>
      <c r="H41" s="60" t="s">
        <v>3</v>
      </c>
      <c r="I41" s="60" t="s">
        <v>939</v>
      </c>
      <c r="J41" s="60" t="s">
        <v>940</v>
      </c>
      <c r="K41" s="60" t="s">
        <v>955</v>
      </c>
    </row>
    <row r="42" spans="1:11" x14ac:dyDescent="0.25">
      <c r="A42" s="60">
        <v>4</v>
      </c>
      <c r="B42" s="60" t="s">
        <v>322</v>
      </c>
      <c r="C42" s="60" t="s">
        <v>323</v>
      </c>
      <c r="D42" s="60" t="s">
        <v>66</v>
      </c>
      <c r="E42" s="60" t="s">
        <v>1</v>
      </c>
      <c r="F42" s="60" t="s">
        <v>324</v>
      </c>
      <c r="G42" s="60" t="s">
        <v>938</v>
      </c>
      <c r="H42" s="60" t="s">
        <v>287</v>
      </c>
      <c r="I42" s="60" t="s">
        <v>325</v>
      </c>
      <c r="J42" s="60" t="s">
        <v>289</v>
      </c>
      <c r="K42" s="60" t="s">
        <v>956</v>
      </c>
    </row>
    <row r="43" spans="1:11" x14ac:dyDescent="0.25">
      <c r="A43" s="60">
        <v>6</v>
      </c>
      <c r="B43" s="60" t="s">
        <v>190</v>
      </c>
      <c r="C43" s="60" t="s">
        <v>191</v>
      </c>
      <c r="D43" s="60" t="s">
        <v>192</v>
      </c>
      <c r="E43" s="60" t="s">
        <v>28</v>
      </c>
      <c r="F43" s="60" t="s">
        <v>193</v>
      </c>
      <c r="G43" s="60" t="s">
        <v>938</v>
      </c>
      <c r="H43" s="60" t="s">
        <v>30</v>
      </c>
      <c r="I43" s="60" t="s">
        <v>194</v>
      </c>
      <c r="J43" s="60" t="s">
        <v>32</v>
      </c>
      <c r="K43" s="60" t="s">
        <v>951</v>
      </c>
    </row>
    <row r="44" spans="1:11" x14ac:dyDescent="0.25">
      <c r="A44" s="60">
        <v>9</v>
      </c>
      <c r="B44" s="60" t="s">
        <v>49</v>
      </c>
      <c r="C44" s="60" t="s">
        <v>97</v>
      </c>
      <c r="D44" s="60" t="s">
        <v>66</v>
      </c>
      <c r="E44" s="60" t="s">
        <v>1</v>
      </c>
      <c r="F44" s="60" t="s">
        <v>391</v>
      </c>
      <c r="G44" s="60" t="s">
        <v>938</v>
      </c>
      <c r="H44" s="60" t="s">
        <v>294</v>
      </c>
      <c r="I44" s="60" t="s">
        <v>392</v>
      </c>
      <c r="J44" s="60" t="s">
        <v>289</v>
      </c>
      <c r="K44" s="60" t="s">
        <v>921</v>
      </c>
    </row>
    <row r="45" spans="1:11" x14ac:dyDescent="0.25">
      <c r="A45" s="60">
        <v>11</v>
      </c>
      <c r="B45" s="60" t="s">
        <v>301</v>
      </c>
      <c r="C45" s="60" t="s">
        <v>302</v>
      </c>
      <c r="D45" s="60" t="s">
        <v>0</v>
      </c>
      <c r="E45" s="60" t="s">
        <v>1</v>
      </c>
      <c r="F45" s="60" t="s">
        <v>303</v>
      </c>
      <c r="G45" s="60" t="s">
        <v>938</v>
      </c>
      <c r="H45" s="60" t="s">
        <v>294</v>
      </c>
      <c r="I45" s="60" t="s">
        <v>304</v>
      </c>
      <c r="J45" s="60" t="s">
        <v>289</v>
      </c>
      <c r="K45" s="60" t="s">
        <v>907</v>
      </c>
    </row>
    <row r="46" spans="1:11" x14ac:dyDescent="0.25">
      <c r="A46" s="60">
        <v>13</v>
      </c>
      <c r="B46" s="60" t="s">
        <v>361</v>
      </c>
      <c r="C46" s="60" t="s">
        <v>362</v>
      </c>
      <c r="D46" s="60" t="s">
        <v>0</v>
      </c>
      <c r="E46" s="60" t="s">
        <v>1</v>
      </c>
      <c r="F46" s="60" t="s">
        <v>886</v>
      </c>
      <c r="G46" s="60" t="s">
        <v>938</v>
      </c>
      <c r="H46" s="60" t="s">
        <v>3</v>
      </c>
      <c r="I46" s="60" t="s">
        <v>861</v>
      </c>
      <c r="J46" s="60" t="s">
        <v>516</v>
      </c>
      <c r="K46" s="60" t="s">
        <v>896</v>
      </c>
    </row>
    <row r="47" spans="1:11" x14ac:dyDescent="0.25">
      <c r="A47" s="60">
        <v>17</v>
      </c>
      <c r="B47" s="60" t="s">
        <v>845</v>
      </c>
      <c r="C47" s="60" t="s">
        <v>846</v>
      </c>
      <c r="D47" s="60" t="s">
        <v>27</v>
      </c>
      <c r="E47" s="60" t="s">
        <v>28</v>
      </c>
      <c r="F47" s="60" t="s">
        <v>847</v>
      </c>
      <c r="G47" s="60" t="s">
        <v>938</v>
      </c>
      <c r="H47" s="60" t="s">
        <v>294</v>
      </c>
      <c r="I47" s="60" t="s">
        <v>848</v>
      </c>
      <c r="J47" s="60" t="s">
        <v>289</v>
      </c>
      <c r="K47" s="60" t="s">
        <v>849</v>
      </c>
    </row>
    <row r="48" spans="1:11" x14ac:dyDescent="0.25">
      <c r="A48" s="60">
        <v>22</v>
      </c>
      <c r="B48" s="60" t="s">
        <v>530</v>
      </c>
      <c r="C48" s="60" t="s">
        <v>531</v>
      </c>
      <c r="D48" s="60" t="s">
        <v>36</v>
      </c>
      <c r="E48" s="60" t="s">
        <v>1</v>
      </c>
      <c r="F48" s="60" t="s">
        <v>532</v>
      </c>
      <c r="G48" s="60" t="s">
        <v>938</v>
      </c>
      <c r="H48" s="60" t="s">
        <v>294</v>
      </c>
      <c r="I48" s="60" t="s">
        <v>533</v>
      </c>
      <c r="J48" s="60" t="s">
        <v>516</v>
      </c>
      <c r="K48" s="60" t="s">
        <v>764</v>
      </c>
    </row>
    <row r="49" spans="1:11" x14ac:dyDescent="0.25">
      <c r="A49" s="60">
        <v>24</v>
      </c>
      <c r="B49" s="60" t="s">
        <v>651</v>
      </c>
      <c r="C49" s="60" t="s">
        <v>652</v>
      </c>
      <c r="D49" s="60" t="s">
        <v>653</v>
      </c>
      <c r="E49" s="60" t="s">
        <v>1</v>
      </c>
      <c r="F49" s="60" t="s">
        <v>654</v>
      </c>
      <c r="G49" s="60" t="s">
        <v>938</v>
      </c>
      <c r="H49" s="60" t="s">
        <v>294</v>
      </c>
      <c r="I49" s="60" t="s">
        <v>655</v>
      </c>
      <c r="J49" s="60" t="s">
        <v>289</v>
      </c>
      <c r="K49" s="60" t="s">
        <v>656</v>
      </c>
    </row>
    <row r="50" spans="1:11" x14ac:dyDescent="0.25">
      <c r="A50" s="60">
        <v>27</v>
      </c>
      <c r="B50" s="60" t="s">
        <v>425</v>
      </c>
      <c r="C50" s="60" t="s">
        <v>426</v>
      </c>
      <c r="D50" s="60" t="s">
        <v>427</v>
      </c>
      <c r="E50" s="60" t="s">
        <v>28</v>
      </c>
      <c r="F50" s="60" t="s">
        <v>428</v>
      </c>
      <c r="G50" s="60" t="s">
        <v>938</v>
      </c>
      <c r="H50" s="60" t="s">
        <v>287</v>
      </c>
      <c r="I50" s="60" t="s">
        <v>429</v>
      </c>
      <c r="J50" s="60" t="s">
        <v>289</v>
      </c>
      <c r="K50" s="60" t="s">
        <v>659</v>
      </c>
    </row>
    <row r="51" spans="1:11" x14ac:dyDescent="0.25">
      <c r="A51" s="60">
        <v>28</v>
      </c>
      <c r="B51" s="60" t="s">
        <v>102</v>
      </c>
      <c r="C51" s="60" t="s">
        <v>141</v>
      </c>
      <c r="D51" s="60" t="s">
        <v>42</v>
      </c>
      <c r="E51" s="60" t="s">
        <v>43</v>
      </c>
      <c r="F51" s="60" t="s">
        <v>142</v>
      </c>
      <c r="G51" s="60" t="s">
        <v>938</v>
      </c>
      <c r="H51" s="60" t="s">
        <v>3</v>
      </c>
      <c r="I51" s="60" t="s">
        <v>143</v>
      </c>
      <c r="J51" s="60" t="s">
        <v>53</v>
      </c>
      <c r="K51" s="60" t="s">
        <v>662</v>
      </c>
    </row>
    <row r="52" spans="1:11" x14ac:dyDescent="0.25">
      <c r="A52" s="60">
        <v>29</v>
      </c>
      <c r="B52" s="60" t="s">
        <v>608</v>
      </c>
      <c r="C52" s="60" t="s">
        <v>378</v>
      </c>
      <c r="D52" s="60" t="s">
        <v>27</v>
      </c>
      <c r="E52" s="60" t="s">
        <v>28</v>
      </c>
      <c r="F52" s="60" t="s">
        <v>609</v>
      </c>
      <c r="G52" s="60" t="s">
        <v>938</v>
      </c>
      <c r="H52" s="60" t="s">
        <v>294</v>
      </c>
      <c r="I52" s="60" t="s">
        <v>610</v>
      </c>
      <c r="J52" s="60" t="s">
        <v>289</v>
      </c>
      <c r="K52" s="60" t="s">
        <v>663</v>
      </c>
    </row>
    <row r="53" spans="1:11" x14ac:dyDescent="0.25">
      <c r="A53" s="60">
        <v>33</v>
      </c>
      <c r="B53" s="60" t="s">
        <v>257</v>
      </c>
      <c r="C53" s="60" t="s">
        <v>258</v>
      </c>
      <c r="D53" s="60" t="s">
        <v>36</v>
      </c>
      <c r="E53" s="60" t="s">
        <v>1</v>
      </c>
      <c r="F53" s="60" t="s">
        <v>259</v>
      </c>
      <c r="G53" s="60" t="s">
        <v>938</v>
      </c>
      <c r="H53" s="60" t="s">
        <v>3</v>
      </c>
      <c r="I53" s="60" t="s">
        <v>260</v>
      </c>
      <c r="J53" s="60" t="s">
        <v>53</v>
      </c>
      <c r="K53" s="60" t="s">
        <v>670</v>
      </c>
    </row>
    <row r="54" spans="1:11" x14ac:dyDescent="0.25">
      <c r="A54" s="60">
        <v>35</v>
      </c>
      <c r="B54" s="60" t="s">
        <v>566</v>
      </c>
      <c r="C54" s="60" t="s">
        <v>556</v>
      </c>
      <c r="D54" s="60" t="s">
        <v>0</v>
      </c>
      <c r="E54" s="60" t="s">
        <v>1</v>
      </c>
      <c r="F54" s="60" t="s">
        <v>557</v>
      </c>
      <c r="G54" s="60" t="s">
        <v>938</v>
      </c>
      <c r="H54" s="60" t="s">
        <v>287</v>
      </c>
      <c r="I54" s="60" t="s">
        <v>558</v>
      </c>
      <c r="J54" s="60" t="s">
        <v>289</v>
      </c>
      <c r="K54" s="60" t="s">
        <v>673</v>
      </c>
    </row>
    <row r="55" spans="1:11" x14ac:dyDescent="0.25">
      <c r="A55" s="60">
        <v>36</v>
      </c>
      <c r="B55" s="60" t="s">
        <v>161</v>
      </c>
      <c r="C55" s="60" t="s">
        <v>162</v>
      </c>
      <c r="D55" s="60" t="s">
        <v>394</v>
      </c>
      <c r="E55" s="60" t="s">
        <v>1</v>
      </c>
      <c r="F55" s="60" t="s">
        <v>163</v>
      </c>
      <c r="G55" s="60" t="s">
        <v>938</v>
      </c>
      <c r="H55" s="60" t="s">
        <v>30</v>
      </c>
      <c r="I55" s="60" t="s">
        <v>164</v>
      </c>
      <c r="J55" s="60" t="s">
        <v>32</v>
      </c>
      <c r="K55" s="60" t="s">
        <v>675</v>
      </c>
    </row>
    <row r="56" spans="1:11" x14ac:dyDescent="0.25">
      <c r="A56" s="60">
        <v>37</v>
      </c>
      <c r="B56" s="60"/>
      <c r="C56" s="60"/>
      <c r="D56" s="60"/>
      <c r="E56" s="60"/>
      <c r="F56" s="60" t="s">
        <v>540</v>
      </c>
      <c r="G56" s="60" t="s">
        <v>938</v>
      </c>
      <c r="H56" s="60" t="s">
        <v>294</v>
      </c>
      <c r="I56" s="60" t="s">
        <v>541</v>
      </c>
      <c r="J56" s="60" t="s">
        <v>289</v>
      </c>
      <c r="K56" s="60" t="s">
        <v>677</v>
      </c>
    </row>
    <row r="57" spans="1:11" x14ac:dyDescent="0.25">
      <c r="A57" s="60">
        <v>39</v>
      </c>
      <c r="B57" s="60" t="s">
        <v>291</v>
      </c>
      <c r="C57" s="60" t="s">
        <v>292</v>
      </c>
      <c r="D57" s="60" t="s">
        <v>0</v>
      </c>
      <c r="E57" s="60" t="s">
        <v>1</v>
      </c>
      <c r="F57" s="60" t="s">
        <v>293</v>
      </c>
      <c r="G57" s="60" t="s">
        <v>938</v>
      </c>
      <c r="H57" s="60" t="s">
        <v>294</v>
      </c>
      <c r="I57" s="60" t="s">
        <v>295</v>
      </c>
      <c r="J57" s="60" t="s">
        <v>289</v>
      </c>
      <c r="K57" s="60" t="s">
        <v>679</v>
      </c>
    </row>
    <row r="58" spans="1:11" x14ac:dyDescent="0.25">
      <c r="A58" s="60">
        <v>40</v>
      </c>
      <c r="B58" s="60" t="s">
        <v>297</v>
      </c>
      <c r="C58" s="60" t="s">
        <v>255</v>
      </c>
      <c r="D58" s="60" t="s">
        <v>0</v>
      </c>
      <c r="E58" s="60" t="s">
        <v>1</v>
      </c>
      <c r="F58" s="60" t="s">
        <v>298</v>
      </c>
      <c r="G58" s="60" t="s">
        <v>938</v>
      </c>
      <c r="H58" s="60" t="s">
        <v>294</v>
      </c>
      <c r="I58" s="60" t="s">
        <v>299</v>
      </c>
      <c r="J58" s="60" t="s">
        <v>289</v>
      </c>
      <c r="K58" s="60" t="s">
        <v>680</v>
      </c>
    </row>
    <row r="59" spans="1:11" x14ac:dyDescent="0.25">
      <c r="A59" s="60">
        <v>42</v>
      </c>
      <c r="B59" s="60" t="s">
        <v>317</v>
      </c>
      <c r="C59" s="60" t="s">
        <v>279</v>
      </c>
      <c r="D59" s="60" t="s">
        <v>318</v>
      </c>
      <c r="E59" s="60" t="s">
        <v>28</v>
      </c>
      <c r="F59" s="60" t="s">
        <v>319</v>
      </c>
      <c r="G59" s="60" t="s">
        <v>938</v>
      </c>
      <c r="H59" s="60" t="s">
        <v>287</v>
      </c>
      <c r="I59" s="60" t="s">
        <v>320</v>
      </c>
      <c r="J59" s="60" t="s">
        <v>289</v>
      </c>
      <c r="K59" s="60" t="s">
        <v>758</v>
      </c>
    </row>
    <row r="60" spans="1:11" x14ac:dyDescent="0.25">
      <c r="A60" s="60">
        <v>48</v>
      </c>
      <c r="B60" s="60" t="s">
        <v>355</v>
      </c>
      <c r="C60" s="60" t="s">
        <v>356</v>
      </c>
      <c r="D60" s="60" t="s">
        <v>0</v>
      </c>
      <c r="E60" s="60" t="s">
        <v>1</v>
      </c>
      <c r="F60" s="60" t="s">
        <v>357</v>
      </c>
      <c r="G60" s="60" t="s">
        <v>938</v>
      </c>
      <c r="H60" s="60" t="s">
        <v>294</v>
      </c>
      <c r="I60" s="60" t="s">
        <v>358</v>
      </c>
      <c r="J60" s="60" t="s">
        <v>289</v>
      </c>
      <c r="K60" s="60" t="s">
        <v>690</v>
      </c>
    </row>
    <row r="61" spans="1:11" x14ac:dyDescent="0.25">
      <c r="A61" s="60">
        <v>49</v>
      </c>
      <c r="B61" s="60" t="s">
        <v>366</v>
      </c>
      <c r="C61" s="60" t="s">
        <v>367</v>
      </c>
      <c r="D61" s="60" t="s">
        <v>368</v>
      </c>
      <c r="E61" s="60" t="s">
        <v>43</v>
      </c>
      <c r="F61" s="60" t="s">
        <v>369</v>
      </c>
      <c r="G61" s="60" t="s">
        <v>938</v>
      </c>
      <c r="H61" s="60" t="s">
        <v>294</v>
      </c>
      <c r="I61" s="60" t="s">
        <v>370</v>
      </c>
      <c r="J61" s="60" t="s">
        <v>289</v>
      </c>
      <c r="K61" s="60" t="s">
        <v>693</v>
      </c>
    </row>
    <row r="62" spans="1:11" x14ac:dyDescent="0.25">
      <c r="A62" s="60">
        <v>50</v>
      </c>
      <c r="B62" s="60" t="s">
        <v>372</v>
      </c>
      <c r="C62" s="60" t="s">
        <v>373</v>
      </c>
      <c r="D62" s="60" t="s">
        <v>42</v>
      </c>
      <c r="E62" s="60" t="s">
        <v>43</v>
      </c>
      <c r="F62" s="60" t="s">
        <v>374</v>
      </c>
      <c r="G62" s="60" t="s">
        <v>938</v>
      </c>
      <c r="H62" s="60" t="s">
        <v>294</v>
      </c>
      <c r="I62" s="60" t="s">
        <v>375</v>
      </c>
      <c r="J62" s="60" t="s">
        <v>289</v>
      </c>
      <c r="K62" s="60" t="s">
        <v>694</v>
      </c>
    </row>
    <row r="63" spans="1:11" x14ac:dyDescent="0.25">
      <c r="A63" s="60">
        <v>53</v>
      </c>
      <c r="B63" s="60" t="s">
        <v>137</v>
      </c>
      <c r="C63" s="60" t="s">
        <v>138</v>
      </c>
      <c r="D63" s="60" t="s">
        <v>0</v>
      </c>
      <c r="E63" s="60" t="s">
        <v>1</v>
      </c>
      <c r="F63" s="60" t="s">
        <v>139</v>
      </c>
      <c r="G63" s="60" t="s">
        <v>938</v>
      </c>
      <c r="H63" s="60" t="s">
        <v>3</v>
      </c>
      <c r="I63" s="60" t="s">
        <v>140</v>
      </c>
      <c r="J63" s="60" t="s">
        <v>53</v>
      </c>
      <c r="K63" s="60" t="s">
        <v>699</v>
      </c>
    </row>
    <row r="64" spans="1:11" x14ac:dyDescent="0.25">
      <c r="A64" s="60">
        <v>54</v>
      </c>
      <c r="B64" s="60" t="s">
        <v>262</v>
      </c>
      <c r="C64" s="60" t="s">
        <v>399</v>
      </c>
      <c r="D64" s="60" t="s">
        <v>0</v>
      </c>
      <c r="E64" s="60" t="s">
        <v>1</v>
      </c>
      <c r="F64" s="60" t="s">
        <v>400</v>
      </c>
      <c r="G64" s="60" t="s">
        <v>938</v>
      </c>
      <c r="H64" s="60" t="s">
        <v>294</v>
      </c>
      <c r="I64" s="60" t="s">
        <v>401</v>
      </c>
      <c r="J64" s="60" t="s">
        <v>289</v>
      </c>
      <c r="K64" s="60" t="s">
        <v>700</v>
      </c>
    </row>
    <row r="65" spans="1:11" x14ac:dyDescent="0.25">
      <c r="A65" s="60">
        <v>55</v>
      </c>
      <c r="B65" s="60" t="s">
        <v>403</v>
      </c>
      <c r="C65" s="60" t="s">
        <v>60</v>
      </c>
      <c r="D65" s="60" t="s">
        <v>27</v>
      </c>
      <c r="E65" s="60" t="s">
        <v>28</v>
      </c>
      <c r="F65" s="60" t="s">
        <v>404</v>
      </c>
      <c r="G65" s="60" t="s">
        <v>938</v>
      </c>
      <c r="H65" s="60" t="s">
        <v>287</v>
      </c>
      <c r="I65" s="60" t="s">
        <v>405</v>
      </c>
      <c r="J65" s="60" t="s">
        <v>289</v>
      </c>
      <c r="K65" s="60" t="s">
        <v>701</v>
      </c>
    </row>
    <row r="66" spans="1:11" x14ac:dyDescent="0.25">
      <c r="A66" s="60">
        <v>57</v>
      </c>
      <c r="B66" s="60" t="s">
        <v>431</v>
      </c>
      <c r="C66" s="60" t="s">
        <v>172</v>
      </c>
      <c r="D66" s="60" t="s">
        <v>432</v>
      </c>
      <c r="E66" s="60" t="s">
        <v>28</v>
      </c>
      <c r="F66" s="60" t="s">
        <v>433</v>
      </c>
      <c r="G66" s="60" t="s">
        <v>938</v>
      </c>
      <c r="H66" s="60" t="s">
        <v>294</v>
      </c>
      <c r="I66" s="60" t="s">
        <v>434</v>
      </c>
      <c r="J66" s="60" t="s">
        <v>289</v>
      </c>
      <c r="K66" s="60" t="s">
        <v>704</v>
      </c>
    </row>
    <row r="67" spans="1:11" x14ac:dyDescent="0.25">
      <c r="A67" s="60">
        <v>64</v>
      </c>
      <c r="B67" s="60" t="s">
        <v>460</v>
      </c>
      <c r="C67" s="60" t="s">
        <v>461</v>
      </c>
      <c r="D67" s="60" t="s">
        <v>462</v>
      </c>
      <c r="E67" s="60" t="s">
        <v>1</v>
      </c>
      <c r="F67" s="60" t="s">
        <v>463</v>
      </c>
      <c r="G67" s="60" t="s">
        <v>938</v>
      </c>
      <c r="H67" s="60" t="s">
        <v>30</v>
      </c>
      <c r="I67" s="60" t="s">
        <v>464</v>
      </c>
      <c r="J67" s="60" t="s">
        <v>32</v>
      </c>
      <c r="K67" s="60" t="s">
        <v>711</v>
      </c>
    </row>
    <row r="68" spans="1:11" x14ac:dyDescent="0.25">
      <c r="A68" s="60">
        <v>65</v>
      </c>
      <c r="B68" s="60" t="s">
        <v>165</v>
      </c>
      <c r="C68" s="60" t="s">
        <v>166</v>
      </c>
      <c r="D68" s="60" t="s">
        <v>27</v>
      </c>
      <c r="E68" s="60" t="s">
        <v>28</v>
      </c>
      <c r="F68" s="60" t="s">
        <v>167</v>
      </c>
      <c r="G68" s="60" t="s">
        <v>938</v>
      </c>
      <c r="H68" s="60" t="s">
        <v>30</v>
      </c>
      <c r="I68" s="60" t="s">
        <v>168</v>
      </c>
      <c r="J68" s="60" t="s">
        <v>32</v>
      </c>
      <c r="K68" s="60" t="s">
        <v>712</v>
      </c>
    </row>
    <row r="69" spans="1:11" x14ac:dyDescent="0.25">
      <c r="A69" s="60">
        <v>67</v>
      </c>
      <c r="B69" s="60" t="s">
        <v>25</v>
      </c>
      <c r="C69" s="60" t="s">
        <v>26</v>
      </c>
      <c r="D69" s="60" t="s">
        <v>27</v>
      </c>
      <c r="E69" s="60" t="s">
        <v>28</v>
      </c>
      <c r="F69" s="60" t="s">
        <v>29</v>
      </c>
      <c r="G69" s="60" t="s">
        <v>938</v>
      </c>
      <c r="H69" s="60" t="s">
        <v>30</v>
      </c>
      <c r="I69" s="60" t="s">
        <v>31</v>
      </c>
      <c r="J69" s="60" t="s">
        <v>32</v>
      </c>
      <c r="K69" s="60" t="s">
        <v>714</v>
      </c>
    </row>
    <row r="70" spans="1:11" x14ac:dyDescent="0.25">
      <c r="A70" s="60">
        <v>97</v>
      </c>
      <c r="B70" s="60" t="s">
        <v>224</v>
      </c>
      <c r="C70" s="60" t="s">
        <v>225</v>
      </c>
      <c r="D70" s="60" t="s">
        <v>0</v>
      </c>
      <c r="E70" s="60" t="s">
        <v>1</v>
      </c>
      <c r="F70" s="60" t="s">
        <v>226</v>
      </c>
      <c r="G70" s="60" t="s">
        <v>938</v>
      </c>
      <c r="H70" s="60" t="s">
        <v>3</v>
      </c>
      <c r="I70" s="60" t="s">
        <v>227</v>
      </c>
      <c r="J70" s="60" t="s">
        <v>53</v>
      </c>
      <c r="K70" s="60" t="s">
        <v>748</v>
      </c>
    </row>
    <row r="71" spans="1:11" x14ac:dyDescent="0.25">
      <c r="A71" s="60">
        <v>98</v>
      </c>
      <c r="B71" s="60" t="s">
        <v>54</v>
      </c>
      <c r="C71" s="60" t="s">
        <v>55</v>
      </c>
      <c r="D71" s="60" t="s">
        <v>0</v>
      </c>
      <c r="E71" s="60" t="s">
        <v>1</v>
      </c>
      <c r="F71" s="60" t="s">
        <v>229</v>
      </c>
      <c r="G71" s="60" t="s">
        <v>938</v>
      </c>
      <c r="H71" s="60" t="s">
        <v>3</v>
      </c>
      <c r="I71" s="60" t="s">
        <v>230</v>
      </c>
      <c r="J71" s="60" t="s">
        <v>53</v>
      </c>
      <c r="K71" s="60" t="s">
        <v>749</v>
      </c>
    </row>
    <row r="72" spans="1:11" x14ac:dyDescent="0.25">
      <c r="A72" s="60">
        <v>102</v>
      </c>
      <c r="B72" s="60" t="s">
        <v>262</v>
      </c>
      <c r="C72" s="60" t="s">
        <v>263</v>
      </c>
      <c r="D72" s="60" t="s">
        <v>264</v>
      </c>
      <c r="E72" s="60" t="s">
        <v>1</v>
      </c>
      <c r="F72" s="60" t="s">
        <v>265</v>
      </c>
      <c r="G72" s="60" t="s">
        <v>938</v>
      </c>
      <c r="H72" s="60" t="s">
        <v>3</v>
      </c>
      <c r="I72" s="60" t="s">
        <v>266</v>
      </c>
      <c r="J72" s="60" t="s">
        <v>53</v>
      </c>
      <c r="K72" s="60" t="s">
        <v>753</v>
      </c>
    </row>
    <row r="73" spans="1:11" x14ac:dyDescent="0.25">
      <c r="A73" s="60">
        <v>103</v>
      </c>
      <c r="B73" s="60" t="s">
        <v>268</v>
      </c>
      <c r="C73" s="60" t="s">
        <v>269</v>
      </c>
      <c r="D73" s="60" t="s">
        <v>66</v>
      </c>
      <c r="E73" s="60" t="s">
        <v>1</v>
      </c>
      <c r="F73" s="60" t="s">
        <v>270</v>
      </c>
      <c r="G73" s="60" t="s">
        <v>938</v>
      </c>
      <c r="H73" s="60" t="s">
        <v>3</v>
      </c>
      <c r="I73" s="60" t="s">
        <v>271</v>
      </c>
      <c r="J73" s="60" t="s">
        <v>53</v>
      </c>
      <c r="K73" s="60" t="s">
        <v>754</v>
      </c>
    </row>
    <row r="74" spans="1:11" x14ac:dyDescent="0.25">
      <c r="A74" s="60">
        <v>105</v>
      </c>
      <c r="B74" s="60" t="s">
        <v>278</v>
      </c>
      <c r="C74" s="60" t="s">
        <v>279</v>
      </c>
      <c r="D74" s="60" t="s">
        <v>66</v>
      </c>
      <c r="E74" s="60" t="s">
        <v>1</v>
      </c>
      <c r="F74" s="60" t="s">
        <v>280</v>
      </c>
      <c r="G74" s="60" t="s">
        <v>938</v>
      </c>
      <c r="H74" s="60" t="s">
        <v>3</v>
      </c>
      <c r="I74" s="60" t="s">
        <v>281</v>
      </c>
      <c r="J74" s="60" t="s">
        <v>53</v>
      </c>
      <c r="K74" s="60" t="s">
        <v>756</v>
      </c>
    </row>
    <row r="75" spans="1:11" x14ac:dyDescent="0.25">
      <c r="A75" s="60">
        <v>90</v>
      </c>
      <c r="B75" s="60" t="s">
        <v>174</v>
      </c>
      <c r="C75" s="60" t="s">
        <v>175</v>
      </c>
      <c r="D75" s="60" t="s">
        <v>0</v>
      </c>
      <c r="E75" s="60" t="s">
        <v>1</v>
      </c>
      <c r="F75" s="60" t="s">
        <v>472</v>
      </c>
      <c r="G75" s="60" t="s">
        <v>543</v>
      </c>
      <c r="H75" s="60" t="s">
        <v>473</v>
      </c>
      <c r="I75" s="60" t="s">
        <v>474</v>
      </c>
      <c r="J75" s="60" t="s">
        <v>475</v>
      </c>
      <c r="K75" s="60" t="s">
        <v>737</v>
      </c>
    </row>
    <row r="76" spans="1:11" x14ac:dyDescent="0.25">
      <c r="A76" s="60">
        <v>94</v>
      </c>
      <c r="B76" s="60" t="s">
        <v>54</v>
      </c>
      <c r="C76" s="60" t="s">
        <v>55</v>
      </c>
      <c r="D76" s="60" t="s">
        <v>0</v>
      </c>
      <c r="E76" s="60" t="s">
        <v>1</v>
      </c>
      <c r="F76" s="60" t="s">
        <v>480</v>
      </c>
      <c r="G76" s="60" t="s">
        <v>543</v>
      </c>
      <c r="H76" s="60" t="s">
        <v>473</v>
      </c>
      <c r="I76" s="60" t="s">
        <v>481</v>
      </c>
      <c r="J76" s="60" t="s">
        <v>475</v>
      </c>
      <c r="K76" s="60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60">
        <v>44</v>
      </c>
      <c r="B78" s="60" t="s">
        <v>15</v>
      </c>
      <c r="C78" s="60" t="s">
        <v>16</v>
      </c>
      <c r="D78" s="60" t="s">
        <v>17</v>
      </c>
      <c r="E78" s="60" t="s">
        <v>7</v>
      </c>
      <c r="F78" s="60" t="s">
        <v>18</v>
      </c>
      <c r="G78" s="60" t="s">
        <v>527</v>
      </c>
      <c r="H78" s="60" t="s">
        <v>5</v>
      </c>
      <c r="I78" s="60" t="s">
        <v>19</v>
      </c>
      <c r="J78" s="60" t="s">
        <v>6</v>
      </c>
      <c r="K78" s="60" t="s">
        <v>685</v>
      </c>
    </row>
    <row r="79" spans="1:11" x14ac:dyDescent="0.25">
      <c r="A79" s="60">
        <v>61</v>
      </c>
      <c r="B79" s="60" t="s">
        <v>443</v>
      </c>
      <c r="C79" s="60" t="s">
        <v>444</v>
      </c>
      <c r="D79" s="60" t="s">
        <v>0</v>
      </c>
      <c r="E79" s="60" t="s">
        <v>1</v>
      </c>
      <c r="F79" s="60" t="s">
        <v>445</v>
      </c>
      <c r="G79" s="60" t="s">
        <v>527</v>
      </c>
      <c r="H79" s="60" t="s">
        <v>5</v>
      </c>
      <c r="I79" s="60" t="s">
        <v>446</v>
      </c>
      <c r="J79" s="60" t="s">
        <v>6</v>
      </c>
      <c r="K79" s="60" t="s">
        <v>708</v>
      </c>
    </row>
    <row r="80" spans="1:11" x14ac:dyDescent="0.25">
      <c r="A80" s="60">
        <v>63</v>
      </c>
      <c r="B80" s="60" t="s">
        <v>448</v>
      </c>
      <c r="C80" s="60" t="s">
        <v>449</v>
      </c>
      <c r="D80" s="60" t="s">
        <v>205</v>
      </c>
      <c r="E80" s="60" t="s">
        <v>1</v>
      </c>
      <c r="F80" s="60" t="s">
        <v>450</v>
      </c>
      <c r="G80" s="60" t="s">
        <v>527</v>
      </c>
      <c r="H80" s="60" t="s">
        <v>5</v>
      </c>
      <c r="I80" s="60" t="s">
        <v>451</v>
      </c>
      <c r="J80" s="60" t="s">
        <v>6</v>
      </c>
      <c r="K80" s="60" t="s">
        <v>709</v>
      </c>
    </row>
    <row r="81" spans="1:11" x14ac:dyDescent="0.25">
      <c r="A81" s="60">
        <v>66</v>
      </c>
      <c r="B81" s="60" t="s">
        <v>20</v>
      </c>
      <c r="C81" s="60" t="s">
        <v>21</v>
      </c>
      <c r="D81" s="60" t="s">
        <v>0</v>
      </c>
      <c r="E81" s="60" t="s">
        <v>1</v>
      </c>
      <c r="F81" s="60" t="s">
        <v>22</v>
      </c>
      <c r="G81" s="60" t="s">
        <v>527</v>
      </c>
      <c r="H81" s="60" t="s">
        <v>5</v>
      </c>
      <c r="I81" s="60" t="s">
        <v>23</v>
      </c>
      <c r="J81" s="60" t="s">
        <v>6</v>
      </c>
      <c r="K81" s="60" t="s">
        <v>713</v>
      </c>
    </row>
    <row r="82" spans="1:11" x14ac:dyDescent="0.25">
      <c r="A82" s="60">
        <v>68</v>
      </c>
      <c r="B82" s="60" t="s">
        <v>40</v>
      </c>
      <c r="C82" s="60" t="s">
        <v>41</v>
      </c>
      <c r="D82" s="60" t="s">
        <v>42</v>
      </c>
      <c r="E82" s="60" t="s">
        <v>43</v>
      </c>
      <c r="F82" s="60" t="s">
        <v>44</v>
      </c>
      <c r="G82" s="60" t="s">
        <v>527</v>
      </c>
      <c r="H82" s="60" t="s">
        <v>5</v>
      </c>
      <c r="I82" s="60" t="s">
        <v>45</v>
      </c>
      <c r="J82" s="60" t="s">
        <v>6</v>
      </c>
      <c r="K82" s="60" t="s">
        <v>716</v>
      </c>
    </row>
    <row r="83" spans="1:11" x14ac:dyDescent="0.25">
      <c r="A83" s="60">
        <v>69</v>
      </c>
      <c r="B83" s="60" t="s">
        <v>54</v>
      </c>
      <c r="C83" s="60" t="s">
        <v>55</v>
      </c>
      <c r="D83" s="60" t="s">
        <v>0</v>
      </c>
      <c r="E83" s="60" t="s">
        <v>1</v>
      </c>
      <c r="F83" s="60" t="s">
        <v>56</v>
      </c>
      <c r="G83" s="60" t="s">
        <v>527</v>
      </c>
      <c r="H83" s="60" t="s">
        <v>5</v>
      </c>
      <c r="I83" s="60" t="s">
        <v>57</v>
      </c>
      <c r="J83" s="60" t="s">
        <v>6</v>
      </c>
      <c r="K83" s="60" t="s">
        <v>717</v>
      </c>
    </row>
    <row r="84" spans="1:11" x14ac:dyDescent="0.25">
      <c r="A84" s="60">
        <v>70</v>
      </c>
      <c r="B84" s="60" t="s">
        <v>467</v>
      </c>
      <c r="C84" s="60" t="s">
        <v>468</v>
      </c>
      <c r="D84" s="60" t="s">
        <v>0</v>
      </c>
      <c r="E84" s="60" t="s">
        <v>1</v>
      </c>
      <c r="F84" s="60" t="s">
        <v>469</v>
      </c>
      <c r="G84" s="60" t="s">
        <v>527</v>
      </c>
      <c r="H84" s="60" t="s">
        <v>5</v>
      </c>
      <c r="I84" s="60" t="s">
        <v>470</v>
      </c>
      <c r="J84" s="60" t="s">
        <v>6</v>
      </c>
      <c r="K84" s="60" t="s">
        <v>720</v>
      </c>
    </row>
    <row r="85" spans="1:11" x14ac:dyDescent="0.25">
      <c r="A85" s="60">
        <v>71</v>
      </c>
      <c r="B85" s="60" t="s">
        <v>64</v>
      </c>
      <c r="C85" s="60" t="s">
        <v>65</v>
      </c>
      <c r="D85" s="60" t="s">
        <v>66</v>
      </c>
      <c r="E85" s="60" t="s">
        <v>1</v>
      </c>
      <c r="F85" s="60" t="s">
        <v>85</v>
      </c>
      <c r="G85" s="60" t="s">
        <v>527</v>
      </c>
      <c r="H85" s="60" t="s">
        <v>5</v>
      </c>
      <c r="I85" s="60" t="s">
        <v>86</v>
      </c>
      <c r="J85" s="60" t="s">
        <v>6</v>
      </c>
      <c r="K85" s="60" t="s">
        <v>722</v>
      </c>
    </row>
    <row r="86" spans="1:11" x14ac:dyDescent="0.25">
      <c r="A86" s="60">
        <v>72</v>
      </c>
      <c r="B86" s="60" t="s">
        <v>88</v>
      </c>
      <c r="C86" s="60" t="s">
        <v>89</v>
      </c>
      <c r="D86" s="60" t="s">
        <v>90</v>
      </c>
      <c r="E86" s="60" t="s">
        <v>70</v>
      </c>
      <c r="F86" s="60" t="s">
        <v>91</v>
      </c>
      <c r="G86" s="60" t="s">
        <v>527</v>
      </c>
      <c r="H86" s="60" t="s">
        <v>5</v>
      </c>
      <c r="I86" s="60" t="s">
        <v>92</v>
      </c>
      <c r="J86" s="60" t="s">
        <v>6</v>
      </c>
      <c r="K86" s="60" t="s">
        <v>723</v>
      </c>
    </row>
    <row r="87" spans="1:11" x14ac:dyDescent="0.25">
      <c r="A87" s="60">
        <v>73</v>
      </c>
      <c r="B87" s="60" t="s">
        <v>50</v>
      </c>
      <c r="C87" s="60" t="s">
        <v>51</v>
      </c>
      <c r="D87" s="60" t="s">
        <v>52</v>
      </c>
      <c r="E87" s="60" t="s">
        <v>43</v>
      </c>
      <c r="F87" s="60" t="s">
        <v>94</v>
      </c>
      <c r="G87" s="60" t="s">
        <v>527</v>
      </c>
      <c r="H87" s="60" t="s">
        <v>5</v>
      </c>
      <c r="I87" s="60" t="s">
        <v>95</v>
      </c>
      <c r="J87" s="60" t="s">
        <v>6</v>
      </c>
      <c r="K87" s="60" t="s">
        <v>724</v>
      </c>
    </row>
    <row r="88" spans="1:11" x14ac:dyDescent="0.25">
      <c r="A88" s="60">
        <v>76</v>
      </c>
      <c r="B88" s="60" t="s">
        <v>127</v>
      </c>
      <c r="C88" s="60" t="s">
        <v>47</v>
      </c>
      <c r="D88" s="60" t="s">
        <v>0</v>
      </c>
      <c r="E88" s="60" t="s">
        <v>1</v>
      </c>
      <c r="F88" s="60" t="s">
        <v>128</v>
      </c>
      <c r="G88" s="60" t="s">
        <v>527</v>
      </c>
      <c r="H88" s="60" t="s">
        <v>8</v>
      </c>
      <c r="I88" s="60" t="s">
        <v>129</v>
      </c>
      <c r="J88" s="60" t="s">
        <v>9</v>
      </c>
      <c r="K88" s="60" t="s">
        <v>729</v>
      </c>
    </row>
    <row r="89" spans="1:11" x14ac:dyDescent="0.25">
      <c r="A89" s="60">
        <v>77</v>
      </c>
      <c r="B89" s="60" t="s">
        <v>641</v>
      </c>
      <c r="C89" s="60" t="s">
        <v>642</v>
      </c>
      <c r="D89" s="60" t="s">
        <v>106</v>
      </c>
      <c r="E89" s="60" t="s">
        <v>7</v>
      </c>
      <c r="F89" s="60" t="s">
        <v>643</v>
      </c>
      <c r="G89" s="60" t="s">
        <v>527</v>
      </c>
      <c r="H89" s="60" t="s">
        <v>8</v>
      </c>
      <c r="I89" s="60" t="s">
        <v>644</v>
      </c>
      <c r="J89" s="60" t="s">
        <v>9</v>
      </c>
      <c r="K89" s="60" t="s">
        <v>730</v>
      </c>
    </row>
    <row r="90" spans="1:11" x14ac:dyDescent="0.25">
      <c r="A90" s="60">
        <v>80</v>
      </c>
      <c r="B90" s="60" t="s">
        <v>811</v>
      </c>
      <c r="C90" s="60" t="s">
        <v>812</v>
      </c>
      <c r="D90" s="60" t="s">
        <v>813</v>
      </c>
      <c r="E90" s="60" t="s">
        <v>814</v>
      </c>
      <c r="F90" s="60" t="s">
        <v>815</v>
      </c>
      <c r="G90" s="60" t="s">
        <v>527</v>
      </c>
      <c r="H90" s="60" t="s">
        <v>8</v>
      </c>
      <c r="I90" s="60" t="s">
        <v>817</v>
      </c>
      <c r="J90" s="60" t="s">
        <v>9</v>
      </c>
      <c r="K90" s="60" t="s">
        <v>818</v>
      </c>
    </row>
    <row r="91" spans="1:11" x14ac:dyDescent="0.25">
      <c r="A91" s="60">
        <v>81</v>
      </c>
      <c r="B91" s="60" t="s">
        <v>869</v>
      </c>
      <c r="C91" s="60" t="s">
        <v>870</v>
      </c>
      <c r="D91" s="60" t="s">
        <v>871</v>
      </c>
      <c r="E91" s="60" t="s">
        <v>198</v>
      </c>
      <c r="F91" s="60" t="s">
        <v>872</v>
      </c>
      <c r="G91" s="60" t="s">
        <v>527</v>
      </c>
      <c r="H91" s="60" t="s">
        <v>8</v>
      </c>
      <c r="I91" s="60" t="s">
        <v>873</v>
      </c>
      <c r="J91" s="60" t="s">
        <v>9</v>
      </c>
      <c r="K91" s="60" t="s">
        <v>874</v>
      </c>
    </row>
    <row r="92" spans="1:11" x14ac:dyDescent="0.25">
      <c r="A92" s="60">
        <v>83</v>
      </c>
      <c r="B92" s="60" t="s">
        <v>819</v>
      </c>
      <c r="C92" s="60" t="s">
        <v>820</v>
      </c>
      <c r="D92" s="60" t="s">
        <v>821</v>
      </c>
      <c r="E92" s="60" t="s">
        <v>822</v>
      </c>
      <c r="F92" s="60" t="s">
        <v>823</v>
      </c>
      <c r="G92" s="60" t="s">
        <v>527</v>
      </c>
      <c r="H92" s="60" t="s">
        <v>8</v>
      </c>
      <c r="I92" s="60" t="s">
        <v>824</v>
      </c>
      <c r="J92" s="60" t="s">
        <v>9</v>
      </c>
      <c r="K92" s="60" t="s">
        <v>825</v>
      </c>
    </row>
    <row r="93" spans="1:11" x14ac:dyDescent="0.25">
      <c r="A93" s="60">
        <v>84</v>
      </c>
      <c r="B93" s="60" t="s">
        <v>875</v>
      </c>
      <c r="C93" s="60" t="s">
        <v>876</v>
      </c>
      <c r="D93" s="60" t="s">
        <v>877</v>
      </c>
      <c r="E93" s="60" t="s">
        <v>878</v>
      </c>
      <c r="F93" s="60" t="s">
        <v>879</v>
      </c>
      <c r="G93" s="60" t="s">
        <v>527</v>
      </c>
      <c r="H93" s="60" t="s">
        <v>8</v>
      </c>
      <c r="I93" s="60" t="s">
        <v>880</v>
      </c>
      <c r="J93" s="60" t="s">
        <v>9</v>
      </c>
      <c r="K93" s="60" t="s">
        <v>881</v>
      </c>
    </row>
    <row r="94" spans="1:11" x14ac:dyDescent="0.25">
      <c r="A94" s="60">
        <v>85</v>
      </c>
      <c r="B94" s="60" t="s">
        <v>797</v>
      </c>
      <c r="C94" s="60" t="s">
        <v>798</v>
      </c>
      <c r="D94" s="60" t="s">
        <v>799</v>
      </c>
      <c r="E94" s="60" t="s">
        <v>1</v>
      </c>
      <c r="F94" s="60" t="s">
        <v>800</v>
      </c>
      <c r="G94" s="60" t="s">
        <v>527</v>
      </c>
      <c r="H94" s="60" t="s">
        <v>8</v>
      </c>
      <c r="I94" s="60" t="s">
        <v>801</v>
      </c>
      <c r="J94" s="60" t="s">
        <v>9</v>
      </c>
      <c r="K94" s="60" t="s">
        <v>802</v>
      </c>
    </row>
    <row r="95" spans="1:11" x14ac:dyDescent="0.25">
      <c r="A95" s="60">
        <v>86</v>
      </c>
      <c r="B95" s="60" t="s">
        <v>101</v>
      </c>
      <c r="C95" s="60" t="s">
        <v>102</v>
      </c>
      <c r="D95" s="60" t="s">
        <v>103</v>
      </c>
      <c r="E95" s="60" t="s">
        <v>43</v>
      </c>
      <c r="F95" s="60" t="s">
        <v>169</v>
      </c>
      <c r="G95" s="60" t="s">
        <v>527</v>
      </c>
      <c r="H95" s="60" t="s">
        <v>8</v>
      </c>
      <c r="I95" s="60" t="s">
        <v>170</v>
      </c>
      <c r="J95" s="60" t="s">
        <v>9</v>
      </c>
      <c r="K95" s="60" t="s">
        <v>735</v>
      </c>
    </row>
    <row r="96" spans="1:11" x14ac:dyDescent="0.25">
      <c r="A96" s="60">
        <v>87</v>
      </c>
      <c r="B96" s="60" t="s">
        <v>882</v>
      </c>
      <c r="C96" s="60" t="s">
        <v>97</v>
      </c>
      <c r="D96" s="60" t="s">
        <v>173</v>
      </c>
      <c r="E96" s="60" t="s">
        <v>43</v>
      </c>
      <c r="F96" s="60" t="s">
        <v>883</v>
      </c>
      <c r="G96" s="60" t="s">
        <v>527</v>
      </c>
      <c r="H96" s="60" t="s">
        <v>8</v>
      </c>
      <c r="I96" s="60" t="s">
        <v>884</v>
      </c>
      <c r="J96" s="60" t="s">
        <v>9</v>
      </c>
      <c r="K96" s="60" t="s">
        <v>885</v>
      </c>
    </row>
    <row r="97" spans="1:11" x14ac:dyDescent="0.25">
      <c r="A97" s="60">
        <v>89</v>
      </c>
      <c r="B97" s="60" t="s">
        <v>174</v>
      </c>
      <c r="C97" s="60" t="s">
        <v>175</v>
      </c>
      <c r="D97" s="60" t="s">
        <v>0</v>
      </c>
      <c r="E97" s="60" t="s">
        <v>1</v>
      </c>
      <c r="F97" s="60" t="s">
        <v>176</v>
      </c>
      <c r="G97" s="60" t="s">
        <v>527</v>
      </c>
      <c r="H97" s="60" t="s">
        <v>8</v>
      </c>
      <c r="I97" s="60" t="s">
        <v>177</v>
      </c>
      <c r="J97" s="60" t="s">
        <v>9</v>
      </c>
      <c r="K97" s="60" t="s">
        <v>736</v>
      </c>
    </row>
    <row r="98" spans="1:11" x14ac:dyDescent="0.25">
      <c r="A98" s="60">
        <v>91</v>
      </c>
      <c r="B98" s="60" t="s">
        <v>179</v>
      </c>
      <c r="C98" s="60" t="s">
        <v>180</v>
      </c>
      <c r="D98" s="60" t="s">
        <v>181</v>
      </c>
      <c r="E98" s="60" t="s">
        <v>43</v>
      </c>
      <c r="F98" s="60" t="s">
        <v>182</v>
      </c>
      <c r="G98" s="60" t="s">
        <v>527</v>
      </c>
      <c r="H98" s="60" t="s">
        <v>8</v>
      </c>
      <c r="I98" s="60" t="s">
        <v>183</v>
      </c>
      <c r="J98" s="60" t="s">
        <v>9</v>
      </c>
      <c r="K98" s="60" t="s">
        <v>738</v>
      </c>
    </row>
    <row r="99" spans="1:11" x14ac:dyDescent="0.25">
      <c r="A99" s="60">
        <v>2</v>
      </c>
      <c r="B99" s="60" t="s">
        <v>612</v>
      </c>
      <c r="C99" s="60" t="s">
        <v>613</v>
      </c>
      <c r="D99" s="60" t="s">
        <v>0</v>
      </c>
      <c r="E99" s="60" t="s">
        <v>1</v>
      </c>
      <c r="F99" s="60" t="s">
        <v>759</v>
      </c>
      <c r="G99" s="60" t="s">
        <v>760</v>
      </c>
      <c r="H99" s="60" t="s">
        <v>5</v>
      </c>
      <c r="I99" s="60" t="s">
        <v>761</v>
      </c>
      <c r="J99" s="60" t="s">
        <v>6</v>
      </c>
      <c r="K99" s="60" t="s">
        <v>952</v>
      </c>
    </row>
    <row r="100" spans="1:11" x14ac:dyDescent="0.25">
      <c r="A100" s="60">
        <v>8</v>
      </c>
      <c r="B100" s="60" t="s">
        <v>49</v>
      </c>
      <c r="C100" s="60" t="s">
        <v>97</v>
      </c>
      <c r="D100" s="60" t="s">
        <v>66</v>
      </c>
      <c r="E100" s="60" t="s">
        <v>1</v>
      </c>
      <c r="F100" s="60" t="s">
        <v>98</v>
      </c>
      <c r="G100" s="60" t="s">
        <v>760</v>
      </c>
      <c r="H100" s="60" t="s">
        <v>5</v>
      </c>
      <c r="I100" s="60" t="s">
        <v>99</v>
      </c>
      <c r="J100" s="60" t="s">
        <v>6</v>
      </c>
      <c r="K100" s="60" t="s">
        <v>920</v>
      </c>
    </row>
    <row r="101" spans="1:11" x14ac:dyDescent="0.25">
      <c r="A101" s="60">
        <v>10</v>
      </c>
      <c r="B101" s="60" t="s">
        <v>902</v>
      </c>
      <c r="C101" s="60" t="s">
        <v>903</v>
      </c>
      <c r="D101" s="60" t="s">
        <v>17</v>
      </c>
      <c r="E101" s="60" t="s">
        <v>7</v>
      </c>
      <c r="F101" s="60" t="s">
        <v>904</v>
      </c>
      <c r="G101" s="60" t="s">
        <v>760</v>
      </c>
      <c r="H101" s="60" t="s">
        <v>8</v>
      </c>
      <c r="I101" s="60" t="s">
        <v>905</v>
      </c>
      <c r="J101" s="60" t="s">
        <v>9</v>
      </c>
      <c r="K101" s="60" t="s">
        <v>906</v>
      </c>
    </row>
    <row r="102" spans="1:11" x14ac:dyDescent="0.25">
      <c r="A102" s="60">
        <v>18</v>
      </c>
      <c r="B102" s="60" t="s">
        <v>803</v>
      </c>
      <c r="C102" s="60" t="s">
        <v>804</v>
      </c>
      <c r="D102" s="60" t="s">
        <v>17</v>
      </c>
      <c r="E102" s="60" t="s">
        <v>7</v>
      </c>
      <c r="F102" s="60" t="s">
        <v>805</v>
      </c>
      <c r="G102" s="60" t="s">
        <v>760</v>
      </c>
      <c r="H102" s="60" t="s">
        <v>5</v>
      </c>
      <c r="I102" s="60" t="s">
        <v>806</v>
      </c>
      <c r="J102" s="60" t="s">
        <v>6</v>
      </c>
      <c r="K102" s="60" t="s">
        <v>807</v>
      </c>
    </row>
    <row r="103" spans="1:11" x14ac:dyDescent="0.25">
      <c r="A103" s="60">
        <v>19</v>
      </c>
      <c r="B103" s="60" t="s">
        <v>766</v>
      </c>
      <c r="C103" s="60" t="s">
        <v>767</v>
      </c>
      <c r="D103" s="60" t="s">
        <v>577</v>
      </c>
      <c r="E103" s="60" t="s">
        <v>7</v>
      </c>
      <c r="F103" s="60" t="s">
        <v>768</v>
      </c>
      <c r="G103" s="60" t="s">
        <v>760</v>
      </c>
      <c r="H103" s="60" t="s">
        <v>8</v>
      </c>
      <c r="I103" s="60" t="s">
        <v>769</v>
      </c>
      <c r="J103" s="60" t="s">
        <v>9</v>
      </c>
      <c r="K103" s="60" t="s">
        <v>770</v>
      </c>
    </row>
    <row r="104" spans="1:11" x14ac:dyDescent="0.25">
      <c r="A104" s="60">
        <v>20</v>
      </c>
      <c r="B104" s="60" t="s">
        <v>544</v>
      </c>
      <c r="C104" s="60" t="s">
        <v>545</v>
      </c>
      <c r="D104" s="60" t="s">
        <v>546</v>
      </c>
      <c r="E104" s="60" t="s">
        <v>1</v>
      </c>
      <c r="F104" s="60" t="s">
        <v>547</v>
      </c>
      <c r="G104" s="60" t="s">
        <v>760</v>
      </c>
      <c r="H104" s="60" t="s">
        <v>8</v>
      </c>
      <c r="I104" s="60" t="s">
        <v>548</v>
      </c>
      <c r="J104" s="60" t="s">
        <v>9</v>
      </c>
      <c r="K104" s="60" t="s">
        <v>783</v>
      </c>
    </row>
    <row r="105" spans="1:11" x14ac:dyDescent="0.25">
      <c r="A105" s="60">
        <v>79</v>
      </c>
      <c r="B105" s="60" t="s">
        <v>925</v>
      </c>
      <c r="C105" s="60" t="s">
        <v>926</v>
      </c>
      <c r="D105" s="60" t="s">
        <v>821</v>
      </c>
      <c r="E105" s="60" t="s">
        <v>822</v>
      </c>
      <c r="F105" s="60" t="s">
        <v>927</v>
      </c>
      <c r="G105" s="60" t="s">
        <v>760</v>
      </c>
      <c r="H105" s="60" t="s">
        <v>8</v>
      </c>
      <c r="I105" s="60" t="s">
        <v>928</v>
      </c>
      <c r="J105" s="60" t="s">
        <v>9</v>
      </c>
      <c r="K105" s="60" t="s">
        <v>929</v>
      </c>
    </row>
    <row r="106" spans="1:11" x14ac:dyDescent="0.25">
      <c r="A106" s="60">
        <v>88</v>
      </c>
      <c r="B106" s="60" t="s">
        <v>930</v>
      </c>
      <c r="C106" s="60" t="s">
        <v>931</v>
      </c>
      <c r="D106" s="60" t="s">
        <v>932</v>
      </c>
      <c r="E106" s="60" t="s">
        <v>933</v>
      </c>
      <c r="F106" s="60" t="s">
        <v>934</v>
      </c>
      <c r="G106" s="60" t="s">
        <v>760</v>
      </c>
      <c r="H106" s="60" t="s">
        <v>8</v>
      </c>
      <c r="I106" s="60" t="s">
        <v>935</v>
      </c>
      <c r="J106" s="60" t="s">
        <v>9</v>
      </c>
      <c r="K106" s="60" t="s">
        <v>936</v>
      </c>
    </row>
  </sheetData>
  <sortState ref="A2:K106">
    <sortCondition ref="G2:G106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activeCell="A2" sqref="A2"/>
    </sheetView>
  </sheetViews>
  <sheetFormatPr defaultColWidth="3.7109375"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</v>
      </c>
      <c r="B2" s="59" t="s">
        <v>15</v>
      </c>
      <c r="C2" s="59" t="s">
        <v>16</v>
      </c>
      <c r="D2" s="59" t="s">
        <v>17</v>
      </c>
      <c r="E2" s="59" t="s">
        <v>7</v>
      </c>
      <c r="F2" s="59" t="s">
        <v>948</v>
      </c>
      <c r="G2" s="59" t="s">
        <v>516</v>
      </c>
      <c r="H2" s="59" t="s">
        <v>30</v>
      </c>
      <c r="I2" s="59" t="s">
        <v>949</v>
      </c>
      <c r="J2" s="59" t="s">
        <v>32</v>
      </c>
      <c r="K2" s="59" t="s">
        <v>950</v>
      </c>
    </row>
    <row r="3" spans="1:11" x14ac:dyDescent="0.25">
      <c r="A3">
        <v>11</v>
      </c>
      <c r="B3" s="59" t="s">
        <v>262</v>
      </c>
      <c r="C3" s="59" t="s">
        <v>421</v>
      </c>
      <c r="D3" s="59" t="s">
        <v>0</v>
      </c>
      <c r="E3" s="59" t="s">
        <v>1</v>
      </c>
      <c r="F3" s="59" t="s">
        <v>855</v>
      </c>
      <c r="G3" s="59" t="s">
        <v>516</v>
      </c>
      <c r="H3" s="59" t="s">
        <v>828</v>
      </c>
      <c r="I3" s="59" t="s">
        <v>856</v>
      </c>
      <c r="J3" s="59" t="s">
        <v>827</v>
      </c>
      <c r="K3" s="59" t="s">
        <v>895</v>
      </c>
    </row>
    <row r="4" spans="1:11" x14ac:dyDescent="0.25">
      <c r="A4">
        <v>6</v>
      </c>
      <c r="B4" s="59" t="s">
        <v>567</v>
      </c>
      <c r="C4" s="59" t="s">
        <v>561</v>
      </c>
      <c r="D4" s="59" t="s">
        <v>0</v>
      </c>
      <c r="E4" s="59" t="s">
        <v>1</v>
      </c>
      <c r="F4" s="59" t="s">
        <v>61</v>
      </c>
      <c r="G4" s="59" t="s">
        <v>666</v>
      </c>
      <c r="H4" s="59" t="s">
        <v>3</v>
      </c>
      <c r="I4" s="59" t="s">
        <v>62</v>
      </c>
      <c r="J4" s="59" t="s">
        <v>53</v>
      </c>
      <c r="K4" s="59" t="s">
        <v>919</v>
      </c>
    </row>
    <row r="5" spans="1:11" x14ac:dyDescent="0.25">
      <c r="A5" s="59">
        <v>13</v>
      </c>
      <c r="B5" s="59" t="s">
        <v>863</v>
      </c>
      <c r="C5" s="59" t="s">
        <v>864</v>
      </c>
      <c r="D5" s="59" t="s">
        <v>865</v>
      </c>
      <c r="E5" s="59" t="s">
        <v>70</v>
      </c>
      <c r="F5" s="59" t="s">
        <v>866</v>
      </c>
      <c r="G5" s="59" t="s">
        <v>666</v>
      </c>
      <c r="H5" s="59" t="s">
        <v>287</v>
      </c>
      <c r="I5" s="59" t="s">
        <v>867</v>
      </c>
      <c r="J5" s="59" t="s">
        <v>289</v>
      </c>
      <c r="K5" s="59" t="s">
        <v>868</v>
      </c>
    </row>
    <row r="6" spans="1:11" x14ac:dyDescent="0.25">
      <c r="A6" s="59">
        <v>14</v>
      </c>
      <c r="B6" s="59" t="s">
        <v>830</v>
      </c>
      <c r="C6" s="59" t="s">
        <v>624</v>
      </c>
      <c r="D6" s="59" t="s">
        <v>625</v>
      </c>
      <c r="E6" s="59" t="s">
        <v>48</v>
      </c>
      <c r="F6" s="59" t="s">
        <v>626</v>
      </c>
      <c r="G6" s="59" t="s">
        <v>666</v>
      </c>
      <c r="H6" s="59" t="s">
        <v>294</v>
      </c>
      <c r="I6" s="59" t="s">
        <v>627</v>
      </c>
      <c r="J6" s="59" t="s">
        <v>289</v>
      </c>
      <c r="K6" s="59" t="s">
        <v>831</v>
      </c>
    </row>
    <row r="7" spans="1:11" x14ac:dyDescent="0.25">
      <c r="A7" s="59">
        <v>15</v>
      </c>
      <c r="B7" s="59" t="s">
        <v>832</v>
      </c>
      <c r="C7" s="59" t="s">
        <v>833</v>
      </c>
      <c r="D7" s="59" t="s">
        <v>173</v>
      </c>
      <c r="E7" s="59" t="s">
        <v>43</v>
      </c>
      <c r="F7" s="59" t="s">
        <v>834</v>
      </c>
      <c r="G7" s="59" t="s">
        <v>666</v>
      </c>
      <c r="H7" s="59" t="s">
        <v>294</v>
      </c>
      <c r="I7" s="59" t="s">
        <v>835</v>
      </c>
      <c r="J7" s="59" t="s">
        <v>289</v>
      </c>
      <c r="K7" s="59" t="s">
        <v>836</v>
      </c>
    </row>
    <row r="8" spans="1:11" x14ac:dyDescent="0.25">
      <c r="A8" s="59">
        <v>20</v>
      </c>
      <c r="B8" s="59" t="s">
        <v>453</v>
      </c>
      <c r="C8" s="59" t="s">
        <v>454</v>
      </c>
      <c r="D8" s="59" t="s">
        <v>455</v>
      </c>
      <c r="E8" s="59" t="s">
        <v>456</v>
      </c>
      <c r="F8" s="59" t="s">
        <v>457</v>
      </c>
      <c r="G8" s="59" t="s">
        <v>666</v>
      </c>
      <c r="H8" s="59" t="s">
        <v>30</v>
      </c>
      <c r="I8" s="59" t="s">
        <v>458</v>
      </c>
      <c r="J8" s="59" t="s">
        <v>32</v>
      </c>
      <c r="K8" s="59" t="s">
        <v>763</v>
      </c>
    </row>
    <row r="9" spans="1:11" x14ac:dyDescent="0.25">
      <c r="A9" s="59">
        <v>22</v>
      </c>
      <c r="B9" s="59" t="s">
        <v>116</v>
      </c>
      <c r="C9" s="59" t="s">
        <v>117</v>
      </c>
      <c r="D9" s="59" t="s">
        <v>648</v>
      </c>
      <c r="E9" s="59" t="s">
        <v>1</v>
      </c>
      <c r="F9" s="59" t="s">
        <v>118</v>
      </c>
      <c r="G9" s="59" t="s">
        <v>666</v>
      </c>
      <c r="H9" s="59" t="s">
        <v>3</v>
      </c>
      <c r="I9" s="59" t="s">
        <v>119</v>
      </c>
      <c r="J9" s="59" t="s">
        <v>53</v>
      </c>
      <c r="K9" s="59" t="s">
        <v>649</v>
      </c>
    </row>
    <row r="10" spans="1:11" x14ac:dyDescent="0.25">
      <c r="A10" s="59">
        <v>24</v>
      </c>
      <c r="B10" s="59" t="s">
        <v>382</v>
      </c>
      <c r="C10" s="59" t="s">
        <v>383</v>
      </c>
      <c r="D10" s="59" t="s">
        <v>351</v>
      </c>
      <c r="E10" s="59" t="s">
        <v>48</v>
      </c>
      <c r="F10" s="59" t="s">
        <v>384</v>
      </c>
      <c r="G10" s="59" t="s">
        <v>666</v>
      </c>
      <c r="H10" s="59" t="s">
        <v>287</v>
      </c>
      <c r="I10" s="59" t="s">
        <v>385</v>
      </c>
      <c r="J10" s="59" t="s">
        <v>289</v>
      </c>
      <c r="K10" s="59" t="s">
        <v>657</v>
      </c>
    </row>
    <row r="11" spans="1:11" x14ac:dyDescent="0.25">
      <c r="A11" s="59">
        <v>25</v>
      </c>
      <c r="B11" s="59" t="s">
        <v>407</v>
      </c>
      <c r="C11" s="59" t="s">
        <v>408</v>
      </c>
      <c r="D11" s="59" t="s">
        <v>618</v>
      </c>
      <c r="E11" s="59" t="s">
        <v>619</v>
      </c>
      <c r="F11" s="59" t="s">
        <v>620</v>
      </c>
      <c r="G11" s="59" t="s">
        <v>666</v>
      </c>
      <c r="H11" s="59" t="s">
        <v>294</v>
      </c>
      <c r="I11" s="59" t="s">
        <v>621</v>
      </c>
      <c r="J11" s="59" t="s">
        <v>289</v>
      </c>
      <c r="K11" s="59" t="s">
        <v>658</v>
      </c>
    </row>
    <row r="12" spans="1:11" x14ac:dyDescent="0.25">
      <c r="A12" s="59">
        <v>29</v>
      </c>
      <c r="B12" s="59"/>
      <c r="C12" s="59"/>
      <c r="D12" s="59"/>
      <c r="E12" s="59"/>
      <c r="F12" s="59" t="s">
        <v>572</v>
      </c>
      <c r="G12" s="59" t="s">
        <v>666</v>
      </c>
      <c r="H12" s="59" t="s">
        <v>287</v>
      </c>
      <c r="I12" s="59" t="s">
        <v>573</v>
      </c>
      <c r="J12" s="59" t="s">
        <v>289</v>
      </c>
      <c r="K12" s="59" t="s">
        <v>665</v>
      </c>
    </row>
    <row r="13" spans="1:11" x14ac:dyDescent="0.25">
      <c r="A13" s="59">
        <v>30</v>
      </c>
      <c r="B13" s="59" t="s">
        <v>575</v>
      </c>
      <c r="C13" s="59" t="s">
        <v>576</v>
      </c>
      <c r="D13" s="59" t="s">
        <v>577</v>
      </c>
      <c r="E13" s="59" t="s">
        <v>7</v>
      </c>
      <c r="F13" s="59" t="s">
        <v>578</v>
      </c>
      <c r="G13" s="59" t="s">
        <v>666</v>
      </c>
      <c r="H13" s="59" t="s">
        <v>287</v>
      </c>
      <c r="I13" s="59" t="s">
        <v>579</v>
      </c>
      <c r="J13" s="59" t="s">
        <v>289</v>
      </c>
      <c r="K13" s="59" t="s">
        <v>667</v>
      </c>
    </row>
    <row r="14" spans="1:11" x14ac:dyDescent="0.25">
      <c r="A14" s="59">
        <v>31</v>
      </c>
      <c r="B14" s="59" t="s">
        <v>590</v>
      </c>
      <c r="C14" s="59" t="s">
        <v>591</v>
      </c>
      <c r="D14" s="59" t="s">
        <v>592</v>
      </c>
      <c r="E14" s="59" t="s">
        <v>43</v>
      </c>
      <c r="F14" s="59" t="s">
        <v>593</v>
      </c>
      <c r="G14" s="59" t="s">
        <v>666</v>
      </c>
      <c r="H14" s="59" t="s">
        <v>30</v>
      </c>
      <c r="I14" s="59" t="s">
        <v>594</v>
      </c>
      <c r="J14" s="59" t="s">
        <v>32</v>
      </c>
      <c r="K14" s="59" t="s">
        <v>669</v>
      </c>
    </row>
    <row r="15" spans="1:11" x14ac:dyDescent="0.25">
      <c r="A15" s="59">
        <v>32</v>
      </c>
      <c r="B15" s="59" t="s">
        <v>257</v>
      </c>
      <c r="C15" s="59" t="s">
        <v>258</v>
      </c>
      <c r="D15" s="59" t="s">
        <v>36</v>
      </c>
      <c r="E15" s="59" t="s">
        <v>1</v>
      </c>
      <c r="F15" s="59" t="s">
        <v>259</v>
      </c>
      <c r="G15" s="59" t="s">
        <v>666</v>
      </c>
      <c r="H15" s="59" t="s">
        <v>3</v>
      </c>
      <c r="I15" s="59" t="s">
        <v>260</v>
      </c>
      <c r="J15" s="59" t="s">
        <v>53</v>
      </c>
      <c r="K15" s="59" t="s">
        <v>670</v>
      </c>
    </row>
    <row r="16" spans="1:11" x14ac:dyDescent="0.25">
      <c r="A16" s="59">
        <v>33</v>
      </c>
      <c r="B16" s="59" t="s">
        <v>407</v>
      </c>
      <c r="C16" s="59" t="s">
        <v>408</v>
      </c>
      <c r="D16" s="59" t="s">
        <v>618</v>
      </c>
      <c r="E16" s="59" t="s">
        <v>619</v>
      </c>
      <c r="F16" s="59" t="s">
        <v>409</v>
      </c>
      <c r="G16" s="59" t="s">
        <v>666</v>
      </c>
      <c r="H16" s="59" t="s">
        <v>294</v>
      </c>
      <c r="I16" s="59" t="s">
        <v>410</v>
      </c>
      <c r="J16" s="59" t="s">
        <v>289</v>
      </c>
      <c r="K16" s="59" t="s">
        <v>671</v>
      </c>
    </row>
    <row r="17" spans="1:11" x14ac:dyDescent="0.25">
      <c r="A17" s="59">
        <v>34</v>
      </c>
      <c r="B17" s="59" t="s">
        <v>407</v>
      </c>
      <c r="C17" s="59" t="s">
        <v>408</v>
      </c>
      <c r="D17" s="59" t="s">
        <v>618</v>
      </c>
      <c r="E17" s="59" t="s">
        <v>619</v>
      </c>
      <c r="F17" s="59" t="s">
        <v>563</v>
      </c>
      <c r="G17" s="59" t="s">
        <v>666</v>
      </c>
      <c r="H17" s="59" t="s">
        <v>294</v>
      </c>
      <c r="I17" s="59" t="s">
        <v>564</v>
      </c>
      <c r="J17" s="59" t="s">
        <v>289</v>
      </c>
      <c r="K17" s="59" t="s">
        <v>672</v>
      </c>
    </row>
    <row r="18" spans="1:11" x14ac:dyDescent="0.25">
      <c r="A18" s="59">
        <v>38</v>
      </c>
      <c r="B18" s="59" t="s">
        <v>283</v>
      </c>
      <c r="C18" s="59" t="s">
        <v>284</v>
      </c>
      <c r="D18" s="59" t="s">
        <v>285</v>
      </c>
      <c r="E18" s="59" t="s">
        <v>7</v>
      </c>
      <c r="F18" s="59" t="s">
        <v>286</v>
      </c>
      <c r="G18" s="59" t="s">
        <v>666</v>
      </c>
      <c r="H18" s="59" t="s">
        <v>287</v>
      </c>
      <c r="I18" s="59" t="s">
        <v>288</v>
      </c>
      <c r="J18" s="59" t="s">
        <v>289</v>
      </c>
      <c r="K18" s="59" t="s">
        <v>678</v>
      </c>
    </row>
    <row r="19" spans="1:11" x14ac:dyDescent="0.25">
      <c r="A19" s="59">
        <v>39</v>
      </c>
      <c r="B19" s="59" t="s">
        <v>291</v>
      </c>
      <c r="C19" s="59" t="s">
        <v>292</v>
      </c>
      <c r="D19" s="59" t="s">
        <v>0</v>
      </c>
      <c r="E19" s="59" t="s">
        <v>1</v>
      </c>
      <c r="F19" s="59" t="s">
        <v>293</v>
      </c>
      <c r="G19" s="59" t="s">
        <v>666</v>
      </c>
      <c r="H19" s="59" t="s">
        <v>294</v>
      </c>
      <c r="I19" s="59" t="s">
        <v>295</v>
      </c>
      <c r="J19" s="59" t="s">
        <v>289</v>
      </c>
      <c r="K19" s="59" t="s">
        <v>679</v>
      </c>
    </row>
    <row r="20" spans="1:11" x14ac:dyDescent="0.25">
      <c r="A20" s="59">
        <v>41</v>
      </c>
      <c r="B20" s="59" t="s">
        <v>311</v>
      </c>
      <c r="C20" s="59" t="s">
        <v>312</v>
      </c>
      <c r="D20" s="59" t="s">
        <v>313</v>
      </c>
      <c r="E20" s="59" t="s">
        <v>43</v>
      </c>
      <c r="F20" s="59" t="s">
        <v>314</v>
      </c>
      <c r="G20" s="59" t="s">
        <v>666</v>
      </c>
      <c r="H20" s="59" t="s">
        <v>294</v>
      </c>
      <c r="I20" s="59" t="s">
        <v>315</v>
      </c>
      <c r="J20" s="59" t="s">
        <v>289</v>
      </c>
      <c r="K20" s="59" t="s">
        <v>683</v>
      </c>
    </row>
    <row r="21" spans="1:11" x14ac:dyDescent="0.25">
      <c r="A21" s="59">
        <v>43</v>
      </c>
      <c r="B21" s="59" t="s">
        <v>327</v>
      </c>
      <c r="C21" s="59" t="s">
        <v>328</v>
      </c>
      <c r="D21" s="59" t="s">
        <v>112</v>
      </c>
      <c r="E21" s="59" t="s">
        <v>43</v>
      </c>
      <c r="F21" s="59" t="s">
        <v>329</v>
      </c>
      <c r="G21" s="59" t="s">
        <v>666</v>
      </c>
      <c r="H21" s="59" t="s">
        <v>287</v>
      </c>
      <c r="I21" s="59" t="s">
        <v>330</v>
      </c>
      <c r="J21" s="59" t="s">
        <v>289</v>
      </c>
      <c r="K21" s="59" t="s">
        <v>684</v>
      </c>
    </row>
    <row r="22" spans="1:11" x14ac:dyDescent="0.25">
      <c r="A22" s="59">
        <v>45</v>
      </c>
      <c r="B22" s="59" t="s">
        <v>333</v>
      </c>
      <c r="C22" s="59" t="s">
        <v>334</v>
      </c>
      <c r="D22" s="59" t="s">
        <v>335</v>
      </c>
      <c r="E22" s="59" t="s">
        <v>48</v>
      </c>
      <c r="F22" s="59" t="s">
        <v>336</v>
      </c>
      <c r="G22" s="59" t="s">
        <v>666</v>
      </c>
      <c r="H22" s="59" t="s">
        <v>287</v>
      </c>
      <c r="I22" s="59" t="s">
        <v>337</v>
      </c>
      <c r="J22" s="59" t="s">
        <v>289</v>
      </c>
      <c r="K22" s="59" t="s">
        <v>686</v>
      </c>
    </row>
    <row r="23" spans="1:11" x14ac:dyDescent="0.25">
      <c r="A23" s="59">
        <v>46</v>
      </c>
      <c r="B23" s="59" t="s">
        <v>345</v>
      </c>
      <c r="C23" s="59" t="s">
        <v>346</v>
      </c>
      <c r="D23" s="59" t="s">
        <v>17</v>
      </c>
      <c r="E23" s="59" t="s">
        <v>7</v>
      </c>
      <c r="F23" s="59" t="s">
        <v>347</v>
      </c>
      <c r="G23" s="59" t="s">
        <v>666</v>
      </c>
      <c r="H23" s="59" t="s">
        <v>287</v>
      </c>
      <c r="I23" s="59" t="s">
        <v>348</v>
      </c>
      <c r="J23" s="59" t="s">
        <v>289</v>
      </c>
      <c r="K23" s="59" t="s">
        <v>688</v>
      </c>
    </row>
    <row r="24" spans="1:11" x14ac:dyDescent="0.25">
      <c r="A24" s="59">
        <v>47</v>
      </c>
      <c r="B24" s="59" t="s">
        <v>350</v>
      </c>
      <c r="C24" s="59" t="s">
        <v>340</v>
      </c>
      <c r="D24" s="59" t="s">
        <v>351</v>
      </c>
      <c r="E24" s="59" t="s">
        <v>48</v>
      </c>
      <c r="F24" s="59" t="s">
        <v>352</v>
      </c>
      <c r="G24" s="59" t="s">
        <v>666</v>
      </c>
      <c r="H24" s="59" t="s">
        <v>287</v>
      </c>
      <c r="I24" s="59" t="s">
        <v>353</v>
      </c>
      <c r="J24" s="59" t="s">
        <v>289</v>
      </c>
      <c r="K24" s="59" t="s">
        <v>689</v>
      </c>
    </row>
    <row r="25" spans="1:11" x14ac:dyDescent="0.25">
      <c r="A25" s="59">
        <v>49</v>
      </c>
      <c r="B25" s="59" t="s">
        <v>366</v>
      </c>
      <c r="C25" s="59" t="s">
        <v>367</v>
      </c>
      <c r="D25" s="59" t="s">
        <v>368</v>
      </c>
      <c r="E25" s="59" t="s">
        <v>43</v>
      </c>
      <c r="F25" s="59" t="s">
        <v>369</v>
      </c>
      <c r="G25" s="59" t="s">
        <v>666</v>
      </c>
      <c r="H25" s="59" t="s">
        <v>294</v>
      </c>
      <c r="I25" s="59" t="s">
        <v>370</v>
      </c>
      <c r="J25" s="59" t="s">
        <v>289</v>
      </c>
      <c r="K25" s="59" t="s">
        <v>693</v>
      </c>
    </row>
    <row r="26" spans="1:11" x14ac:dyDescent="0.25">
      <c r="A26" s="59">
        <v>51</v>
      </c>
      <c r="B26" s="59" t="s">
        <v>377</v>
      </c>
      <c r="C26" s="59" t="s">
        <v>378</v>
      </c>
      <c r="D26" s="59" t="s">
        <v>256</v>
      </c>
      <c r="E26" s="59" t="s">
        <v>1</v>
      </c>
      <c r="F26" s="59" t="s">
        <v>379</v>
      </c>
      <c r="G26" s="59" t="s">
        <v>666</v>
      </c>
      <c r="H26" s="59" t="s">
        <v>294</v>
      </c>
      <c r="I26" s="59" t="s">
        <v>380</v>
      </c>
      <c r="J26" s="59" t="s">
        <v>289</v>
      </c>
      <c r="K26" s="59" t="s">
        <v>695</v>
      </c>
    </row>
    <row r="27" spans="1:11" x14ac:dyDescent="0.25">
      <c r="A27" s="59">
        <v>52</v>
      </c>
      <c r="B27" s="59" t="s">
        <v>387</v>
      </c>
      <c r="C27" s="59" t="s">
        <v>279</v>
      </c>
      <c r="D27" s="59" t="s">
        <v>351</v>
      </c>
      <c r="E27" s="59" t="s">
        <v>48</v>
      </c>
      <c r="F27" s="59" t="s">
        <v>388</v>
      </c>
      <c r="G27" s="59" t="s">
        <v>666</v>
      </c>
      <c r="H27" s="59" t="s">
        <v>287</v>
      </c>
      <c r="I27" s="59" t="s">
        <v>389</v>
      </c>
      <c r="J27" s="59" t="s">
        <v>289</v>
      </c>
      <c r="K27" s="59" t="s">
        <v>696</v>
      </c>
    </row>
    <row r="28" spans="1:11" x14ac:dyDescent="0.25">
      <c r="A28" s="59">
        <v>56</v>
      </c>
      <c r="B28" s="59" t="s">
        <v>407</v>
      </c>
      <c r="C28" s="59" t="s">
        <v>408</v>
      </c>
      <c r="D28" s="59" t="s">
        <v>618</v>
      </c>
      <c r="E28" s="59" t="s">
        <v>619</v>
      </c>
      <c r="F28" s="59" t="s">
        <v>412</v>
      </c>
      <c r="G28" s="59" t="s">
        <v>666</v>
      </c>
      <c r="H28" s="59" t="s">
        <v>294</v>
      </c>
      <c r="I28" s="59" t="s">
        <v>413</v>
      </c>
      <c r="J28" s="59" t="s">
        <v>289</v>
      </c>
      <c r="K28" s="59" t="s">
        <v>702</v>
      </c>
    </row>
    <row r="29" spans="1:11" x14ac:dyDescent="0.25">
      <c r="A29" s="59">
        <v>59</v>
      </c>
      <c r="B29" s="59" t="s">
        <v>15</v>
      </c>
      <c r="C29" s="59" t="s">
        <v>16</v>
      </c>
      <c r="D29" s="59" t="s">
        <v>17</v>
      </c>
      <c r="E29" s="59" t="s">
        <v>7</v>
      </c>
      <c r="F29" s="59" t="s">
        <v>77</v>
      </c>
      <c r="G29" s="59" t="s">
        <v>666</v>
      </c>
      <c r="H29" s="59" t="s">
        <v>30</v>
      </c>
      <c r="I29" s="59" t="s">
        <v>78</v>
      </c>
      <c r="J29" s="59" t="s">
        <v>32</v>
      </c>
      <c r="K29" s="59" t="s">
        <v>705</v>
      </c>
    </row>
    <row r="30" spans="1:11" x14ac:dyDescent="0.25">
      <c r="A30" s="59">
        <v>60</v>
      </c>
      <c r="B30" s="59" t="s">
        <v>407</v>
      </c>
      <c r="C30" s="59" t="s">
        <v>408</v>
      </c>
      <c r="D30" s="59" t="s">
        <v>618</v>
      </c>
      <c r="E30" s="59" t="s">
        <v>619</v>
      </c>
      <c r="F30" s="59" t="s">
        <v>437</v>
      </c>
      <c r="G30" s="59" t="s">
        <v>666</v>
      </c>
      <c r="H30" s="59" t="s">
        <v>30</v>
      </c>
      <c r="I30" s="59" t="s">
        <v>438</v>
      </c>
      <c r="J30" s="59" t="s">
        <v>32</v>
      </c>
      <c r="K30" s="59" t="s">
        <v>706</v>
      </c>
    </row>
    <row r="31" spans="1:11" x14ac:dyDescent="0.25">
      <c r="A31" s="59">
        <v>61</v>
      </c>
      <c r="B31" s="59" t="s">
        <v>407</v>
      </c>
      <c r="C31" s="59" t="s">
        <v>408</v>
      </c>
      <c r="D31" s="59" t="s">
        <v>618</v>
      </c>
      <c r="E31" s="59" t="s">
        <v>619</v>
      </c>
      <c r="F31" s="59" t="s">
        <v>440</v>
      </c>
      <c r="G31" s="59" t="s">
        <v>666</v>
      </c>
      <c r="H31" s="59" t="s">
        <v>30</v>
      </c>
      <c r="I31" s="59" t="s">
        <v>441</v>
      </c>
      <c r="J31" s="59" t="s">
        <v>32</v>
      </c>
      <c r="K31" s="59" t="s">
        <v>707</v>
      </c>
    </row>
    <row r="32" spans="1:11" x14ac:dyDescent="0.25">
      <c r="A32" s="59">
        <v>75</v>
      </c>
      <c r="B32" s="59" t="s">
        <v>110</v>
      </c>
      <c r="C32" s="59" t="s">
        <v>111</v>
      </c>
      <c r="D32" s="59" t="s">
        <v>112</v>
      </c>
      <c r="E32" s="59" t="s">
        <v>43</v>
      </c>
      <c r="F32" s="59" t="s">
        <v>113</v>
      </c>
      <c r="G32" s="59" t="s">
        <v>666</v>
      </c>
      <c r="H32" s="59" t="s">
        <v>3</v>
      </c>
      <c r="I32" s="59" t="s">
        <v>114</v>
      </c>
      <c r="J32" s="59" t="s">
        <v>53</v>
      </c>
      <c r="K32" s="59" t="s">
        <v>727</v>
      </c>
    </row>
    <row r="33" spans="1:11" x14ac:dyDescent="0.25">
      <c r="A33" s="59">
        <v>76</v>
      </c>
      <c r="B33" s="59" t="s">
        <v>120</v>
      </c>
      <c r="C33" s="59" t="s">
        <v>121</v>
      </c>
      <c r="D33" s="59" t="s">
        <v>122</v>
      </c>
      <c r="E33" s="59" t="s">
        <v>43</v>
      </c>
      <c r="F33" s="59" t="s">
        <v>123</v>
      </c>
      <c r="G33" s="59" t="s">
        <v>666</v>
      </c>
      <c r="H33" s="59" t="s">
        <v>3</v>
      </c>
      <c r="I33" s="59" t="s">
        <v>124</v>
      </c>
      <c r="J33" s="59" t="s">
        <v>125</v>
      </c>
      <c r="K33" s="59" t="s">
        <v>728</v>
      </c>
    </row>
    <row r="34" spans="1:11" x14ac:dyDescent="0.25">
      <c r="A34" s="59">
        <v>79</v>
      </c>
      <c r="B34" s="59" t="s">
        <v>131</v>
      </c>
      <c r="C34" s="59" t="s">
        <v>132</v>
      </c>
      <c r="D34" s="59" t="s">
        <v>133</v>
      </c>
      <c r="E34" s="59" t="s">
        <v>28</v>
      </c>
      <c r="F34" s="59" t="s">
        <v>134</v>
      </c>
      <c r="G34" s="59" t="s">
        <v>666</v>
      </c>
      <c r="H34" s="59" t="s">
        <v>30</v>
      </c>
      <c r="I34" s="59" t="s">
        <v>135</v>
      </c>
      <c r="J34" s="59" t="s">
        <v>32</v>
      </c>
      <c r="K34" s="59" t="s">
        <v>731</v>
      </c>
    </row>
    <row r="35" spans="1:11" x14ac:dyDescent="0.25">
      <c r="A35" s="59">
        <v>83</v>
      </c>
      <c r="B35" s="59" t="s">
        <v>150</v>
      </c>
      <c r="C35" s="59" t="s">
        <v>151</v>
      </c>
      <c r="D35" s="59" t="s">
        <v>152</v>
      </c>
      <c r="E35" s="59" t="s">
        <v>28</v>
      </c>
      <c r="F35" s="59" t="s">
        <v>153</v>
      </c>
      <c r="G35" s="59" t="s">
        <v>666</v>
      </c>
      <c r="H35" s="59" t="s">
        <v>30</v>
      </c>
      <c r="I35" s="59" t="s">
        <v>154</v>
      </c>
      <c r="J35" s="59" t="s">
        <v>32</v>
      </c>
      <c r="K35" s="59" t="s">
        <v>733</v>
      </c>
    </row>
    <row r="36" spans="1:11" x14ac:dyDescent="0.25">
      <c r="A36" s="59">
        <v>84</v>
      </c>
      <c r="B36" s="59" t="s">
        <v>54</v>
      </c>
      <c r="C36" s="59" t="s">
        <v>55</v>
      </c>
      <c r="D36" s="59" t="s">
        <v>0</v>
      </c>
      <c r="E36" s="59" t="s">
        <v>1</v>
      </c>
      <c r="F36" s="59" t="s">
        <v>156</v>
      </c>
      <c r="G36" s="59" t="s">
        <v>666</v>
      </c>
      <c r="H36" s="59" t="s">
        <v>157</v>
      </c>
      <c r="I36" s="59" t="s">
        <v>158</v>
      </c>
      <c r="J36" s="59" t="s">
        <v>159</v>
      </c>
      <c r="K36" s="59" t="s">
        <v>734</v>
      </c>
    </row>
    <row r="37" spans="1:11" x14ac:dyDescent="0.25">
      <c r="A37" s="59">
        <v>94</v>
      </c>
      <c r="B37" s="59" t="s">
        <v>467</v>
      </c>
      <c r="C37" s="59" t="s">
        <v>468</v>
      </c>
      <c r="D37" s="59" t="s">
        <v>0</v>
      </c>
      <c r="E37" s="59" t="s">
        <v>1</v>
      </c>
      <c r="F37" s="59" t="s">
        <v>477</v>
      </c>
      <c r="G37" s="59" t="s">
        <v>666</v>
      </c>
      <c r="H37" s="59" t="s">
        <v>30</v>
      </c>
      <c r="I37" s="59" t="s">
        <v>478</v>
      </c>
      <c r="J37" s="59" t="s">
        <v>32</v>
      </c>
      <c r="K37" s="59" t="s">
        <v>740</v>
      </c>
    </row>
    <row r="38" spans="1:11" x14ac:dyDescent="0.25">
      <c r="A38" s="59">
        <v>95</v>
      </c>
      <c r="B38" s="59" t="s">
        <v>101</v>
      </c>
      <c r="C38" s="59" t="s">
        <v>102</v>
      </c>
      <c r="D38" s="59" t="s">
        <v>103</v>
      </c>
      <c r="E38" s="59" t="s">
        <v>43</v>
      </c>
      <c r="F38" s="59" t="s">
        <v>202</v>
      </c>
      <c r="G38" s="59" t="s">
        <v>666</v>
      </c>
      <c r="H38" s="59" t="s">
        <v>30</v>
      </c>
      <c r="I38" s="59" t="s">
        <v>203</v>
      </c>
      <c r="J38" s="59" t="s">
        <v>32</v>
      </c>
      <c r="K38" s="59" t="s">
        <v>743</v>
      </c>
    </row>
    <row r="39" spans="1:11" x14ac:dyDescent="0.25">
      <c r="A39" s="59">
        <v>97</v>
      </c>
      <c r="B39" s="59" t="s">
        <v>206</v>
      </c>
      <c r="C39" s="59" t="s">
        <v>207</v>
      </c>
      <c r="D39" s="59" t="s">
        <v>173</v>
      </c>
      <c r="E39" s="59" t="s">
        <v>43</v>
      </c>
      <c r="F39" s="59" t="s">
        <v>208</v>
      </c>
      <c r="G39" s="59" t="s">
        <v>666</v>
      </c>
      <c r="H39" s="59" t="s">
        <v>3</v>
      </c>
      <c r="I39" s="59" t="s">
        <v>209</v>
      </c>
      <c r="J39" s="59" t="s">
        <v>53</v>
      </c>
      <c r="K39" s="59" t="s">
        <v>745</v>
      </c>
    </row>
    <row r="40" spans="1:11" x14ac:dyDescent="0.25">
      <c r="A40" s="59">
        <v>98</v>
      </c>
      <c r="B40" s="59" t="s">
        <v>50</v>
      </c>
      <c r="C40" s="59" t="s">
        <v>51</v>
      </c>
      <c r="D40" s="59" t="s">
        <v>52</v>
      </c>
      <c r="E40" s="59" t="s">
        <v>43</v>
      </c>
      <c r="F40" s="59" t="s">
        <v>221</v>
      </c>
      <c r="G40" s="59" t="s">
        <v>666</v>
      </c>
      <c r="H40" s="59" t="s">
        <v>3</v>
      </c>
      <c r="I40" s="59" t="s">
        <v>222</v>
      </c>
      <c r="J40" s="59" t="s">
        <v>53</v>
      </c>
      <c r="K40" s="59" t="s">
        <v>747</v>
      </c>
    </row>
    <row r="41" spans="1:11" x14ac:dyDescent="0.25">
      <c r="A41" s="59">
        <v>100</v>
      </c>
      <c r="B41" s="59" t="s">
        <v>54</v>
      </c>
      <c r="C41" s="59" t="s">
        <v>55</v>
      </c>
      <c r="D41" s="59" t="s">
        <v>0</v>
      </c>
      <c r="E41" s="59" t="s">
        <v>1</v>
      </c>
      <c r="F41" s="59" t="s">
        <v>229</v>
      </c>
      <c r="G41" s="59" t="s">
        <v>666</v>
      </c>
      <c r="H41" s="59" t="s">
        <v>3</v>
      </c>
      <c r="I41" s="59" t="s">
        <v>230</v>
      </c>
      <c r="J41" s="59" t="s">
        <v>53</v>
      </c>
      <c r="K41" s="59" t="s">
        <v>749</v>
      </c>
    </row>
    <row r="42" spans="1:11" x14ac:dyDescent="0.25">
      <c r="A42" s="59">
        <v>101</v>
      </c>
      <c r="B42" s="59" t="s">
        <v>232</v>
      </c>
      <c r="C42" s="59" t="s">
        <v>233</v>
      </c>
      <c r="D42" s="59" t="s">
        <v>234</v>
      </c>
      <c r="E42" s="59" t="s">
        <v>1</v>
      </c>
      <c r="F42" s="59" t="s">
        <v>235</v>
      </c>
      <c r="G42" s="59" t="s">
        <v>666</v>
      </c>
      <c r="H42" s="59" t="s">
        <v>3</v>
      </c>
      <c r="I42" s="59" t="s">
        <v>236</v>
      </c>
      <c r="J42" s="59" t="s">
        <v>53</v>
      </c>
      <c r="K42" s="59" t="s">
        <v>750</v>
      </c>
    </row>
    <row r="43" spans="1:11" x14ac:dyDescent="0.25">
      <c r="A43" s="59">
        <v>102</v>
      </c>
      <c r="B43" s="59" t="s">
        <v>50</v>
      </c>
      <c r="C43" s="59" t="s">
        <v>51</v>
      </c>
      <c r="D43" s="59" t="s">
        <v>52</v>
      </c>
      <c r="E43" s="59" t="s">
        <v>43</v>
      </c>
      <c r="F43" s="59" t="s">
        <v>246</v>
      </c>
      <c r="G43" s="59" t="s">
        <v>666</v>
      </c>
      <c r="H43" s="59" t="s">
        <v>3</v>
      </c>
      <c r="I43" s="59" t="s">
        <v>247</v>
      </c>
      <c r="J43" s="59" t="s">
        <v>125</v>
      </c>
      <c r="K43" s="59" t="s">
        <v>751</v>
      </c>
    </row>
    <row r="44" spans="1:11" x14ac:dyDescent="0.25">
      <c r="A44" s="59">
        <v>103</v>
      </c>
      <c r="B44" s="59" t="s">
        <v>249</v>
      </c>
      <c r="C44" s="59" t="s">
        <v>250</v>
      </c>
      <c r="D44" s="59" t="s">
        <v>251</v>
      </c>
      <c r="E44" s="59" t="s">
        <v>43</v>
      </c>
      <c r="F44" s="59" t="s">
        <v>252</v>
      </c>
      <c r="G44" s="59" t="s">
        <v>666</v>
      </c>
      <c r="H44" s="59" t="s">
        <v>3</v>
      </c>
      <c r="I44" s="59" t="s">
        <v>253</v>
      </c>
      <c r="J44" s="59" t="s">
        <v>125</v>
      </c>
      <c r="K44" s="59" t="s">
        <v>752</v>
      </c>
    </row>
    <row r="45" spans="1:11" x14ac:dyDescent="0.25">
      <c r="A45" s="59">
        <v>106</v>
      </c>
      <c r="B45" s="59" t="s">
        <v>273</v>
      </c>
      <c r="C45" s="59" t="s">
        <v>274</v>
      </c>
      <c r="D45" s="59" t="s">
        <v>0</v>
      </c>
      <c r="E45" s="59" t="s">
        <v>1</v>
      </c>
      <c r="F45" s="59" t="s">
        <v>275</v>
      </c>
      <c r="G45" s="59" t="s">
        <v>666</v>
      </c>
      <c r="H45" s="59" t="s">
        <v>3</v>
      </c>
      <c r="I45" s="59" t="s">
        <v>276</v>
      </c>
      <c r="J45" s="59" t="s">
        <v>53</v>
      </c>
      <c r="K45" s="59" t="s">
        <v>755</v>
      </c>
    </row>
    <row r="46" spans="1:11" x14ac:dyDescent="0.25">
      <c r="A46" s="59">
        <v>2</v>
      </c>
      <c r="B46" s="59" t="s">
        <v>953</v>
      </c>
      <c r="C46" s="59" t="s">
        <v>954</v>
      </c>
      <c r="D46" s="59" t="s">
        <v>205</v>
      </c>
      <c r="E46" s="59" t="s">
        <v>1</v>
      </c>
      <c r="F46" s="59" t="s">
        <v>937</v>
      </c>
      <c r="G46" s="59" t="s">
        <v>938</v>
      </c>
      <c r="H46" s="59" t="s">
        <v>3</v>
      </c>
      <c r="I46" s="59" t="s">
        <v>939</v>
      </c>
      <c r="J46" s="59" t="s">
        <v>940</v>
      </c>
      <c r="K46" s="59" t="s">
        <v>955</v>
      </c>
    </row>
    <row r="47" spans="1:11" x14ac:dyDescent="0.25">
      <c r="A47" s="59">
        <v>3</v>
      </c>
      <c r="B47" s="59" t="s">
        <v>322</v>
      </c>
      <c r="C47" s="59" t="s">
        <v>323</v>
      </c>
      <c r="D47" s="59" t="s">
        <v>66</v>
      </c>
      <c r="E47" s="59" t="s">
        <v>1</v>
      </c>
      <c r="F47" s="59" t="s">
        <v>324</v>
      </c>
      <c r="G47" s="59" t="s">
        <v>938</v>
      </c>
      <c r="H47" s="59" t="s">
        <v>287</v>
      </c>
      <c r="I47" s="59" t="s">
        <v>325</v>
      </c>
      <c r="J47" s="59" t="s">
        <v>289</v>
      </c>
      <c r="K47" s="59" t="s">
        <v>956</v>
      </c>
    </row>
    <row r="48" spans="1:11" x14ac:dyDescent="0.25">
      <c r="A48" s="59">
        <v>5</v>
      </c>
      <c r="B48" s="59" t="s">
        <v>190</v>
      </c>
      <c r="C48" s="59" t="s">
        <v>191</v>
      </c>
      <c r="D48" s="59" t="s">
        <v>192</v>
      </c>
      <c r="E48" s="59" t="s">
        <v>28</v>
      </c>
      <c r="F48" s="59" t="s">
        <v>193</v>
      </c>
      <c r="G48" s="59" t="s">
        <v>938</v>
      </c>
      <c r="H48" s="59" t="s">
        <v>30</v>
      </c>
      <c r="I48" s="59" t="s">
        <v>194</v>
      </c>
      <c r="J48" s="59" t="s">
        <v>32</v>
      </c>
      <c r="K48" s="59" t="s">
        <v>951</v>
      </c>
    </row>
    <row r="49" spans="1:11" x14ac:dyDescent="0.25">
      <c r="A49" s="59">
        <v>8</v>
      </c>
      <c r="B49" s="59" t="s">
        <v>49</v>
      </c>
      <c r="C49" s="59" t="s">
        <v>97</v>
      </c>
      <c r="D49" s="59" t="s">
        <v>66</v>
      </c>
      <c r="E49" s="59" t="s">
        <v>1</v>
      </c>
      <c r="F49" s="59" t="s">
        <v>391</v>
      </c>
      <c r="G49" s="59" t="s">
        <v>938</v>
      </c>
      <c r="H49" s="59" t="s">
        <v>294</v>
      </c>
      <c r="I49" s="59" t="s">
        <v>392</v>
      </c>
      <c r="J49" s="59" t="s">
        <v>289</v>
      </c>
      <c r="K49" s="59" t="s">
        <v>921</v>
      </c>
    </row>
    <row r="50" spans="1:11" x14ac:dyDescent="0.25">
      <c r="A50" s="59">
        <v>10</v>
      </c>
      <c r="B50" s="59" t="s">
        <v>301</v>
      </c>
      <c r="C50" s="59" t="s">
        <v>302</v>
      </c>
      <c r="D50" s="59" t="s">
        <v>0</v>
      </c>
      <c r="E50" s="59" t="s">
        <v>1</v>
      </c>
      <c r="F50" s="59" t="s">
        <v>303</v>
      </c>
      <c r="G50" s="59" t="s">
        <v>938</v>
      </c>
      <c r="H50" s="59" t="s">
        <v>294</v>
      </c>
      <c r="I50" s="59" t="s">
        <v>304</v>
      </c>
      <c r="J50" s="59" t="s">
        <v>289</v>
      </c>
      <c r="K50" s="59" t="s">
        <v>907</v>
      </c>
    </row>
    <row r="51" spans="1:11" x14ac:dyDescent="0.25">
      <c r="A51" s="59">
        <v>12</v>
      </c>
      <c r="B51" s="59" t="s">
        <v>361</v>
      </c>
      <c r="C51" s="59" t="s">
        <v>362</v>
      </c>
      <c r="D51" s="59" t="s">
        <v>0</v>
      </c>
      <c r="E51" s="59" t="s">
        <v>1</v>
      </c>
      <c r="F51" s="59" t="s">
        <v>886</v>
      </c>
      <c r="G51" s="59" t="s">
        <v>938</v>
      </c>
      <c r="H51" s="59" t="s">
        <v>3</v>
      </c>
      <c r="I51" s="59" t="s">
        <v>861</v>
      </c>
      <c r="J51" s="59" t="s">
        <v>516</v>
      </c>
      <c r="K51" s="59" t="s">
        <v>896</v>
      </c>
    </row>
    <row r="52" spans="1:11" x14ac:dyDescent="0.25">
      <c r="A52" s="59">
        <v>16</v>
      </c>
      <c r="B52" s="59" t="s">
        <v>845</v>
      </c>
      <c r="C52" s="59" t="s">
        <v>846</v>
      </c>
      <c r="D52" s="59" t="s">
        <v>27</v>
      </c>
      <c r="E52" s="59" t="s">
        <v>28</v>
      </c>
      <c r="F52" s="59" t="s">
        <v>847</v>
      </c>
      <c r="G52" s="59" t="s">
        <v>938</v>
      </c>
      <c r="H52" s="59" t="s">
        <v>294</v>
      </c>
      <c r="I52" s="59" t="s">
        <v>848</v>
      </c>
      <c r="J52" s="59" t="s">
        <v>289</v>
      </c>
      <c r="K52" s="59" t="s">
        <v>849</v>
      </c>
    </row>
    <row r="53" spans="1:11" x14ac:dyDescent="0.25">
      <c r="A53" s="59">
        <v>21</v>
      </c>
      <c r="B53" s="59" t="s">
        <v>530</v>
      </c>
      <c r="C53" s="59" t="s">
        <v>531</v>
      </c>
      <c r="D53" s="59" t="s">
        <v>36</v>
      </c>
      <c r="E53" s="59" t="s">
        <v>1</v>
      </c>
      <c r="F53" s="59" t="s">
        <v>532</v>
      </c>
      <c r="G53" s="59" t="s">
        <v>938</v>
      </c>
      <c r="H53" s="59" t="s">
        <v>294</v>
      </c>
      <c r="I53" s="59" t="s">
        <v>533</v>
      </c>
      <c r="J53" s="59" t="s">
        <v>516</v>
      </c>
      <c r="K53" s="59" t="s">
        <v>764</v>
      </c>
    </row>
    <row r="54" spans="1:11" x14ac:dyDescent="0.25">
      <c r="A54" s="59">
        <v>23</v>
      </c>
      <c r="B54" s="59" t="s">
        <v>651</v>
      </c>
      <c r="C54" s="59" t="s">
        <v>652</v>
      </c>
      <c r="D54" s="59" t="s">
        <v>653</v>
      </c>
      <c r="E54" s="59" t="s">
        <v>1</v>
      </c>
      <c r="F54" s="59" t="s">
        <v>654</v>
      </c>
      <c r="G54" s="59" t="s">
        <v>938</v>
      </c>
      <c r="H54" s="59" t="s">
        <v>294</v>
      </c>
      <c r="I54" s="59" t="s">
        <v>655</v>
      </c>
      <c r="J54" s="59" t="s">
        <v>289</v>
      </c>
      <c r="K54" s="59" t="s">
        <v>656</v>
      </c>
    </row>
    <row r="55" spans="1:11" x14ac:dyDescent="0.25">
      <c r="A55" s="59">
        <v>26</v>
      </c>
      <c r="B55" s="59" t="s">
        <v>425</v>
      </c>
      <c r="C55" s="59" t="s">
        <v>426</v>
      </c>
      <c r="D55" s="59" t="s">
        <v>427</v>
      </c>
      <c r="E55" s="59" t="s">
        <v>28</v>
      </c>
      <c r="F55" s="59" t="s">
        <v>428</v>
      </c>
      <c r="G55" s="59" t="s">
        <v>938</v>
      </c>
      <c r="H55" s="59" t="s">
        <v>287</v>
      </c>
      <c r="I55" s="59" t="s">
        <v>429</v>
      </c>
      <c r="J55" s="59" t="s">
        <v>289</v>
      </c>
      <c r="K55" s="59" t="s">
        <v>659</v>
      </c>
    </row>
    <row r="56" spans="1:11" x14ac:dyDescent="0.25">
      <c r="A56" s="59">
        <v>27</v>
      </c>
      <c r="B56" s="59" t="s">
        <v>102</v>
      </c>
      <c r="C56" s="59" t="s">
        <v>141</v>
      </c>
      <c r="D56" s="59" t="s">
        <v>42</v>
      </c>
      <c r="E56" s="59" t="s">
        <v>43</v>
      </c>
      <c r="F56" s="59" t="s">
        <v>142</v>
      </c>
      <c r="G56" s="59" t="s">
        <v>938</v>
      </c>
      <c r="H56" s="59" t="s">
        <v>3</v>
      </c>
      <c r="I56" s="59" t="s">
        <v>143</v>
      </c>
      <c r="J56" s="59" t="s">
        <v>53</v>
      </c>
      <c r="K56" s="59" t="s">
        <v>662</v>
      </c>
    </row>
    <row r="57" spans="1:11" x14ac:dyDescent="0.25">
      <c r="A57" s="59">
        <v>28</v>
      </c>
      <c r="B57" s="59" t="s">
        <v>608</v>
      </c>
      <c r="C57" s="59" t="s">
        <v>378</v>
      </c>
      <c r="D57" s="59" t="s">
        <v>27</v>
      </c>
      <c r="E57" s="59" t="s">
        <v>28</v>
      </c>
      <c r="F57" s="59" t="s">
        <v>609</v>
      </c>
      <c r="G57" s="59" t="s">
        <v>938</v>
      </c>
      <c r="H57" s="59" t="s">
        <v>294</v>
      </c>
      <c r="I57" s="59" t="s">
        <v>610</v>
      </c>
      <c r="J57" s="59" t="s">
        <v>289</v>
      </c>
      <c r="K57" s="59" t="s">
        <v>663</v>
      </c>
    </row>
    <row r="58" spans="1:11" x14ac:dyDescent="0.25">
      <c r="A58" s="59">
        <v>35</v>
      </c>
      <c r="B58" s="59" t="s">
        <v>566</v>
      </c>
      <c r="C58" s="59" t="s">
        <v>556</v>
      </c>
      <c r="D58" s="59" t="s">
        <v>0</v>
      </c>
      <c r="E58" s="59" t="s">
        <v>1</v>
      </c>
      <c r="F58" s="59" t="s">
        <v>557</v>
      </c>
      <c r="G58" s="59" t="s">
        <v>938</v>
      </c>
      <c r="H58" s="59" t="s">
        <v>287</v>
      </c>
      <c r="I58" s="59" t="s">
        <v>558</v>
      </c>
      <c r="J58" s="59" t="s">
        <v>289</v>
      </c>
      <c r="K58" s="59" t="s">
        <v>673</v>
      </c>
    </row>
    <row r="59" spans="1:11" x14ac:dyDescent="0.25">
      <c r="A59" s="59">
        <v>36</v>
      </c>
      <c r="B59" s="59" t="s">
        <v>161</v>
      </c>
      <c r="C59" s="59" t="s">
        <v>162</v>
      </c>
      <c r="D59" s="59" t="s">
        <v>394</v>
      </c>
      <c r="E59" s="59" t="s">
        <v>1</v>
      </c>
      <c r="F59" s="59" t="s">
        <v>163</v>
      </c>
      <c r="G59" s="59" t="s">
        <v>938</v>
      </c>
      <c r="H59" s="59" t="s">
        <v>30</v>
      </c>
      <c r="I59" s="59" t="s">
        <v>164</v>
      </c>
      <c r="J59" s="59" t="s">
        <v>32</v>
      </c>
      <c r="K59" s="59" t="s">
        <v>675</v>
      </c>
    </row>
    <row r="60" spans="1:11" x14ac:dyDescent="0.25">
      <c r="A60" s="59">
        <v>37</v>
      </c>
      <c r="B60" s="59"/>
      <c r="C60" s="59"/>
      <c r="D60" s="59"/>
      <c r="E60" s="59"/>
      <c r="F60" s="59" t="s">
        <v>540</v>
      </c>
      <c r="G60" s="59" t="s">
        <v>938</v>
      </c>
      <c r="H60" s="59" t="s">
        <v>294</v>
      </c>
      <c r="I60" s="59" t="s">
        <v>541</v>
      </c>
      <c r="J60" s="59" t="s">
        <v>289</v>
      </c>
      <c r="K60" s="59" t="s">
        <v>677</v>
      </c>
    </row>
    <row r="61" spans="1:11" x14ac:dyDescent="0.25">
      <c r="A61" s="59">
        <v>40</v>
      </c>
      <c r="B61" s="59" t="s">
        <v>297</v>
      </c>
      <c r="C61" s="59" t="s">
        <v>255</v>
      </c>
      <c r="D61" s="59" t="s">
        <v>0</v>
      </c>
      <c r="E61" s="59" t="s">
        <v>1</v>
      </c>
      <c r="F61" s="59" t="s">
        <v>298</v>
      </c>
      <c r="G61" s="59" t="s">
        <v>938</v>
      </c>
      <c r="H61" s="59" t="s">
        <v>294</v>
      </c>
      <c r="I61" s="59" t="s">
        <v>299</v>
      </c>
      <c r="J61" s="59" t="s">
        <v>289</v>
      </c>
      <c r="K61" s="59" t="s">
        <v>680</v>
      </c>
    </row>
    <row r="62" spans="1:11" x14ac:dyDescent="0.25">
      <c r="A62" s="59">
        <v>42</v>
      </c>
      <c r="B62" s="59" t="s">
        <v>317</v>
      </c>
      <c r="C62" s="59" t="s">
        <v>279</v>
      </c>
      <c r="D62" s="59" t="s">
        <v>318</v>
      </c>
      <c r="E62" s="59" t="s">
        <v>28</v>
      </c>
      <c r="F62" s="59" t="s">
        <v>319</v>
      </c>
      <c r="G62" s="59" t="s">
        <v>938</v>
      </c>
      <c r="H62" s="59" t="s">
        <v>287</v>
      </c>
      <c r="I62" s="59" t="s">
        <v>320</v>
      </c>
      <c r="J62" s="59" t="s">
        <v>289</v>
      </c>
      <c r="K62" s="59" t="s">
        <v>758</v>
      </c>
    </row>
    <row r="63" spans="1:11" x14ac:dyDescent="0.25">
      <c r="A63" s="59">
        <v>48</v>
      </c>
      <c r="B63" s="59" t="s">
        <v>355</v>
      </c>
      <c r="C63" s="59" t="s">
        <v>356</v>
      </c>
      <c r="D63" s="59" t="s">
        <v>0</v>
      </c>
      <c r="E63" s="59" t="s">
        <v>1</v>
      </c>
      <c r="F63" s="59" t="s">
        <v>357</v>
      </c>
      <c r="G63" s="59" t="s">
        <v>938</v>
      </c>
      <c r="H63" s="59" t="s">
        <v>294</v>
      </c>
      <c r="I63" s="59" t="s">
        <v>358</v>
      </c>
      <c r="J63" s="59" t="s">
        <v>289</v>
      </c>
      <c r="K63" s="59" t="s">
        <v>690</v>
      </c>
    </row>
    <row r="64" spans="1:11" x14ac:dyDescent="0.25">
      <c r="A64" s="59">
        <v>50</v>
      </c>
      <c r="B64" s="59" t="s">
        <v>372</v>
      </c>
      <c r="C64" s="59" t="s">
        <v>373</v>
      </c>
      <c r="D64" s="59" t="s">
        <v>42</v>
      </c>
      <c r="E64" s="59" t="s">
        <v>43</v>
      </c>
      <c r="F64" s="59" t="s">
        <v>374</v>
      </c>
      <c r="G64" s="59" t="s">
        <v>938</v>
      </c>
      <c r="H64" s="59" t="s">
        <v>294</v>
      </c>
      <c r="I64" s="59" t="s">
        <v>375</v>
      </c>
      <c r="J64" s="59" t="s">
        <v>289</v>
      </c>
      <c r="K64" s="59" t="s">
        <v>694</v>
      </c>
    </row>
    <row r="65" spans="1:11" x14ac:dyDescent="0.25">
      <c r="A65" s="59">
        <v>53</v>
      </c>
      <c r="B65" s="59" t="s">
        <v>137</v>
      </c>
      <c r="C65" s="59" t="s">
        <v>138</v>
      </c>
      <c r="D65" s="59" t="s">
        <v>0</v>
      </c>
      <c r="E65" s="59" t="s">
        <v>1</v>
      </c>
      <c r="F65" s="59" t="s">
        <v>139</v>
      </c>
      <c r="G65" s="59" t="s">
        <v>938</v>
      </c>
      <c r="H65" s="59" t="s">
        <v>3</v>
      </c>
      <c r="I65" s="59" t="s">
        <v>140</v>
      </c>
      <c r="J65" s="59" t="s">
        <v>53</v>
      </c>
      <c r="K65" s="59" t="s">
        <v>699</v>
      </c>
    </row>
    <row r="66" spans="1:11" x14ac:dyDescent="0.25">
      <c r="A66" s="59">
        <v>54</v>
      </c>
      <c r="B66" s="59" t="s">
        <v>262</v>
      </c>
      <c r="C66" s="59" t="s">
        <v>399</v>
      </c>
      <c r="D66" s="59" t="s">
        <v>0</v>
      </c>
      <c r="E66" s="59" t="s">
        <v>1</v>
      </c>
      <c r="F66" s="59" t="s">
        <v>400</v>
      </c>
      <c r="G66" s="59" t="s">
        <v>938</v>
      </c>
      <c r="H66" s="59" t="s">
        <v>294</v>
      </c>
      <c r="I66" s="59" t="s">
        <v>401</v>
      </c>
      <c r="J66" s="59" t="s">
        <v>289</v>
      </c>
      <c r="K66" s="59" t="s">
        <v>700</v>
      </c>
    </row>
    <row r="67" spans="1:11" x14ac:dyDescent="0.25">
      <c r="A67" s="59">
        <v>55</v>
      </c>
      <c r="B67" s="59" t="s">
        <v>403</v>
      </c>
      <c r="C67" s="59" t="s">
        <v>60</v>
      </c>
      <c r="D67" s="59" t="s">
        <v>27</v>
      </c>
      <c r="E67" s="59" t="s">
        <v>28</v>
      </c>
      <c r="F67" s="59" t="s">
        <v>404</v>
      </c>
      <c r="G67" s="59" t="s">
        <v>938</v>
      </c>
      <c r="H67" s="59" t="s">
        <v>287</v>
      </c>
      <c r="I67" s="59" t="s">
        <v>405</v>
      </c>
      <c r="J67" s="59" t="s">
        <v>289</v>
      </c>
      <c r="K67" s="59" t="s">
        <v>701</v>
      </c>
    </row>
    <row r="68" spans="1:11" x14ac:dyDescent="0.25">
      <c r="A68" s="59">
        <v>57</v>
      </c>
      <c r="B68" s="59" t="s">
        <v>415</v>
      </c>
      <c r="C68" s="59" t="s">
        <v>416</v>
      </c>
      <c r="D68" s="59" t="s">
        <v>417</v>
      </c>
      <c r="E68" s="59" t="s">
        <v>28</v>
      </c>
      <c r="F68" s="59" t="s">
        <v>418</v>
      </c>
      <c r="G68" s="59" t="s">
        <v>938</v>
      </c>
      <c r="H68" s="59" t="s">
        <v>287</v>
      </c>
      <c r="I68" s="59" t="s">
        <v>419</v>
      </c>
      <c r="J68" s="59" t="s">
        <v>289</v>
      </c>
      <c r="K68" s="59" t="s">
        <v>703</v>
      </c>
    </row>
    <row r="69" spans="1:11" x14ac:dyDescent="0.25">
      <c r="A69" s="59">
        <v>58</v>
      </c>
      <c r="B69" s="59" t="s">
        <v>431</v>
      </c>
      <c r="C69" s="59" t="s">
        <v>172</v>
      </c>
      <c r="D69" s="59" t="s">
        <v>432</v>
      </c>
      <c r="E69" s="59" t="s">
        <v>28</v>
      </c>
      <c r="F69" s="59" t="s">
        <v>433</v>
      </c>
      <c r="G69" s="59" t="s">
        <v>938</v>
      </c>
      <c r="H69" s="59" t="s">
        <v>294</v>
      </c>
      <c r="I69" s="59" t="s">
        <v>434</v>
      </c>
      <c r="J69" s="59" t="s">
        <v>289</v>
      </c>
      <c r="K69" s="59" t="s">
        <v>704</v>
      </c>
    </row>
    <row r="70" spans="1:11" x14ac:dyDescent="0.25">
      <c r="A70" s="59">
        <v>64</v>
      </c>
      <c r="B70" s="59" t="s">
        <v>460</v>
      </c>
      <c r="C70" s="59" t="s">
        <v>461</v>
      </c>
      <c r="D70" s="59" t="s">
        <v>462</v>
      </c>
      <c r="E70" s="59" t="s">
        <v>1</v>
      </c>
      <c r="F70" s="59" t="s">
        <v>463</v>
      </c>
      <c r="G70" s="59" t="s">
        <v>938</v>
      </c>
      <c r="H70" s="59" t="s">
        <v>30</v>
      </c>
      <c r="I70" s="59" t="s">
        <v>464</v>
      </c>
      <c r="J70" s="59" t="s">
        <v>32</v>
      </c>
      <c r="K70" s="59" t="s">
        <v>711</v>
      </c>
    </row>
    <row r="71" spans="1:11" x14ac:dyDescent="0.25">
      <c r="A71" s="59">
        <v>65</v>
      </c>
      <c r="B71" s="59" t="s">
        <v>165</v>
      </c>
      <c r="C71" s="59" t="s">
        <v>166</v>
      </c>
      <c r="D71" s="59" t="s">
        <v>27</v>
      </c>
      <c r="E71" s="59" t="s">
        <v>28</v>
      </c>
      <c r="F71" s="59" t="s">
        <v>167</v>
      </c>
      <c r="G71" s="59" t="s">
        <v>938</v>
      </c>
      <c r="H71" s="59" t="s">
        <v>30</v>
      </c>
      <c r="I71" s="59" t="s">
        <v>168</v>
      </c>
      <c r="J71" s="59" t="s">
        <v>32</v>
      </c>
      <c r="K71" s="59" t="s">
        <v>712</v>
      </c>
    </row>
    <row r="72" spans="1:11" x14ac:dyDescent="0.25">
      <c r="A72" s="59">
        <v>67</v>
      </c>
      <c r="B72" s="59" t="s">
        <v>25</v>
      </c>
      <c r="C72" s="59" t="s">
        <v>26</v>
      </c>
      <c r="D72" s="59" t="s">
        <v>27</v>
      </c>
      <c r="E72" s="59" t="s">
        <v>28</v>
      </c>
      <c r="F72" s="59" t="s">
        <v>29</v>
      </c>
      <c r="G72" s="59" t="s">
        <v>938</v>
      </c>
      <c r="H72" s="59" t="s">
        <v>30</v>
      </c>
      <c r="I72" s="59" t="s">
        <v>31</v>
      </c>
      <c r="J72" s="59" t="s">
        <v>32</v>
      </c>
      <c r="K72" s="59" t="s">
        <v>714</v>
      </c>
    </row>
    <row r="73" spans="1:11" x14ac:dyDescent="0.25">
      <c r="A73" s="59">
        <v>99</v>
      </c>
      <c r="B73" s="59" t="s">
        <v>224</v>
      </c>
      <c r="C73" s="59" t="s">
        <v>225</v>
      </c>
      <c r="D73" s="59" t="s">
        <v>0</v>
      </c>
      <c r="E73" s="59" t="s">
        <v>1</v>
      </c>
      <c r="F73" s="59" t="s">
        <v>226</v>
      </c>
      <c r="G73" s="59" t="s">
        <v>938</v>
      </c>
      <c r="H73" s="59" t="s">
        <v>3</v>
      </c>
      <c r="I73" s="59" t="s">
        <v>227</v>
      </c>
      <c r="J73" s="59" t="s">
        <v>53</v>
      </c>
      <c r="K73" s="59" t="s">
        <v>748</v>
      </c>
    </row>
    <row r="74" spans="1:11" x14ac:dyDescent="0.25">
      <c r="A74" s="59">
        <v>104</v>
      </c>
      <c r="B74" s="59" t="s">
        <v>262</v>
      </c>
      <c r="C74" s="59" t="s">
        <v>263</v>
      </c>
      <c r="D74" s="59" t="s">
        <v>264</v>
      </c>
      <c r="E74" s="59" t="s">
        <v>1</v>
      </c>
      <c r="F74" s="59" t="s">
        <v>265</v>
      </c>
      <c r="G74" s="59" t="s">
        <v>938</v>
      </c>
      <c r="H74" s="59" t="s">
        <v>3</v>
      </c>
      <c r="I74" s="59" t="s">
        <v>266</v>
      </c>
      <c r="J74" s="59" t="s">
        <v>53</v>
      </c>
      <c r="K74" s="59" t="s">
        <v>753</v>
      </c>
    </row>
    <row r="75" spans="1:11" x14ac:dyDescent="0.25">
      <c r="A75" s="59">
        <v>105</v>
      </c>
      <c r="B75" s="59" t="s">
        <v>268</v>
      </c>
      <c r="C75" s="59" t="s">
        <v>269</v>
      </c>
      <c r="D75" s="59" t="s">
        <v>66</v>
      </c>
      <c r="E75" s="59" t="s">
        <v>1</v>
      </c>
      <c r="F75" s="59" t="s">
        <v>270</v>
      </c>
      <c r="G75" s="59" t="s">
        <v>938</v>
      </c>
      <c r="H75" s="59" t="s">
        <v>3</v>
      </c>
      <c r="I75" s="59" t="s">
        <v>271</v>
      </c>
      <c r="J75" s="59" t="s">
        <v>53</v>
      </c>
      <c r="K75" s="59" t="s">
        <v>754</v>
      </c>
    </row>
    <row r="76" spans="1:11" x14ac:dyDescent="0.25">
      <c r="A76" s="59">
        <v>107</v>
      </c>
      <c r="B76" s="59" t="s">
        <v>278</v>
      </c>
      <c r="C76" s="59" t="s">
        <v>279</v>
      </c>
      <c r="D76" s="59" t="s">
        <v>66</v>
      </c>
      <c r="E76" s="59" t="s">
        <v>1</v>
      </c>
      <c r="F76" s="59" t="s">
        <v>280</v>
      </c>
      <c r="G76" s="59" t="s">
        <v>938</v>
      </c>
      <c r="H76" s="59" t="s">
        <v>3</v>
      </c>
      <c r="I76" s="59" t="s">
        <v>281</v>
      </c>
      <c r="J76" s="59" t="s">
        <v>53</v>
      </c>
      <c r="K76" s="59" t="s">
        <v>756</v>
      </c>
    </row>
    <row r="77" spans="1:11" x14ac:dyDescent="0.25">
      <c r="A77" s="59">
        <v>92</v>
      </c>
      <c r="B77" s="59" t="s">
        <v>174</v>
      </c>
      <c r="C77" s="59" t="s">
        <v>175</v>
      </c>
      <c r="D77" s="59" t="s">
        <v>0</v>
      </c>
      <c r="E77" s="59" t="s">
        <v>1</v>
      </c>
      <c r="F77" s="59" t="s">
        <v>472</v>
      </c>
      <c r="G77" s="59" t="s">
        <v>543</v>
      </c>
      <c r="H77" s="59" t="s">
        <v>473</v>
      </c>
      <c r="I77" s="59" t="s">
        <v>474</v>
      </c>
      <c r="J77" s="59" t="s">
        <v>475</v>
      </c>
      <c r="K77" s="59" t="s">
        <v>737</v>
      </c>
    </row>
    <row r="78" spans="1:11" x14ac:dyDescent="0.25">
      <c r="A78" s="59">
        <v>96</v>
      </c>
      <c r="B78" s="59" t="s">
        <v>54</v>
      </c>
      <c r="C78" s="59" t="s">
        <v>55</v>
      </c>
      <c r="D78" s="59" t="s">
        <v>0</v>
      </c>
      <c r="E78" s="59" t="s">
        <v>1</v>
      </c>
      <c r="F78" s="59" t="s">
        <v>480</v>
      </c>
      <c r="G78" s="59" t="s">
        <v>543</v>
      </c>
      <c r="H78" s="59" t="s">
        <v>473</v>
      </c>
      <c r="I78" s="59" t="s">
        <v>481</v>
      </c>
      <c r="J78" s="59" t="s">
        <v>475</v>
      </c>
      <c r="K78" s="59" t="s">
        <v>744</v>
      </c>
    </row>
    <row r="79" spans="1:11" x14ac:dyDescent="0.25">
      <c r="A79" s="59">
        <v>44</v>
      </c>
      <c r="B79" s="59" t="s">
        <v>15</v>
      </c>
      <c r="C79" s="59" t="s">
        <v>16</v>
      </c>
      <c r="D79" s="59" t="s">
        <v>17</v>
      </c>
      <c r="E79" s="59" t="s">
        <v>7</v>
      </c>
      <c r="F79" s="59" t="s">
        <v>18</v>
      </c>
      <c r="G79" s="59" t="s">
        <v>527</v>
      </c>
      <c r="H79" s="59" t="s">
        <v>5</v>
      </c>
      <c r="I79" s="59" t="s">
        <v>19</v>
      </c>
      <c r="J79" s="59" t="s">
        <v>6</v>
      </c>
      <c r="K79" s="59" t="s">
        <v>685</v>
      </c>
    </row>
    <row r="80" spans="1:11" x14ac:dyDescent="0.25">
      <c r="A80" s="59">
        <v>62</v>
      </c>
      <c r="B80" s="59" t="s">
        <v>443</v>
      </c>
      <c r="C80" s="59" t="s">
        <v>444</v>
      </c>
      <c r="D80" s="59" t="s">
        <v>0</v>
      </c>
      <c r="E80" s="59" t="s">
        <v>1</v>
      </c>
      <c r="F80" s="59" t="s">
        <v>445</v>
      </c>
      <c r="G80" s="59" t="s">
        <v>527</v>
      </c>
      <c r="H80" s="59" t="s">
        <v>5</v>
      </c>
      <c r="I80" s="59" t="s">
        <v>446</v>
      </c>
      <c r="J80" s="59" t="s">
        <v>6</v>
      </c>
      <c r="K80" s="59" t="s">
        <v>708</v>
      </c>
    </row>
    <row r="81" spans="1:11" x14ac:dyDescent="0.25">
      <c r="A81" s="59">
        <v>63</v>
      </c>
      <c r="B81" s="59" t="s">
        <v>448</v>
      </c>
      <c r="C81" s="59" t="s">
        <v>449</v>
      </c>
      <c r="D81" s="59" t="s">
        <v>205</v>
      </c>
      <c r="E81" s="59" t="s">
        <v>1</v>
      </c>
      <c r="F81" s="59" t="s">
        <v>450</v>
      </c>
      <c r="G81" s="59" t="s">
        <v>527</v>
      </c>
      <c r="H81" s="59" t="s">
        <v>5</v>
      </c>
      <c r="I81" s="59" t="s">
        <v>451</v>
      </c>
      <c r="J81" s="59" t="s">
        <v>6</v>
      </c>
      <c r="K81" s="59" t="s">
        <v>709</v>
      </c>
    </row>
    <row r="82" spans="1:11" x14ac:dyDescent="0.25">
      <c r="A82" s="59">
        <v>66</v>
      </c>
      <c r="B82" s="59" t="s">
        <v>20</v>
      </c>
      <c r="C82" s="59" t="s">
        <v>21</v>
      </c>
      <c r="D82" s="59" t="s">
        <v>0</v>
      </c>
      <c r="E82" s="59" t="s">
        <v>1</v>
      </c>
      <c r="F82" s="59" t="s">
        <v>22</v>
      </c>
      <c r="G82" s="59" t="s">
        <v>527</v>
      </c>
      <c r="H82" s="59" t="s">
        <v>5</v>
      </c>
      <c r="I82" s="59" t="s">
        <v>23</v>
      </c>
      <c r="J82" s="59" t="s">
        <v>6</v>
      </c>
      <c r="K82" s="59" t="s">
        <v>713</v>
      </c>
    </row>
    <row r="83" spans="1:11" x14ac:dyDescent="0.25">
      <c r="A83" s="59">
        <v>68</v>
      </c>
      <c r="B83" s="59" t="s">
        <v>40</v>
      </c>
      <c r="C83" s="59" t="s">
        <v>41</v>
      </c>
      <c r="D83" s="59" t="s">
        <v>42</v>
      </c>
      <c r="E83" s="59" t="s">
        <v>43</v>
      </c>
      <c r="F83" s="59" t="s">
        <v>44</v>
      </c>
      <c r="G83" s="59" t="s">
        <v>527</v>
      </c>
      <c r="H83" s="59" t="s">
        <v>5</v>
      </c>
      <c r="I83" s="59" t="s">
        <v>45</v>
      </c>
      <c r="J83" s="59" t="s">
        <v>6</v>
      </c>
      <c r="K83" s="59" t="s">
        <v>716</v>
      </c>
    </row>
    <row r="84" spans="1:11" x14ac:dyDescent="0.25">
      <c r="A84" s="59">
        <v>69</v>
      </c>
      <c r="B84" s="59" t="s">
        <v>54</v>
      </c>
      <c r="C84" s="59" t="s">
        <v>55</v>
      </c>
      <c r="D84" s="59" t="s">
        <v>0</v>
      </c>
      <c r="E84" s="59" t="s">
        <v>1</v>
      </c>
      <c r="F84" s="59" t="s">
        <v>56</v>
      </c>
      <c r="G84" s="59" t="s">
        <v>527</v>
      </c>
      <c r="H84" s="59" t="s">
        <v>5</v>
      </c>
      <c r="I84" s="59" t="s">
        <v>57</v>
      </c>
      <c r="J84" s="59" t="s">
        <v>6</v>
      </c>
      <c r="K84" s="59" t="s">
        <v>717</v>
      </c>
    </row>
    <row r="85" spans="1:11" x14ac:dyDescent="0.25">
      <c r="A85" s="59">
        <v>70</v>
      </c>
      <c r="B85" s="59" t="s">
        <v>467</v>
      </c>
      <c r="C85" s="59" t="s">
        <v>468</v>
      </c>
      <c r="D85" s="59" t="s">
        <v>0</v>
      </c>
      <c r="E85" s="59" t="s">
        <v>1</v>
      </c>
      <c r="F85" s="59" t="s">
        <v>469</v>
      </c>
      <c r="G85" s="59" t="s">
        <v>527</v>
      </c>
      <c r="H85" s="59" t="s">
        <v>5</v>
      </c>
      <c r="I85" s="59" t="s">
        <v>470</v>
      </c>
      <c r="J85" s="59" t="s">
        <v>6</v>
      </c>
      <c r="K85" s="59" t="s">
        <v>720</v>
      </c>
    </row>
    <row r="86" spans="1:11" x14ac:dyDescent="0.25">
      <c r="A86" s="59">
        <v>71</v>
      </c>
      <c r="B86" s="59" t="s">
        <v>79</v>
      </c>
      <c r="C86" s="59" t="s">
        <v>11</v>
      </c>
      <c r="D86" s="59" t="s">
        <v>80</v>
      </c>
      <c r="E86" s="59" t="s">
        <v>81</v>
      </c>
      <c r="F86" s="59" t="s">
        <v>82</v>
      </c>
      <c r="G86" s="59" t="s">
        <v>527</v>
      </c>
      <c r="H86" s="59" t="s">
        <v>5</v>
      </c>
      <c r="I86" s="59" t="s">
        <v>83</v>
      </c>
      <c r="J86" s="59" t="s">
        <v>6</v>
      </c>
      <c r="K86" s="59" t="s">
        <v>721</v>
      </c>
    </row>
    <row r="87" spans="1:11" x14ac:dyDescent="0.25">
      <c r="A87" s="59">
        <v>72</v>
      </c>
      <c r="B87" s="59" t="s">
        <v>64</v>
      </c>
      <c r="C87" s="59" t="s">
        <v>65</v>
      </c>
      <c r="D87" s="59" t="s">
        <v>66</v>
      </c>
      <c r="E87" s="59" t="s">
        <v>1</v>
      </c>
      <c r="F87" s="59" t="s">
        <v>85</v>
      </c>
      <c r="G87" s="59" t="s">
        <v>527</v>
      </c>
      <c r="H87" s="59" t="s">
        <v>5</v>
      </c>
      <c r="I87" s="59" t="s">
        <v>86</v>
      </c>
      <c r="J87" s="59" t="s">
        <v>6</v>
      </c>
      <c r="K87" s="59" t="s">
        <v>722</v>
      </c>
    </row>
    <row r="88" spans="1:11" x14ac:dyDescent="0.25">
      <c r="A88" s="59">
        <v>73</v>
      </c>
      <c r="B88" s="59" t="s">
        <v>88</v>
      </c>
      <c r="C88" s="59" t="s">
        <v>89</v>
      </c>
      <c r="D88" s="59" t="s">
        <v>90</v>
      </c>
      <c r="E88" s="59" t="s">
        <v>70</v>
      </c>
      <c r="F88" s="59" t="s">
        <v>91</v>
      </c>
      <c r="G88" s="59" t="s">
        <v>527</v>
      </c>
      <c r="H88" s="59" t="s">
        <v>5</v>
      </c>
      <c r="I88" s="59" t="s">
        <v>92</v>
      </c>
      <c r="J88" s="59" t="s">
        <v>6</v>
      </c>
      <c r="K88" s="59" t="s">
        <v>723</v>
      </c>
    </row>
    <row r="89" spans="1:11" x14ac:dyDescent="0.25">
      <c r="A89" s="59">
        <v>74</v>
      </c>
      <c r="B89" s="59" t="s">
        <v>50</v>
      </c>
      <c r="C89" s="59" t="s">
        <v>51</v>
      </c>
      <c r="D89" s="59" t="s">
        <v>52</v>
      </c>
      <c r="E89" s="59" t="s">
        <v>43</v>
      </c>
      <c r="F89" s="59" t="s">
        <v>94</v>
      </c>
      <c r="G89" s="59" t="s">
        <v>527</v>
      </c>
      <c r="H89" s="59" t="s">
        <v>5</v>
      </c>
      <c r="I89" s="59" t="s">
        <v>95</v>
      </c>
      <c r="J89" s="59" t="s">
        <v>6</v>
      </c>
      <c r="K89" s="59" t="s">
        <v>724</v>
      </c>
    </row>
    <row r="90" spans="1:11" x14ac:dyDescent="0.25">
      <c r="A90" s="59">
        <v>77</v>
      </c>
      <c r="B90" s="59" t="s">
        <v>127</v>
      </c>
      <c r="C90" s="59" t="s">
        <v>47</v>
      </c>
      <c r="D90" s="59" t="s">
        <v>0</v>
      </c>
      <c r="E90" s="59" t="s">
        <v>1</v>
      </c>
      <c r="F90" s="59" t="s">
        <v>128</v>
      </c>
      <c r="G90" s="59" t="s">
        <v>527</v>
      </c>
      <c r="H90" s="59" t="s">
        <v>8</v>
      </c>
      <c r="I90" s="59" t="s">
        <v>129</v>
      </c>
      <c r="J90" s="59" t="s">
        <v>9</v>
      </c>
      <c r="K90" s="59" t="s">
        <v>729</v>
      </c>
    </row>
    <row r="91" spans="1:11" x14ac:dyDescent="0.25">
      <c r="A91" s="59">
        <v>78</v>
      </c>
      <c r="B91" s="59" t="s">
        <v>641</v>
      </c>
      <c r="C91" s="59" t="s">
        <v>642</v>
      </c>
      <c r="D91" s="59" t="s">
        <v>106</v>
      </c>
      <c r="E91" s="59" t="s">
        <v>7</v>
      </c>
      <c r="F91" s="59" t="s">
        <v>643</v>
      </c>
      <c r="G91" s="59" t="s">
        <v>527</v>
      </c>
      <c r="H91" s="59" t="s">
        <v>8</v>
      </c>
      <c r="I91" s="59" t="s">
        <v>644</v>
      </c>
      <c r="J91" s="59" t="s">
        <v>9</v>
      </c>
      <c r="K91" s="59" t="s">
        <v>730</v>
      </c>
    </row>
    <row r="92" spans="1:11" x14ac:dyDescent="0.25">
      <c r="A92" s="59">
        <v>81</v>
      </c>
      <c r="B92" s="59" t="s">
        <v>811</v>
      </c>
      <c r="C92" s="59" t="s">
        <v>812</v>
      </c>
      <c r="D92" s="59" t="s">
        <v>813</v>
      </c>
      <c r="E92" s="59" t="s">
        <v>814</v>
      </c>
      <c r="F92" s="59" t="s">
        <v>815</v>
      </c>
      <c r="G92" s="59" t="s">
        <v>527</v>
      </c>
      <c r="H92" s="59" t="s">
        <v>8</v>
      </c>
      <c r="I92" s="59" t="s">
        <v>817</v>
      </c>
      <c r="J92" s="59" t="s">
        <v>9</v>
      </c>
      <c r="K92" s="59" t="s">
        <v>818</v>
      </c>
    </row>
    <row r="93" spans="1:11" x14ac:dyDescent="0.25">
      <c r="A93" s="59">
        <v>82</v>
      </c>
      <c r="B93" s="59" t="s">
        <v>869</v>
      </c>
      <c r="C93" s="59" t="s">
        <v>870</v>
      </c>
      <c r="D93" s="59" t="s">
        <v>871</v>
      </c>
      <c r="E93" s="59" t="s">
        <v>198</v>
      </c>
      <c r="F93" s="59" t="s">
        <v>872</v>
      </c>
      <c r="G93" s="59" t="s">
        <v>527</v>
      </c>
      <c r="H93" s="59" t="s">
        <v>8</v>
      </c>
      <c r="I93" s="59" t="s">
        <v>873</v>
      </c>
      <c r="J93" s="59" t="s">
        <v>9</v>
      </c>
      <c r="K93" s="59" t="s">
        <v>874</v>
      </c>
    </row>
    <row r="94" spans="1:11" x14ac:dyDescent="0.25">
      <c r="A94" s="59">
        <v>85</v>
      </c>
      <c r="B94" s="59" t="s">
        <v>819</v>
      </c>
      <c r="C94" s="59" t="s">
        <v>820</v>
      </c>
      <c r="D94" s="59" t="s">
        <v>821</v>
      </c>
      <c r="E94" s="59" t="s">
        <v>822</v>
      </c>
      <c r="F94" s="59" t="s">
        <v>823</v>
      </c>
      <c r="G94" s="59" t="s">
        <v>527</v>
      </c>
      <c r="H94" s="59" t="s">
        <v>8</v>
      </c>
      <c r="I94" s="59" t="s">
        <v>824</v>
      </c>
      <c r="J94" s="59" t="s">
        <v>9</v>
      </c>
      <c r="K94" s="59" t="s">
        <v>825</v>
      </c>
    </row>
    <row r="95" spans="1:11" x14ac:dyDescent="0.25">
      <c r="A95" s="59">
        <v>86</v>
      </c>
      <c r="B95" s="59" t="s">
        <v>875</v>
      </c>
      <c r="C95" s="59" t="s">
        <v>876</v>
      </c>
      <c r="D95" s="59" t="s">
        <v>877</v>
      </c>
      <c r="E95" s="59" t="s">
        <v>878</v>
      </c>
      <c r="F95" s="59" t="s">
        <v>879</v>
      </c>
      <c r="G95" s="59" t="s">
        <v>527</v>
      </c>
      <c r="H95" s="59" t="s">
        <v>8</v>
      </c>
      <c r="I95" s="59" t="s">
        <v>880</v>
      </c>
      <c r="J95" s="59" t="s">
        <v>9</v>
      </c>
      <c r="K95" s="59" t="s">
        <v>881</v>
      </c>
    </row>
    <row r="96" spans="1:11" x14ac:dyDescent="0.25">
      <c r="A96" s="59">
        <v>87</v>
      </c>
      <c r="B96" s="59" t="s">
        <v>797</v>
      </c>
      <c r="C96" s="59" t="s">
        <v>798</v>
      </c>
      <c r="D96" s="59" t="s">
        <v>799</v>
      </c>
      <c r="E96" s="59" t="s">
        <v>1</v>
      </c>
      <c r="F96" s="59" t="s">
        <v>800</v>
      </c>
      <c r="G96" s="59" t="s">
        <v>527</v>
      </c>
      <c r="H96" s="59" t="s">
        <v>8</v>
      </c>
      <c r="I96" s="59" t="s">
        <v>801</v>
      </c>
      <c r="J96" s="59" t="s">
        <v>9</v>
      </c>
      <c r="K96" s="59" t="s">
        <v>802</v>
      </c>
    </row>
    <row r="97" spans="1:11" x14ac:dyDescent="0.25">
      <c r="A97" s="59">
        <v>88</v>
      </c>
      <c r="B97" s="59" t="s">
        <v>101</v>
      </c>
      <c r="C97" s="59" t="s">
        <v>102</v>
      </c>
      <c r="D97" s="59" t="s">
        <v>103</v>
      </c>
      <c r="E97" s="59" t="s">
        <v>43</v>
      </c>
      <c r="F97" s="59" t="s">
        <v>169</v>
      </c>
      <c r="G97" s="59" t="s">
        <v>527</v>
      </c>
      <c r="H97" s="59" t="s">
        <v>8</v>
      </c>
      <c r="I97" s="59" t="s">
        <v>170</v>
      </c>
      <c r="J97" s="59" t="s">
        <v>9</v>
      </c>
      <c r="K97" s="59" t="s">
        <v>735</v>
      </c>
    </row>
    <row r="98" spans="1:11" x14ac:dyDescent="0.25">
      <c r="A98" s="59">
        <v>89</v>
      </c>
      <c r="B98" s="59" t="s">
        <v>882</v>
      </c>
      <c r="C98" s="59" t="s">
        <v>97</v>
      </c>
      <c r="D98" s="59" t="s">
        <v>173</v>
      </c>
      <c r="E98" s="59" t="s">
        <v>43</v>
      </c>
      <c r="F98" s="59" t="s">
        <v>883</v>
      </c>
      <c r="G98" s="59" t="s">
        <v>527</v>
      </c>
      <c r="H98" s="59" t="s">
        <v>8</v>
      </c>
      <c r="I98" s="59" t="s">
        <v>884</v>
      </c>
      <c r="J98" s="59" t="s">
        <v>9</v>
      </c>
      <c r="K98" s="59" t="s">
        <v>885</v>
      </c>
    </row>
    <row r="99" spans="1:11" x14ac:dyDescent="0.25">
      <c r="A99" s="59">
        <v>91</v>
      </c>
      <c r="B99" s="59" t="s">
        <v>174</v>
      </c>
      <c r="C99" s="59" t="s">
        <v>175</v>
      </c>
      <c r="D99" s="59" t="s">
        <v>0</v>
      </c>
      <c r="E99" s="59" t="s">
        <v>1</v>
      </c>
      <c r="F99" s="59" t="s">
        <v>176</v>
      </c>
      <c r="G99" s="59" t="s">
        <v>527</v>
      </c>
      <c r="H99" s="59" t="s">
        <v>8</v>
      </c>
      <c r="I99" s="59" t="s">
        <v>177</v>
      </c>
      <c r="J99" s="59" t="s">
        <v>9</v>
      </c>
      <c r="K99" s="59" t="s">
        <v>736</v>
      </c>
    </row>
    <row r="100" spans="1:11" x14ac:dyDescent="0.25">
      <c r="A100" s="59">
        <v>93</v>
      </c>
      <c r="B100" s="59" t="s">
        <v>179</v>
      </c>
      <c r="C100" s="59" t="s">
        <v>180</v>
      </c>
      <c r="D100" s="59" t="s">
        <v>181</v>
      </c>
      <c r="E100" s="59" t="s">
        <v>43</v>
      </c>
      <c r="F100" s="59" t="s">
        <v>182</v>
      </c>
      <c r="G100" s="59" t="s">
        <v>527</v>
      </c>
      <c r="H100" s="59" t="s">
        <v>8</v>
      </c>
      <c r="I100" s="59" t="s">
        <v>183</v>
      </c>
      <c r="J100" s="59" t="s">
        <v>9</v>
      </c>
      <c r="K100" s="59" t="s">
        <v>738</v>
      </c>
    </row>
    <row r="101" spans="1:11" x14ac:dyDescent="0.25">
      <c r="A101" s="59">
        <v>1</v>
      </c>
      <c r="B101" s="59" t="s">
        <v>612</v>
      </c>
      <c r="C101" s="59" t="s">
        <v>613</v>
      </c>
      <c r="D101" s="59" t="s">
        <v>0</v>
      </c>
      <c r="E101" s="59" t="s">
        <v>1</v>
      </c>
      <c r="F101" s="59" t="s">
        <v>759</v>
      </c>
      <c r="G101" s="59" t="s">
        <v>760</v>
      </c>
      <c r="H101" s="59" t="s">
        <v>5</v>
      </c>
      <c r="I101" s="59" t="s">
        <v>761</v>
      </c>
      <c r="J101" s="59" t="s">
        <v>6</v>
      </c>
      <c r="K101" s="59" t="s">
        <v>952</v>
      </c>
    </row>
    <row r="102" spans="1:11" x14ac:dyDescent="0.25">
      <c r="A102" s="59">
        <v>7</v>
      </c>
      <c r="B102" s="59" t="s">
        <v>49</v>
      </c>
      <c r="C102" s="59" t="s">
        <v>97</v>
      </c>
      <c r="D102" s="59" t="s">
        <v>66</v>
      </c>
      <c r="E102" s="59" t="s">
        <v>1</v>
      </c>
      <c r="F102" s="59" t="s">
        <v>98</v>
      </c>
      <c r="G102" s="59" t="s">
        <v>760</v>
      </c>
      <c r="H102" s="59" t="s">
        <v>5</v>
      </c>
      <c r="I102" s="59" t="s">
        <v>99</v>
      </c>
      <c r="J102" s="59" t="s">
        <v>6</v>
      </c>
      <c r="K102" s="59" t="s">
        <v>920</v>
      </c>
    </row>
    <row r="103" spans="1:11" x14ac:dyDescent="0.25">
      <c r="A103" s="59">
        <v>9</v>
      </c>
      <c r="B103" s="59" t="s">
        <v>902</v>
      </c>
      <c r="C103" s="59" t="s">
        <v>903</v>
      </c>
      <c r="D103" s="59" t="s">
        <v>17</v>
      </c>
      <c r="E103" s="59" t="s">
        <v>7</v>
      </c>
      <c r="F103" s="59" t="s">
        <v>904</v>
      </c>
      <c r="G103" s="59" t="s">
        <v>760</v>
      </c>
      <c r="H103" s="59" t="s">
        <v>8</v>
      </c>
      <c r="I103" s="59" t="s">
        <v>905</v>
      </c>
      <c r="J103" s="59" t="s">
        <v>9</v>
      </c>
      <c r="K103" s="59" t="s">
        <v>906</v>
      </c>
    </row>
    <row r="104" spans="1:11" x14ac:dyDescent="0.25">
      <c r="A104" s="59">
        <v>17</v>
      </c>
      <c r="B104" s="59" t="s">
        <v>803</v>
      </c>
      <c r="C104" s="59" t="s">
        <v>804</v>
      </c>
      <c r="D104" s="59" t="s">
        <v>17</v>
      </c>
      <c r="E104" s="59" t="s">
        <v>7</v>
      </c>
      <c r="F104" s="59" t="s">
        <v>805</v>
      </c>
      <c r="G104" s="59" t="s">
        <v>760</v>
      </c>
      <c r="H104" s="59" t="s">
        <v>5</v>
      </c>
      <c r="I104" s="59" t="s">
        <v>806</v>
      </c>
      <c r="J104" s="59" t="s">
        <v>6</v>
      </c>
      <c r="K104" s="59" t="s">
        <v>807</v>
      </c>
    </row>
    <row r="105" spans="1:11" x14ac:dyDescent="0.25">
      <c r="A105" s="59">
        <v>18</v>
      </c>
      <c r="B105" s="59" t="s">
        <v>766</v>
      </c>
      <c r="C105" s="59" t="s">
        <v>767</v>
      </c>
      <c r="D105" s="59" t="s">
        <v>577</v>
      </c>
      <c r="E105" s="59" t="s">
        <v>7</v>
      </c>
      <c r="F105" s="59" t="s">
        <v>768</v>
      </c>
      <c r="G105" s="59" t="s">
        <v>760</v>
      </c>
      <c r="H105" s="59" t="s">
        <v>8</v>
      </c>
      <c r="I105" s="59" t="s">
        <v>769</v>
      </c>
      <c r="J105" s="59" t="s">
        <v>9</v>
      </c>
      <c r="K105" s="59" t="s">
        <v>770</v>
      </c>
    </row>
    <row r="106" spans="1:11" x14ac:dyDescent="0.25">
      <c r="A106" s="59">
        <v>19</v>
      </c>
      <c r="B106" s="59" t="s">
        <v>544</v>
      </c>
      <c r="C106" s="59" t="s">
        <v>545</v>
      </c>
      <c r="D106" s="59" t="s">
        <v>546</v>
      </c>
      <c r="E106" s="59" t="s">
        <v>1</v>
      </c>
      <c r="F106" s="59" t="s">
        <v>547</v>
      </c>
      <c r="G106" s="59" t="s">
        <v>760</v>
      </c>
      <c r="H106" s="59" t="s">
        <v>8</v>
      </c>
      <c r="I106" s="59" t="s">
        <v>548</v>
      </c>
      <c r="J106" s="59" t="s">
        <v>9</v>
      </c>
      <c r="K106" s="59" t="s">
        <v>783</v>
      </c>
    </row>
    <row r="107" spans="1:11" x14ac:dyDescent="0.25">
      <c r="A107" s="59">
        <v>80</v>
      </c>
      <c r="B107" s="59" t="s">
        <v>925</v>
      </c>
      <c r="C107" s="59" t="s">
        <v>926</v>
      </c>
      <c r="D107" s="59" t="s">
        <v>821</v>
      </c>
      <c r="E107" s="59" t="s">
        <v>822</v>
      </c>
      <c r="F107" s="59" t="s">
        <v>927</v>
      </c>
      <c r="G107" s="59" t="s">
        <v>760</v>
      </c>
      <c r="H107" s="59" t="s">
        <v>8</v>
      </c>
      <c r="I107" s="59" t="s">
        <v>928</v>
      </c>
      <c r="J107" s="59" t="s">
        <v>9</v>
      </c>
      <c r="K107" s="59" t="s">
        <v>929</v>
      </c>
    </row>
    <row r="108" spans="1:11" x14ac:dyDescent="0.25">
      <c r="A108" s="59">
        <v>90</v>
      </c>
      <c r="B108" s="59" t="s">
        <v>930</v>
      </c>
      <c r="C108" s="59" t="s">
        <v>931</v>
      </c>
      <c r="D108" s="59" t="s">
        <v>932</v>
      </c>
      <c r="E108" s="59" t="s">
        <v>933</v>
      </c>
      <c r="F108" s="59" t="s">
        <v>934</v>
      </c>
      <c r="G108" s="59" t="s">
        <v>760</v>
      </c>
      <c r="H108" s="59" t="s">
        <v>8</v>
      </c>
      <c r="I108" s="59" t="s">
        <v>935</v>
      </c>
      <c r="J108" s="59" t="s">
        <v>9</v>
      </c>
      <c r="K108" s="59" t="s">
        <v>936</v>
      </c>
    </row>
  </sheetData>
  <sortState ref="A2:K108">
    <sortCondition ref="G2:G108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58" t="s">
        <v>15</v>
      </c>
      <c r="C2" s="58" t="s">
        <v>16</v>
      </c>
      <c r="D2" s="58" t="s">
        <v>17</v>
      </c>
      <c r="E2" s="58" t="s">
        <v>7</v>
      </c>
      <c r="F2" s="58" t="s">
        <v>948</v>
      </c>
      <c r="G2" s="58" t="s">
        <v>516</v>
      </c>
      <c r="H2" s="58" t="s">
        <v>30</v>
      </c>
      <c r="I2" s="58" t="s">
        <v>949</v>
      </c>
      <c r="J2" s="58" t="s">
        <v>32</v>
      </c>
      <c r="K2" s="58" t="s">
        <v>950</v>
      </c>
    </row>
    <row r="3" spans="1:11" x14ac:dyDescent="0.25">
      <c r="A3">
        <v>10</v>
      </c>
      <c r="B3" s="58" t="s">
        <v>262</v>
      </c>
      <c r="C3" s="58" t="s">
        <v>421</v>
      </c>
      <c r="D3" s="58" t="s">
        <v>0</v>
      </c>
      <c r="E3" s="58" t="s">
        <v>1</v>
      </c>
      <c r="F3" s="58" t="s">
        <v>855</v>
      </c>
      <c r="G3" s="58" t="s">
        <v>516</v>
      </c>
      <c r="H3" s="58" t="s">
        <v>828</v>
      </c>
      <c r="I3" s="58" t="s">
        <v>856</v>
      </c>
      <c r="J3" s="58" t="s">
        <v>827</v>
      </c>
      <c r="K3" s="58" t="s">
        <v>895</v>
      </c>
    </row>
    <row r="4" spans="1:11" x14ac:dyDescent="0.25">
      <c r="A4">
        <v>5</v>
      </c>
      <c r="B4" s="58" t="s">
        <v>567</v>
      </c>
      <c r="C4" s="58" t="s">
        <v>561</v>
      </c>
      <c r="D4" s="58" t="s">
        <v>0</v>
      </c>
      <c r="E4" s="58" t="s">
        <v>1</v>
      </c>
      <c r="F4" s="58" t="s">
        <v>61</v>
      </c>
      <c r="G4" s="58" t="s">
        <v>666</v>
      </c>
      <c r="H4" s="58" t="s">
        <v>3</v>
      </c>
      <c r="I4" s="58" t="s">
        <v>62</v>
      </c>
      <c r="J4" s="58" t="s">
        <v>53</v>
      </c>
      <c r="K4" s="58" t="s">
        <v>919</v>
      </c>
    </row>
    <row r="5" spans="1:11" x14ac:dyDescent="0.25">
      <c r="A5" s="58">
        <v>6</v>
      </c>
      <c r="B5" s="58" t="s">
        <v>49</v>
      </c>
      <c r="C5" s="58" t="s">
        <v>97</v>
      </c>
      <c r="D5" s="58" t="s">
        <v>66</v>
      </c>
      <c r="E5" s="58" t="s">
        <v>1</v>
      </c>
      <c r="F5" s="58" t="s">
        <v>391</v>
      </c>
      <c r="G5" s="58" t="s">
        <v>666</v>
      </c>
      <c r="H5" s="58" t="s">
        <v>294</v>
      </c>
      <c r="I5" s="58" t="s">
        <v>392</v>
      </c>
      <c r="J5" s="58" t="s">
        <v>289</v>
      </c>
      <c r="K5" s="58" t="s">
        <v>921</v>
      </c>
    </row>
    <row r="6" spans="1:11" x14ac:dyDescent="0.25">
      <c r="A6" s="58">
        <v>8</v>
      </c>
      <c r="B6" s="58" t="s">
        <v>301</v>
      </c>
      <c r="C6" s="58" t="s">
        <v>302</v>
      </c>
      <c r="D6" s="58" t="s">
        <v>0</v>
      </c>
      <c r="E6" s="58" t="s">
        <v>1</v>
      </c>
      <c r="F6" s="58" t="s">
        <v>303</v>
      </c>
      <c r="G6" s="58" t="s">
        <v>666</v>
      </c>
      <c r="H6" s="58" t="s">
        <v>294</v>
      </c>
      <c r="I6" s="58" t="s">
        <v>304</v>
      </c>
      <c r="J6" s="58" t="s">
        <v>289</v>
      </c>
      <c r="K6" s="58" t="s">
        <v>907</v>
      </c>
    </row>
    <row r="7" spans="1:11" x14ac:dyDescent="0.25">
      <c r="A7" s="58">
        <v>11</v>
      </c>
      <c r="B7" s="58" t="s">
        <v>361</v>
      </c>
      <c r="C7" s="58" t="s">
        <v>362</v>
      </c>
      <c r="D7" s="58" t="s">
        <v>0</v>
      </c>
      <c r="E7" s="58" t="s">
        <v>1</v>
      </c>
      <c r="F7" s="58" t="s">
        <v>886</v>
      </c>
      <c r="G7" s="58" t="s">
        <v>666</v>
      </c>
      <c r="H7" s="58" t="s">
        <v>3</v>
      </c>
      <c r="I7" s="58" t="s">
        <v>861</v>
      </c>
      <c r="J7" s="58" t="s">
        <v>516</v>
      </c>
      <c r="K7" s="58" t="s">
        <v>896</v>
      </c>
    </row>
    <row r="8" spans="1:11" x14ac:dyDescent="0.25">
      <c r="A8" s="58">
        <v>12</v>
      </c>
      <c r="B8" s="58" t="s">
        <v>863</v>
      </c>
      <c r="C8" s="58" t="s">
        <v>864</v>
      </c>
      <c r="D8" s="58" t="s">
        <v>865</v>
      </c>
      <c r="E8" s="58" t="s">
        <v>70</v>
      </c>
      <c r="F8" s="58" t="s">
        <v>866</v>
      </c>
      <c r="G8" s="58" t="s">
        <v>666</v>
      </c>
      <c r="H8" s="58" t="s">
        <v>287</v>
      </c>
      <c r="I8" s="58" t="s">
        <v>867</v>
      </c>
      <c r="J8" s="58" t="s">
        <v>289</v>
      </c>
      <c r="K8" s="58" t="s">
        <v>868</v>
      </c>
    </row>
    <row r="9" spans="1:11" x14ac:dyDescent="0.25">
      <c r="A9" s="58">
        <v>13</v>
      </c>
      <c r="B9" s="58" t="s">
        <v>830</v>
      </c>
      <c r="C9" s="58" t="s">
        <v>624</v>
      </c>
      <c r="D9" s="58" t="s">
        <v>625</v>
      </c>
      <c r="E9" s="58" t="s">
        <v>48</v>
      </c>
      <c r="F9" s="58" t="s">
        <v>626</v>
      </c>
      <c r="G9" s="58" t="s">
        <v>666</v>
      </c>
      <c r="H9" s="58" t="s">
        <v>294</v>
      </c>
      <c r="I9" s="58" t="s">
        <v>627</v>
      </c>
      <c r="J9" s="58" t="s">
        <v>289</v>
      </c>
      <c r="K9" s="58" t="s">
        <v>831</v>
      </c>
    </row>
    <row r="10" spans="1:11" x14ac:dyDescent="0.25">
      <c r="A10" s="58">
        <v>14</v>
      </c>
      <c r="B10" s="58" t="s">
        <v>832</v>
      </c>
      <c r="C10" s="58" t="s">
        <v>833</v>
      </c>
      <c r="D10" s="58" t="s">
        <v>173</v>
      </c>
      <c r="E10" s="58" t="s">
        <v>43</v>
      </c>
      <c r="F10" s="58" t="s">
        <v>834</v>
      </c>
      <c r="G10" s="58" t="s">
        <v>666</v>
      </c>
      <c r="H10" s="58" t="s">
        <v>294</v>
      </c>
      <c r="I10" s="58" t="s">
        <v>835</v>
      </c>
      <c r="J10" s="58" t="s">
        <v>289</v>
      </c>
      <c r="K10" s="58" t="s">
        <v>836</v>
      </c>
    </row>
    <row r="11" spans="1:11" x14ac:dyDescent="0.25">
      <c r="A11" s="58">
        <v>19</v>
      </c>
      <c r="B11" s="58" t="s">
        <v>453</v>
      </c>
      <c r="C11" s="58" t="s">
        <v>454</v>
      </c>
      <c r="D11" s="58" t="s">
        <v>455</v>
      </c>
      <c r="E11" s="58" t="s">
        <v>456</v>
      </c>
      <c r="F11" s="58" t="s">
        <v>457</v>
      </c>
      <c r="G11" s="58" t="s">
        <v>666</v>
      </c>
      <c r="H11" s="58" t="s">
        <v>30</v>
      </c>
      <c r="I11" s="58" t="s">
        <v>458</v>
      </c>
      <c r="J11" s="58" t="s">
        <v>32</v>
      </c>
      <c r="K11" s="58" t="s">
        <v>763</v>
      </c>
    </row>
    <row r="12" spans="1:11" x14ac:dyDescent="0.25">
      <c r="A12" s="58">
        <v>20</v>
      </c>
      <c r="B12" s="58" t="s">
        <v>530</v>
      </c>
      <c r="C12" s="58" t="s">
        <v>531</v>
      </c>
      <c r="D12" s="58" t="s">
        <v>36</v>
      </c>
      <c r="E12" s="58" t="s">
        <v>1</v>
      </c>
      <c r="F12" s="58" t="s">
        <v>532</v>
      </c>
      <c r="G12" s="58" t="s">
        <v>666</v>
      </c>
      <c r="H12" s="58" t="s">
        <v>294</v>
      </c>
      <c r="I12" s="58" t="s">
        <v>533</v>
      </c>
      <c r="J12" s="58" t="s">
        <v>516</v>
      </c>
      <c r="K12" s="58" t="s">
        <v>764</v>
      </c>
    </row>
    <row r="13" spans="1:11" x14ac:dyDescent="0.25">
      <c r="A13" s="58">
        <v>21</v>
      </c>
      <c r="B13" s="58" t="s">
        <v>116</v>
      </c>
      <c r="C13" s="58" t="s">
        <v>117</v>
      </c>
      <c r="D13" s="58" t="s">
        <v>648</v>
      </c>
      <c r="E13" s="58" t="s">
        <v>1</v>
      </c>
      <c r="F13" s="58" t="s">
        <v>118</v>
      </c>
      <c r="G13" s="58" t="s">
        <v>666</v>
      </c>
      <c r="H13" s="58" t="s">
        <v>3</v>
      </c>
      <c r="I13" s="58" t="s">
        <v>119</v>
      </c>
      <c r="J13" s="58" t="s">
        <v>53</v>
      </c>
      <c r="K13" s="58" t="s">
        <v>649</v>
      </c>
    </row>
    <row r="14" spans="1:11" x14ac:dyDescent="0.25">
      <c r="A14" s="58">
        <v>22</v>
      </c>
      <c r="B14" s="58" t="s">
        <v>651</v>
      </c>
      <c r="C14" s="58" t="s">
        <v>652</v>
      </c>
      <c r="D14" s="58" t="s">
        <v>653</v>
      </c>
      <c r="E14" s="58" t="s">
        <v>1</v>
      </c>
      <c r="F14" s="58" t="s">
        <v>654</v>
      </c>
      <c r="G14" s="58" t="s">
        <v>666</v>
      </c>
      <c r="H14" s="58" t="s">
        <v>294</v>
      </c>
      <c r="I14" s="58" t="s">
        <v>655</v>
      </c>
      <c r="J14" s="58" t="s">
        <v>289</v>
      </c>
      <c r="K14" s="58" t="s">
        <v>656</v>
      </c>
    </row>
    <row r="15" spans="1:11" x14ac:dyDescent="0.25">
      <c r="A15" s="58">
        <v>23</v>
      </c>
      <c r="B15" s="58" t="s">
        <v>382</v>
      </c>
      <c r="C15" s="58" t="s">
        <v>383</v>
      </c>
      <c r="D15" s="58" t="s">
        <v>351</v>
      </c>
      <c r="E15" s="58" t="s">
        <v>48</v>
      </c>
      <c r="F15" s="58" t="s">
        <v>384</v>
      </c>
      <c r="G15" s="58" t="s">
        <v>666</v>
      </c>
      <c r="H15" s="58" t="s">
        <v>287</v>
      </c>
      <c r="I15" s="58" t="s">
        <v>385</v>
      </c>
      <c r="J15" s="58" t="s">
        <v>289</v>
      </c>
      <c r="K15" s="58" t="s">
        <v>657</v>
      </c>
    </row>
    <row r="16" spans="1:11" x14ac:dyDescent="0.25">
      <c r="A16" s="58">
        <v>24</v>
      </c>
      <c r="B16" s="58" t="s">
        <v>407</v>
      </c>
      <c r="C16" s="58" t="s">
        <v>408</v>
      </c>
      <c r="D16" s="58" t="s">
        <v>618</v>
      </c>
      <c r="E16" s="58" t="s">
        <v>619</v>
      </c>
      <c r="F16" s="58" t="s">
        <v>620</v>
      </c>
      <c r="G16" s="58" t="s">
        <v>666</v>
      </c>
      <c r="H16" s="58" t="s">
        <v>294</v>
      </c>
      <c r="I16" s="58" t="s">
        <v>621</v>
      </c>
      <c r="J16" s="58" t="s">
        <v>289</v>
      </c>
      <c r="K16" s="58" t="s">
        <v>658</v>
      </c>
    </row>
    <row r="17" spans="1:11" x14ac:dyDescent="0.25">
      <c r="A17" s="58">
        <v>26</v>
      </c>
      <c r="B17" s="58" t="s">
        <v>102</v>
      </c>
      <c r="C17" s="58" t="s">
        <v>141</v>
      </c>
      <c r="D17" s="58" t="s">
        <v>42</v>
      </c>
      <c r="E17" s="58" t="s">
        <v>43</v>
      </c>
      <c r="F17" s="58" t="s">
        <v>142</v>
      </c>
      <c r="G17" s="58" t="s">
        <v>666</v>
      </c>
      <c r="H17" s="58" t="s">
        <v>3</v>
      </c>
      <c r="I17" s="58" t="s">
        <v>143</v>
      </c>
      <c r="J17" s="58" t="s">
        <v>53</v>
      </c>
      <c r="K17" s="58" t="s">
        <v>662</v>
      </c>
    </row>
    <row r="18" spans="1:11" x14ac:dyDescent="0.25">
      <c r="A18" s="58">
        <v>28</v>
      </c>
      <c r="B18" s="58"/>
      <c r="C18" s="58"/>
      <c r="D18" s="58"/>
      <c r="E18" s="58"/>
      <c r="F18" s="58" t="s">
        <v>572</v>
      </c>
      <c r="G18" s="58" t="s">
        <v>666</v>
      </c>
      <c r="H18" s="58" t="s">
        <v>287</v>
      </c>
      <c r="I18" s="58" t="s">
        <v>573</v>
      </c>
      <c r="J18" s="58" t="s">
        <v>289</v>
      </c>
      <c r="K18" s="58" t="s">
        <v>665</v>
      </c>
    </row>
    <row r="19" spans="1:11" x14ac:dyDescent="0.25">
      <c r="A19" s="58">
        <v>29</v>
      </c>
      <c r="B19" s="58" t="s">
        <v>575</v>
      </c>
      <c r="C19" s="58" t="s">
        <v>576</v>
      </c>
      <c r="D19" s="58" t="s">
        <v>577</v>
      </c>
      <c r="E19" s="58" t="s">
        <v>7</v>
      </c>
      <c r="F19" s="58" t="s">
        <v>578</v>
      </c>
      <c r="G19" s="58" t="s">
        <v>666</v>
      </c>
      <c r="H19" s="58" t="s">
        <v>287</v>
      </c>
      <c r="I19" s="58" t="s">
        <v>579</v>
      </c>
      <c r="J19" s="58" t="s">
        <v>289</v>
      </c>
      <c r="K19" s="58" t="s">
        <v>667</v>
      </c>
    </row>
    <row r="20" spans="1:11" x14ac:dyDescent="0.25">
      <c r="A20" s="58">
        <v>30</v>
      </c>
      <c r="B20" s="58" t="s">
        <v>535</v>
      </c>
      <c r="C20" s="58" t="s">
        <v>536</v>
      </c>
      <c r="D20" s="58" t="s">
        <v>205</v>
      </c>
      <c r="E20" s="58" t="s">
        <v>1</v>
      </c>
      <c r="F20" s="58" t="s">
        <v>537</v>
      </c>
      <c r="G20" s="58" t="s">
        <v>666</v>
      </c>
      <c r="H20" s="58" t="s">
        <v>3</v>
      </c>
      <c r="I20" s="58" t="s">
        <v>538</v>
      </c>
      <c r="J20" s="58" t="s">
        <v>53</v>
      </c>
      <c r="K20" s="58" t="s">
        <v>668</v>
      </c>
    </row>
    <row r="21" spans="1:11" x14ac:dyDescent="0.25">
      <c r="A21" s="58">
        <v>31</v>
      </c>
      <c r="B21" s="58" t="s">
        <v>590</v>
      </c>
      <c r="C21" s="58" t="s">
        <v>591</v>
      </c>
      <c r="D21" s="58" t="s">
        <v>592</v>
      </c>
      <c r="E21" s="58" t="s">
        <v>43</v>
      </c>
      <c r="F21" s="58" t="s">
        <v>593</v>
      </c>
      <c r="G21" s="58" t="s">
        <v>666</v>
      </c>
      <c r="H21" s="58" t="s">
        <v>30</v>
      </c>
      <c r="I21" s="58" t="s">
        <v>594</v>
      </c>
      <c r="J21" s="58" t="s">
        <v>32</v>
      </c>
      <c r="K21" s="58" t="s">
        <v>669</v>
      </c>
    </row>
    <row r="22" spans="1:11" x14ac:dyDescent="0.25">
      <c r="A22" s="58">
        <v>32</v>
      </c>
      <c r="B22" s="58" t="s">
        <v>257</v>
      </c>
      <c r="C22" s="58" t="s">
        <v>258</v>
      </c>
      <c r="D22" s="58" t="s">
        <v>36</v>
      </c>
      <c r="E22" s="58" t="s">
        <v>1</v>
      </c>
      <c r="F22" s="58" t="s">
        <v>259</v>
      </c>
      <c r="G22" s="58" t="s">
        <v>666</v>
      </c>
      <c r="H22" s="58" t="s">
        <v>3</v>
      </c>
      <c r="I22" s="58" t="s">
        <v>260</v>
      </c>
      <c r="J22" s="58" t="s">
        <v>53</v>
      </c>
      <c r="K22" s="58" t="s">
        <v>670</v>
      </c>
    </row>
    <row r="23" spans="1:11" x14ac:dyDescent="0.25">
      <c r="A23" s="58">
        <v>33</v>
      </c>
      <c r="B23" s="58" t="s">
        <v>407</v>
      </c>
      <c r="C23" s="58" t="s">
        <v>408</v>
      </c>
      <c r="D23" s="58" t="s">
        <v>618</v>
      </c>
      <c r="E23" s="58" t="s">
        <v>619</v>
      </c>
      <c r="F23" s="58" t="s">
        <v>409</v>
      </c>
      <c r="G23" s="58" t="s">
        <v>666</v>
      </c>
      <c r="H23" s="58" t="s">
        <v>294</v>
      </c>
      <c r="I23" s="58" t="s">
        <v>410</v>
      </c>
      <c r="J23" s="58" t="s">
        <v>289</v>
      </c>
      <c r="K23" s="58" t="s">
        <v>671</v>
      </c>
    </row>
    <row r="24" spans="1:11" x14ac:dyDescent="0.25">
      <c r="A24" s="58">
        <v>34</v>
      </c>
      <c r="B24" s="58" t="s">
        <v>407</v>
      </c>
      <c r="C24" s="58" t="s">
        <v>408</v>
      </c>
      <c r="D24" s="58" t="s">
        <v>618</v>
      </c>
      <c r="E24" s="58" t="s">
        <v>619</v>
      </c>
      <c r="F24" s="58" t="s">
        <v>563</v>
      </c>
      <c r="G24" s="58" t="s">
        <v>666</v>
      </c>
      <c r="H24" s="58" t="s">
        <v>294</v>
      </c>
      <c r="I24" s="58" t="s">
        <v>564</v>
      </c>
      <c r="J24" s="58" t="s">
        <v>289</v>
      </c>
      <c r="K24" s="58" t="s">
        <v>672</v>
      </c>
    </row>
    <row r="25" spans="1:11" x14ac:dyDescent="0.25">
      <c r="A25" s="58">
        <v>35</v>
      </c>
      <c r="B25" s="58" t="s">
        <v>566</v>
      </c>
      <c r="C25" s="58" t="s">
        <v>556</v>
      </c>
      <c r="D25" s="58" t="s">
        <v>0</v>
      </c>
      <c r="E25" s="58" t="s">
        <v>1</v>
      </c>
      <c r="F25" s="58" t="s">
        <v>557</v>
      </c>
      <c r="G25" s="58" t="s">
        <v>666</v>
      </c>
      <c r="H25" s="58" t="s">
        <v>287</v>
      </c>
      <c r="I25" s="58" t="s">
        <v>558</v>
      </c>
      <c r="J25" s="58" t="s">
        <v>289</v>
      </c>
      <c r="K25" s="58" t="s">
        <v>673</v>
      </c>
    </row>
    <row r="26" spans="1:11" x14ac:dyDescent="0.25">
      <c r="A26" s="58">
        <v>37</v>
      </c>
      <c r="B26" s="58" t="s">
        <v>322</v>
      </c>
      <c r="C26" s="58" t="s">
        <v>323</v>
      </c>
      <c r="D26" s="58" t="s">
        <v>66</v>
      </c>
      <c r="E26" s="58" t="s">
        <v>1</v>
      </c>
      <c r="F26" s="58" t="s">
        <v>324</v>
      </c>
      <c r="G26" s="58" t="s">
        <v>666</v>
      </c>
      <c r="H26" s="58" t="s">
        <v>287</v>
      </c>
      <c r="I26" s="58" t="s">
        <v>325</v>
      </c>
      <c r="J26" s="58" t="s">
        <v>289</v>
      </c>
      <c r="K26" s="58" t="s">
        <v>676</v>
      </c>
    </row>
    <row r="27" spans="1:11" x14ac:dyDescent="0.25">
      <c r="A27" s="58">
        <v>38</v>
      </c>
      <c r="B27" s="58"/>
      <c r="C27" s="58"/>
      <c r="D27" s="58"/>
      <c r="E27" s="58"/>
      <c r="F27" s="58" t="s">
        <v>540</v>
      </c>
      <c r="G27" s="58" t="s">
        <v>666</v>
      </c>
      <c r="H27" s="58" t="s">
        <v>294</v>
      </c>
      <c r="I27" s="58" t="s">
        <v>541</v>
      </c>
      <c r="J27" s="58" t="s">
        <v>289</v>
      </c>
      <c r="K27" s="58" t="s">
        <v>677</v>
      </c>
    </row>
    <row r="28" spans="1:11" x14ac:dyDescent="0.25">
      <c r="A28" s="58">
        <v>39</v>
      </c>
      <c r="B28" s="58" t="s">
        <v>283</v>
      </c>
      <c r="C28" s="58" t="s">
        <v>284</v>
      </c>
      <c r="D28" s="58" t="s">
        <v>285</v>
      </c>
      <c r="E28" s="58" t="s">
        <v>7</v>
      </c>
      <c r="F28" s="58" t="s">
        <v>286</v>
      </c>
      <c r="G28" s="58" t="s">
        <v>666</v>
      </c>
      <c r="H28" s="58" t="s">
        <v>287</v>
      </c>
      <c r="I28" s="58" t="s">
        <v>288</v>
      </c>
      <c r="J28" s="58" t="s">
        <v>289</v>
      </c>
      <c r="K28" s="58" t="s">
        <v>678</v>
      </c>
    </row>
    <row r="29" spans="1:11" x14ac:dyDescent="0.25">
      <c r="A29" s="58">
        <v>40</v>
      </c>
      <c r="B29" s="58" t="s">
        <v>291</v>
      </c>
      <c r="C29" s="58" t="s">
        <v>292</v>
      </c>
      <c r="D29" s="58" t="s">
        <v>0</v>
      </c>
      <c r="E29" s="58" t="s">
        <v>1</v>
      </c>
      <c r="F29" s="58" t="s">
        <v>293</v>
      </c>
      <c r="G29" s="58" t="s">
        <v>666</v>
      </c>
      <c r="H29" s="58" t="s">
        <v>294</v>
      </c>
      <c r="I29" s="58" t="s">
        <v>295</v>
      </c>
      <c r="J29" s="58" t="s">
        <v>289</v>
      </c>
      <c r="K29" s="58" t="s">
        <v>679</v>
      </c>
    </row>
    <row r="30" spans="1:11" x14ac:dyDescent="0.25">
      <c r="A30" s="58">
        <v>41</v>
      </c>
      <c r="B30" s="58" t="s">
        <v>297</v>
      </c>
      <c r="C30" s="58" t="s">
        <v>255</v>
      </c>
      <c r="D30" s="58" t="s">
        <v>0</v>
      </c>
      <c r="E30" s="58" t="s">
        <v>1</v>
      </c>
      <c r="F30" s="58" t="s">
        <v>298</v>
      </c>
      <c r="G30" s="58" t="s">
        <v>666</v>
      </c>
      <c r="H30" s="58" t="s">
        <v>294</v>
      </c>
      <c r="I30" s="58" t="s">
        <v>299</v>
      </c>
      <c r="J30" s="58" t="s">
        <v>289</v>
      </c>
      <c r="K30" s="58" t="s">
        <v>680</v>
      </c>
    </row>
    <row r="31" spans="1:11" x14ac:dyDescent="0.25">
      <c r="A31" s="58">
        <v>42</v>
      </c>
      <c r="B31" s="58" t="s">
        <v>311</v>
      </c>
      <c r="C31" s="58" t="s">
        <v>312</v>
      </c>
      <c r="D31" s="58" t="s">
        <v>313</v>
      </c>
      <c r="E31" s="58" t="s">
        <v>43</v>
      </c>
      <c r="F31" s="58" t="s">
        <v>314</v>
      </c>
      <c r="G31" s="58" t="s">
        <v>666</v>
      </c>
      <c r="H31" s="58" t="s">
        <v>294</v>
      </c>
      <c r="I31" s="58" t="s">
        <v>315</v>
      </c>
      <c r="J31" s="58" t="s">
        <v>289</v>
      </c>
      <c r="K31" s="58" t="s">
        <v>683</v>
      </c>
    </row>
    <row r="32" spans="1:11" x14ac:dyDescent="0.25">
      <c r="A32" s="58">
        <v>44</v>
      </c>
      <c r="B32" s="58" t="s">
        <v>327</v>
      </c>
      <c r="C32" s="58" t="s">
        <v>328</v>
      </c>
      <c r="D32" s="58" t="s">
        <v>112</v>
      </c>
      <c r="E32" s="58" t="s">
        <v>43</v>
      </c>
      <c r="F32" s="58" t="s">
        <v>329</v>
      </c>
      <c r="G32" s="58" t="s">
        <v>666</v>
      </c>
      <c r="H32" s="58" t="s">
        <v>287</v>
      </c>
      <c r="I32" s="58" t="s">
        <v>330</v>
      </c>
      <c r="J32" s="58" t="s">
        <v>289</v>
      </c>
      <c r="K32" s="58" t="s">
        <v>684</v>
      </c>
    </row>
    <row r="33" spans="1:11" x14ac:dyDescent="0.25">
      <c r="A33" s="58">
        <v>46</v>
      </c>
      <c r="B33" s="58" t="s">
        <v>333</v>
      </c>
      <c r="C33" s="58" t="s">
        <v>334</v>
      </c>
      <c r="D33" s="58" t="s">
        <v>335</v>
      </c>
      <c r="E33" s="58" t="s">
        <v>48</v>
      </c>
      <c r="F33" s="58" t="s">
        <v>336</v>
      </c>
      <c r="G33" s="58" t="s">
        <v>666</v>
      </c>
      <c r="H33" s="58" t="s">
        <v>287</v>
      </c>
      <c r="I33" s="58" t="s">
        <v>337</v>
      </c>
      <c r="J33" s="58" t="s">
        <v>289</v>
      </c>
      <c r="K33" s="58" t="s">
        <v>686</v>
      </c>
    </row>
    <row r="34" spans="1:11" x14ac:dyDescent="0.25">
      <c r="A34" s="58">
        <v>47</v>
      </c>
      <c r="B34" s="58" t="s">
        <v>345</v>
      </c>
      <c r="C34" s="58" t="s">
        <v>346</v>
      </c>
      <c r="D34" s="58" t="s">
        <v>17</v>
      </c>
      <c r="E34" s="58" t="s">
        <v>7</v>
      </c>
      <c r="F34" s="58" t="s">
        <v>347</v>
      </c>
      <c r="G34" s="58" t="s">
        <v>666</v>
      </c>
      <c r="H34" s="58" t="s">
        <v>287</v>
      </c>
      <c r="I34" s="58" t="s">
        <v>348</v>
      </c>
      <c r="J34" s="58" t="s">
        <v>289</v>
      </c>
      <c r="K34" s="58" t="s">
        <v>688</v>
      </c>
    </row>
    <row r="35" spans="1:11" x14ac:dyDescent="0.25">
      <c r="A35" s="58">
        <v>48</v>
      </c>
      <c r="B35" s="58" t="s">
        <v>350</v>
      </c>
      <c r="C35" s="58" t="s">
        <v>340</v>
      </c>
      <c r="D35" s="58" t="s">
        <v>351</v>
      </c>
      <c r="E35" s="58" t="s">
        <v>48</v>
      </c>
      <c r="F35" s="58" t="s">
        <v>352</v>
      </c>
      <c r="G35" s="58" t="s">
        <v>666</v>
      </c>
      <c r="H35" s="58" t="s">
        <v>287</v>
      </c>
      <c r="I35" s="58" t="s">
        <v>353</v>
      </c>
      <c r="J35" s="58" t="s">
        <v>289</v>
      </c>
      <c r="K35" s="58" t="s">
        <v>689</v>
      </c>
    </row>
    <row r="36" spans="1:11" x14ac:dyDescent="0.25">
      <c r="A36" s="58">
        <v>49</v>
      </c>
      <c r="B36" s="58" t="s">
        <v>355</v>
      </c>
      <c r="C36" s="58" t="s">
        <v>356</v>
      </c>
      <c r="D36" s="58" t="s">
        <v>0</v>
      </c>
      <c r="E36" s="58" t="s">
        <v>1</v>
      </c>
      <c r="F36" s="58" t="s">
        <v>357</v>
      </c>
      <c r="G36" s="58" t="s">
        <v>666</v>
      </c>
      <c r="H36" s="58" t="s">
        <v>294</v>
      </c>
      <c r="I36" s="58" t="s">
        <v>358</v>
      </c>
      <c r="J36" s="58" t="s">
        <v>289</v>
      </c>
      <c r="K36" s="58" t="s">
        <v>690</v>
      </c>
    </row>
    <row r="37" spans="1:11" x14ac:dyDescent="0.25">
      <c r="A37" s="58">
        <v>50</v>
      </c>
      <c r="B37" s="58" t="s">
        <v>366</v>
      </c>
      <c r="C37" s="58" t="s">
        <v>367</v>
      </c>
      <c r="D37" s="58" t="s">
        <v>368</v>
      </c>
      <c r="E37" s="58" t="s">
        <v>43</v>
      </c>
      <c r="F37" s="58" t="s">
        <v>369</v>
      </c>
      <c r="G37" s="58" t="s">
        <v>666</v>
      </c>
      <c r="H37" s="58" t="s">
        <v>294</v>
      </c>
      <c r="I37" s="58" t="s">
        <v>370</v>
      </c>
      <c r="J37" s="58" t="s">
        <v>289</v>
      </c>
      <c r="K37" s="58" t="s">
        <v>693</v>
      </c>
    </row>
    <row r="38" spans="1:11" x14ac:dyDescent="0.25">
      <c r="A38" s="58">
        <v>52</v>
      </c>
      <c r="B38" s="58" t="s">
        <v>377</v>
      </c>
      <c r="C38" s="58" t="s">
        <v>378</v>
      </c>
      <c r="D38" s="58" t="s">
        <v>256</v>
      </c>
      <c r="E38" s="58" t="s">
        <v>1</v>
      </c>
      <c r="F38" s="58" t="s">
        <v>379</v>
      </c>
      <c r="G38" s="58" t="s">
        <v>666</v>
      </c>
      <c r="H38" s="58" t="s">
        <v>294</v>
      </c>
      <c r="I38" s="58" t="s">
        <v>380</v>
      </c>
      <c r="J38" s="58" t="s">
        <v>289</v>
      </c>
      <c r="K38" s="58" t="s">
        <v>695</v>
      </c>
    </row>
    <row r="39" spans="1:11" x14ac:dyDescent="0.25">
      <c r="A39" s="58">
        <v>53</v>
      </c>
      <c r="B39" s="58" t="s">
        <v>387</v>
      </c>
      <c r="C39" s="58" t="s">
        <v>279</v>
      </c>
      <c r="D39" s="58" t="s">
        <v>351</v>
      </c>
      <c r="E39" s="58" t="s">
        <v>48</v>
      </c>
      <c r="F39" s="58" t="s">
        <v>388</v>
      </c>
      <c r="G39" s="58" t="s">
        <v>666</v>
      </c>
      <c r="H39" s="58" t="s">
        <v>287</v>
      </c>
      <c r="I39" s="58" t="s">
        <v>389</v>
      </c>
      <c r="J39" s="58" t="s">
        <v>289</v>
      </c>
      <c r="K39" s="58" t="s">
        <v>696</v>
      </c>
    </row>
    <row r="40" spans="1:11" x14ac:dyDescent="0.25">
      <c r="A40" s="57">
        <v>55</v>
      </c>
      <c r="B40" s="57" t="s">
        <v>262</v>
      </c>
      <c r="C40" s="57" t="s">
        <v>399</v>
      </c>
      <c r="D40" s="57" t="s">
        <v>0</v>
      </c>
      <c r="E40" s="57" t="s">
        <v>1</v>
      </c>
      <c r="F40" s="57" t="s">
        <v>400</v>
      </c>
      <c r="G40" s="57" t="s">
        <v>666</v>
      </c>
      <c r="H40" s="57" t="s">
        <v>294</v>
      </c>
      <c r="I40" s="57" t="s">
        <v>401</v>
      </c>
      <c r="J40" s="57" t="s">
        <v>289</v>
      </c>
      <c r="K40" s="57" t="s">
        <v>700</v>
      </c>
    </row>
    <row r="41" spans="1:11" x14ac:dyDescent="0.25">
      <c r="A41" s="58">
        <v>57</v>
      </c>
      <c r="B41" s="58" t="s">
        <v>407</v>
      </c>
      <c r="C41" s="58" t="s">
        <v>408</v>
      </c>
      <c r="D41" s="58" t="s">
        <v>618</v>
      </c>
      <c r="E41" s="58" t="s">
        <v>619</v>
      </c>
      <c r="F41" s="58" t="s">
        <v>412</v>
      </c>
      <c r="G41" s="58" t="s">
        <v>666</v>
      </c>
      <c r="H41" s="58" t="s">
        <v>294</v>
      </c>
      <c r="I41" s="58" t="s">
        <v>413</v>
      </c>
      <c r="J41" s="58" t="s">
        <v>289</v>
      </c>
      <c r="K41" s="58" t="s">
        <v>702</v>
      </c>
    </row>
    <row r="42" spans="1:11" x14ac:dyDescent="0.25">
      <c r="A42" s="58">
        <v>60</v>
      </c>
      <c r="B42" s="58" t="s">
        <v>15</v>
      </c>
      <c r="C42" s="58" t="s">
        <v>16</v>
      </c>
      <c r="D42" s="58" t="s">
        <v>17</v>
      </c>
      <c r="E42" s="58" t="s">
        <v>7</v>
      </c>
      <c r="F42" s="58" t="s">
        <v>77</v>
      </c>
      <c r="G42" s="58" t="s">
        <v>666</v>
      </c>
      <c r="H42" s="58" t="s">
        <v>30</v>
      </c>
      <c r="I42" s="58" t="s">
        <v>78</v>
      </c>
      <c r="J42" s="58" t="s">
        <v>32</v>
      </c>
      <c r="K42" s="58" t="s">
        <v>705</v>
      </c>
    </row>
    <row r="43" spans="1:11" x14ac:dyDescent="0.25">
      <c r="A43" s="58">
        <v>61</v>
      </c>
      <c r="B43" s="58" t="s">
        <v>407</v>
      </c>
      <c r="C43" s="58" t="s">
        <v>408</v>
      </c>
      <c r="D43" s="58" t="s">
        <v>618</v>
      </c>
      <c r="E43" s="58" t="s">
        <v>619</v>
      </c>
      <c r="F43" s="58" t="s">
        <v>437</v>
      </c>
      <c r="G43" s="58" t="s">
        <v>666</v>
      </c>
      <c r="H43" s="58" t="s">
        <v>30</v>
      </c>
      <c r="I43" s="58" t="s">
        <v>438</v>
      </c>
      <c r="J43" s="58" t="s">
        <v>32</v>
      </c>
      <c r="K43" s="58" t="s">
        <v>706</v>
      </c>
    </row>
    <row r="44" spans="1:11" x14ac:dyDescent="0.25">
      <c r="A44" s="58">
        <v>62</v>
      </c>
      <c r="B44" s="58" t="s">
        <v>407</v>
      </c>
      <c r="C44" s="58" t="s">
        <v>408</v>
      </c>
      <c r="D44" s="58" t="s">
        <v>618</v>
      </c>
      <c r="E44" s="58" t="s">
        <v>619</v>
      </c>
      <c r="F44" s="58" t="s">
        <v>440</v>
      </c>
      <c r="G44" s="58" t="s">
        <v>666</v>
      </c>
      <c r="H44" s="58" t="s">
        <v>30</v>
      </c>
      <c r="I44" s="58" t="s">
        <v>441</v>
      </c>
      <c r="J44" s="58" t="s">
        <v>32</v>
      </c>
      <c r="K44" s="58" t="s">
        <v>707</v>
      </c>
    </row>
    <row r="45" spans="1:11" x14ac:dyDescent="0.25">
      <c r="A45" s="58">
        <v>65</v>
      </c>
      <c r="B45" s="58" t="s">
        <v>460</v>
      </c>
      <c r="C45" s="58" t="s">
        <v>461</v>
      </c>
      <c r="D45" s="58" t="s">
        <v>462</v>
      </c>
      <c r="E45" s="58" t="s">
        <v>1</v>
      </c>
      <c r="F45" s="58" t="s">
        <v>463</v>
      </c>
      <c r="G45" s="58" t="s">
        <v>666</v>
      </c>
      <c r="H45" s="58" t="s">
        <v>30</v>
      </c>
      <c r="I45" s="58" t="s">
        <v>464</v>
      </c>
      <c r="J45" s="58" t="s">
        <v>32</v>
      </c>
      <c r="K45" s="58" t="s">
        <v>711</v>
      </c>
    </row>
    <row r="46" spans="1:11" x14ac:dyDescent="0.25">
      <c r="A46" s="58">
        <v>66</v>
      </c>
      <c r="B46" s="58" t="s">
        <v>165</v>
      </c>
      <c r="C46" s="58" t="s">
        <v>166</v>
      </c>
      <c r="D46" s="58" t="s">
        <v>27</v>
      </c>
      <c r="E46" s="58" t="s">
        <v>28</v>
      </c>
      <c r="F46" s="58" t="s">
        <v>167</v>
      </c>
      <c r="G46" s="58" t="s">
        <v>666</v>
      </c>
      <c r="H46" s="58" t="s">
        <v>30</v>
      </c>
      <c r="I46" s="58" t="s">
        <v>168</v>
      </c>
      <c r="J46" s="58" t="s">
        <v>32</v>
      </c>
      <c r="K46" s="58" t="s">
        <v>712</v>
      </c>
    </row>
    <row r="47" spans="1:11" x14ac:dyDescent="0.25">
      <c r="A47" s="58">
        <v>78</v>
      </c>
      <c r="B47" s="58" t="s">
        <v>110</v>
      </c>
      <c r="C47" s="58" t="s">
        <v>111</v>
      </c>
      <c r="D47" s="58" t="s">
        <v>112</v>
      </c>
      <c r="E47" s="58" t="s">
        <v>43</v>
      </c>
      <c r="F47" s="58" t="s">
        <v>113</v>
      </c>
      <c r="G47" s="58" t="s">
        <v>666</v>
      </c>
      <c r="H47" s="58" t="s">
        <v>3</v>
      </c>
      <c r="I47" s="58" t="s">
        <v>114</v>
      </c>
      <c r="J47" s="58" t="s">
        <v>53</v>
      </c>
      <c r="K47" s="58" t="s">
        <v>727</v>
      </c>
    </row>
    <row r="48" spans="1:11" x14ac:dyDescent="0.25">
      <c r="A48" s="58">
        <v>79</v>
      </c>
      <c r="B48" s="58" t="s">
        <v>120</v>
      </c>
      <c r="C48" s="58" t="s">
        <v>121</v>
      </c>
      <c r="D48" s="58" t="s">
        <v>122</v>
      </c>
      <c r="E48" s="58" t="s">
        <v>43</v>
      </c>
      <c r="F48" s="58" t="s">
        <v>123</v>
      </c>
      <c r="G48" s="58" t="s">
        <v>666</v>
      </c>
      <c r="H48" s="58" t="s">
        <v>3</v>
      </c>
      <c r="I48" s="58" t="s">
        <v>124</v>
      </c>
      <c r="J48" s="58" t="s">
        <v>125</v>
      </c>
      <c r="K48" s="58" t="s">
        <v>728</v>
      </c>
    </row>
    <row r="49" spans="1:11" x14ac:dyDescent="0.25">
      <c r="A49" s="58">
        <v>82</v>
      </c>
      <c r="B49" s="58" t="s">
        <v>131</v>
      </c>
      <c r="C49" s="58" t="s">
        <v>132</v>
      </c>
      <c r="D49" s="58" t="s">
        <v>133</v>
      </c>
      <c r="E49" s="58" t="s">
        <v>28</v>
      </c>
      <c r="F49" s="58" t="s">
        <v>134</v>
      </c>
      <c r="G49" s="58" t="s">
        <v>666</v>
      </c>
      <c r="H49" s="58" t="s">
        <v>30</v>
      </c>
      <c r="I49" s="58" t="s">
        <v>135</v>
      </c>
      <c r="J49" s="58" t="s">
        <v>32</v>
      </c>
      <c r="K49" s="58" t="s">
        <v>731</v>
      </c>
    </row>
    <row r="50" spans="1:11" x14ac:dyDescent="0.25">
      <c r="A50" s="58">
        <v>86</v>
      </c>
      <c r="B50" s="58" t="s">
        <v>145</v>
      </c>
      <c r="C50" s="58" t="s">
        <v>146</v>
      </c>
      <c r="D50" s="58" t="s">
        <v>0</v>
      </c>
      <c r="E50" s="58" t="s">
        <v>1</v>
      </c>
      <c r="F50" s="58" t="s">
        <v>147</v>
      </c>
      <c r="G50" s="58" t="s">
        <v>666</v>
      </c>
      <c r="H50" s="58" t="s">
        <v>3</v>
      </c>
      <c r="I50" s="58" t="s">
        <v>148</v>
      </c>
      <c r="J50" s="58" t="s">
        <v>53</v>
      </c>
      <c r="K50" s="58" t="s">
        <v>732</v>
      </c>
    </row>
    <row r="51" spans="1:11" x14ac:dyDescent="0.25">
      <c r="A51" s="58">
        <v>87</v>
      </c>
      <c r="B51" s="58" t="s">
        <v>150</v>
      </c>
      <c r="C51" s="58" t="s">
        <v>151</v>
      </c>
      <c r="D51" s="58" t="s">
        <v>152</v>
      </c>
      <c r="E51" s="58" t="s">
        <v>28</v>
      </c>
      <c r="F51" s="58" t="s">
        <v>153</v>
      </c>
      <c r="G51" s="58" t="s">
        <v>666</v>
      </c>
      <c r="H51" s="58" t="s">
        <v>30</v>
      </c>
      <c r="I51" s="58" t="s">
        <v>154</v>
      </c>
      <c r="J51" s="58" t="s">
        <v>32</v>
      </c>
      <c r="K51" s="58" t="s">
        <v>733</v>
      </c>
    </row>
    <row r="52" spans="1:11" x14ac:dyDescent="0.25">
      <c r="A52" s="58">
        <v>88</v>
      </c>
      <c r="B52" s="58" t="s">
        <v>54</v>
      </c>
      <c r="C52" s="58" t="s">
        <v>55</v>
      </c>
      <c r="D52" s="58" t="s">
        <v>0</v>
      </c>
      <c r="E52" s="58" t="s">
        <v>1</v>
      </c>
      <c r="F52" s="58" t="s">
        <v>156</v>
      </c>
      <c r="G52" s="58" t="s">
        <v>666</v>
      </c>
      <c r="H52" s="58" t="s">
        <v>157</v>
      </c>
      <c r="I52" s="58" t="s">
        <v>158</v>
      </c>
      <c r="J52" s="58" t="s">
        <v>159</v>
      </c>
      <c r="K52" s="58" t="s">
        <v>734</v>
      </c>
    </row>
    <row r="53" spans="1:11" x14ac:dyDescent="0.25">
      <c r="A53" s="58">
        <v>97</v>
      </c>
      <c r="B53" s="58" t="s">
        <v>467</v>
      </c>
      <c r="C53" s="58" t="s">
        <v>468</v>
      </c>
      <c r="D53" s="58" t="s">
        <v>0</v>
      </c>
      <c r="E53" s="58" t="s">
        <v>1</v>
      </c>
      <c r="F53" s="58" t="s">
        <v>477</v>
      </c>
      <c r="G53" s="58" t="s">
        <v>666</v>
      </c>
      <c r="H53" s="58" t="s">
        <v>30</v>
      </c>
      <c r="I53" s="58" t="s">
        <v>478</v>
      </c>
      <c r="J53" s="58" t="s">
        <v>32</v>
      </c>
      <c r="K53" s="58" t="s">
        <v>740</v>
      </c>
    </row>
    <row r="54" spans="1:11" x14ac:dyDescent="0.25">
      <c r="A54" s="58">
        <v>98</v>
      </c>
      <c r="B54" s="58" t="s">
        <v>101</v>
      </c>
      <c r="C54" s="58" t="s">
        <v>102</v>
      </c>
      <c r="D54" s="58" t="s">
        <v>103</v>
      </c>
      <c r="E54" s="58" t="s">
        <v>43</v>
      </c>
      <c r="F54" s="58" t="s">
        <v>202</v>
      </c>
      <c r="G54" s="58" t="s">
        <v>666</v>
      </c>
      <c r="H54" s="58" t="s">
        <v>30</v>
      </c>
      <c r="I54" s="58" t="s">
        <v>203</v>
      </c>
      <c r="J54" s="58" t="s">
        <v>32</v>
      </c>
      <c r="K54" s="58" t="s">
        <v>743</v>
      </c>
    </row>
    <row r="55" spans="1:11" x14ac:dyDescent="0.25">
      <c r="A55" s="58">
        <v>100</v>
      </c>
      <c r="B55" s="58" t="s">
        <v>206</v>
      </c>
      <c r="C55" s="58" t="s">
        <v>207</v>
      </c>
      <c r="D55" s="58" t="s">
        <v>173</v>
      </c>
      <c r="E55" s="58" t="s">
        <v>43</v>
      </c>
      <c r="F55" s="58" t="s">
        <v>208</v>
      </c>
      <c r="G55" s="58" t="s">
        <v>666</v>
      </c>
      <c r="H55" s="58" t="s">
        <v>3</v>
      </c>
      <c r="I55" s="58" t="s">
        <v>209</v>
      </c>
      <c r="J55" s="58" t="s">
        <v>53</v>
      </c>
      <c r="K55" s="58" t="s">
        <v>745</v>
      </c>
    </row>
    <row r="56" spans="1:11" x14ac:dyDescent="0.25">
      <c r="A56" s="58">
        <v>101</v>
      </c>
      <c r="B56" s="58" t="s">
        <v>50</v>
      </c>
      <c r="C56" s="58" t="s">
        <v>51</v>
      </c>
      <c r="D56" s="58" t="s">
        <v>52</v>
      </c>
      <c r="E56" s="58" t="s">
        <v>43</v>
      </c>
      <c r="F56" s="58" t="s">
        <v>221</v>
      </c>
      <c r="G56" s="58" t="s">
        <v>666</v>
      </c>
      <c r="H56" s="58" t="s">
        <v>3</v>
      </c>
      <c r="I56" s="58" t="s">
        <v>222</v>
      </c>
      <c r="J56" s="58" t="s">
        <v>53</v>
      </c>
      <c r="K56" s="58" t="s">
        <v>747</v>
      </c>
    </row>
    <row r="57" spans="1:11" x14ac:dyDescent="0.25">
      <c r="A57" s="58">
        <v>103</v>
      </c>
      <c r="B57" s="58" t="s">
        <v>54</v>
      </c>
      <c r="C57" s="58" t="s">
        <v>55</v>
      </c>
      <c r="D57" s="58" t="s">
        <v>0</v>
      </c>
      <c r="E57" s="58" t="s">
        <v>1</v>
      </c>
      <c r="F57" s="58" t="s">
        <v>229</v>
      </c>
      <c r="G57" s="58" t="s">
        <v>666</v>
      </c>
      <c r="H57" s="58" t="s">
        <v>3</v>
      </c>
      <c r="I57" s="58" t="s">
        <v>230</v>
      </c>
      <c r="J57" s="58" t="s">
        <v>53</v>
      </c>
      <c r="K57" s="58" t="s">
        <v>749</v>
      </c>
    </row>
    <row r="58" spans="1:11" x14ac:dyDescent="0.25">
      <c r="A58" s="58">
        <v>104</v>
      </c>
      <c r="B58" s="58" t="s">
        <v>232</v>
      </c>
      <c r="C58" s="58" t="s">
        <v>233</v>
      </c>
      <c r="D58" s="58" t="s">
        <v>234</v>
      </c>
      <c r="E58" s="58" t="s">
        <v>1</v>
      </c>
      <c r="F58" s="58" t="s">
        <v>235</v>
      </c>
      <c r="G58" s="58" t="s">
        <v>666</v>
      </c>
      <c r="H58" s="58" t="s">
        <v>3</v>
      </c>
      <c r="I58" s="58" t="s">
        <v>236</v>
      </c>
      <c r="J58" s="58" t="s">
        <v>53</v>
      </c>
      <c r="K58" s="58" t="s">
        <v>750</v>
      </c>
    </row>
    <row r="59" spans="1:11" x14ac:dyDescent="0.25">
      <c r="A59" s="58">
        <v>105</v>
      </c>
      <c r="B59" s="58" t="s">
        <v>50</v>
      </c>
      <c r="C59" s="58" t="s">
        <v>51</v>
      </c>
      <c r="D59" s="58" t="s">
        <v>52</v>
      </c>
      <c r="E59" s="58" t="s">
        <v>43</v>
      </c>
      <c r="F59" s="58" t="s">
        <v>246</v>
      </c>
      <c r="G59" s="58" t="s">
        <v>666</v>
      </c>
      <c r="H59" s="58" t="s">
        <v>3</v>
      </c>
      <c r="I59" s="58" t="s">
        <v>247</v>
      </c>
      <c r="J59" s="58" t="s">
        <v>125</v>
      </c>
      <c r="K59" s="58" t="s">
        <v>751</v>
      </c>
    </row>
    <row r="60" spans="1:11" x14ac:dyDescent="0.25">
      <c r="A60" s="58">
        <v>106</v>
      </c>
      <c r="B60" s="58" t="s">
        <v>249</v>
      </c>
      <c r="C60" s="58" t="s">
        <v>250</v>
      </c>
      <c r="D60" s="58" t="s">
        <v>251</v>
      </c>
      <c r="E60" s="58" t="s">
        <v>43</v>
      </c>
      <c r="F60" s="58" t="s">
        <v>252</v>
      </c>
      <c r="G60" s="58" t="s">
        <v>666</v>
      </c>
      <c r="H60" s="58" t="s">
        <v>3</v>
      </c>
      <c r="I60" s="58" t="s">
        <v>253</v>
      </c>
      <c r="J60" s="58" t="s">
        <v>125</v>
      </c>
      <c r="K60" s="58" t="s">
        <v>752</v>
      </c>
    </row>
    <row r="61" spans="1:11" x14ac:dyDescent="0.25">
      <c r="A61" s="58">
        <v>108</v>
      </c>
      <c r="B61" s="58" t="s">
        <v>268</v>
      </c>
      <c r="C61" s="58" t="s">
        <v>269</v>
      </c>
      <c r="D61" s="58" t="s">
        <v>66</v>
      </c>
      <c r="E61" s="58" t="s">
        <v>1</v>
      </c>
      <c r="F61" s="58" t="s">
        <v>270</v>
      </c>
      <c r="G61" s="58" t="s">
        <v>666</v>
      </c>
      <c r="H61" s="58" t="s">
        <v>3</v>
      </c>
      <c r="I61" s="58" t="s">
        <v>271</v>
      </c>
      <c r="J61" s="58" t="s">
        <v>53</v>
      </c>
      <c r="K61" s="58" t="s">
        <v>754</v>
      </c>
    </row>
    <row r="62" spans="1:11" x14ac:dyDescent="0.25">
      <c r="A62" s="58">
        <v>109</v>
      </c>
      <c r="B62" s="58" t="s">
        <v>273</v>
      </c>
      <c r="C62" s="58" t="s">
        <v>274</v>
      </c>
      <c r="D62" s="58" t="s">
        <v>0</v>
      </c>
      <c r="E62" s="58" t="s">
        <v>1</v>
      </c>
      <c r="F62" s="58" t="s">
        <v>275</v>
      </c>
      <c r="G62" s="58" t="s">
        <v>666</v>
      </c>
      <c r="H62" s="58" t="s">
        <v>3</v>
      </c>
      <c r="I62" s="58" t="s">
        <v>276</v>
      </c>
      <c r="J62" s="58" t="s">
        <v>53</v>
      </c>
      <c r="K62" s="58" t="s">
        <v>755</v>
      </c>
    </row>
    <row r="63" spans="1:11" x14ac:dyDescent="0.25">
      <c r="A63" s="58">
        <v>1</v>
      </c>
      <c r="B63" s="58" t="s">
        <v>530</v>
      </c>
      <c r="C63" s="58" t="s">
        <v>531</v>
      </c>
      <c r="D63" s="58" t="s">
        <v>36</v>
      </c>
      <c r="E63" s="58" t="s">
        <v>1</v>
      </c>
      <c r="F63" s="58" t="s">
        <v>937</v>
      </c>
      <c r="G63" s="58" t="s">
        <v>938</v>
      </c>
      <c r="H63" s="58" t="s">
        <v>3</v>
      </c>
      <c r="I63" s="58" t="s">
        <v>939</v>
      </c>
      <c r="J63" s="58" t="s">
        <v>940</v>
      </c>
      <c r="K63" s="58" t="s">
        <v>941</v>
      </c>
    </row>
    <row r="64" spans="1:11" x14ac:dyDescent="0.25">
      <c r="A64" s="58">
        <v>2</v>
      </c>
      <c r="B64" s="58" t="s">
        <v>942</v>
      </c>
      <c r="C64" s="58" t="s">
        <v>943</v>
      </c>
      <c r="D64" s="58" t="s">
        <v>944</v>
      </c>
      <c r="E64" s="58" t="s">
        <v>28</v>
      </c>
      <c r="F64" s="58" t="s">
        <v>945</v>
      </c>
      <c r="G64" s="58" t="s">
        <v>938</v>
      </c>
      <c r="H64" s="58" t="s">
        <v>30</v>
      </c>
      <c r="I64" s="58" t="s">
        <v>946</v>
      </c>
      <c r="J64" s="58" t="s">
        <v>32</v>
      </c>
      <c r="K64" s="58" t="s">
        <v>947</v>
      </c>
    </row>
    <row r="65" spans="1:11" x14ac:dyDescent="0.25">
      <c r="A65" s="58">
        <v>4</v>
      </c>
      <c r="B65" s="58" t="s">
        <v>190</v>
      </c>
      <c r="C65" s="58" t="s">
        <v>191</v>
      </c>
      <c r="D65" s="58" t="s">
        <v>192</v>
      </c>
      <c r="E65" s="58" t="s">
        <v>28</v>
      </c>
      <c r="F65" s="58" t="s">
        <v>193</v>
      </c>
      <c r="G65" s="58" t="s">
        <v>938</v>
      </c>
      <c r="H65" s="58" t="s">
        <v>30</v>
      </c>
      <c r="I65" s="58" t="s">
        <v>194</v>
      </c>
      <c r="J65" s="58" t="s">
        <v>32</v>
      </c>
      <c r="K65" s="58" t="s">
        <v>951</v>
      </c>
    </row>
    <row r="66" spans="1:11" x14ac:dyDescent="0.25">
      <c r="A66" s="58">
        <v>15</v>
      </c>
      <c r="B66" s="58" t="s">
        <v>845</v>
      </c>
      <c r="C66" s="58" t="s">
        <v>846</v>
      </c>
      <c r="D66" s="58" t="s">
        <v>27</v>
      </c>
      <c r="E66" s="58" t="s">
        <v>28</v>
      </c>
      <c r="F66" s="58" t="s">
        <v>847</v>
      </c>
      <c r="G66" s="58" t="s">
        <v>938</v>
      </c>
      <c r="H66" s="58" t="s">
        <v>294</v>
      </c>
      <c r="I66" s="58" t="s">
        <v>848</v>
      </c>
      <c r="J66" s="58" t="s">
        <v>289</v>
      </c>
      <c r="K66" s="58" t="s">
        <v>849</v>
      </c>
    </row>
    <row r="67" spans="1:11" x14ac:dyDescent="0.25">
      <c r="A67" s="58">
        <v>25</v>
      </c>
      <c r="B67" s="58" t="s">
        <v>425</v>
      </c>
      <c r="C67" s="58" t="s">
        <v>426</v>
      </c>
      <c r="D67" s="58" t="s">
        <v>427</v>
      </c>
      <c r="E67" s="58" t="s">
        <v>28</v>
      </c>
      <c r="F67" s="58" t="s">
        <v>428</v>
      </c>
      <c r="G67" s="58" t="s">
        <v>938</v>
      </c>
      <c r="H67" s="58" t="s">
        <v>287</v>
      </c>
      <c r="I67" s="58" t="s">
        <v>429</v>
      </c>
      <c r="J67" s="58" t="s">
        <v>289</v>
      </c>
      <c r="K67" s="58" t="s">
        <v>659</v>
      </c>
    </row>
    <row r="68" spans="1:11" x14ac:dyDescent="0.25">
      <c r="A68" s="58">
        <v>27</v>
      </c>
      <c r="B68" s="58" t="s">
        <v>608</v>
      </c>
      <c r="C68" s="58" t="s">
        <v>378</v>
      </c>
      <c r="D68" s="58" t="s">
        <v>27</v>
      </c>
      <c r="E68" s="58" t="s">
        <v>28</v>
      </c>
      <c r="F68" s="58" t="s">
        <v>609</v>
      </c>
      <c r="G68" s="58" t="s">
        <v>938</v>
      </c>
      <c r="H68" s="58" t="s">
        <v>294</v>
      </c>
      <c r="I68" s="58" t="s">
        <v>610</v>
      </c>
      <c r="J68" s="58" t="s">
        <v>289</v>
      </c>
      <c r="K68" s="58" t="s">
        <v>663</v>
      </c>
    </row>
    <row r="69" spans="1:11" x14ac:dyDescent="0.25">
      <c r="A69" s="58">
        <v>36</v>
      </c>
      <c r="B69" s="58" t="s">
        <v>161</v>
      </c>
      <c r="C69" s="58" t="s">
        <v>162</v>
      </c>
      <c r="D69" s="58" t="s">
        <v>394</v>
      </c>
      <c r="E69" s="58" t="s">
        <v>1</v>
      </c>
      <c r="F69" s="58" t="s">
        <v>163</v>
      </c>
      <c r="G69" s="58" t="s">
        <v>938</v>
      </c>
      <c r="H69" s="58" t="s">
        <v>30</v>
      </c>
      <c r="I69" s="58" t="s">
        <v>164</v>
      </c>
      <c r="J69" s="58" t="s">
        <v>32</v>
      </c>
      <c r="K69" s="58" t="s">
        <v>675</v>
      </c>
    </row>
    <row r="70" spans="1:11" x14ac:dyDescent="0.25">
      <c r="A70" s="58">
        <v>43</v>
      </c>
      <c r="B70" s="58" t="s">
        <v>317</v>
      </c>
      <c r="C70" s="58" t="s">
        <v>279</v>
      </c>
      <c r="D70" s="58" t="s">
        <v>318</v>
      </c>
      <c r="E70" s="58" t="s">
        <v>28</v>
      </c>
      <c r="F70" s="58" t="s">
        <v>319</v>
      </c>
      <c r="G70" s="58" t="s">
        <v>938</v>
      </c>
      <c r="H70" s="58" t="s">
        <v>287</v>
      </c>
      <c r="I70" s="58" t="s">
        <v>320</v>
      </c>
      <c r="J70" s="58" t="s">
        <v>289</v>
      </c>
      <c r="K70" s="58" t="s">
        <v>758</v>
      </c>
    </row>
    <row r="71" spans="1:11" x14ac:dyDescent="0.25">
      <c r="A71" s="58">
        <v>51</v>
      </c>
      <c r="B71" s="58" t="s">
        <v>372</v>
      </c>
      <c r="C71" s="58" t="s">
        <v>373</v>
      </c>
      <c r="D71" s="58" t="s">
        <v>42</v>
      </c>
      <c r="E71" s="58" t="s">
        <v>43</v>
      </c>
      <c r="F71" s="58" t="s">
        <v>374</v>
      </c>
      <c r="G71" s="58" t="s">
        <v>938</v>
      </c>
      <c r="H71" s="58" t="s">
        <v>294</v>
      </c>
      <c r="I71" s="58" t="s">
        <v>375</v>
      </c>
      <c r="J71" s="58" t="s">
        <v>289</v>
      </c>
      <c r="K71" s="58" t="s">
        <v>694</v>
      </c>
    </row>
    <row r="72" spans="1:11" x14ac:dyDescent="0.25">
      <c r="A72" s="58">
        <v>54</v>
      </c>
      <c r="B72" s="58" t="s">
        <v>137</v>
      </c>
      <c r="C72" s="58" t="s">
        <v>138</v>
      </c>
      <c r="D72" s="58" t="s">
        <v>0</v>
      </c>
      <c r="E72" s="58" t="s">
        <v>1</v>
      </c>
      <c r="F72" s="58" t="s">
        <v>139</v>
      </c>
      <c r="G72" s="58" t="s">
        <v>938</v>
      </c>
      <c r="H72" s="58" t="s">
        <v>3</v>
      </c>
      <c r="I72" s="58" t="s">
        <v>140</v>
      </c>
      <c r="J72" s="58" t="s">
        <v>53</v>
      </c>
      <c r="K72" s="58" t="s">
        <v>699</v>
      </c>
    </row>
    <row r="73" spans="1:11" x14ac:dyDescent="0.25">
      <c r="A73" s="58">
        <v>56</v>
      </c>
      <c r="B73" s="58" t="s">
        <v>403</v>
      </c>
      <c r="C73" s="58" t="s">
        <v>60</v>
      </c>
      <c r="D73" s="58" t="s">
        <v>27</v>
      </c>
      <c r="E73" s="58" t="s">
        <v>28</v>
      </c>
      <c r="F73" s="58" t="s">
        <v>404</v>
      </c>
      <c r="G73" s="58" t="s">
        <v>938</v>
      </c>
      <c r="H73" s="58" t="s">
        <v>287</v>
      </c>
      <c r="I73" s="58" t="s">
        <v>405</v>
      </c>
      <c r="J73" s="58" t="s">
        <v>289</v>
      </c>
      <c r="K73" s="58" t="s">
        <v>701</v>
      </c>
    </row>
    <row r="74" spans="1:11" x14ac:dyDescent="0.25">
      <c r="A74" s="58">
        <v>58</v>
      </c>
      <c r="B74" s="58" t="s">
        <v>415</v>
      </c>
      <c r="C74" s="58" t="s">
        <v>416</v>
      </c>
      <c r="D74" s="58" t="s">
        <v>417</v>
      </c>
      <c r="E74" s="58" t="s">
        <v>28</v>
      </c>
      <c r="F74" s="58" t="s">
        <v>418</v>
      </c>
      <c r="G74" s="58" t="s">
        <v>938</v>
      </c>
      <c r="H74" s="58" t="s">
        <v>287</v>
      </c>
      <c r="I74" s="58" t="s">
        <v>419</v>
      </c>
      <c r="J74" s="58" t="s">
        <v>289</v>
      </c>
      <c r="K74" s="58" t="s">
        <v>703</v>
      </c>
    </row>
    <row r="75" spans="1:11" x14ac:dyDescent="0.25">
      <c r="A75" s="58">
        <v>59</v>
      </c>
      <c r="B75" s="58" t="s">
        <v>431</v>
      </c>
      <c r="C75" s="58" t="s">
        <v>172</v>
      </c>
      <c r="D75" s="58" t="s">
        <v>432</v>
      </c>
      <c r="E75" s="58" t="s">
        <v>28</v>
      </c>
      <c r="F75" s="58" t="s">
        <v>433</v>
      </c>
      <c r="G75" s="58" t="s">
        <v>938</v>
      </c>
      <c r="H75" s="58" t="s">
        <v>294</v>
      </c>
      <c r="I75" s="58" t="s">
        <v>434</v>
      </c>
      <c r="J75" s="58" t="s">
        <v>289</v>
      </c>
      <c r="K75" s="58" t="s">
        <v>704</v>
      </c>
    </row>
    <row r="76" spans="1:11" x14ac:dyDescent="0.25">
      <c r="A76" s="58">
        <v>68</v>
      </c>
      <c r="B76" s="58" t="s">
        <v>25</v>
      </c>
      <c r="C76" s="58" t="s">
        <v>26</v>
      </c>
      <c r="D76" s="58" t="s">
        <v>27</v>
      </c>
      <c r="E76" s="58" t="s">
        <v>28</v>
      </c>
      <c r="F76" s="58" t="s">
        <v>29</v>
      </c>
      <c r="G76" s="58" t="s">
        <v>938</v>
      </c>
      <c r="H76" s="58" t="s">
        <v>30</v>
      </c>
      <c r="I76" s="58" t="s">
        <v>31</v>
      </c>
      <c r="J76" s="58" t="s">
        <v>32</v>
      </c>
      <c r="K76" s="58" t="s">
        <v>714</v>
      </c>
    </row>
    <row r="77" spans="1:11" x14ac:dyDescent="0.25">
      <c r="A77" s="58">
        <v>72</v>
      </c>
      <c r="B77" s="58" t="s">
        <v>71</v>
      </c>
      <c r="C77" s="58" t="s">
        <v>72</v>
      </c>
      <c r="D77" s="58" t="s">
        <v>73</v>
      </c>
      <c r="E77" s="58" t="s">
        <v>28</v>
      </c>
      <c r="F77" s="58" t="s">
        <v>74</v>
      </c>
      <c r="G77" s="58" t="s">
        <v>938</v>
      </c>
      <c r="H77" s="58" t="s">
        <v>30</v>
      </c>
      <c r="I77" s="58" t="s">
        <v>75</v>
      </c>
      <c r="J77" s="58" t="s">
        <v>32</v>
      </c>
      <c r="K77" s="58" t="s">
        <v>719</v>
      </c>
    </row>
    <row r="78" spans="1:11" x14ac:dyDescent="0.25">
      <c r="A78" s="58">
        <v>102</v>
      </c>
      <c r="B78" s="58" t="s">
        <v>224</v>
      </c>
      <c r="C78" s="58" t="s">
        <v>225</v>
      </c>
      <c r="D78" s="58" t="s">
        <v>0</v>
      </c>
      <c r="E78" s="58" t="s">
        <v>1</v>
      </c>
      <c r="F78" s="58" t="s">
        <v>226</v>
      </c>
      <c r="G78" s="58" t="s">
        <v>938</v>
      </c>
      <c r="H78" s="58" t="s">
        <v>3</v>
      </c>
      <c r="I78" s="58" t="s">
        <v>227</v>
      </c>
      <c r="J78" s="58" t="s">
        <v>53</v>
      </c>
      <c r="K78" s="58" t="s">
        <v>748</v>
      </c>
    </row>
    <row r="79" spans="1:11" x14ac:dyDescent="0.25">
      <c r="A79" s="58">
        <v>107</v>
      </c>
      <c r="B79" s="58" t="s">
        <v>262</v>
      </c>
      <c r="C79" s="58" t="s">
        <v>263</v>
      </c>
      <c r="D79" s="58" t="s">
        <v>264</v>
      </c>
      <c r="E79" s="58" t="s">
        <v>1</v>
      </c>
      <c r="F79" s="58" t="s">
        <v>265</v>
      </c>
      <c r="G79" s="58" t="s">
        <v>938</v>
      </c>
      <c r="H79" s="58" t="s">
        <v>3</v>
      </c>
      <c r="I79" s="58" t="s">
        <v>266</v>
      </c>
      <c r="J79" s="58" t="s">
        <v>53</v>
      </c>
      <c r="K79" s="58" t="s">
        <v>753</v>
      </c>
    </row>
    <row r="80" spans="1:11" x14ac:dyDescent="0.25">
      <c r="A80" s="58">
        <v>110</v>
      </c>
      <c r="B80" s="58" t="s">
        <v>278</v>
      </c>
      <c r="C80" s="58" t="s">
        <v>279</v>
      </c>
      <c r="D80" s="58" t="s">
        <v>66</v>
      </c>
      <c r="E80" s="58" t="s">
        <v>1</v>
      </c>
      <c r="F80" s="58" t="s">
        <v>280</v>
      </c>
      <c r="G80" s="58" t="s">
        <v>938</v>
      </c>
      <c r="H80" s="58" t="s">
        <v>3</v>
      </c>
      <c r="I80" s="58" t="s">
        <v>281</v>
      </c>
      <c r="J80" s="58" t="s">
        <v>53</v>
      </c>
      <c r="K80" s="58" t="s">
        <v>756</v>
      </c>
    </row>
    <row r="81" spans="1:11" x14ac:dyDescent="0.25">
      <c r="A81" s="58">
        <v>95</v>
      </c>
      <c r="B81" s="58" t="s">
        <v>174</v>
      </c>
      <c r="C81" s="58" t="s">
        <v>175</v>
      </c>
      <c r="D81" s="58" t="s">
        <v>0</v>
      </c>
      <c r="E81" s="58" t="s">
        <v>1</v>
      </c>
      <c r="F81" s="58" t="s">
        <v>472</v>
      </c>
      <c r="G81" s="58" t="s">
        <v>543</v>
      </c>
      <c r="H81" s="58" t="s">
        <v>473</v>
      </c>
      <c r="I81" s="58" t="s">
        <v>474</v>
      </c>
      <c r="J81" s="58" t="s">
        <v>475</v>
      </c>
      <c r="K81" s="58" t="s">
        <v>737</v>
      </c>
    </row>
    <row r="82" spans="1:11" x14ac:dyDescent="0.25">
      <c r="A82" s="58">
        <v>99</v>
      </c>
      <c r="B82" s="58" t="s">
        <v>54</v>
      </c>
      <c r="C82" s="58" t="s">
        <v>55</v>
      </c>
      <c r="D82" s="58" t="s">
        <v>0</v>
      </c>
      <c r="E82" s="58" t="s">
        <v>1</v>
      </c>
      <c r="F82" s="58" t="s">
        <v>480</v>
      </c>
      <c r="G82" s="58" t="s">
        <v>543</v>
      </c>
      <c r="H82" s="58" t="s">
        <v>473</v>
      </c>
      <c r="I82" s="58" t="s">
        <v>481</v>
      </c>
      <c r="J82" s="58" t="s">
        <v>475</v>
      </c>
      <c r="K82" s="58" t="s">
        <v>744</v>
      </c>
    </row>
    <row r="83" spans="1:11" x14ac:dyDescent="0.25">
      <c r="A83" s="58">
        <v>45</v>
      </c>
      <c r="B83" s="58" t="s">
        <v>15</v>
      </c>
      <c r="C83" s="58" t="s">
        <v>16</v>
      </c>
      <c r="D83" s="58" t="s">
        <v>17</v>
      </c>
      <c r="E83" s="58" t="s">
        <v>7</v>
      </c>
      <c r="F83" s="58" t="s">
        <v>18</v>
      </c>
      <c r="G83" s="58" t="s">
        <v>527</v>
      </c>
      <c r="H83" s="58" t="s">
        <v>5</v>
      </c>
      <c r="I83" s="58" t="s">
        <v>19</v>
      </c>
      <c r="J83" s="58" t="s">
        <v>6</v>
      </c>
      <c r="K83" s="58" t="s">
        <v>685</v>
      </c>
    </row>
    <row r="84" spans="1:11" x14ac:dyDescent="0.25">
      <c r="A84" s="58">
        <v>63</v>
      </c>
      <c r="B84" s="58" t="s">
        <v>443</v>
      </c>
      <c r="C84" s="58" t="s">
        <v>444</v>
      </c>
      <c r="D84" s="58" t="s">
        <v>0</v>
      </c>
      <c r="E84" s="58" t="s">
        <v>1</v>
      </c>
      <c r="F84" s="58" t="s">
        <v>445</v>
      </c>
      <c r="G84" s="58" t="s">
        <v>527</v>
      </c>
      <c r="H84" s="58" t="s">
        <v>5</v>
      </c>
      <c r="I84" s="58" t="s">
        <v>446</v>
      </c>
      <c r="J84" s="58" t="s">
        <v>6</v>
      </c>
      <c r="K84" s="58" t="s">
        <v>708</v>
      </c>
    </row>
    <row r="85" spans="1:11" x14ac:dyDescent="0.25">
      <c r="A85" s="58">
        <v>64</v>
      </c>
      <c r="B85" s="58" t="s">
        <v>448</v>
      </c>
      <c r="C85" s="58" t="s">
        <v>449</v>
      </c>
      <c r="D85" s="58" t="s">
        <v>205</v>
      </c>
      <c r="E85" s="58" t="s">
        <v>1</v>
      </c>
      <c r="F85" s="58" t="s">
        <v>450</v>
      </c>
      <c r="G85" s="58" t="s">
        <v>527</v>
      </c>
      <c r="H85" s="58" t="s">
        <v>5</v>
      </c>
      <c r="I85" s="58" t="s">
        <v>451</v>
      </c>
      <c r="J85" s="58" t="s">
        <v>6</v>
      </c>
      <c r="K85" s="58" t="s">
        <v>709</v>
      </c>
    </row>
    <row r="86" spans="1:11" x14ac:dyDescent="0.25">
      <c r="A86" s="58">
        <v>67</v>
      </c>
      <c r="B86" s="58" t="s">
        <v>20</v>
      </c>
      <c r="C86" s="58" t="s">
        <v>21</v>
      </c>
      <c r="D86" s="58" t="s">
        <v>0</v>
      </c>
      <c r="E86" s="58" t="s">
        <v>1</v>
      </c>
      <c r="F86" s="58" t="s">
        <v>22</v>
      </c>
      <c r="G86" s="58" t="s">
        <v>527</v>
      </c>
      <c r="H86" s="58" t="s">
        <v>5</v>
      </c>
      <c r="I86" s="58" t="s">
        <v>23</v>
      </c>
      <c r="J86" s="58" t="s">
        <v>6</v>
      </c>
      <c r="K86" s="58" t="s">
        <v>713</v>
      </c>
    </row>
    <row r="87" spans="1:11" x14ac:dyDescent="0.25">
      <c r="A87" s="58">
        <v>69</v>
      </c>
      <c r="B87" s="58" t="s">
        <v>40</v>
      </c>
      <c r="C87" s="58" t="s">
        <v>41</v>
      </c>
      <c r="D87" s="58" t="s">
        <v>42</v>
      </c>
      <c r="E87" s="58" t="s">
        <v>43</v>
      </c>
      <c r="F87" s="58" t="s">
        <v>44</v>
      </c>
      <c r="G87" s="58" t="s">
        <v>527</v>
      </c>
      <c r="H87" s="58" t="s">
        <v>5</v>
      </c>
      <c r="I87" s="58" t="s">
        <v>45</v>
      </c>
      <c r="J87" s="58" t="s">
        <v>6</v>
      </c>
      <c r="K87" s="58" t="s">
        <v>716</v>
      </c>
    </row>
    <row r="88" spans="1:11" x14ac:dyDescent="0.25">
      <c r="A88" s="58">
        <v>70</v>
      </c>
      <c r="B88" s="58" t="s">
        <v>791</v>
      </c>
      <c r="C88" s="58" t="s">
        <v>792</v>
      </c>
      <c r="D88" s="58" t="s">
        <v>793</v>
      </c>
      <c r="E88" s="58" t="s">
        <v>601</v>
      </c>
      <c r="F88" s="58" t="s">
        <v>794</v>
      </c>
      <c r="G88" s="58" t="s">
        <v>527</v>
      </c>
      <c r="H88" s="58" t="s">
        <v>8</v>
      </c>
      <c r="I88" s="58" t="s">
        <v>795</v>
      </c>
      <c r="J88" s="58" t="s">
        <v>778</v>
      </c>
      <c r="K88" s="58" t="s">
        <v>796</v>
      </c>
    </row>
    <row r="89" spans="1:11" x14ac:dyDescent="0.25">
      <c r="A89" s="58">
        <v>71</v>
      </c>
      <c r="B89" s="58" t="s">
        <v>54</v>
      </c>
      <c r="C89" s="58" t="s">
        <v>55</v>
      </c>
      <c r="D89" s="58" t="s">
        <v>0</v>
      </c>
      <c r="E89" s="58" t="s">
        <v>1</v>
      </c>
      <c r="F89" s="58" t="s">
        <v>56</v>
      </c>
      <c r="G89" s="58" t="s">
        <v>527</v>
      </c>
      <c r="H89" s="58" t="s">
        <v>5</v>
      </c>
      <c r="I89" s="58" t="s">
        <v>57</v>
      </c>
      <c r="J89" s="58" t="s">
        <v>6</v>
      </c>
      <c r="K89" s="58" t="s">
        <v>717</v>
      </c>
    </row>
    <row r="90" spans="1:11" x14ac:dyDescent="0.25">
      <c r="A90" s="58">
        <v>73</v>
      </c>
      <c r="B90" s="58" t="s">
        <v>467</v>
      </c>
      <c r="C90" s="58" t="s">
        <v>468</v>
      </c>
      <c r="D90" s="58" t="s">
        <v>0</v>
      </c>
      <c r="E90" s="58" t="s">
        <v>1</v>
      </c>
      <c r="F90" s="58" t="s">
        <v>469</v>
      </c>
      <c r="G90" s="58" t="s">
        <v>527</v>
      </c>
      <c r="H90" s="58" t="s">
        <v>5</v>
      </c>
      <c r="I90" s="58" t="s">
        <v>470</v>
      </c>
      <c r="J90" s="58" t="s">
        <v>6</v>
      </c>
      <c r="K90" s="58" t="s">
        <v>720</v>
      </c>
    </row>
    <row r="91" spans="1:11" x14ac:dyDescent="0.25">
      <c r="A91" s="58">
        <v>74</v>
      </c>
      <c r="B91" s="58" t="s">
        <v>79</v>
      </c>
      <c r="C91" s="58" t="s">
        <v>11</v>
      </c>
      <c r="D91" s="58" t="s">
        <v>80</v>
      </c>
      <c r="E91" s="58" t="s">
        <v>81</v>
      </c>
      <c r="F91" s="58" t="s">
        <v>82</v>
      </c>
      <c r="G91" s="58" t="s">
        <v>527</v>
      </c>
      <c r="H91" s="58" t="s">
        <v>5</v>
      </c>
      <c r="I91" s="58" t="s">
        <v>83</v>
      </c>
      <c r="J91" s="58" t="s">
        <v>6</v>
      </c>
      <c r="K91" s="58" t="s">
        <v>721</v>
      </c>
    </row>
    <row r="92" spans="1:11" x14ac:dyDescent="0.25">
      <c r="A92" s="58">
        <v>75</v>
      </c>
      <c r="B92" s="58" t="s">
        <v>64</v>
      </c>
      <c r="C92" s="58" t="s">
        <v>65</v>
      </c>
      <c r="D92" s="58" t="s">
        <v>66</v>
      </c>
      <c r="E92" s="58" t="s">
        <v>1</v>
      </c>
      <c r="F92" s="58" t="s">
        <v>85</v>
      </c>
      <c r="G92" s="58" t="s">
        <v>527</v>
      </c>
      <c r="H92" s="58" t="s">
        <v>5</v>
      </c>
      <c r="I92" s="58" t="s">
        <v>86</v>
      </c>
      <c r="J92" s="58" t="s">
        <v>6</v>
      </c>
      <c r="K92" s="58" t="s">
        <v>722</v>
      </c>
    </row>
    <row r="93" spans="1:11" x14ac:dyDescent="0.25">
      <c r="A93" s="58">
        <v>76</v>
      </c>
      <c r="B93" s="58" t="s">
        <v>88</v>
      </c>
      <c r="C93" s="58" t="s">
        <v>89</v>
      </c>
      <c r="D93" s="58" t="s">
        <v>90</v>
      </c>
      <c r="E93" s="58" t="s">
        <v>70</v>
      </c>
      <c r="F93" s="58" t="s">
        <v>91</v>
      </c>
      <c r="G93" s="58" t="s">
        <v>527</v>
      </c>
      <c r="H93" s="58" t="s">
        <v>5</v>
      </c>
      <c r="I93" s="58" t="s">
        <v>92</v>
      </c>
      <c r="J93" s="58" t="s">
        <v>6</v>
      </c>
      <c r="K93" s="58" t="s">
        <v>723</v>
      </c>
    </row>
    <row r="94" spans="1:11" x14ac:dyDescent="0.25">
      <c r="A94" s="58">
        <v>77</v>
      </c>
      <c r="B94" s="58" t="s">
        <v>50</v>
      </c>
      <c r="C94" s="58" t="s">
        <v>51</v>
      </c>
      <c r="D94" s="58" t="s">
        <v>52</v>
      </c>
      <c r="E94" s="58" t="s">
        <v>43</v>
      </c>
      <c r="F94" s="58" t="s">
        <v>94</v>
      </c>
      <c r="G94" s="58" t="s">
        <v>527</v>
      </c>
      <c r="H94" s="58" t="s">
        <v>5</v>
      </c>
      <c r="I94" s="58" t="s">
        <v>95</v>
      </c>
      <c r="J94" s="58" t="s">
        <v>6</v>
      </c>
      <c r="K94" s="58" t="s">
        <v>724</v>
      </c>
    </row>
    <row r="95" spans="1:11" x14ac:dyDescent="0.25">
      <c r="A95" s="58">
        <v>80</v>
      </c>
      <c r="B95" s="58" t="s">
        <v>127</v>
      </c>
      <c r="C95" s="58" t="s">
        <v>47</v>
      </c>
      <c r="D95" s="58" t="s">
        <v>0</v>
      </c>
      <c r="E95" s="58" t="s">
        <v>1</v>
      </c>
      <c r="F95" s="58" t="s">
        <v>128</v>
      </c>
      <c r="G95" s="58" t="s">
        <v>527</v>
      </c>
      <c r="H95" s="58" t="s">
        <v>8</v>
      </c>
      <c r="I95" s="58" t="s">
        <v>129</v>
      </c>
      <c r="J95" s="58" t="s">
        <v>9</v>
      </c>
      <c r="K95" s="58" t="s">
        <v>729</v>
      </c>
    </row>
    <row r="96" spans="1:11" x14ac:dyDescent="0.25">
      <c r="A96" s="58">
        <v>81</v>
      </c>
      <c r="B96" s="58" t="s">
        <v>641</v>
      </c>
      <c r="C96" s="58" t="s">
        <v>642</v>
      </c>
      <c r="D96" s="58" t="s">
        <v>106</v>
      </c>
      <c r="E96" s="58" t="s">
        <v>7</v>
      </c>
      <c r="F96" s="58" t="s">
        <v>643</v>
      </c>
      <c r="G96" s="58" t="s">
        <v>527</v>
      </c>
      <c r="H96" s="58" t="s">
        <v>8</v>
      </c>
      <c r="I96" s="58" t="s">
        <v>644</v>
      </c>
      <c r="J96" s="58" t="s">
        <v>9</v>
      </c>
      <c r="K96" s="58" t="s">
        <v>730</v>
      </c>
    </row>
    <row r="97" spans="1:11" x14ac:dyDescent="0.25">
      <c r="A97" s="58">
        <v>84</v>
      </c>
      <c r="B97" s="58" t="s">
        <v>811</v>
      </c>
      <c r="C97" s="58" t="s">
        <v>812</v>
      </c>
      <c r="D97" s="58" t="s">
        <v>813</v>
      </c>
      <c r="E97" s="58" t="s">
        <v>814</v>
      </c>
      <c r="F97" s="58" t="s">
        <v>815</v>
      </c>
      <c r="G97" s="58" t="s">
        <v>527</v>
      </c>
      <c r="H97" s="58" t="s">
        <v>8</v>
      </c>
      <c r="I97" s="58" t="s">
        <v>817</v>
      </c>
      <c r="J97" s="58" t="s">
        <v>9</v>
      </c>
      <c r="K97" s="58" t="s">
        <v>818</v>
      </c>
    </row>
    <row r="98" spans="1:11" x14ac:dyDescent="0.25">
      <c r="A98" s="58">
        <v>85</v>
      </c>
      <c r="B98" s="58" t="s">
        <v>869</v>
      </c>
      <c r="C98" s="58" t="s">
        <v>870</v>
      </c>
      <c r="D98" s="58" t="s">
        <v>871</v>
      </c>
      <c r="E98" s="58" t="s">
        <v>198</v>
      </c>
      <c r="F98" s="58" t="s">
        <v>872</v>
      </c>
      <c r="G98" s="58" t="s">
        <v>527</v>
      </c>
      <c r="H98" s="58" t="s">
        <v>8</v>
      </c>
      <c r="I98" s="58" t="s">
        <v>873</v>
      </c>
      <c r="J98" s="58" t="s">
        <v>9</v>
      </c>
      <c r="K98" s="58" t="s">
        <v>874</v>
      </c>
    </row>
    <row r="99" spans="1:11" x14ac:dyDescent="0.25">
      <c r="A99" s="58">
        <v>89</v>
      </c>
      <c r="B99" s="58" t="s">
        <v>819</v>
      </c>
      <c r="C99" s="58" t="s">
        <v>820</v>
      </c>
      <c r="D99" s="58" t="s">
        <v>821</v>
      </c>
      <c r="E99" s="58" t="s">
        <v>822</v>
      </c>
      <c r="F99" s="58" t="s">
        <v>823</v>
      </c>
      <c r="G99" s="58" t="s">
        <v>527</v>
      </c>
      <c r="H99" s="58" t="s">
        <v>8</v>
      </c>
      <c r="I99" s="58" t="s">
        <v>824</v>
      </c>
      <c r="J99" s="58" t="s">
        <v>9</v>
      </c>
      <c r="K99" s="58" t="s">
        <v>825</v>
      </c>
    </row>
    <row r="100" spans="1:11" x14ac:dyDescent="0.25">
      <c r="A100" s="58">
        <v>90</v>
      </c>
      <c r="B100" s="58" t="s">
        <v>875</v>
      </c>
      <c r="C100" s="58" t="s">
        <v>876</v>
      </c>
      <c r="D100" s="58" t="s">
        <v>877</v>
      </c>
      <c r="E100" s="58" t="s">
        <v>878</v>
      </c>
      <c r="F100" s="58" t="s">
        <v>879</v>
      </c>
      <c r="G100" s="58" t="s">
        <v>527</v>
      </c>
      <c r="H100" s="58" t="s">
        <v>8</v>
      </c>
      <c r="I100" s="58" t="s">
        <v>880</v>
      </c>
      <c r="J100" s="58" t="s">
        <v>9</v>
      </c>
      <c r="K100" s="58" t="s">
        <v>881</v>
      </c>
    </row>
    <row r="101" spans="1:11" x14ac:dyDescent="0.25">
      <c r="A101" s="58">
        <v>91</v>
      </c>
      <c r="B101" s="58" t="s">
        <v>797</v>
      </c>
      <c r="C101" s="58" t="s">
        <v>798</v>
      </c>
      <c r="D101" s="58" t="s">
        <v>799</v>
      </c>
      <c r="E101" s="58" t="s">
        <v>1</v>
      </c>
      <c r="F101" s="58" t="s">
        <v>800</v>
      </c>
      <c r="G101" s="58" t="s">
        <v>527</v>
      </c>
      <c r="H101" s="58" t="s">
        <v>8</v>
      </c>
      <c r="I101" s="58" t="s">
        <v>801</v>
      </c>
      <c r="J101" s="58" t="s">
        <v>9</v>
      </c>
      <c r="K101" s="58" t="s">
        <v>802</v>
      </c>
    </row>
    <row r="102" spans="1:11" x14ac:dyDescent="0.25">
      <c r="A102" s="58">
        <v>92</v>
      </c>
      <c r="B102" s="58" t="s">
        <v>882</v>
      </c>
      <c r="C102" s="58" t="s">
        <v>97</v>
      </c>
      <c r="D102" s="58" t="s">
        <v>173</v>
      </c>
      <c r="E102" s="58" t="s">
        <v>43</v>
      </c>
      <c r="F102" s="58" t="s">
        <v>883</v>
      </c>
      <c r="G102" s="58" t="s">
        <v>527</v>
      </c>
      <c r="H102" s="58" t="s">
        <v>8</v>
      </c>
      <c r="I102" s="58" t="s">
        <v>884</v>
      </c>
      <c r="J102" s="58" t="s">
        <v>9</v>
      </c>
      <c r="K102" s="58" t="s">
        <v>885</v>
      </c>
    </row>
    <row r="103" spans="1:11" x14ac:dyDescent="0.25">
      <c r="A103" s="58">
        <v>94</v>
      </c>
      <c r="B103" s="58" t="s">
        <v>174</v>
      </c>
      <c r="C103" s="58" t="s">
        <v>175</v>
      </c>
      <c r="D103" s="58" t="s">
        <v>0</v>
      </c>
      <c r="E103" s="58" t="s">
        <v>1</v>
      </c>
      <c r="F103" s="58" t="s">
        <v>176</v>
      </c>
      <c r="G103" s="58" t="s">
        <v>527</v>
      </c>
      <c r="H103" s="58" t="s">
        <v>8</v>
      </c>
      <c r="I103" s="58" t="s">
        <v>177</v>
      </c>
      <c r="J103" s="58" t="s">
        <v>9</v>
      </c>
      <c r="K103" s="58" t="s">
        <v>736</v>
      </c>
    </row>
    <row r="104" spans="1:11" x14ac:dyDescent="0.25">
      <c r="A104" s="58">
        <v>96</v>
      </c>
      <c r="B104" s="58" t="s">
        <v>179</v>
      </c>
      <c r="C104" s="58" t="s">
        <v>180</v>
      </c>
      <c r="D104" s="58" t="s">
        <v>181</v>
      </c>
      <c r="E104" s="58" t="s">
        <v>43</v>
      </c>
      <c r="F104" s="58" t="s">
        <v>182</v>
      </c>
      <c r="G104" s="58" t="s">
        <v>527</v>
      </c>
      <c r="H104" s="58" t="s">
        <v>8</v>
      </c>
      <c r="I104" s="58" t="s">
        <v>183</v>
      </c>
      <c r="J104" s="58" t="s">
        <v>9</v>
      </c>
      <c r="K104" s="58" t="s">
        <v>738</v>
      </c>
    </row>
    <row r="105" spans="1:11" x14ac:dyDescent="0.25">
      <c r="A105" s="58">
        <v>7</v>
      </c>
      <c r="B105" s="58" t="s">
        <v>902</v>
      </c>
      <c r="C105" s="58" t="s">
        <v>903</v>
      </c>
      <c r="D105" s="58" t="s">
        <v>17</v>
      </c>
      <c r="E105" s="58" t="s">
        <v>7</v>
      </c>
      <c r="F105" s="58" t="s">
        <v>904</v>
      </c>
      <c r="G105" s="58" t="s">
        <v>760</v>
      </c>
      <c r="H105" s="58" t="s">
        <v>8</v>
      </c>
      <c r="I105" s="58" t="s">
        <v>905</v>
      </c>
      <c r="J105" s="58" t="s">
        <v>9</v>
      </c>
      <c r="K105" s="58" t="s">
        <v>906</v>
      </c>
    </row>
    <row r="106" spans="1:11" x14ac:dyDescent="0.25">
      <c r="A106" s="58">
        <v>9</v>
      </c>
      <c r="B106" s="58" t="s">
        <v>530</v>
      </c>
      <c r="C106" s="58" t="s">
        <v>531</v>
      </c>
      <c r="D106" s="58" t="s">
        <v>36</v>
      </c>
      <c r="E106" s="58" t="s">
        <v>1</v>
      </c>
      <c r="F106" s="58" t="s">
        <v>922</v>
      </c>
      <c r="G106" s="58" t="s">
        <v>760</v>
      </c>
      <c r="H106" s="58" t="s">
        <v>5</v>
      </c>
      <c r="I106" s="58" t="s">
        <v>923</v>
      </c>
      <c r="J106" s="58" t="s">
        <v>6</v>
      </c>
      <c r="K106" s="58" t="s">
        <v>924</v>
      </c>
    </row>
    <row r="107" spans="1:11" x14ac:dyDescent="0.25">
      <c r="A107" s="58">
        <v>16</v>
      </c>
      <c r="B107" s="58" t="s">
        <v>803</v>
      </c>
      <c r="C107" s="58" t="s">
        <v>804</v>
      </c>
      <c r="D107" s="58" t="s">
        <v>17</v>
      </c>
      <c r="E107" s="58" t="s">
        <v>7</v>
      </c>
      <c r="F107" s="58" t="s">
        <v>805</v>
      </c>
      <c r="G107" s="58" t="s">
        <v>760</v>
      </c>
      <c r="H107" s="58" t="s">
        <v>5</v>
      </c>
      <c r="I107" s="58" t="s">
        <v>806</v>
      </c>
      <c r="J107" s="58" t="s">
        <v>6</v>
      </c>
      <c r="K107" s="58" t="s">
        <v>807</v>
      </c>
    </row>
    <row r="108" spans="1:11" x14ac:dyDescent="0.25">
      <c r="A108" s="58">
        <v>17</v>
      </c>
      <c r="B108" s="58" t="s">
        <v>766</v>
      </c>
      <c r="C108" s="58" t="s">
        <v>767</v>
      </c>
      <c r="D108" s="58" t="s">
        <v>577</v>
      </c>
      <c r="E108" s="58" t="s">
        <v>7</v>
      </c>
      <c r="F108" s="58" t="s">
        <v>768</v>
      </c>
      <c r="G108" s="58" t="s">
        <v>760</v>
      </c>
      <c r="H108" s="58" t="s">
        <v>8</v>
      </c>
      <c r="I108" s="58" t="s">
        <v>769</v>
      </c>
      <c r="J108" s="58" t="s">
        <v>9</v>
      </c>
      <c r="K108" s="58" t="s">
        <v>770</v>
      </c>
    </row>
    <row r="109" spans="1:11" x14ac:dyDescent="0.25">
      <c r="A109" s="58">
        <v>18</v>
      </c>
      <c r="B109" s="58" t="s">
        <v>544</v>
      </c>
      <c r="C109" s="58" t="s">
        <v>545</v>
      </c>
      <c r="D109" s="58" t="s">
        <v>546</v>
      </c>
      <c r="E109" s="58" t="s">
        <v>1</v>
      </c>
      <c r="F109" s="58" t="s">
        <v>547</v>
      </c>
      <c r="G109" s="58" t="s">
        <v>760</v>
      </c>
      <c r="H109" s="58" t="s">
        <v>8</v>
      </c>
      <c r="I109" s="58" t="s">
        <v>548</v>
      </c>
      <c r="J109" s="58" t="s">
        <v>9</v>
      </c>
      <c r="K109" s="58" t="s">
        <v>783</v>
      </c>
    </row>
    <row r="110" spans="1:11" x14ac:dyDescent="0.25">
      <c r="A110" s="58">
        <v>83</v>
      </c>
      <c r="B110" s="58" t="s">
        <v>925</v>
      </c>
      <c r="C110" s="58" t="s">
        <v>926</v>
      </c>
      <c r="D110" s="58" t="s">
        <v>821</v>
      </c>
      <c r="E110" s="58" t="s">
        <v>822</v>
      </c>
      <c r="F110" s="58" t="s">
        <v>927</v>
      </c>
      <c r="G110" s="58" t="s">
        <v>760</v>
      </c>
      <c r="H110" s="58" t="s">
        <v>8</v>
      </c>
      <c r="I110" s="58" t="s">
        <v>928</v>
      </c>
      <c r="J110" s="58" t="s">
        <v>9</v>
      </c>
      <c r="K110" s="58" t="s">
        <v>929</v>
      </c>
    </row>
    <row r="111" spans="1:11" x14ac:dyDescent="0.25">
      <c r="A111" s="58">
        <v>93</v>
      </c>
      <c r="B111" s="58" t="s">
        <v>930</v>
      </c>
      <c r="C111" s="58" t="s">
        <v>931</v>
      </c>
      <c r="D111" s="58" t="s">
        <v>932</v>
      </c>
      <c r="E111" s="58" t="s">
        <v>933</v>
      </c>
      <c r="F111" s="58" t="s">
        <v>934</v>
      </c>
      <c r="G111" s="58" t="s">
        <v>760</v>
      </c>
      <c r="H111" s="58" t="s">
        <v>8</v>
      </c>
      <c r="I111" s="58" t="s">
        <v>935</v>
      </c>
      <c r="J111" s="58" t="s">
        <v>9</v>
      </c>
      <c r="K111" s="58" t="s">
        <v>936</v>
      </c>
    </row>
  </sheetData>
  <sortState ref="A2:K111">
    <sortCondition ref="G2:G111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zoomScaleNormal="100" workbookViewId="0">
      <selection activeCell="A2" sqref="A2"/>
    </sheetView>
  </sheetViews>
  <sheetFormatPr defaultRowHeight="15" x14ac:dyDescent="0.25"/>
  <cols>
    <col min="1" max="1" width="4.28515625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56" t="s">
        <v>262</v>
      </c>
      <c r="C2" s="56" t="s">
        <v>421</v>
      </c>
      <c r="D2" s="56" t="s">
        <v>0</v>
      </c>
      <c r="E2" s="56" t="s">
        <v>1</v>
      </c>
      <c r="F2" s="56" t="s">
        <v>855</v>
      </c>
      <c r="G2" s="56" t="s">
        <v>516</v>
      </c>
      <c r="H2" s="56" t="s">
        <v>828</v>
      </c>
      <c r="I2" s="56" t="s">
        <v>856</v>
      </c>
      <c r="J2" s="56" t="s">
        <v>827</v>
      </c>
      <c r="K2" s="56" t="s">
        <v>895</v>
      </c>
    </row>
    <row r="3" spans="1:11" x14ac:dyDescent="0.25">
      <c r="A3">
        <v>1</v>
      </c>
      <c r="B3" s="56" t="s">
        <v>567</v>
      </c>
      <c r="C3" s="56" t="s">
        <v>561</v>
      </c>
      <c r="D3" s="56" t="s">
        <v>0</v>
      </c>
      <c r="E3" s="56" t="s">
        <v>1</v>
      </c>
      <c r="F3" s="56" t="s">
        <v>61</v>
      </c>
      <c r="G3" s="56" t="s">
        <v>666</v>
      </c>
      <c r="H3" s="56" t="s">
        <v>3</v>
      </c>
      <c r="I3" s="56" t="s">
        <v>62</v>
      </c>
      <c r="J3" s="56" t="s">
        <v>53</v>
      </c>
      <c r="K3" s="56" t="s">
        <v>919</v>
      </c>
    </row>
    <row r="4" spans="1:11" x14ac:dyDescent="0.25">
      <c r="A4" s="56">
        <v>3</v>
      </c>
      <c r="B4" s="56" t="s">
        <v>49</v>
      </c>
      <c r="C4" s="56" t="s">
        <v>97</v>
      </c>
      <c r="D4" s="56" t="s">
        <v>66</v>
      </c>
      <c r="E4" s="56" t="s">
        <v>1</v>
      </c>
      <c r="F4" s="56" t="s">
        <v>391</v>
      </c>
      <c r="G4" s="56" t="s">
        <v>666</v>
      </c>
      <c r="H4" s="56" t="s">
        <v>294</v>
      </c>
      <c r="I4" s="56" t="s">
        <v>392</v>
      </c>
      <c r="J4" s="56" t="s">
        <v>289</v>
      </c>
      <c r="K4" s="56" t="s">
        <v>921</v>
      </c>
    </row>
    <row r="5" spans="1:11" x14ac:dyDescent="0.25">
      <c r="A5" s="56">
        <v>5</v>
      </c>
      <c r="B5" s="56" t="s">
        <v>301</v>
      </c>
      <c r="C5" s="56" t="s">
        <v>302</v>
      </c>
      <c r="D5" s="56" t="s">
        <v>0</v>
      </c>
      <c r="E5" s="56" t="s">
        <v>1</v>
      </c>
      <c r="F5" s="56" t="s">
        <v>303</v>
      </c>
      <c r="G5" s="56" t="s">
        <v>666</v>
      </c>
      <c r="H5" s="56" t="s">
        <v>294</v>
      </c>
      <c r="I5" s="56" t="s">
        <v>304</v>
      </c>
      <c r="J5" s="56" t="s">
        <v>289</v>
      </c>
      <c r="K5" s="56" t="s">
        <v>907</v>
      </c>
    </row>
    <row r="6" spans="1:11" x14ac:dyDescent="0.25">
      <c r="A6" s="56">
        <v>8</v>
      </c>
      <c r="B6" s="56" t="s">
        <v>361</v>
      </c>
      <c r="C6" s="56" t="s">
        <v>362</v>
      </c>
      <c r="D6" s="56" t="s">
        <v>0</v>
      </c>
      <c r="E6" s="56" t="s">
        <v>1</v>
      </c>
      <c r="F6" s="56" t="s">
        <v>886</v>
      </c>
      <c r="G6" s="56" t="s">
        <v>666</v>
      </c>
      <c r="H6" s="56" t="s">
        <v>3</v>
      </c>
      <c r="I6" s="56" t="s">
        <v>861</v>
      </c>
      <c r="J6" s="56" t="s">
        <v>516</v>
      </c>
      <c r="K6" s="56" t="s">
        <v>896</v>
      </c>
    </row>
    <row r="7" spans="1:11" x14ac:dyDescent="0.25">
      <c r="A7" s="56">
        <v>9</v>
      </c>
      <c r="B7" s="56" t="s">
        <v>863</v>
      </c>
      <c r="C7" s="56" t="s">
        <v>864</v>
      </c>
      <c r="D7" s="56" t="s">
        <v>865</v>
      </c>
      <c r="E7" s="56" t="s">
        <v>70</v>
      </c>
      <c r="F7" s="56" t="s">
        <v>866</v>
      </c>
      <c r="G7" s="56" t="s">
        <v>666</v>
      </c>
      <c r="H7" s="56" t="s">
        <v>287</v>
      </c>
      <c r="I7" s="56" t="s">
        <v>867</v>
      </c>
      <c r="J7" s="56" t="s">
        <v>289</v>
      </c>
      <c r="K7" s="56" t="s">
        <v>868</v>
      </c>
    </row>
    <row r="8" spans="1:11" x14ac:dyDescent="0.25">
      <c r="A8" s="56">
        <v>10</v>
      </c>
      <c r="B8" s="56" t="s">
        <v>830</v>
      </c>
      <c r="C8" s="56" t="s">
        <v>624</v>
      </c>
      <c r="D8" s="56" t="s">
        <v>625</v>
      </c>
      <c r="E8" s="56" t="s">
        <v>48</v>
      </c>
      <c r="F8" s="56" t="s">
        <v>626</v>
      </c>
      <c r="G8" s="56" t="s">
        <v>666</v>
      </c>
      <c r="H8" s="56" t="s">
        <v>294</v>
      </c>
      <c r="I8" s="56" t="s">
        <v>627</v>
      </c>
      <c r="J8" s="56" t="s">
        <v>289</v>
      </c>
      <c r="K8" s="56" t="s">
        <v>831</v>
      </c>
    </row>
    <row r="9" spans="1:11" x14ac:dyDescent="0.25">
      <c r="A9" s="56">
        <v>11</v>
      </c>
      <c r="B9" s="56" t="s">
        <v>832</v>
      </c>
      <c r="C9" s="56" t="s">
        <v>833</v>
      </c>
      <c r="D9" s="56" t="s">
        <v>173</v>
      </c>
      <c r="E9" s="56" t="s">
        <v>43</v>
      </c>
      <c r="F9" s="56" t="s">
        <v>834</v>
      </c>
      <c r="G9" s="56" t="s">
        <v>666</v>
      </c>
      <c r="H9" s="56" t="s">
        <v>294</v>
      </c>
      <c r="I9" s="56" t="s">
        <v>835</v>
      </c>
      <c r="J9" s="56" t="s">
        <v>289</v>
      </c>
      <c r="K9" s="56" t="s">
        <v>836</v>
      </c>
    </row>
    <row r="10" spans="1:11" x14ac:dyDescent="0.25">
      <c r="A10" s="56">
        <v>12</v>
      </c>
      <c r="B10" s="56" t="s">
        <v>845</v>
      </c>
      <c r="C10" s="56" t="s">
        <v>846</v>
      </c>
      <c r="D10" s="56" t="s">
        <v>27</v>
      </c>
      <c r="E10" s="56" t="s">
        <v>28</v>
      </c>
      <c r="F10" s="56" t="s">
        <v>847</v>
      </c>
      <c r="G10" s="56" t="s">
        <v>666</v>
      </c>
      <c r="H10" s="56" t="s">
        <v>294</v>
      </c>
      <c r="I10" s="56" t="s">
        <v>848</v>
      </c>
      <c r="J10" s="56" t="s">
        <v>289</v>
      </c>
      <c r="K10" s="56" t="s">
        <v>849</v>
      </c>
    </row>
    <row r="11" spans="1:11" x14ac:dyDescent="0.25">
      <c r="A11" s="56">
        <v>16</v>
      </c>
      <c r="B11" s="56" t="s">
        <v>453</v>
      </c>
      <c r="C11" s="56" t="s">
        <v>454</v>
      </c>
      <c r="D11" s="56" t="s">
        <v>455</v>
      </c>
      <c r="E11" s="56" t="s">
        <v>456</v>
      </c>
      <c r="F11" s="56" t="s">
        <v>457</v>
      </c>
      <c r="G11" s="56" t="s">
        <v>666</v>
      </c>
      <c r="H11" s="56" t="s">
        <v>30</v>
      </c>
      <c r="I11" s="56" t="s">
        <v>458</v>
      </c>
      <c r="J11" s="56" t="s">
        <v>32</v>
      </c>
      <c r="K11" s="56" t="s">
        <v>763</v>
      </c>
    </row>
    <row r="12" spans="1:11" x14ac:dyDescent="0.25">
      <c r="A12" s="56">
        <v>17</v>
      </c>
      <c r="B12" s="56" t="s">
        <v>530</v>
      </c>
      <c r="C12" s="56" t="s">
        <v>531</v>
      </c>
      <c r="D12" s="56" t="s">
        <v>0</v>
      </c>
      <c r="E12" s="56" t="s">
        <v>1</v>
      </c>
      <c r="F12" s="56" t="s">
        <v>532</v>
      </c>
      <c r="G12" s="56" t="s">
        <v>666</v>
      </c>
      <c r="H12" s="56" t="s">
        <v>294</v>
      </c>
      <c r="I12" s="56" t="s">
        <v>533</v>
      </c>
      <c r="J12" s="56" t="s">
        <v>516</v>
      </c>
      <c r="K12" s="56" t="s">
        <v>764</v>
      </c>
    </row>
    <row r="13" spans="1:11" x14ac:dyDescent="0.25">
      <c r="A13" s="56">
        <v>18</v>
      </c>
      <c r="B13" s="56" t="s">
        <v>116</v>
      </c>
      <c r="C13" s="56" t="s">
        <v>117</v>
      </c>
      <c r="D13" s="56" t="s">
        <v>648</v>
      </c>
      <c r="E13" s="56" t="s">
        <v>1</v>
      </c>
      <c r="F13" s="56" t="s">
        <v>118</v>
      </c>
      <c r="G13" s="56" t="s">
        <v>666</v>
      </c>
      <c r="H13" s="56" t="s">
        <v>3</v>
      </c>
      <c r="I13" s="56" t="s">
        <v>119</v>
      </c>
      <c r="J13" s="56" t="s">
        <v>53</v>
      </c>
      <c r="K13" s="56" t="s">
        <v>649</v>
      </c>
    </row>
    <row r="14" spans="1:11" x14ac:dyDescent="0.25">
      <c r="A14" s="56">
        <v>19</v>
      </c>
      <c r="B14" s="56" t="s">
        <v>651</v>
      </c>
      <c r="C14" s="56" t="s">
        <v>652</v>
      </c>
      <c r="D14" s="56" t="s">
        <v>653</v>
      </c>
      <c r="E14" s="56" t="s">
        <v>1</v>
      </c>
      <c r="F14" s="56" t="s">
        <v>654</v>
      </c>
      <c r="G14" s="56" t="s">
        <v>666</v>
      </c>
      <c r="H14" s="56" t="s">
        <v>294</v>
      </c>
      <c r="I14" s="56" t="s">
        <v>655</v>
      </c>
      <c r="J14" s="56" t="s">
        <v>289</v>
      </c>
      <c r="K14" s="56" t="s">
        <v>656</v>
      </c>
    </row>
    <row r="15" spans="1:11" x14ac:dyDescent="0.25">
      <c r="A15" s="56">
        <v>20</v>
      </c>
      <c r="B15" s="56" t="s">
        <v>382</v>
      </c>
      <c r="C15" s="56" t="s">
        <v>383</v>
      </c>
      <c r="D15" s="56" t="s">
        <v>351</v>
      </c>
      <c r="E15" s="56" t="s">
        <v>48</v>
      </c>
      <c r="F15" s="56" t="s">
        <v>384</v>
      </c>
      <c r="G15" s="56" t="s">
        <v>666</v>
      </c>
      <c r="H15" s="56" t="s">
        <v>287</v>
      </c>
      <c r="I15" s="56" t="s">
        <v>385</v>
      </c>
      <c r="J15" s="56" t="s">
        <v>289</v>
      </c>
      <c r="K15" s="56" t="s">
        <v>657</v>
      </c>
    </row>
    <row r="16" spans="1:11" x14ac:dyDescent="0.25">
      <c r="A16" s="56">
        <v>21</v>
      </c>
      <c r="B16" s="56" t="s">
        <v>407</v>
      </c>
      <c r="C16" s="56" t="s">
        <v>408</v>
      </c>
      <c r="D16" s="56" t="s">
        <v>618</v>
      </c>
      <c r="E16" s="56" t="s">
        <v>619</v>
      </c>
      <c r="F16" s="56" t="s">
        <v>620</v>
      </c>
      <c r="G16" s="56" t="s">
        <v>666</v>
      </c>
      <c r="H16" s="56" t="s">
        <v>294</v>
      </c>
      <c r="I16" s="56" t="s">
        <v>621</v>
      </c>
      <c r="J16" s="56" t="s">
        <v>289</v>
      </c>
      <c r="K16" s="56" t="s">
        <v>658</v>
      </c>
    </row>
    <row r="17" spans="1:11" x14ac:dyDescent="0.25">
      <c r="A17" s="56">
        <v>22</v>
      </c>
      <c r="B17" s="56" t="s">
        <v>425</v>
      </c>
      <c r="C17" s="56" t="s">
        <v>426</v>
      </c>
      <c r="D17" s="56" t="s">
        <v>427</v>
      </c>
      <c r="E17" s="56" t="s">
        <v>28</v>
      </c>
      <c r="F17" s="56" t="s">
        <v>428</v>
      </c>
      <c r="G17" s="56" t="s">
        <v>666</v>
      </c>
      <c r="H17" s="56" t="s">
        <v>287</v>
      </c>
      <c r="I17" s="56" t="s">
        <v>429</v>
      </c>
      <c r="J17" s="56" t="s">
        <v>289</v>
      </c>
      <c r="K17" s="56" t="s">
        <v>659</v>
      </c>
    </row>
    <row r="18" spans="1:11" x14ac:dyDescent="0.25">
      <c r="A18" s="56">
        <v>23</v>
      </c>
      <c r="B18" s="56" t="s">
        <v>102</v>
      </c>
      <c r="C18" s="56" t="s">
        <v>141</v>
      </c>
      <c r="D18" s="56" t="s">
        <v>42</v>
      </c>
      <c r="E18" s="56" t="s">
        <v>43</v>
      </c>
      <c r="F18" s="56" t="s">
        <v>142</v>
      </c>
      <c r="G18" s="56" t="s">
        <v>666</v>
      </c>
      <c r="H18" s="56" t="s">
        <v>3</v>
      </c>
      <c r="I18" s="56" t="s">
        <v>143</v>
      </c>
      <c r="J18" s="56" t="s">
        <v>53</v>
      </c>
      <c r="K18" s="56" t="s">
        <v>662</v>
      </c>
    </row>
    <row r="19" spans="1:11" x14ac:dyDescent="0.25">
      <c r="A19" s="56">
        <v>24</v>
      </c>
      <c r="B19" s="56" t="s">
        <v>608</v>
      </c>
      <c r="C19" s="56" t="s">
        <v>378</v>
      </c>
      <c r="D19" s="56" t="s">
        <v>27</v>
      </c>
      <c r="E19" s="56" t="s">
        <v>28</v>
      </c>
      <c r="F19" s="56" t="s">
        <v>609</v>
      </c>
      <c r="G19" s="56" t="s">
        <v>666</v>
      </c>
      <c r="H19" s="56" t="s">
        <v>294</v>
      </c>
      <c r="I19" s="56" t="s">
        <v>610</v>
      </c>
      <c r="J19" s="56" t="s">
        <v>289</v>
      </c>
      <c r="K19" s="56" t="s">
        <v>663</v>
      </c>
    </row>
    <row r="20" spans="1:11" x14ac:dyDescent="0.25">
      <c r="A20" s="56">
        <v>25</v>
      </c>
      <c r="B20" s="56"/>
      <c r="C20" s="56"/>
      <c r="D20" s="56"/>
      <c r="E20" s="56"/>
      <c r="F20" s="56" t="s">
        <v>572</v>
      </c>
      <c r="G20" s="56" t="s">
        <v>666</v>
      </c>
      <c r="H20" s="56" t="s">
        <v>287</v>
      </c>
      <c r="I20" s="56" t="s">
        <v>573</v>
      </c>
      <c r="J20" s="56" t="s">
        <v>289</v>
      </c>
      <c r="K20" s="56" t="s">
        <v>665</v>
      </c>
    </row>
    <row r="21" spans="1:11" x14ac:dyDescent="0.25">
      <c r="A21" s="56">
        <v>26</v>
      </c>
      <c r="B21" s="56" t="s">
        <v>575</v>
      </c>
      <c r="C21" s="56" t="s">
        <v>576</v>
      </c>
      <c r="D21" s="56" t="s">
        <v>577</v>
      </c>
      <c r="E21" s="56" t="s">
        <v>7</v>
      </c>
      <c r="F21" s="56" t="s">
        <v>578</v>
      </c>
      <c r="G21" s="56" t="s">
        <v>666</v>
      </c>
      <c r="H21" s="56" t="s">
        <v>287</v>
      </c>
      <c r="I21" s="56" t="s">
        <v>579</v>
      </c>
      <c r="J21" s="56" t="s">
        <v>289</v>
      </c>
      <c r="K21" s="56" t="s">
        <v>667</v>
      </c>
    </row>
    <row r="22" spans="1:11" x14ac:dyDescent="0.25">
      <c r="A22" s="56">
        <v>27</v>
      </c>
      <c r="B22" s="56" t="s">
        <v>535</v>
      </c>
      <c r="C22" s="56" t="s">
        <v>536</v>
      </c>
      <c r="D22" s="56" t="s">
        <v>205</v>
      </c>
      <c r="E22" s="56" t="s">
        <v>1</v>
      </c>
      <c r="F22" s="56" t="s">
        <v>537</v>
      </c>
      <c r="G22" s="56" t="s">
        <v>666</v>
      </c>
      <c r="H22" s="56" t="s">
        <v>3</v>
      </c>
      <c r="I22" s="56" t="s">
        <v>538</v>
      </c>
      <c r="J22" s="56" t="s">
        <v>53</v>
      </c>
      <c r="K22" s="56" t="s">
        <v>668</v>
      </c>
    </row>
    <row r="23" spans="1:11" x14ac:dyDescent="0.25">
      <c r="A23" s="56">
        <v>28</v>
      </c>
      <c r="B23" s="56" t="s">
        <v>590</v>
      </c>
      <c r="C23" s="56" t="s">
        <v>591</v>
      </c>
      <c r="D23" s="56" t="s">
        <v>592</v>
      </c>
      <c r="E23" s="56" t="s">
        <v>43</v>
      </c>
      <c r="F23" s="56" t="s">
        <v>593</v>
      </c>
      <c r="G23" s="56" t="s">
        <v>666</v>
      </c>
      <c r="H23" s="56" t="s">
        <v>30</v>
      </c>
      <c r="I23" s="56" t="s">
        <v>594</v>
      </c>
      <c r="J23" s="56" t="s">
        <v>32</v>
      </c>
      <c r="K23" s="56" t="s">
        <v>669</v>
      </c>
    </row>
    <row r="24" spans="1:11" x14ac:dyDescent="0.25">
      <c r="A24" s="56">
        <v>29</v>
      </c>
      <c r="B24" s="56" t="s">
        <v>257</v>
      </c>
      <c r="C24" s="56" t="s">
        <v>258</v>
      </c>
      <c r="D24" s="56" t="s">
        <v>36</v>
      </c>
      <c r="E24" s="56" t="s">
        <v>1</v>
      </c>
      <c r="F24" s="56" t="s">
        <v>259</v>
      </c>
      <c r="G24" s="56" t="s">
        <v>666</v>
      </c>
      <c r="H24" s="56" t="s">
        <v>3</v>
      </c>
      <c r="I24" s="56" t="s">
        <v>260</v>
      </c>
      <c r="J24" s="56" t="s">
        <v>53</v>
      </c>
      <c r="K24" s="56" t="s">
        <v>670</v>
      </c>
    </row>
    <row r="25" spans="1:11" x14ac:dyDescent="0.25">
      <c r="A25" s="56">
        <v>30</v>
      </c>
      <c r="B25" s="56" t="s">
        <v>407</v>
      </c>
      <c r="C25" s="56" t="s">
        <v>408</v>
      </c>
      <c r="D25" s="56" t="s">
        <v>618</v>
      </c>
      <c r="E25" s="56" t="s">
        <v>619</v>
      </c>
      <c r="F25" s="56" t="s">
        <v>409</v>
      </c>
      <c r="G25" s="56" t="s">
        <v>666</v>
      </c>
      <c r="H25" s="56" t="s">
        <v>294</v>
      </c>
      <c r="I25" s="56" t="s">
        <v>410</v>
      </c>
      <c r="J25" s="56" t="s">
        <v>289</v>
      </c>
      <c r="K25" s="56" t="s">
        <v>671</v>
      </c>
    </row>
    <row r="26" spans="1:11" x14ac:dyDescent="0.25">
      <c r="A26" s="56">
        <v>31</v>
      </c>
      <c r="B26" s="56" t="s">
        <v>407</v>
      </c>
      <c r="C26" s="56" t="s">
        <v>408</v>
      </c>
      <c r="D26" s="56" t="s">
        <v>618</v>
      </c>
      <c r="E26" s="56" t="s">
        <v>619</v>
      </c>
      <c r="F26" s="56" t="s">
        <v>563</v>
      </c>
      <c r="G26" s="56" t="s">
        <v>666</v>
      </c>
      <c r="H26" s="56" t="s">
        <v>294</v>
      </c>
      <c r="I26" s="56" t="s">
        <v>564</v>
      </c>
      <c r="J26" s="56" t="s">
        <v>289</v>
      </c>
      <c r="K26" s="56" t="s">
        <v>672</v>
      </c>
    </row>
    <row r="27" spans="1:11" x14ac:dyDescent="0.25">
      <c r="A27" s="56">
        <v>32</v>
      </c>
      <c r="B27" s="56" t="s">
        <v>566</v>
      </c>
      <c r="C27" s="56" t="s">
        <v>556</v>
      </c>
      <c r="D27" s="56" t="s">
        <v>0</v>
      </c>
      <c r="E27" s="56" t="s">
        <v>1</v>
      </c>
      <c r="F27" s="56" t="s">
        <v>557</v>
      </c>
      <c r="G27" s="56" t="s">
        <v>666</v>
      </c>
      <c r="H27" s="56" t="s">
        <v>287</v>
      </c>
      <c r="I27" s="56" t="s">
        <v>558</v>
      </c>
      <c r="J27" s="56" t="s">
        <v>289</v>
      </c>
      <c r="K27" s="56" t="s">
        <v>673</v>
      </c>
    </row>
    <row r="28" spans="1:11" x14ac:dyDescent="0.25">
      <c r="A28" s="56">
        <v>33</v>
      </c>
      <c r="B28" s="56" t="s">
        <v>161</v>
      </c>
      <c r="C28" s="56" t="s">
        <v>162</v>
      </c>
      <c r="D28" s="56" t="s">
        <v>394</v>
      </c>
      <c r="E28" s="56" t="s">
        <v>1</v>
      </c>
      <c r="F28" s="56" t="s">
        <v>163</v>
      </c>
      <c r="G28" s="56" t="s">
        <v>666</v>
      </c>
      <c r="H28" s="56" t="s">
        <v>30</v>
      </c>
      <c r="I28" s="56" t="s">
        <v>164</v>
      </c>
      <c r="J28" s="56" t="s">
        <v>32</v>
      </c>
      <c r="K28" s="56" t="s">
        <v>675</v>
      </c>
    </row>
    <row r="29" spans="1:11" x14ac:dyDescent="0.25">
      <c r="A29" s="56">
        <v>34</v>
      </c>
      <c r="B29" s="56" t="s">
        <v>322</v>
      </c>
      <c r="C29" s="56" t="s">
        <v>323</v>
      </c>
      <c r="D29" s="56" t="s">
        <v>66</v>
      </c>
      <c r="E29" s="56" t="s">
        <v>1</v>
      </c>
      <c r="F29" s="56" t="s">
        <v>324</v>
      </c>
      <c r="G29" s="56" t="s">
        <v>666</v>
      </c>
      <c r="H29" s="56" t="s">
        <v>287</v>
      </c>
      <c r="I29" s="56" t="s">
        <v>325</v>
      </c>
      <c r="J29" s="56" t="s">
        <v>289</v>
      </c>
      <c r="K29" s="56" t="s">
        <v>676</v>
      </c>
    </row>
    <row r="30" spans="1:11" x14ac:dyDescent="0.25">
      <c r="A30" s="56">
        <v>35</v>
      </c>
      <c r="B30" s="56"/>
      <c r="C30" s="56"/>
      <c r="D30" s="56"/>
      <c r="E30" s="56"/>
      <c r="F30" s="56" t="s">
        <v>540</v>
      </c>
      <c r="G30" s="56" t="s">
        <v>666</v>
      </c>
      <c r="H30" s="56" t="s">
        <v>294</v>
      </c>
      <c r="I30" s="56" t="s">
        <v>541</v>
      </c>
      <c r="J30" s="56" t="s">
        <v>289</v>
      </c>
      <c r="K30" s="56" t="s">
        <v>677</v>
      </c>
    </row>
    <row r="31" spans="1:11" x14ac:dyDescent="0.25">
      <c r="A31" s="56">
        <v>36</v>
      </c>
      <c r="B31" s="56" t="s">
        <v>283</v>
      </c>
      <c r="C31" s="56" t="s">
        <v>284</v>
      </c>
      <c r="D31" s="56" t="s">
        <v>285</v>
      </c>
      <c r="E31" s="56" t="s">
        <v>7</v>
      </c>
      <c r="F31" s="56" t="s">
        <v>286</v>
      </c>
      <c r="G31" s="56" t="s">
        <v>666</v>
      </c>
      <c r="H31" s="56" t="s">
        <v>287</v>
      </c>
      <c r="I31" s="56" t="s">
        <v>288</v>
      </c>
      <c r="J31" s="56" t="s">
        <v>289</v>
      </c>
      <c r="K31" s="56" t="s">
        <v>678</v>
      </c>
    </row>
    <row r="32" spans="1:11" x14ac:dyDescent="0.25">
      <c r="A32" s="56">
        <v>37</v>
      </c>
      <c r="B32" s="56" t="s">
        <v>291</v>
      </c>
      <c r="C32" s="56" t="s">
        <v>292</v>
      </c>
      <c r="D32" s="56" t="s">
        <v>0</v>
      </c>
      <c r="E32" s="56" t="s">
        <v>1</v>
      </c>
      <c r="F32" s="56" t="s">
        <v>293</v>
      </c>
      <c r="G32" s="56" t="s">
        <v>666</v>
      </c>
      <c r="H32" s="56" t="s">
        <v>294</v>
      </c>
      <c r="I32" s="56" t="s">
        <v>295</v>
      </c>
      <c r="J32" s="56" t="s">
        <v>289</v>
      </c>
      <c r="K32" s="56" t="s">
        <v>679</v>
      </c>
    </row>
    <row r="33" spans="1:11" x14ac:dyDescent="0.25">
      <c r="A33" s="56">
        <v>38</v>
      </c>
      <c r="B33" s="56" t="s">
        <v>297</v>
      </c>
      <c r="C33" s="56" t="s">
        <v>255</v>
      </c>
      <c r="D33" s="56" t="s">
        <v>0</v>
      </c>
      <c r="E33" s="56" t="s">
        <v>1</v>
      </c>
      <c r="F33" s="56" t="s">
        <v>298</v>
      </c>
      <c r="G33" s="56" t="s">
        <v>666</v>
      </c>
      <c r="H33" s="56" t="s">
        <v>294</v>
      </c>
      <c r="I33" s="56" t="s">
        <v>299</v>
      </c>
      <c r="J33" s="56" t="s">
        <v>289</v>
      </c>
      <c r="K33" s="56" t="s">
        <v>680</v>
      </c>
    </row>
    <row r="34" spans="1:11" x14ac:dyDescent="0.25">
      <c r="A34" s="56">
        <v>39</v>
      </c>
      <c r="B34" s="56" t="s">
        <v>311</v>
      </c>
      <c r="C34" s="56" t="s">
        <v>312</v>
      </c>
      <c r="D34" s="56" t="s">
        <v>313</v>
      </c>
      <c r="E34" s="56" t="s">
        <v>43</v>
      </c>
      <c r="F34" s="56" t="s">
        <v>314</v>
      </c>
      <c r="G34" s="56" t="s">
        <v>666</v>
      </c>
      <c r="H34" s="56" t="s">
        <v>294</v>
      </c>
      <c r="I34" s="56" t="s">
        <v>315</v>
      </c>
      <c r="J34" s="56" t="s">
        <v>289</v>
      </c>
      <c r="K34" s="56" t="s">
        <v>683</v>
      </c>
    </row>
    <row r="35" spans="1:11" x14ac:dyDescent="0.25">
      <c r="A35" s="56">
        <v>40</v>
      </c>
      <c r="B35" s="56" t="s">
        <v>317</v>
      </c>
      <c r="C35" s="56" t="s">
        <v>279</v>
      </c>
      <c r="D35" s="56" t="s">
        <v>318</v>
      </c>
      <c r="E35" s="56" t="s">
        <v>28</v>
      </c>
      <c r="F35" s="56" t="s">
        <v>319</v>
      </c>
      <c r="G35" s="56" t="s">
        <v>666</v>
      </c>
      <c r="H35" s="56" t="s">
        <v>287</v>
      </c>
      <c r="I35" s="56" t="s">
        <v>320</v>
      </c>
      <c r="J35" s="56" t="s">
        <v>289</v>
      </c>
      <c r="K35" s="56" t="s">
        <v>758</v>
      </c>
    </row>
    <row r="36" spans="1:11" x14ac:dyDescent="0.25">
      <c r="A36" s="56">
        <v>41</v>
      </c>
      <c r="B36" s="56" t="s">
        <v>327</v>
      </c>
      <c r="C36" s="56" t="s">
        <v>328</v>
      </c>
      <c r="D36" s="56" t="s">
        <v>112</v>
      </c>
      <c r="E36" s="56" t="s">
        <v>43</v>
      </c>
      <c r="F36" s="56" t="s">
        <v>329</v>
      </c>
      <c r="G36" s="56" t="s">
        <v>666</v>
      </c>
      <c r="H36" s="56" t="s">
        <v>287</v>
      </c>
      <c r="I36" s="56" t="s">
        <v>330</v>
      </c>
      <c r="J36" s="56" t="s">
        <v>289</v>
      </c>
      <c r="K36" s="56" t="s">
        <v>684</v>
      </c>
    </row>
    <row r="37" spans="1:11" x14ac:dyDescent="0.25">
      <c r="A37" s="56">
        <v>43</v>
      </c>
      <c r="B37" s="56" t="s">
        <v>333</v>
      </c>
      <c r="C37" s="56" t="s">
        <v>334</v>
      </c>
      <c r="D37" s="56" t="s">
        <v>335</v>
      </c>
      <c r="E37" s="56" t="s">
        <v>48</v>
      </c>
      <c r="F37" s="56" t="s">
        <v>336</v>
      </c>
      <c r="G37" s="56" t="s">
        <v>666</v>
      </c>
      <c r="H37" s="56" t="s">
        <v>287</v>
      </c>
      <c r="I37" s="56" t="s">
        <v>337</v>
      </c>
      <c r="J37" s="56" t="s">
        <v>289</v>
      </c>
      <c r="K37" s="56" t="s">
        <v>686</v>
      </c>
    </row>
    <row r="38" spans="1:11" x14ac:dyDescent="0.25">
      <c r="A38" s="56">
        <v>44</v>
      </c>
      <c r="B38" s="56" t="s">
        <v>345</v>
      </c>
      <c r="C38" s="56" t="s">
        <v>346</v>
      </c>
      <c r="D38" s="56" t="s">
        <v>17</v>
      </c>
      <c r="E38" s="56" t="s">
        <v>7</v>
      </c>
      <c r="F38" s="56" t="s">
        <v>347</v>
      </c>
      <c r="G38" s="56" t="s">
        <v>666</v>
      </c>
      <c r="H38" s="56" t="s">
        <v>287</v>
      </c>
      <c r="I38" s="56" t="s">
        <v>348</v>
      </c>
      <c r="J38" s="56" t="s">
        <v>289</v>
      </c>
      <c r="K38" s="56" t="s">
        <v>688</v>
      </c>
    </row>
    <row r="39" spans="1:11" x14ac:dyDescent="0.25">
      <c r="A39" s="56">
        <v>45</v>
      </c>
      <c r="B39" s="56" t="s">
        <v>350</v>
      </c>
      <c r="C39" s="56" t="s">
        <v>340</v>
      </c>
      <c r="D39" s="56" t="s">
        <v>351</v>
      </c>
      <c r="E39" s="56" t="s">
        <v>48</v>
      </c>
      <c r="F39" s="56" t="s">
        <v>352</v>
      </c>
      <c r="G39" s="56" t="s">
        <v>666</v>
      </c>
      <c r="H39" s="56" t="s">
        <v>287</v>
      </c>
      <c r="I39" s="56" t="s">
        <v>353</v>
      </c>
      <c r="J39" s="56" t="s">
        <v>289</v>
      </c>
      <c r="K39" s="56" t="s">
        <v>689</v>
      </c>
    </row>
    <row r="40" spans="1:11" x14ac:dyDescent="0.25">
      <c r="A40" s="56">
        <v>46</v>
      </c>
      <c r="B40" s="56" t="s">
        <v>355</v>
      </c>
      <c r="C40" s="56" t="s">
        <v>356</v>
      </c>
      <c r="D40" s="56" t="s">
        <v>0</v>
      </c>
      <c r="E40" s="56" t="s">
        <v>1</v>
      </c>
      <c r="F40" s="56" t="s">
        <v>357</v>
      </c>
      <c r="G40" s="56" t="s">
        <v>666</v>
      </c>
      <c r="H40" s="56" t="s">
        <v>294</v>
      </c>
      <c r="I40" s="56" t="s">
        <v>358</v>
      </c>
      <c r="J40" s="56" t="s">
        <v>289</v>
      </c>
      <c r="K40" s="56" t="s">
        <v>690</v>
      </c>
    </row>
    <row r="41" spans="1:11" x14ac:dyDescent="0.25">
      <c r="A41" s="56">
        <v>47</v>
      </c>
      <c r="B41" s="56" t="s">
        <v>238</v>
      </c>
      <c r="C41" s="56" t="s">
        <v>239</v>
      </c>
      <c r="D41" s="56" t="s">
        <v>0</v>
      </c>
      <c r="E41" s="56" t="s">
        <v>1</v>
      </c>
      <c r="F41" s="56" t="s">
        <v>240</v>
      </c>
      <c r="G41" s="56" t="s">
        <v>666</v>
      </c>
      <c r="H41" s="56" t="s">
        <v>3</v>
      </c>
      <c r="I41" s="56" t="s">
        <v>241</v>
      </c>
      <c r="J41" s="56" t="s">
        <v>53</v>
      </c>
      <c r="K41" s="56" t="s">
        <v>691</v>
      </c>
    </row>
    <row r="42" spans="1:11" x14ac:dyDescent="0.25">
      <c r="A42" s="56">
        <v>48</v>
      </c>
      <c r="B42" s="56" t="s">
        <v>366</v>
      </c>
      <c r="C42" s="56" t="s">
        <v>367</v>
      </c>
      <c r="D42" s="56" t="s">
        <v>368</v>
      </c>
      <c r="E42" s="56" t="s">
        <v>43</v>
      </c>
      <c r="F42" s="56" t="s">
        <v>369</v>
      </c>
      <c r="G42" s="56" t="s">
        <v>666</v>
      </c>
      <c r="H42" s="56" t="s">
        <v>294</v>
      </c>
      <c r="I42" s="56" t="s">
        <v>370</v>
      </c>
      <c r="J42" s="56" t="s">
        <v>289</v>
      </c>
      <c r="K42" s="56" t="s">
        <v>693</v>
      </c>
    </row>
    <row r="43" spans="1:11" x14ac:dyDescent="0.25">
      <c r="A43" s="56">
        <v>49</v>
      </c>
      <c r="B43" s="56" t="s">
        <v>372</v>
      </c>
      <c r="C43" s="56" t="s">
        <v>373</v>
      </c>
      <c r="D43" s="56" t="s">
        <v>42</v>
      </c>
      <c r="E43" s="56" t="s">
        <v>43</v>
      </c>
      <c r="F43" s="56" t="s">
        <v>374</v>
      </c>
      <c r="G43" s="56" t="s">
        <v>666</v>
      </c>
      <c r="H43" s="56" t="s">
        <v>294</v>
      </c>
      <c r="I43" s="56" t="s">
        <v>375</v>
      </c>
      <c r="J43" s="56" t="s">
        <v>289</v>
      </c>
      <c r="K43" s="56" t="s">
        <v>694</v>
      </c>
    </row>
    <row r="44" spans="1:11" x14ac:dyDescent="0.25">
      <c r="A44" s="56">
        <v>50</v>
      </c>
      <c r="B44" s="56" t="s">
        <v>377</v>
      </c>
      <c r="C44" s="56" t="s">
        <v>378</v>
      </c>
      <c r="D44" s="56" t="s">
        <v>256</v>
      </c>
      <c r="E44" s="56" t="s">
        <v>1</v>
      </c>
      <c r="F44" s="56" t="s">
        <v>379</v>
      </c>
      <c r="G44" s="56" t="s">
        <v>666</v>
      </c>
      <c r="H44" s="56" t="s">
        <v>294</v>
      </c>
      <c r="I44" s="56" t="s">
        <v>380</v>
      </c>
      <c r="J44" s="56" t="s">
        <v>289</v>
      </c>
      <c r="K44" s="56" t="s">
        <v>695</v>
      </c>
    </row>
    <row r="45" spans="1:11" x14ac:dyDescent="0.25">
      <c r="A45" s="56">
        <v>51</v>
      </c>
      <c r="B45" s="56" t="s">
        <v>387</v>
      </c>
      <c r="C45" s="56" t="s">
        <v>279</v>
      </c>
      <c r="D45" s="56" t="s">
        <v>351</v>
      </c>
      <c r="E45" s="56" t="s">
        <v>48</v>
      </c>
      <c r="F45" s="56" t="s">
        <v>388</v>
      </c>
      <c r="G45" s="56" t="s">
        <v>666</v>
      </c>
      <c r="H45" s="56" t="s">
        <v>287</v>
      </c>
      <c r="I45" s="56" t="s">
        <v>389</v>
      </c>
      <c r="J45" s="56" t="s">
        <v>289</v>
      </c>
      <c r="K45" s="56" t="s">
        <v>696</v>
      </c>
    </row>
    <row r="46" spans="1:11" x14ac:dyDescent="0.25">
      <c r="A46" s="56">
        <v>52</v>
      </c>
      <c r="B46" s="56" t="s">
        <v>137</v>
      </c>
      <c r="C46" s="56" t="s">
        <v>138</v>
      </c>
      <c r="D46" s="56" t="s">
        <v>0</v>
      </c>
      <c r="E46" s="56" t="s">
        <v>1</v>
      </c>
      <c r="F46" s="56" t="s">
        <v>139</v>
      </c>
      <c r="G46" s="56" t="s">
        <v>666</v>
      </c>
      <c r="H46" s="56" t="s">
        <v>3</v>
      </c>
      <c r="I46" s="56" t="s">
        <v>140</v>
      </c>
      <c r="J46" s="56" t="s">
        <v>53</v>
      </c>
      <c r="K46" s="56" t="s">
        <v>699</v>
      </c>
    </row>
    <row r="47" spans="1:11" x14ac:dyDescent="0.25">
      <c r="A47" s="56">
        <v>53</v>
      </c>
      <c r="B47" s="56" t="s">
        <v>262</v>
      </c>
      <c r="C47" s="56" t="s">
        <v>399</v>
      </c>
      <c r="D47" s="56" t="s">
        <v>0</v>
      </c>
      <c r="E47" s="56" t="s">
        <v>1</v>
      </c>
      <c r="F47" s="56" t="s">
        <v>400</v>
      </c>
      <c r="G47" s="56" t="s">
        <v>666</v>
      </c>
      <c r="H47" s="56" t="s">
        <v>294</v>
      </c>
      <c r="I47" s="56" t="s">
        <v>401</v>
      </c>
      <c r="J47" s="56" t="s">
        <v>289</v>
      </c>
      <c r="K47" s="56" t="s">
        <v>700</v>
      </c>
    </row>
    <row r="48" spans="1:11" x14ac:dyDescent="0.25">
      <c r="A48" s="56">
        <v>54</v>
      </c>
      <c r="B48" s="56" t="s">
        <v>403</v>
      </c>
      <c r="C48" s="56" t="s">
        <v>60</v>
      </c>
      <c r="D48" s="56" t="s">
        <v>27</v>
      </c>
      <c r="E48" s="56" t="s">
        <v>28</v>
      </c>
      <c r="F48" s="56" t="s">
        <v>404</v>
      </c>
      <c r="G48" s="56" t="s">
        <v>666</v>
      </c>
      <c r="H48" s="56" t="s">
        <v>287</v>
      </c>
      <c r="I48" s="56" t="s">
        <v>405</v>
      </c>
      <c r="J48" s="56" t="s">
        <v>289</v>
      </c>
      <c r="K48" s="56" t="s">
        <v>701</v>
      </c>
    </row>
    <row r="49" spans="1:11" x14ac:dyDescent="0.25">
      <c r="A49" s="56">
        <v>55</v>
      </c>
      <c r="B49" s="56" t="s">
        <v>407</v>
      </c>
      <c r="C49" s="56" t="s">
        <v>408</v>
      </c>
      <c r="D49" s="56" t="s">
        <v>618</v>
      </c>
      <c r="E49" s="56" t="s">
        <v>619</v>
      </c>
      <c r="F49" s="56" t="s">
        <v>412</v>
      </c>
      <c r="G49" s="56" t="s">
        <v>666</v>
      </c>
      <c r="H49" s="56" t="s">
        <v>294</v>
      </c>
      <c r="I49" s="56" t="s">
        <v>413</v>
      </c>
      <c r="J49" s="56" t="s">
        <v>289</v>
      </c>
      <c r="K49" s="56" t="s">
        <v>702</v>
      </c>
    </row>
    <row r="50" spans="1:11" x14ac:dyDescent="0.25">
      <c r="A50" s="56">
        <v>56</v>
      </c>
      <c r="B50" s="56" t="s">
        <v>415</v>
      </c>
      <c r="C50" s="56" t="s">
        <v>416</v>
      </c>
      <c r="D50" s="56" t="s">
        <v>417</v>
      </c>
      <c r="E50" s="56" t="s">
        <v>28</v>
      </c>
      <c r="F50" s="56" t="s">
        <v>418</v>
      </c>
      <c r="G50" s="56" t="s">
        <v>666</v>
      </c>
      <c r="H50" s="56" t="s">
        <v>287</v>
      </c>
      <c r="I50" s="56" t="s">
        <v>419</v>
      </c>
      <c r="J50" s="56" t="s">
        <v>289</v>
      </c>
      <c r="K50" s="56" t="s">
        <v>703</v>
      </c>
    </row>
    <row r="51" spans="1:11" x14ac:dyDescent="0.25">
      <c r="A51" s="56">
        <v>57</v>
      </c>
      <c r="B51" s="56" t="s">
        <v>431</v>
      </c>
      <c r="C51" s="56" t="s">
        <v>172</v>
      </c>
      <c r="D51" s="56" t="s">
        <v>432</v>
      </c>
      <c r="E51" s="56" t="s">
        <v>28</v>
      </c>
      <c r="F51" s="56" t="s">
        <v>433</v>
      </c>
      <c r="G51" s="56" t="s">
        <v>666</v>
      </c>
      <c r="H51" s="56" t="s">
        <v>294</v>
      </c>
      <c r="I51" s="56" t="s">
        <v>434</v>
      </c>
      <c r="J51" s="56" t="s">
        <v>289</v>
      </c>
      <c r="K51" s="56" t="s">
        <v>704</v>
      </c>
    </row>
    <row r="52" spans="1:11" x14ac:dyDescent="0.25">
      <c r="A52" s="56">
        <v>58</v>
      </c>
      <c r="B52" s="56" t="s">
        <v>15</v>
      </c>
      <c r="C52" s="56" t="s">
        <v>16</v>
      </c>
      <c r="D52" s="56" t="s">
        <v>17</v>
      </c>
      <c r="E52" s="56" t="s">
        <v>7</v>
      </c>
      <c r="F52" s="56" t="s">
        <v>77</v>
      </c>
      <c r="G52" s="56" t="s">
        <v>666</v>
      </c>
      <c r="H52" s="56" t="s">
        <v>30</v>
      </c>
      <c r="I52" s="56" t="s">
        <v>78</v>
      </c>
      <c r="J52" s="56" t="s">
        <v>32</v>
      </c>
      <c r="K52" s="56" t="s">
        <v>705</v>
      </c>
    </row>
    <row r="53" spans="1:11" x14ac:dyDescent="0.25">
      <c r="A53" s="56">
        <v>59</v>
      </c>
      <c r="B53" s="56" t="s">
        <v>407</v>
      </c>
      <c r="C53" s="56" t="s">
        <v>408</v>
      </c>
      <c r="D53" s="56" t="s">
        <v>618</v>
      </c>
      <c r="E53" s="56" t="s">
        <v>619</v>
      </c>
      <c r="F53" s="56" t="s">
        <v>437</v>
      </c>
      <c r="G53" s="56" t="s">
        <v>666</v>
      </c>
      <c r="H53" s="56" t="s">
        <v>30</v>
      </c>
      <c r="I53" s="56" t="s">
        <v>438</v>
      </c>
      <c r="J53" s="56" t="s">
        <v>32</v>
      </c>
      <c r="K53" s="56" t="s">
        <v>706</v>
      </c>
    </row>
    <row r="54" spans="1:11" x14ac:dyDescent="0.25">
      <c r="A54" s="56">
        <v>60</v>
      </c>
      <c r="B54" s="56" t="s">
        <v>407</v>
      </c>
      <c r="C54" s="56" t="s">
        <v>408</v>
      </c>
      <c r="D54" s="56" t="s">
        <v>618</v>
      </c>
      <c r="E54" s="56" t="s">
        <v>619</v>
      </c>
      <c r="F54" s="56" t="s">
        <v>440</v>
      </c>
      <c r="G54" s="56" t="s">
        <v>666</v>
      </c>
      <c r="H54" s="56" t="s">
        <v>30</v>
      </c>
      <c r="I54" s="56" t="s">
        <v>441</v>
      </c>
      <c r="J54" s="56" t="s">
        <v>32</v>
      </c>
      <c r="K54" s="56" t="s">
        <v>707</v>
      </c>
    </row>
    <row r="55" spans="1:11" x14ac:dyDescent="0.25">
      <c r="A55" s="56">
        <v>63</v>
      </c>
      <c r="B55" s="56" t="s">
        <v>460</v>
      </c>
      <c r="C55" s="56" t="s">
        <v>461</v>
      </c>
      <c r="D55" s="56" t="s">
        <v>462</v>
      </c>
      <c r="E55" s="56" t="s">
        <v>1</v>
      </c>
      <c r="F55" s="56" t="s">
        <v>463</v>
      </c>
      <c r="G55" s="56" t="s">
        <v>666</v>
      </c>
      <c r="H55" s="56" t="s">
        <v>30</v>
      </c>
      <c r="I55" s="56" t="s">
        <v>464</v>
      </c>
      <c r="J55" s="56" t="s">
        <v>32</v>
      </c>
      <c r="K55" s="56" t="s">
        <v>711</v>
      </c>
    </row>
    <row r="56" spans="1:11" x14ac:dyDescent="0.25">
      <c r="A56" s="56">
        <v>64</v>
      </c>
      <c r="B56" s="56" t="s">
        <v>165</v>
      </c>
      <c r="C56" s="56" t="s">
        <v>166</v>
      </c>
      <c r="D56" s="56" t="s">
        <v>27</v>
      </c>
      <c r="E56" s="56" t="s">
        <v>28</v>
      </c>
      <c r="F56" s="56" t="s">
        <v>167</v>
      </c>
      <c r="G56" s="56" t="s">
        <v>666</v>
      </c>
      <c r="H56" s="56" t="s">
        <v>30</v>
      </c>
      <c r="I56" s="56" t="s">
        <v>168</v>
      </c>
      <c r="J56" s="56" t="s">
        <v>32</v>
      </c>
      <c r="K56" s="56" t="s">
        <v>712</v>
      </c>
    </row>
    <row r="57" spans="1:11" x14ac:dyDescent="0.25">
      <c r="A57" s="56">
        <v>66</v>
      </c>
      <c r="B57" s="56" t="s">
        <v>25</v>
      </c>
      <c r="C57" s="56" t="s">
        <v>26</v>
      </c>
      <c r="D57" s="56" t="s">
        <v>27</v>
      </c>
      <c r="E57" s="56" t="s">
        <v>28</v>
      </c>
      <c r="F57" s="56" t="s">
        <v>29</v>
      </c>
      <c r="G57" s="56" t="s">
        <v>666</v>
      </c>
      <c r="H57" s="56" t="s">
        <v>30</v>
      </c>
      <c r="I57" s="56" t="s">
        <v>31</v>
      </c>
      <c r="J57" s="56" t="s">
        <v>32</v>
      </c>
      <c r="K57" s="56" t="s">
        <v>714</v>
      </c>
    </row>
    <row r="58" spans="1:11" x14ac:dyDescent="0.25">
      <c r="A58" s="56">
        <v>71</v>
      </c>
      <c r="B58" s="56" t="s">
        <v>71</v>
      </c>
      <c r="C58" s="56" t="s">
        <v>72</v>
      </c>
      <c r="D58" s="56" t="s">
        <v>73</v>
      </c>
      <c r="E58" s="56" t="s">
        <v>28</v>
      </c>
      <c r="F58" s="56" t="s">
        <v>74</v>
      </c>
      <c r="G58" s="56" t="s">
        <v>666</v>
      </c>
      <c r="H58" s="56" t="s">
        <v>30</v>
      </c>
      <c r="I58" s="56" t="s">
        <v>75</v>
      </c>
      <c r="J58" s="56" t="s">
        <v>32</v>
      </c>
      <c r="K58" s="56" t="s">
        <v>719</v>
      </c>
    </row>
    <row r="59" spans="1:11" x14ac:dyDescent="0.25">
      <c r="A59" s="56">
        <v>77</v>
      </c>
      <c r="B59" s="56" t="s">
        <v>110</v>
      </c>
      <c r="C59" s="56" t="s">
        <v>111</v>
      </c>
      <c r="D59" s="56" t="s">
        <v>112</v>
      </c>
      <c r="E59" s="56" t="s">
        <v>43</v>
      </c>
      <c r="F59" s="56" t="s">
        <v>113</v>
      </c>
      <c r="G59" s="56" t="s">
        <v>666</v>
      </c>
      <c r="H59" s="56" t="s">
        <v>3</v>
      </c>
      <c r="I59" s="56" t="s">
        <v>114</v>
      </c>
      <c r="J59" s="56" t="s">
        <v>53</v>
      </c>
      <c r="K59" s="56" t="s">
        <v>727</v>
      </c>
    </row>
    <row r="60" spans="1:11" x14ac:dyDescent="0.25">
      <c r="A60" s="56">
        <v>78</v>
      </c>
      <c r="B60" s="56" t="s">
        <v>120</v>
      </c>
      <c r="C60" s="56" t="s">
        <v>121</v>
      </c>
      <c r="D60" s="56" t="s">
        <v>122</v>
      </c>
      <c r="E60" s="56" t="s">
        <v>43</v>
      </c>
      <c r="F60" s="56" t="s">
        <v>123</v>
      </c>
      <c r="G60" s="56" t="s">
        <v>666</v>
      </c>
      <c r="H60" s="56" t="s">
        <v>3</v>
      </c>
      <c r="I60" s="56" t="s">
        <v>124</v>
      </c>
      <c r="J60" s="56" t="s">
        <v>125</v>
      </c>
      <c r="K60" s="56" t="s">
        <v>728</v>
      </c>
    </row>
    <row r="61" spans="1:11" x14ac:dyDescent="0.25">
      <c r="A61" s="56">
        <v>81</v>
      </c>
      <c r="B61" s="56" t="s">
        <v>131</v>
      </c>
      <c r="C61" s="56" t="s">
        <v>132</v>
      </c>
      <c r="D61" s="56" t="s">
        <v>133</v>
      </c>
      <c r="E61" s="56" t="s">
        <v>28</v>
      </c>
      <c r="F61" s="56" t="s">
        <v>134</v>
      </c>
      <c r="G61" s="56" t="s">
        <v>666</v>
      </c>
      <c r="H61" s="56" t="s">
        <v>30</v>
      </c>
      <c r="I61" s="56" t="s">
        <v>135</v>
      </c>
      <c r="J61" s="56" t="s">
        <v>32</v>
      </c>
      <c r="K61" s="56" t="s">
        <v>731</v>
      </c>
    </row>
    <row r="62" spans="1:11" x14ac:dyDescent="0.25">
      <c r="A62" s="56">
        <v>85</v>
      </c>
      <c r="B62" s="56" t="s">
        <v>145</v>
      </c>
      <c r="C62" s="56" t="s">
        <v>146</v>
      </c>
      <c r="D62" s="56" t="s">
        <v>0</v>
      </c>
      <c r="E62" s="56" t="s">
        <v>1</v>
      </c>
      <c r="F62" s="56" t="s">
        <v>147</v>
      </c>
      <c r="G62" s="56" t="s">
        <v>666</v>
      </c>
      <c r="H62" s="56" t="s">
        <v>3</v>
      </c>
      <c r="I62" s="56" t="s">
        <v>148</v>
      </c>
      <c r="J62" s="56" t="s">
        <v>53</v>
      </c>
      <c r="K62" s="56" t="s">
        <v>732</v>
      </c>
    </row>
    <row r="63" spans="1:11" x14ac:dyDescent="0.25">
      <c r="A63" s="56">
        <v>86</v>
      </c>
      <c r="B63" s="56" t="s">
        <v>150</v>
      </c>
      <c r="C63" s="56" t="s">
        <v>151</v>
      </c>
      <c r="D63" s="56" t="s">
        <v>152</v>
      </c>
      <c r="E63" s="56" t="s">
        <v>28</v>
      </c>
      <c r="F63" s="56" t="s">
        <v>153</v>
      </c>
      <c r="G63" s="56" t="s">
        <v>666</v>
      </c>
      <c r="H63" s="56" t="s">
        <v>30</v>
      </c>
      <c r="I63" s="56" t="s">
        <v>154</v>
      </c>
      <c r="J63" s="56" t="s">
        <v>32</v>
      </c>
      <c r="K63" s="56" t="s">
        <v>733</v>
      </c>
    </row>
    <row r="64" spans="1:11" x14ac:dyDescent="0.25">
      <c r="A64" s="56">
        <v>87</v>
      </c>
      <c r="B64" s="56" t="s">
        <v>54</v>
      </c>
      <c r="C64" s="56" t="s">
        <v>55</v>
      </c>
      <c r="D64" s="56" t="s">
        <v>0</v>
      </c>
      <c r="E64" s="56" t="s">
        <v>1</v>
      </c>
      <c r="F64" s="56" t="s">
        <v>156</v>
      </c>
      <c r="G64" s="56" t="s">
        <v>666</v>
      </c>
      <c r="H64" s="56" t="s">
        <v>157</v>
      </c>
      <c r="I64" s="56" t="s">
        <v>158</v>
      </c>
      <c r="J64" s="56" t="s">
        <v>159</v>
      </c>
      <c r="K64" s="56" t="s">
        <v>734</v>
      </c>
    </row>
    <row r="65" spans="1:11" x14ac:dyDescent="0.25">
      <c r="A65" s="56">
        <v>96</v>
      </c>
      <c r="B65" s="56" t="s">
        <v>467</v>
      </c>
      <c r="C65" s="56" t="s">
        <v>468</v>
      </c>
      <c r="D65" s="56" t="s">
        <v>0</v>
      </c>
      <c r="E65" s="56" t="s">
        <v>1</v>
      </c>
      <c r="F65" s="56" t="s">
        <v>477</v>
      </c>
      <c r="G65" s="56" t="s">
        <v>666</v>
      </c>
      <c r="H65" s="56" t="s">
        <v>30</v>
      </c>
      <c r="I65" s="56" t="s">
        <v>478</v>
      </c>
      <c r="J65" s="56" t="s">
        <v>32</v>
      </c>
      <c r="K65" s="56" t="s">
        <v>740</v>
      </c>
    </row>
    <row r="66" spans="1:11" x14ac:dyDescent="0.25">
      <c r="A66" s="56">
        <v>97</v>
      </c>
      <c r="B66" s="56" t="s">
        <v>101</v>
      </c>
      <c r="C66" s="56" t="s">
        <v>102</v>
      </c>
      <c r="D66" s="56" t="s">
        <v>103</v>
      </c>
      <c r="E66" s="56" t="s">
        <v>43</v>
      </c>
      <c r="F66" s="56" t="s">
        <v>202</v>
      </c>
      <c r="G66" s="56" t="s">
        <v>666</v>
      </c>
      <c r="H66" s="56" t="s">
        <v>30</v>
      </c>
      <c r="I66" s="56" t="s">
        <v>203</v>
      </c>
      <c r="J66" s="56" t="s">
        <v>32</v>
      </c>
      <c r="K66" s="56" t="s">
        <v>743</v>
      </c>
    </row>
    <row r="67" spans="1:11" x14ac:dyDescent="0.25">
      <c r="A67" s="56">
        <v>99</v>
      </c>
      <c r="B67" s="56" t="s">
        <v>206</v>
      </c>
      <c r="C67" s="56" t="s">
        <v>207</v>
      </c>
      <c r="D67" s="56" t="s">
        <v>173</v>
      </c>
      <c r="E67" s="56" t="s">
        <v>43</v>
      </c>
      <c r="F67" s="56" t="s">
        <v>208</v>
      </c>
      <c r="G67" s="56" t="s">
        <v>666</v>
      </c>
      <c r="H67" s="56" t="s">
        <v>3</v>
      </c>
      <c r="I67" s="56" t="s">
        <v>209</v>
      </c>
      <c r="J67" s="56" t="s">
        <v>53</v>
      </c>
      <c r="K67" s="56" t="s">
        <v>745</v>
      </c>
    </row>
    <row r="68" spans="1:11" x14ac:dyDescent="0.25">
      <c r="A68" s="56">
        <v>100</v>
      </c>
      <c r="B68" s="56" t="s">
        <v>50</v>
      </c>
      <c r="C68" s="56" t="s">
        <v>51</v>
      </c>
      <c r="D68" s="56" t="s">
        <v>52</v>
      </c>
      <c r="E68" s="56" t="s">
        <v>43</v>
      </c>
      <c r="F68" s="56" t="s">
        <v>221</v>
      </c>
      <c r="G68" s="56" t="s">
        <v>666</v>
      </c>
      <c r="H68" s="56" t="s">
        <v>3</v>
      </c>
      <c r="I68" s="56" t="s">
        <v>222</v>
      </c>
      <c r="J68" s="56" t="s">
        <v>53</v>
      </c>
      <c r="K68" s="56" t="s">
        <v>747</v>
      </c>
    </row>
    <row r="69" spans="1:11" x14ac:dyDescent="0.25">
      <c r="A69" s="56">
        <v>101</v>
      </c>
      <c r="B69" s="56" t="s">
        <v>224</v>
      </c>
      <c r="C69" s="56" t="s">
        <v>225</v>
      </c>
      <c r="D69" s="56" t="s">
        <v>0</v>
      </c>
      <c r="E69" s="56" t="s">
        <v>1</v>
      </c>
      <c r="F69" s="56" t="s">
        <v>226</v>
      </c>
      <c r="G69" s="56" t="s">
        <v>666</v>
      </c>
      <c r="H69" s="56" t="s">
        <v>3</v>
      </c>
      <c r="I69" s="56" t="s">
        <v>227</v>
      </c>
      <c r="J69" s="56" t="s">
        <v>53</v>
      </c>
      <c r="K69" s="56" t="s">
        <v>748</v>
      </c>
    </row>
    <row r="70" spans="1:11" x14ac:dyDescent="0.25">
      <c r="A70" s="56">
        <v>102</v>
      </c>
      <c r="B70" s="56" t="s">
        <v>54</v>
      </c>
      <c r="C70" s="56" t="s">
        <v>55</v>
      </c>
      <c r="D70" s="56" t="s">
        <v>0</v>
      </c>
      <c r="E70" s="56" t="s">
        <v>1</v>
      </c>
      <c r="F70" s="56" t="s">
        <v>229</v>
      </c>
      <c r="G70" s="56" t="s">
        <v>666</v>
      </c>
      <c r="H70" s="56" t="s">
        <v>3</v>
      </c>
      <c r="I70" s="56" t="s">
        <v>230</v>
      </c>
      <c r="J70" s="56" t="s">
        <v>53</v>
      </c>
      <c r="K70" s="56" t="s">
        <v>749</v>
      </c>
    </row>
    <row r="71" spans="1:11" x14ac:dyDescent="0.25">
      <c r="A71" s="56">
        <v>103</v>
      </c>
      <c r="B71" s="56" t="s">
        <v>232</v>
      </c>
      <c r="C71" s="56" t="s">
        <v>233</v>
      </c>
      <c r="D71" s="56" t="s">
        <v>234</v>
      </c>
      <c r="E71" s="56" t="s">
        <v>1</v>
      </c>
      <c r="F71" s="56" t="s">
        <v>235</v>
      </c>
      <c r="G71" s="56" t="s">
        <v>666</v>
      </c>
      <c r="H71" s="56" t="s">
        <v>3</v>
      </c>
      <c r="I71" s="56" t="s">
        <v>236</v>
      </c>
      <c r="J71" s="56" t="s">
        <v>53</v>
      </c>
      <c r="K71" s="56" t="s">
        <v>750</v>
      </c>
    </row>
    <row r="72" spans="1:11" x14ac:dyDescent="0.25">
      <c r="A72" s="56">
        <v>104</v>
      </c>
      <c r="B72" s="56" t="s">
        <v>50</v>
      </c>
      <c r="C72" s="56" t="s">
        <v>51</v>
      </c>
      <c r="D72" s="56" t="s">
        <v>52</v>
      </c>
      <c r="E72" s="56" t="s">
        <v>43</v>
      </c>
      <c r="F72" s="56" t="s">
        <v>246</v>
      </c>
      <c r="G72" s="56" t="s">
        <v>666</v>
      </c>
      <c r="H72" s="56" t="s">
        <v>3</v>
      </c>
      <c r="I72" s="56" t="s">
        <v>247</v>
      </c>
      <c r="J72" s="56" t="s">
        <v>125</v>
      </c>
      <c r="K72" s="56" t="s">
        <v>751</v>
      </c>
    </row>
    <row r="73" spans="1:11" x14ac:dyDescent="0.25">
      <c r="A73" s="56">
        <v>105</v>
      </c>
      <c r="B73" s="56" t="s">
        <v>249</v>
      </c>
      <c r="C73" s="56" t="s">
        <v>250</v>
      </c>
      <c r="D73" s="56" t="s">
        <v>251</v>
      </c>
      <c r="E73" s="56" t="s">
        <v>43</v>
      </c>
      <c r="F73" s="56" t="s">
        <v>252</v>
      </c>
      <c r="G73" s="56" t="s">
        <v>666</v>
      </c>
      <c r="H73" s="56" t="s">
        <v>3</v>
      </c>
      <c r="I73" s="56" t="s">
        <v>253</v>
      </c>
      <c r="J73" s="56" t="s">
        <v>125</v>
      </c>
      <c r="K73" s="56" t="s">
        <v>752</v>
      </c>
    </row>
    <row r="74" spans="1:11" x14ac:dyDescent="0.25">
      <c r="A74" s="56">
        <v>106</v>
      </c>
      <c r="B74" s="56" t="s">
        <v>262</v>
      </c>
      <c r="C74" s="56" t="s">
        <v>263</v>
      </c>
      <c r="D74" s="56" t="s">
        <v>264</v>
      </c>
      <c r="E74" s="56" t="s">
        <v>1</v>
      </c>
      <c r="F74" s="56" t="s">
        <v>265</v>
      </c>
      <c r="G74" s="56" t="s">
        <v>666</v>
      </c>
      <c r="H74" s="56" t="s">
        <v>3</v>
      </c>
      <c r="I74" s="56" t="s">
        <v>266</v>
      </c>
      <c r="J74" s="56" t="s">
        <v>53</v>
      </c>
      <c r="K74" s="56" t="s">
        <v>753</v>
      </c>
    </row>
    <row r="75" spans="1:11" x14ac:dyDescent="0.25">
      <c r="A75" s="56">
        <v>107</v>
      </c>
      <c r="B75" s="56" t="s">
        <v>268</v>
      </c>
      <c r="C75" s="56" t="s">
        <v>269</v>
      </c>
      <c r="D75" s="56" t="s">
        <v>66</v>
      </c>
      <c r="E75" s="56" t="s">
        <v>1</v>
      </c>
      <c r="F75" s="56" t="s">
        <v>270</v>
      </c>
      <c r="G75" s="56" t="s">
        <v>666</v>
      </c>
      <c r="H75" s="56" t="s">
        <v>3</v>
      </c>
      <c r="I75" s="56" t="s">
        <v>271</v>
      </c>
      <c r="J75" s="56" t="s">
        <v>53</v>
      </c>
      <c r="K75" s="56" t="s">
        <v>754</v>
      </c>
    </row>
    <row r="76" spans="1:11" x14ac:dyDescent="0.25">
      <c r="A76" s="56">
        <v>108</v>
      </c>
      <c r="B76" s="56" t="s">
        <v>273</v>
      </c>
      <c r="C76" s="56" t="s">
        <v>274</v>
      </c>
      <c r="D76" s="56" t="s">
        <v>0</v>
      </c>
      <c r="E76" s="56" t="s">
        <v>1</v>
      </c>
      <c r="F76" s="56" t="s">
        <v>275</v>
      </c>
      <c r="G76" s="56" t="s">
        <v>666</v>
      </c>
      <c r="H76" s="56" t="s">
        <v>3</v>
      </c>
      <c r="I76" s="56" t="s">
        <v>276</v>
      </c>
      <c r="J76" s="56" t="s">
        <v>53</v>
      </c>
      <c r="K76" s="56" t="s">
        <v>755</v>
      </c>
    </row>
    <row r="77" spans="1:11" x14ac:dyDescent="0.25">
      <c r="A77" s="56">
        <v>109</v>
      </c>
      <c r="B77" s="56" t="s">
        <v>278</v>
      </c>
      <c r="C77" s="56" t="s">
        <v>279</v>
      </c>
      <c r="D77" s="56" t="s">
        <v>66</v>
      </c>
      <c r="E77" s="56" t="s">
        <v>1</v>
      </c>
      <c r="F77" s="56" t="s">
        <v>280</v>
      </c>
      <c r="G77" s="56" t="s">
        <v>666</v>
      </c>
      <c r="H77" s="56" t="s">
        <v>3</v>
      </c>
      <c r="I77" s="56" t="s">
        <v>281</v>
      </c>
      <c r="J77" s="56" t="s">
        <v>53</v>
      </c>
      <c r="K77" s="56" t="s">
        <v>756</v>
      </c>
    </row>
    <row r="78" spans="1:11" x14ac:dyDescent="0.25">
      <c r="A78" s="56">
        <v>94</v>
      </c>
      <c r="B78" s="56" t="s">
        <v>174</v>
      </c>
      <c r="C78" s="56" t="s">
        <v>175</v>
      </c>
      <c r="D78" s="56" t="s">
        <v>0</v>
      </c>
      <c r="E78" s="56" t="s">
        <v>1</v>
      </c>
      <c r="F78" s="56" t="s">
        <v>472</v>
      </c>
      <c r="G78" s="56" t="s">
        <v>543</v>
      </c>
      <c r="H78" s="56" t="s">
        <v>473</v>
      </c>
      <c r="I78" s="56" t="s">
        <v>474</v>
      </c>
      <c r="J78" s="56" t="s">
        <v>475</v>
      </c>
      <c r="K78" s="56" t="s">
        <v>737</v>
      </c>
    </row>
    <row r="79" spans="1:11" x14ac:dyDescent="0.25">
      <c r="A79" s="56">
        <v>98</v>
      </c>
      <c r="B79" s="56" t="s">
        <v>54</v>
      </c>
      <c r="C79" s="56" t="s">
        <v>55</v>
      </c>
      <c r="D79" s="56" t="s">
        <v>0</v>
      </c>
      <c r="E79" s="56" t="s">
        <v>1</v>
      </c>
      <c r="F79" s="56" t="s">
        <v>480</v>
      </c>
      <c r="G79" s="56" t="s">
        <v>543</v>
      </c>
      <c r="H79" s="56" t="s">
        <v>473</v>
      </c>
      <c r="I79" s="56" t="s">
        <v>481</v>
      </c>
      <c r="J79" s="56" t="s">
        <v>475</v>
      </c>
      <c r="K79" s="56" t="s">
        <v>744</v>
      </c>
    </row>
    <row r="80" spans="1:11" x14ac:dyDescent="0.25">
      <c r="A80" s="56">
        <v>92</v>
      </c>
      <c r="B80" s="57" t="s">
        <v>930</v>
      </c>
      <c r="C80" s="57" t="s">
        <v>931</v>
      </c>
      <c r="D80" s="57" t="s">
        <v>932</v>
      </c>
      <c r="E80" s="57" t="s">
        <v>933</v>
      </c>
      <c r="F80" s="57" t="s">
        <v>934</v>
      </c>
      <c r="G80" s="57" t="s">
        <v>816</v>
      </c>
      <c r="H80" s="57" t="s">
        <v>8</v>
      </c>
      <c r="I80" s="57" t="s">
        <v>935</v>
      </c>
      <c r="J80" s="56" t="s">
        <v>9</v>
      </c>
      <c r="K80" s="56" t="s">
        <v>936</v>
      </c>
    </row>
    <row r="81" spans="1:11" x14ac:dyDescent="0.25">
      <c r="A81" s="56">
        <v>82</v>
      </c>
      <c r="B81" s="57" t="s">
        <v>925</v>
      </c>
      <c r="C81" s="57" t="s">
        <v>926</v>
      </c>
      <c r="D81" s="57" t="s">
        <v>821</v>
      </c>
      <c r="E81" s="57" t="s">
        <v>822</v>
      </c>
      <c r="F81" s="57" t="s">
        <v>927</v>
      </c>
      <c r="G81" s="57" t="s">
        <v>788</v>
      </c>
      <c r="H81" s="57" t="s">
        <v>8</v>
      </c>
      <c r="I81" s="57" t="s">
        <v>928</v>
      </c>
      <c r="J81" s="56" t="s">
        <v>9</v>
      </c>
      <c r="K81" s="56" t="s">
        <v>929</v>
      </c>
    </row>
    <row r="82" spans="1:11" x14ac:dyDescent="0.25">
      <c r="A82" s="56">
        <v>42</v>
      </c>
      <c r="B82" s="56" t="s">
        <v>15</v>
      </c>
      <c r="C82" s="56" t="s">
        <v>16</v>
      </c>
      <c r="D82" s="56" t="s">
        <v>17</v>
      </c>
      <c r="E82" s="56" t="s">
        <v>7</v>
      </c>
      <c r="F82" s="56" t="s">
        <v>18</v>
      </c>
      <c r="G82" s="56" t="s">
        <v>527</v>
      </c>
      <c r="H82" s="56" t="s">
        <v>5</v>
      </c>
      <c r="I82" s="56" t="s">
        <v>19</v>
      </c>
      <c r="J82" s="56" t="s">
        <v>6</v>
      </c>
      <c r="K82" s="56" t="s">
        <v>685</v>
      </c>
    </row>
    <row r="83" spans="1:11" x14ac:dyDescent="0.25">
      <c r="A83" s="56">
        <v>61</v>
      </c>
      <c r="B83" s="56" t="s">
        <v>443</v>
      </c>
      <c r="C83" s="56" t="s">
        <v>444</v>
      </c>
      <c r="D83" s="56" t="s">
        <v>0</v>
      </c>
      <c r="E83" s="56" t="s">
        <v>1</v>
      </c>
      <c r="F83" s="56" t="s">
        <v>445</v>
      </c>
      <c r="G83" s="56" t="s">
        <v>527</v>
      </c>
      <c r="H83" s="56" t="s">
        <v>5</v>
      </c>
      <c r="I83" s="56" t="s">
        <v>446</v>
      </c>
      <c r="J83" s="56" t="s">
        <v>6</v>
      </c>
      <c r="K83" s="56" t="s">
        <v>708</v>
      </c>
    </row>
    <row r="84" spans="1:11" x14ac:dyDescent="0.25">
      <c r="A84" s="56">
        <v>62</v>
      </c>
      <c r="B84" s="56" t="s">
        <v>448</v>
      </c>
      <c r="C84" s="56" t="s">
        <v>449</v>
      </c>
      <c r="D84" s="56" t="s">
        <v>205</v>
      </c>
      <c r="E84" s="56" t="s">
        <v>1</v>
      </c>
      <c r="F84" s="56" t="s">
        <v>450</v>
      </c>
      <c r="G84" s="56" t="s">
        <v>527</v>
      </c>
      <c r="H84" s="56" t="s">
        <v>5</v>
      </c>
      <c r="I84" s="56" t="s">
        <v>451</v>
      </c>
      <c r="J84" s="56" t="s">
        <v>6</v>
      </c>
      <c r="K84" s="56" t="s">
        <v>709</v>
      </c>
    </row>
    <row r="85" spans="1:11" x14ac:dyDescent="0.25">
      <c r="A85" s="56">
        <v>65</v>
      </c>
      <c r="B85" s="56" t="s">
        <v>20</v>
      </c>
      <c r="C85" s="56" t="s">
        <v>21</v>
      </c>
      <c r="D85" s="56" t="s">
        <v>0</v>
      </c>
      <c r="E85" s="56" t="s">
        <v>1</v>
      </c>
      <c r="F85" s="56" t="s">
        <v>22</v>
      </c>
      <c r="G85" s="56" t="s">
        <v>527</v>
      </c>
      <c r="H85" s="56" t="s">
        <v>5</v>
      </c>
      <c r="I85" s="56" t="s">
        <v>23</v>
      </c>
      <c r="J85" s="56" t="s">
        <v>6</v>
      </c>
      <c r="K85" s="56" t="s">
        <v>713</v>
      </c>
    </row>
    <row r="86" spans="1:11" x14ac:dyDescent="0.25">
      <c r="A86" s="56">
        <v>67</v>
      </c>
      <c r="B86" s="56" t="s">
        <v>34</v>
      </c>
      <c r="C86" s="56" t="s">
        <v>35</v>
      </c>
      <c r="D86" s="56" t="s">
        <v>36</v>
      </c>
      <c r="E86" s="56" t="s">
        <v>1</v>
      </c>
      <c r="F86" s="56" t="s">
        <v>37</v>
      </c>
      <c r="G86" s="56" t="s">
        <v>527</v>
      </c>
      <c r="H86" s="56" t="s">
        <v>5</v>
      </c>
      <c r="I86" s="56" t="s">
        <v>38</v>
      </c>
      <c r="J86" s="56" t="s">
        <v>6</v>
      </c>
      <c r="K86" s="56" t="s">
        <v>715</v>
      </c>
    </row>
    <row r="87" spans="1:11" x14ac:dyDescent="0.25">
      <c r="A87" s="56">
        <v>68</v>
      </c>
      <c r="B87" s="56" t="s">
        <v>40</v>
      </c>
      <c r="C87" s="56" t="s">
        <v>41</v>
      </c>
      <c r="D87" s="56" t="s">
        <v>42</v>
      </c>
      <c r="E87" s="56" t="s">
        <v>43</v>
      </c>
      <c r="F87" s="56" t="s">
        <v>44</v>
      </c>
      <c r="G87" s="56" t="s">
        <v>527</v>
      </c>
      <c r="H87" s="56" t="s">
        <v>5</v>
      </c>
      <c r="I87" s="56" t="s">
        <v>45</v>
      </c>
      <c r="J87" s="56" t="s">
        <v>6</v>
      </c>
      <c r="K87" s="56" t="s">
        <v>716</v>
      </c>
    </row>
    <row r="88" spans="1:11" x14ac:dyDescent="0.25">
      <c r="A88" s="56">
        <v>69</v>
      </c>
      <c r="B88" s="56" t="s">
        <v>791</v>
      </c>
      <c r="C88" s="56" t="s">
        <v>792</v>
      </c>
      <c r="D88" s="56" t="s">
        <v>793</v>
      </c>
      <c r="E88" s="56" t="s">
        <v>601</v>
      </c>
      <c r="F88" s="56" t="s">
        <v>794</v>
      </c>
      <c r="G88" s="56" t="s">
        <v>527</v>
      </c>
      <c r="H88" s="56" t="s">
        <v>8</v>
      </c>
      <c r="I88" s="56" t="s">
        <v>795</v>
      </c>
      <c r="J88" s="56" t="s">
        <v>778</v>
      </c>
      <c r="K88" s="56" t="s">
        <v>796</v>
      </c>
    </row>
    <row r="89" spans="1:11" x14ac:dyDescent="0.25">
      <c r="A89" s="56">
        <v>70</v>
      </c>
      <c r="B89" s="56" t="s">
        <v>54</v>
      </c>
      <c r="C89" s="56" t="s">
        <v>55</v>
      </c>
      <c r="D89" s="56" t="s">
        <v>0</v>
      </c>
      <c r="E89" s="56" t="s">
        <v>1</v>
      </c>
      <c r="F89" s="56" t="s">
        <v>56</v>
      </c>
      <c r="G89" s="56" t="s">
        <v>527</v>
      </c>
      <c r="H89" s="56" t="s">
        <v>5</v>
      </c>
      <c r="I89" s="56" t="s">
        <v>57</v>
      </c>
      <c r="J89" s="56" t="s">
        <v>6</v>
      </c>
      <c r="K89" s="56" t="s">
        <v>717</v>
      </c>
    </row>
    <row r="90" spans="1:11" x14ac:dyDescent="0.25">
      <c r="A90" s="56">
        <v>72</v>
      </c>
      <c r="B90" s="56" t="s">
        <v>467</v>
      </c>
      <c r="C90" s="56" t="s">
        <v>468</v>
      </c>
      <c r="D90" s="56" t="s">
        <v>0</v>
      </c>
      <c r="E90" s="56" t="s">
        <v>1</v>
      </c>
      <c r="F90" s="56" t="s">
        <v>469</v>
      </c>
      <c r="G90" s="56" t="s">
        <v>527</v>
      </c>
      <c r="H90" s="56" t="s">
        <v>5</v>
      </c>
      <c r="I90" s="56" t="s">
        <v>470</v>
      </c>
      <c r="J90" s="56" t="s">
        <v>6</v>
      </c>
      <c r="K90" s="56" t="s">
        <v>720</v>
      </c>
    </row>
    <row r="91" spans="1:11" x14ac:dyDescent="0.25">
      <c r="A91" s="56">
        <v>73</v>
      </c>
      <c r="B91" s="56" t="s">
        <v>79</v>
      </c>
      <c r="C91" s="56" t="s">
        <v>11</v>
      </c>
      <c r="D91" s="56" t="s">
        <v>80</v>
      </c>
      <c r="E91" s="56" t="s">
        <v>81</v>
      </c>
      <c r="F91" s="56" t="s">
        <v>82</v>
      </c>
      <c r="G91" s="56" t="s">
        <v>527</v>
      </c>
      <c r="H91" s="56" t="s">
        <v>5</v>
      </c>
      <c r="I91" s="56" t="s">
        <v>83</v>
      </c>
      <c r="J91" s="56" t="s">
        <v>6</v>
      </c>
      <c r="K91" s="56" t="s">
        <v>721</v>
      </c>
    </row>
    <row r="92" spans="1:11" x14ac:dyDescent="0.25">
      <c r="A92" s="56">
        <v>74</v>
      </c>
      <c r="B92" s="56" t="s">
        <v>64</v>
      </c>
      <c r="C92" s="56" t="s">
        <v>65</v>
      </c>
      <c r="D92" s="56" t="s">
        <v>66</v>
      </c>
      <c r="E92" s="56" t="s">
        <v>1</v>
      </c>
      <c r="F92" s="56" t="s">
        <v>85</v>
      </c>
      <c r="G92" s="56" t="s">
        <v>527</v>
      </c>
      <c r="H92" s="56" t="s">
        <v>5</v>
      </c>
      <c r="I92" s="56" t="s">
        <v>86</v>
      </c>
      <c r="J92" s="56" t="s">
        <v>6</v>
      </c>
      <c r="K92" s="56" t="s">
        <v>722</v>
      </c>
    </row>
    <row r="93" spans="1:11" x14ac:dyDescent="0.25">
      <c r="A93" s="56">
        <v>75</v>
      </c>
      <c r="B93" s="56" t="s">
        <v>88</v>
      </c>
      <c r="C93" s="56" t="s">
        <v>89</v>
      </c>
      <c r="D93" s="56" t="s">
        <v>90</v>
      </c>
      <c r="E93" s="56" t="s">
        <v>70</v>
      </c>
      <c r="F93" s="56" t="s">
        <v>91</v>
      </c>
      <c r="G93" s="56" t="s">
        <v>527</v>
      </c>
      <c r="H93" s="56" t="s">
        <v>5</v>
      </c>
      <c r="I93" s="56" t="s">
        <v>92</v>
      </c>
      <c r="J93" s="56" t="s">
        <v>6</v>
      </c>
      <c r="K93" s="56" t="s">
        <v>723</v>
      </c>
    </row>
    <row r="94" spans="1:11" x14ac:dyDescent="0.25">
      <c r="A94" s="56">
        <v>76</v>
      </c>
      <c r="B94" s="56" t="s">
        <v>50</v>
      </c>
      <c r="C94" s="56" t="s">
        <v>51</v>
      </c>
      <c r="D94" s="56" t="s">
        <v>52</v>
      </c>
      <c r="E94" s="56" t="s">
        <v>43</v>
      </c>
      <c r="F94" s="56" t="s">
        <v>94</v>
      </c>
      <c r="G94" s="56" t="s">
        <v>527</v>
      </c>
      <c r="H94" s="56" t="s">
        <v>5</v>
      </c>
      <c r="I94" s="56" t="s">
        <v>95</v>
      </c>
      <c r="J94" s="56" t="s">
        <v>6</v>
      </c>
      <c r="K94" s="56" t="s">
        <v>724</v>
      </c>
    </row>
    <row r="95" spans="1:11" x14ac:dyDescent="0.25">
      <c r="A95" s="56">
        <v>79</v>
      </c>
      <c r="B95" s="56" t="s">
        <v>127</v>
      </c>
      <c r="C95" s="56" t="s">
        <v>47</v>
      </c>
      <c r="D95" s="56" t="s">
        <v>0</v>
      </c>
      <c r="E95" s="56" t="s">
        <v>1</v>
      </c>
      <c r="F95" s="56" t="s">
        <v>128</v>
      </c>
      <c r="G95" s="56" t="s">
        <v>527</v>
      </c>
      <c r="H95" s="56" t="s">
        <v>8</v>
      </c>
      <c r="I95" s="56" t="s">
        <v>129</v>
      </c>
      <c r="J95" s="56" t="s">
        <v>9</v>
      </c>
      <c r="K95" s="56" t="s">
        <v>729</v>
      </c>
    </row>
    <row r="96" spans="1:11" x14ac:dyDescent="0.25">
      <c r="A96" s="56">
        <v>80</v>
      </c>
      <c r="B96" s="56" t="s">
        <v>641</v>
      </c>
      <c r="C96" s="56" t="s">
        <v>642</v>
      </c>
      <c r="D96" s="56" t="s">
        <v>106</v>
      </c>
      <c r="E96" s="56" t="s">
        <v>7</v>
      </c>
      <c r="F96" s="56" t="s">
        <v>643</v>
      </c>
      <c r="G96" s="56" t="s">
        <v>527</v>
      </c>
      <c r="H96" s="56" t="s">
        <v>8</v>
      </c>
      <c r="I96" s="56" t="s">
        <v>644</v>
      </c>
      <c r="J96" s="56" t="s">
        <v>9</v>
      </c>
      <c r="K96" s="56" t="s">
        <v>730</v>
      </c>
    </row>
    <row r="97" spans="1:11" x14ac:dyDescent="0.25">
      <c r="A97" s="56">
        <v>83</v>
      </c>
      <c r="B97" s="56" t="s">
        <v>811</v>
      </c>
      <c r="C97" s="56" t="s">
        <v>812</v>
      </c>
      <c r="D97" s="56" t="s">
        <v>813</v>
      </c>
      <c r="E97" s="56" t="s">
        <v>814</v>
      </c>
      <c r="F97" s="56" t="s">
        <v>815</v>
      </c>
      <c r="G97" s="56" t="s">
        <v>527</v>
      </c>
      <c r="H97" s="56" t="s">
        <v>8</v>
      </c>
      <c r="I97" s="56" t="s">
        <v>817</v>
      </c>
      <c r="J97" s="56" t="s">
        <v>9</v>
      </c>
      <c r="K97" s="56" t="s">
        <v>818</v>
      </c>
    </row>
    <row r="98" spans="1:11" x14ac:dyDescent="0.25">
      <c r="A98" s="56">
        <v>84</v>
      </c>
      <c r="B98" s="56" t="s">
        <v>869</v>
      </c>
      <c r="C98" s="56" t="s">
        <v>870</v>
      </c>
      <c r="D98" s="56" t="s">
        <v>871</v>
      </c>
      <c r="E98" s="56" t="s">
        <v>198</v>
      </c>
      <c r="F98" s="56" t="s">
        <v>872</v>
      </c>
      <c r="G98" s="56" t="s">
        <v>527</v>
      </c>
      <c r="H98" s="56" t="s">
        <v>8</v>
      </c>
      <c r="I98" s="56" t="s">
        <v>873</v>
      </c>
      <c r="J98" s="56" t="s">
        <v>9</v>
      </c>
      <c r="K98" s="56" t="s">
        <v>874</v>
      </c>
    </row>
    <row r="99" spans="1:11" x14ac:dyDescent="0.25">
      <c r="A99" s="56">
        <v>88</v>
      </c>
      <c r="B99" s="56" t="s">
        <v>819</v>
      </c>
      <c r="C99" s="56" t="s">
        <v>820</v>
      </c>
      <c r="D99" s="56" t="s">
        <v>821</v>
      </c>
      <c r="E99" s="56" t="s">
        <v>822</v>
      </c>
      <c r="F99" s="56" t="s">
        <v>823</v>
      </c>
      <c r="G99" s="56" t="s">
        <v>527</v>
      </c>
      <c r="H99" s="56" t="s">
        <v>8</v>
      </c>
      <c r="I99" s="56" t="s">
        <v>824</v>
      </c>
      <c r="J99" s="56" t="s">
        <v>9</v>
      </c>
      <c r="K99" s="56" t="s">
        <v>825</v>
      </c>
    </row>
    <row r="100" spans="1:11" x14ac:dyDescent="0.25">
      <c r="A100" s="56">
        <v>89</v>
      </c>
      <c r="B100" s="56" t="s">
        <v>875</v>
      </c>
      <c r="C100" s="56" t="s">
        <v>876</v>
      </c>
      <c r="D100" s="56" t="s">
        <v>877</v>
      </c>
      <c r="E100" s="56" t="s">
        <v>878</v>
      </c>
      <c r="F100" s="56" t="s">
        <v>879</v>
      </c>
      <c r="G100" s="56" t="s">
        <v>527</v>
      </c>
      <c r="H100" s="56" t="s">
        <v>8</v>
      </c>
      <c r="I100" s="56" t="s">
        <v>880</v>
      </c>
      <c r="J100" s="56" t="s">
        <v>9</v>
      </c>
      <c r="K100" s="56" t="s">
        <v>881</v>
      </c>
    </row>
    <row r="101" spans="1:11" x14ac:dyDescent="0.25">
      <c r="A101" s="56">
        <v>90</v>
      </c>
      <c r="B101" s="56" t="s">
        <v>797</v>
      </c>
      <c r="C101" s="56" t="s">
        <v>798</v>
      </c>
      <c r="D101" s="56" t="s">
        <v>799</v>
      </c>
      <c r="E101" s="56" t="s">
        <v>1</v>
      </c>
      <c r="F101" s="56" t="s">
        <v>800</v>
      </c>
      <c r="G101" s="56" t="s">
        <v>527</v>
      </c>
      <c r="H101" s="56" t="s">
        <v>8</v>
      </c>
      <c r="I101" s="56" t="s">
        <v>801</v>
      </c>
      <c r="J101" s="56" t="s">
        <v>9</v>
      </c>
      <c r="K101" s="56" t="s">
        <v>802</v>
      </c>
    </row>
    <row r="102" spans="1:11" x14ac:dyDescent="0.25">
      <c r="A102" s="56">
        <v>91</v>
      </c>
      <c r="B102" s="56" t="s">
        <v>882</v>
      </c>
      <c r="C102" s="56" t="s">
        <v>97</v>
      </c>
      <c r="D102" s="56" t="s">
        <v>173</v>
      </c>
      <c r="E102" s="56" t="s">
        <v>43</v>
      </c>
      <c r="F102" s="56" t="s">
        <v>883</v>
      </c>
      <c r="G102" s="56" t="s">
        <v>527</v>
      </c>
      <c r="H102" s="56" t="s">
        <v>8</v>
      </c>
      <c r="I102" s="56" t="s">
        <v>884</v>
      </c>
      <c r="J102" s="56" t="s">
        <v>9</v>
      </c>
      <c r="K102" s="56" t="s">
        <v>885</v>
      </c>
    </row>
    <row r="103" spans="1:11" x14ac:dyDescent="0.25">
      <c r="A103" s="56">
        <v>93</v>
      </c>
      <c r="B103" s="56" t="s">
        <v>174</v>
      </c>
      <c r="C103" s="56" t="s">
        <v>175</v>
      </c>
      <c r="D103" s="56" t="s">
        <v>0</v>
      </c>
      <c r="E103" s="56" t="s">
        <v>1</v>
      </c>
      <c r="F103" s="56" t="s">
        <v>176</v>
      </c>
      <c r="G103" s="56" t="s">
        <v>527</v>
      </c>
      <c r="H103" s="56" t="s">
        <v>8</v>
      </c>
      <c r="I103" s="56" t="s">
        <v>177</v>
      </c>
      <c r="J103" s="56" t="s">
        <v>9</v>
      </c>
      <c r="K103" s="56" t="s">
        <v>736</v>
      </c>
    </row>
    <row r="104" spans="1:11" x14ac:dyDescent="0.25">
      <c r="A104" s="56">
        <v>95</v>
      </c>
      <c r="B104" s="56" t="s">
        <v>179</v>
      </c>
      <c r="C104" s="56" t="s">
        <v>180</v>
      </c>
      <c r="D104" s="56" t="s">
        <v>181</v>
      </c>
      <c r="E104" s="56" t="s">
        <v>43</v>
      </c>
      <c r="F104" s="56" t="s">
        <v>182</v>
      </c>
      <c r="G104" s="56" t="s">
        <v>527</v>
      </c>
      <c r="H104" s="56" t="s">
        <v>8</v>
      </c>
      <c r="I104" s="56" t="s">
        <v>183</v>
      </c>
      <c r="J104" s="56" t="s">
        <v>9</v>
      </c>
      <c r="K104" s="56" t="s">
        <v>738</v>
      </c>
    </row>
    <row r="105" spans="1:11" x14ac:dyDescent="0.25">
      <c r="A105" s="56">
        <v>2</v>
      </c>
      <c r="B105" s="56" t="s">
        <v>49</v>
      </c>
      <c r="C105" s="56" t="s">
        <v>97</v>
      </c>
      <c r="D105" s="56" t="s">
        <v>66</v>
      </c>
      <c r="E105" s="56" t="s">
        <v>1</v>
      </c>
      <c r="F105" s="56" t="s">
        <v>98</v>
      </c>
      <c r="G105" s="56" t="s">
        <v>760</v>
      </c>
      <c r="H105" s="56" t="s">
        <v>5</v>
      </c>
      <c r="I105" s="56" t="s">
        <v>99</v>
      </c>
      <c r="J105" s="56" t="s">
        <v>6</v>
      </c>
      <c r="K105" s="56" t="s">
        <v>920</v>
      </c>
    </row>
    <row r="106" spans="1:11" x14ac:dyDescent="0.25">
      <c r="A106" s="56">
        <v>4</v>
      </c>
      <c r="B106" s="56" t="s">
        <v>902</v>
      </c>
      <c r="C106" s="56" t="s">
        <v>903</v>
      </c>
      <c r="D106" s="56" t="s">
        <v>17</v>
      </c>
      <c r="E106" s="56" t="s">
        <v>7</v>
      </c>
      <c r="F106" s="56" t="s">
        <v>904</v>
      </c>
      <c r="G106" s="56" t="s">
        <v>760</v>
      </c>
      <c r="H106" s="56" t="s">
        <v>8</v>
      </c>
      <c r="I106" s="56" t="s">
        <v>905</v>
      </c>
      <c r="J106" s="56" t="s">
        <v>9</v>
      </c>
      <c r="K106" s="56" t="s">
        <v>906</v>
      </c>
    </row>
    <row r="107" spans="1:11" x14ac:dyDescent="0.25">
      <c r="A107" s="56">
        <v>6</v>
      </c>
      <c r="B107" s="56" t="s">
        <v>530</v>
      </c>
      <c r="C107" s="56" t="s">
        <v>531</v>
      </c>
      <c r="D107" s="56" t="s">
        <v>0</v>
      </c>
      <c r="E107" s="56" t="s">
        <v>1</v>
      </c>
      <c r="F107" s="56" t="s">
        <v>922</v>
      </c>
      <c r="G107" s="56" t="s">
        <v>760</v>
      </c>
      <c r="H107" s="56" t="s">
        <v>5</v>
      </c>
      <c r="I107" s="56" t="s">
        <v>923</v>
      </c>
      <c r="J107" s="56" t="s">
        <v>6</v>
      </c>
      <c r="K107" s="56" t="s">
        <v>924</v>
      </c>
    </row>
    <row r="108" spans="1:11" x14ac:dyDescent="0.25">
      <c r="A108" s="56">
        <v>13</v>
      </c>
      <c r="B108" s="56" t="s">
        <v>803</v>
      </c>
      <c r="C108" s="56" t="s">
        <v>804</v>
      </c>
      <c r="D108" s="56" t="s">
        <v>17</v>
      </c>
      <c r="E108" s="56" t="s">
        <v>7</v>
      </c>
      <c r="F108" s="56" t="s">
        <v>805</v>
      </c>
      <c r="G108" s="56" t="s">
        <v>760</v>
      </c>
      <c r="H108" s="56" t="s">
        <v>5</v>
      </c>
      <c r="I108" s="56" t="s">
        <v>806</v>
      </c>
      <c r="J108" s="56" t="s">
        <v>6</v>
      </c>
      <c r="K108" s="56" t="s">
        <v>807</v>
      </c>
    </row>
    <row r="109" spans="1:11" x14ac:dyDescent="0.25">
      <c r="A109" s="56">
        <v>14</v>
      </c>
      <c r="B109" s="56" t="s">
        <v>766</v>
      </c>
      <c r="C109" s="56" t="s">
        <v>767</v>
      </c>
      <c r="D109" s="56" t="s">
        <v>577</v>
      </c>
      <c r="E109" s="56" t="s">
        <v>7</v>
      </c>
      <c r="F109" s="56" t="s">
        <v>768</v>
      </c>
      <c r="G109" s="56" t="s">
        <v>760</v>
      </c>
      <c r="H109" s="56" t="s">
        <v>8</v>
      </c>
      <c r="I109" s="56" t="s">
        <v>769</v>
      </c>
      <c r="J109" s="56" t="s">
        <v>9</v>
      </c>
      <c r="K109" s="56" t="s">
        <v>770</v>
      </c>
    </row>
    <row r="110" spans="1:11" x14ac:dyDescent="0.25">
      <c r="A110" s="56">
        <v>15</v>
      </c>
      <c r="B110" s="56" t="s">
        <v>544</v>
      </c>
      <c r="C110" s="56" t="s">
        <v>545</v>
      </c>
      <c r="D110" s="56" t="s">
        <v>546</v>
      </c>
      <c r="E110" s="56" t="s">
        <v>1</v>
      </c>
      <c r="F110" s="56" t="s">
        <v>547</v>
      </c>
      <c r="G110" s="56" t="s">
        <v>760</v>
      </c>
      <c r="H110" s="56" t="s">
        <v>8</v>
      </c>
      <c r="I110" s="56" t="s">
        <v>548</v>
      </c>
      <c r="J110" s="56" t="s">
        <v>9</v>
      </c>
      <c r="K110" s="56" t="s">
        <v>783</v>
      </c>
    </row>
  </sheetData>
  <sortState ref="A2:K110">
    <sortCondition ref="G2:G110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55" t="s">
        <v>301</v>
      </c>
      <c r="C2" s="55" t="s">
        <v>302</v>
      </c>
      <c r="D2" s="55" t="s">
        <v>0</v>
      </c>
      <c r="E2" s="55" t="s">
        <v>1</v>
      </c>
      <c r="F2" s="55" t="s">
        <v>303</v>
      </c>
      <c r="G2" s="55" t="s">
        <v>666</v>
      </c>
      <c r="H2" s="55" t="s">
        <v>294</v>
      </c>
      <c r="I2" s="55" t="s">
        <v>304</v>
      </c>
      <c r="J2" s="55" t="s">
        <v>289</v>
      </c>
      <c r="K2" s="55" t="s">
        <v>907</v>
      </c>
    </row>
    <row r="3" spans="1:11" x14ac:dyDescent="0.25">
      <c r="A3">
        <v>4</v>
      </c>
      <c r="B3" s="55" t="s">
        <v>361</v>
      </c>
      <c r="C3" s="55" t="s">
        <v>362</v>
      </c>
      <c r="D3" s="55" t="s">
        <v>0</v>
      </c>
      <c r="E3" s="55" t="s">
        <v>1</v>
      </c>
      <c r="F3" s="55" t="s">
        <v>886</v>
      </c>
      <c r="G3" s="55" t="s">
        <v>666</v>
      </c>
      <c r="H3" s="55" t="s">
        <v>3</v>
      </c>
      <c r="I3" s="55" t="s">
        <v>861</v>
      </c>
      <c r="J3" s="55" t="s">
        <v>516</v>
      </c>
      <c r="K3" s="55" t="s">
        <v>896</v>
      </c>
    </row>
    <row r="4" spans="1:11" x14ac:dyDescent="0.25">
      <c r="A4" s="55">
        <v>5</v>
      </c>
      <c r="B4" s="55" t="s">
        <v>863</v>
      </c>
      <c r="C4" s="55" t="s">
        <v>864</v>
      </c>
      <c r="D4" s="55" t="s">
        <v>865</v>
      </c>
      <c r="E4" s="55" t="s">
        <v>70</v>
      </c>
      <c r="F4" s="55" t="s">
        <v>866</v>
      </c>
      <c r="G4" s="55" t="s">
        <v>666</v>
      </c>
      <c r="H4" s="55" t="s">
        <v>287</v>
      </c>
      <c r="I4" s="55" t="s">
        <v>867</v>
      </c>
      <c r="J4" s="55" t="s">
        <v>289</v>
      </c>
      <c r="K4" s="55" t="s">
        <v>868</v>
      </c>
    </row>
    <row r="5" spans="1:11" x14ac:dyDescent="0.25">
      <c r="A5" s="55">
        <v>6</v>
      </c>
      <c r="B5" s="55" t="s">
        <v>830</v>
      </c>
      <c r="C5" s="55" t="s">
        <v>624</v>
      </c>
      <c r="D5" s="55" t="s">
        <v>625</v>
      </c>
      <c r="E5" s="55" t="s">
        <v>48</v>
      </c>
      <c r="F5" s="55" t="s">
        <v>626</v>
      </c>
      <c r="G5" s="55" t="s">
        <v>666</v>
      </c>
      <c r="H5" s="55" t="s">
        <v>294</v>
      </c>
      <c r="I5" s="55" t="s">
        <v>627</v>
      </c>
      <c r="J5" s="55" t="s">
        <v>289</v>
      </c>
      <c r="K5" s="55" t="s">
        <v>831</v>
      </c>
    </row>
    <row r="6" spans="1:11" x14ac:dyDescent="0.25">
      <c r="A6" s="55">
        <v>7</v>
      </c>
      <c r="B6" s="55" t="s">
        <v>832</v>
      </c>
      <c r="C6" s="55" t="s">
        <v>833</v>
      </c>
      <c r="D6" s="55" t="s">
        <v>173</v>
      </c>
      <c r="E6" s="55" t="s">
        <v>43</v>
      </c>
      <c r="F6" s="55" t="s">
        <v>834</v>
      </c>
      <c r="G6" s="55" t="s">
        <v>666</v>
      </c>
      <c r="H6" s="55" t="s">
        <v>294</v>
      </c>
      <c r="I6" s="55" t="s">
        <v>835</v>
      </c>
      <c r="J6" s="55" t="s">
        <v>289</v>
      </c>
      <c r="K6" s="55" t="s">
        <v>836</v>
      </c>
    </row>
    <row r="7" spans="1:11" x14ac:dyDescent="0.25">
      <c r="A7" s="55">
        <v>8</v>
      </c>
      <c r="B7" s="55" t="s">
        <v>845</v>
      </c>
      <c r="C7" s="55" t="s">
        <v>846</v>
      </c>
      <c r="D7" s="55" t="s">
        <v>27</v>
      </c>
      <c r="E7" s="55" t="s">
        <v>28</v>
      </c>
      <c r="F7" s="55" t="s">
        <v>847</v>
      </c>
      <c r="G7" s="55" t="s">
        <v>666</v>
      </c>
      <c r="H7" s="55" t="s">
        <v>294</v>
      </c>
      <c r="I7" s="55" t="s">
        <v>848</v>
      </c>
      <c r="J7" s="55" t="s">
        <v>289</v>
      </c>
      <c r="K7" s="55" t="s">
        <v>849</v>
      </c>
    </row>
    <row r="8" spans="1:11" x14ac:dyDescent="0.25">
      <c r="A8" s="55">
        <v>12</v>
      </c>
      <c r="B8" s="55" t="s">
        <v>453</v>
      </c>
      <c r="C8" s="55" t="s">
        <v>454</v>
      </c>
      <c r="D8" s="55" t="s">
        <v>455</v>
      </c>
      <c r="E8" s="55" t="s">
        <v>456</v>
      </c>
      <c r="F8" s="55" t="s">
        <v>457</v>
      </c>
      <c r="G8" s="55" t="s">
        <v>666</v>
      </c>
      <c r="H8" s="55" t="s">
        <v>30</v>
      </c>
      <c r="I8" s="55" t="s">
        <v>458</v>
      </c>
      <c r="J8" s="55" t="s">
        <v>32</v>
      </c>
      <c r="K8" s="55" t="s">
        <v>763</v>
      </c>
    </row>
    <row r="9" spans="1:11" x14ac:dyDescent="0.25">
      <c r="A9" s="55">
        <v>13</v>
      </c>
      <c r="B9" s="55" t="s">
        <v>530</v>
      </c>
      <c r="C9" s="55" t="s">
        <v>531</v>
      </c>
      <c r="D9" s="55" t="s">
        <v>0</v>
      </c>
      <c r="E9" s="55" t="s">
        <v>1</v>
      </c>
      <c r="F9" s="55" t="s">
        <v>532</v>
      </c>
      <c r="G9" s="55" t="s">
        <v>666</v>
      </c>
      <c r="H9" s="55" t="s">
        <v>294</v>
      </c>
      <c r="I9" s="55" t="s">
        <v>533</v>
      </c>
      <c r="J9" s="55" t="s">
        <v>516</v>
      </c>
      <c r="K9" s="55" t="s">
        <v>764</v>
      </c>
    </row>
    <row r="10" spans="1:11" x14ac:dyDescent="0.25">
      <c r="A10" s="55">
        <v>14</v>
      </c>
      <c r="B10" s="55" t="s">
        <v>116</v>
      </c>
      <c r="C10" s="55" t="s">
        <v>117</v>
      </c>
      <c r="D10" s="55" t="s">
        <v>648</v>
      </c>
      <c r="E10" s="55" t="s">
        <v>1</v>
      </c>
      <c r="F10" s="55" t="s">
        <v>118</v>
      </c>
      <c r="G10" s="55" t="s">
        <v>666</v>
      </c>
      <c r="H10" s="55" t="s">
        <v>3</v>
      </c>
      <c r="I10" s="55" t="s">
        <v>119</v>
      </c>
      <c r="J10" s="55" t="s">
        <v>53</v>
      </c>
      <c r="K10" s="55" t="s">
        <v>649</v>
      </c>
    </row>
    <row r="11" spans="1:11" x14ac:dyDescent="0.25">
      <c r="A11" s="55">
        <v>15</v>
      </c>
      <c r="B11" s="55" t="s">
        <v>651</v>
      </c>
      <c r="C11" s="55" t="s">
        <v>652</v>
      </c>
      <c r="D11" s="55" t="s">
        <v>653</v>
      </c>
      <c r="E11" s="55" t="s">
        <v>1</v>
      </c>
      <c r="F11" s="55" t="s">
        <v>654</v>
      </c>
      <c r="G11" s="55" t="s">
        <v>666</v>
      </c>
      <c r="H11" s="55" t="s">
        <v>294</v>
      </c>
      <c r="I11" s="55" t="s">
        <v>655</v>
      </c>
      <c r="J11" s="55" t="s">
        <v>289</v>
      </c>
      <c r="K11" s="55" t="s">
        <v>656</v>
      </c>
    </row>
    <row r="12" spans="1:11" x14ac:dyDescent="0.25">
      <c r="A12" s="55">
        <v>16</v>
      </c>
      <c r="B12" s="55" t="s">
        <v>382</v>
      </c>
      <c r="C12" s="55" t="s">
        <v>383</v>
      </c>
      <c r="D12" s="55" t="s">
        <v>351</v>
      </c>
      <c r="E12" s="55" t="s">
        <v>48</v>
      </c>
      <c r="F12" s="55" t="s">
        <v>384</v>
      </c>
      <c r="G12" s="55" t="s">
        <v>666</v>
      </c>
      <c r="H12" s="55" t="s">
        <v>287</v>
      </c>
      <c r="I12" s="55" t="s">
        <v>385</v>
      </c>
      <c r="J12" s="55" t="s">
        <v>289</v>
      </c>
      <c r="K12" s="55" t="s">
        <v>657</v>
      </c>
    </row>
    <row r="13" spans="1:11" x14ac:dyDescent="0.25">
      <c r="A13" s="55">
        <v>17</v>
      </c>
      <c r="B13" s="55" t="s">
        <v>407</v>
      </c>
      <c r="C13" s="55" t="s">
        <v>408</v>
      </c>
      <c r="D13" s="55" t="s">
        <v>618</v>
      </c>
      <c r="E13" s="55" t="s">
        <v>619</v>
      </c>
      <c r="F13" s="55" t="s">
        <v>620</v>
      </c>
      <c r="G13" s="55" t="s">
        <v>666</v>
      </c>
      <c r="H13" s="55" t="s">
        <v>294</v>
      </c>
      <c r="I13" s="55" t="s">
        <v>621</v>
      </c>
      <c r="J13" s="55" t="s">
        <v>289</v>
      </c>
      <c r="K13" s="55" t="s">
        <v>658</v>
      </c>
    </row>
    <row r="14" spans="1:11" x14ac:dyDescent="0.25">
      <c r="A14" s="55">
        <v>18</v>
      </c>
      <c r="B14" s="55" t="s">
        <v>425</v>
      </c>
      <c r="C14" s="55" t="s">
        <v>426</v>
      </c>
      <c r="D14" s="55" t="s">
        <v>427</v>
      </c>
      <c r="E14" s="55" t="s">
        <v>28</v>
      </c>
      <c r="F14" s="55" t="s">
        <v>428</v>
      </c>
      <c r="G14" s="55" t="s">
        <v>666</v>
      </c>
      <c r="H14" s="55" t="s">
        <v>287</v>
      </c>
      <c r="I14" s="55" t="s">
        <v>429</v>
      </c>
      <c r="J14" s="55" t="s">
        <v>289</v>
      </c>
      <c r="K14" s="55" t="s">
        <v>659</v>
      </c>
    </row>
    <row r="15" spans="1:11" x14ac:dyDescent="0.25">
      <c r="A15" s="55">
        <v>19</v>
      </c>
      <c r="B15" s="55" t="s">
        <v>102</v>
      </c>
      <c r="C15" s="55" t="s">
        <v>141</v>
      </c>
      <c r="D15" s="55" t="s">
        <v>42</v>
      </c>
      <c r="E15" s="55" t="s">
        <v>43</v>
      </c>
      <c r="F15" s="55" t="s">
        <v>142</v>
      </c>
      <c r="G15" s="55" t="s">
        <v>666</v>
      </c>
      <c r="H15" s="55" t="s">
        <v>3</v>
      </c>
      <c r="I15" s="55" t="s">
        <v>143</v>
      </c>
      <c r="J15" s="55" t="s">
        <v>53</v>
      </c>
      <c r="K15" s="55" t="s">
        <v>662</v>
      </c>
    </row>
    <row r="16" spans="1:11" x14ac:dyDescent="0.25">
      <c r="A16" s="55">
        <v>20</v>
      </c>
      <c r="B16" s="55" t="s">
        <v>608</v>
      </c>
      <c r="C16" s="55" t="s">
        <v>378</v>
      </c>
      <c r="D16" s="55" t="s">
        <v>27</v>
      </c>
      <c r="E16" s="55" t="s">
        <v>28</v>
      </c>
      <c r="F16" s="55" t="s">
        <v>609</v>
      </c>
      <c r="G16" s="55" t="s">
        <v>666</v>
      </c>
      <c r="H16" s="55" t="s">
        <v>294</v>
      </c>
      <c r="I16" s="55" t="s">
        <v>610</v>
      </c>
      <c r="J16" s="55" t="s">
        <v>289</v>
      </c>
      <c r="K16" s="55" t="s">
        <v>663</v>
      </c>
    </row>
    <row r="17" spans="1:11" x14ac:dyDescent="0.25">
      <c r="A17" s="55">
        <v>21</v>
      </c>
      <c r="B17" s="55"/>
      <c r="C17" s="55"/>
      <c r="D17" s="55"/>
      <c r="E17" s="55"/>
      <c r="F17" s="55" t="s">
        <v>572</v>
      </c>
      <c r="G17" s="55" t="s">
        <v>666</v>
      </c>
      <c r="H17" s="55" t="s">
        <v>287</v>
      </c>
      <c r="I17" s="55" t="s">
        <v>573</v>
      </c>
      <c r="J17" s="55" t="s">
        <v>289</v>
      </c>
      <c r="K17" s="55" t="s">
        <v>665</v>
      </c>
    </row>
    <row r="18" spans="1:11" x14ac:dyDescent="0.25">
      <c r="A18" s="55">
        <v>22</v>
      </c>
      <c r="B18" s="55" t="s">
        <v>575</v>
      </c>
      <c r="C18" s="55" t="s">
        <v>576</v>
      </c>
      <c r="D18" s="55" t="s">
        <v>577</v>
      </c>
      <c r="E18" s="55" t="s">
        <v>7</v>
      </c>
      <c r="F18" s="55" t="s">
        <v>578</v>
      </c>
      <c r="G18" s="55" t="s">
        <v>666</v>
      </c>
      <c r="H18" s="55" t="s">
        <v>287</v>
      </c>
      <c r="I18" s="55" t="s">
        <v>579</v>
      </c>
      <c r="J18" s="55" t="s">
        <v>289</v>
      </c>
      <c r="K18" s="55" t="s">
        <v>667</v>
      </c>
    </row>
    <row r="19" spans="1:11" x14ac:dyDescent="0.25">
      <c r="A19" s="55">
        <v>23</v>
      </c>
      <c r="B19" s="55" t="s">
        <v>535</v>
      </c>
      <c r="C19" s="55" t="s">
        <v>536</v>
      </c>
      <c r="D19" s="55" t="s">
        <v>205</v>
      </c>
      <c r="E19" s="55" t="s">
        <v>1</v>
      </c>
      <c r="F19" s="55" t="s">
        <v>537</v>
      </c>
      <c r="G19" s="55" t="s">
        <v>666</v>
      </c>
      <c r="H19" s="55" t="s">
        <v>3</v>
      </c>
      <c r="I19" s="55" t="s">
        <v>538</v>
      </c>
      <c r="J19" s="55" t="s">
        <v>53</v>
      </c>
      <c r="K19" s="55" t="s">
        <v>668</v>
      </c>
    </row>
    <row r="20" spans="1:11" x14ac:dyDescent="0.25">
      <c r="A20" s="55">
        <v>24</v>
      </c>
      <c r="B20" s="55" t="s">
        <v>590</v>
      </c>
      <c r="C20" s="55" t="s">
        <v>591</v>
      </c>
      <c r="D20" s="55" t="s">
        <v>592</v>
      </c>
      <c r="E20" s="55" t="s">
        <v>43</v>
      </c>
      <c r="F20" s="55" t="s">
        <v>593</v>
      </c>
      <c r="G20" s="55" t="s">
        <v>666</v>
      </c>
      <c r="H20" s="55" t="s">
        <v>30</v>
      </c>
      <c r="I20" s="55" t="s">
        <v>594</v>
      </c>
      <c r="J20" s="55" t="s">
        <v>32</v>
      </c>
      <c r="K20" s="55" t="s">
        <v>669</v>
      </c>
    </row>
    <row r="21" spans="1:11" x14ac:dyDescent="0.25">
      <c r="A21" s="55">
        <v>25</v>
      </c>
      <c r="B21" s="55" t="s">
        <v>257</v>
      </c>
      <c r="C21" s="55" t="s">
        <v>258</v>
      </c>
      <c r="D21" s="55" t="s">
        <v>36</v>
      </c>
      <c r="E21" s="55" t="s">
        <v>1</v>
      </c>
      <c r="F21" s="55" t="s">
        <v>259</v>
      </c>
      <c r="G21" s="55" t="s">
        <v>666</v>
      </c>
      <c r="H21" s="55" t="s">
        <v>3</v>
      </c>
      <c r="I21" s="55" t="s">
        <v>260</v>
      </c>
      <c r="J21" s="55" t="s">
        <v>53</v>
      </c>
      <c r="K21" s="55" t="s">
        <v>670</v>
      </c>
    </row>
    <row r="22" spans="1:11" x14ac:dyDescent="0.25">
      <c r="A22" s="55">
        <v>26</v>
      </c>
      <c r="B22" s="55" t="s">
        <v>407</v>
      </c>
      <c r="C22" s="55" t="s">
        <v>408</v>
      </c>
      <c r="D22" s="55" t="s">
        <v>618</v>
      </c>
      <c r="E22" s="55" t="s">
        <v>619</v>
      </c>
      <c r="F22" s="55" t="s">
        <v>409</v>
      </c>
      <c r="G22" s="55" t="s">
        <v>666</v>
      </c>
      <c r="H22" s="55" t="s">
        <v>294</v>
      </c>
      <c r="I22" s="55" t="s">
        <v>410</v>
      </c>
      <c r="J22" s="55" t="s">
        <v>289</v>
      </c>
      <c r="K22" s="55" t="s">
        <v>671</v>
      </c>
    </row>
    <row r="23" spans="1:11" x14ac:dyDescent="0.25">
      <c r="A23" s="55">
        <v>27</v>
      </c>
      <c r="B23" s="55" t="s">
        <v>407</v>
      </c>
      <c r="C23" s="55" t="s">
        <v>408</v>
      </c>
      <c r="D23" s="55" t="s">
        <v>618</v>
      </c>
      <c r="E23" s="55" t="s">
        <v>619</v>
      </c>
      <c r="F23" s="55" t="s">
        <v>563</v>
      </c>
      <c r="G23" s="55" t="s">
        <v>666</v>
      </c>
      <c r="H23" s="55" t="s">
        <v>294</v>
      </c>
      <c r="I23" s="55" t="s">
        <v>564</v>
      </c>
      <c r="J23" s="55" t="s">
        <v>289</v>
      </c>
      <c r="K23" s="55" t="s">
        <v>672</v>
      </c>
    </row>
    <row r="24" spans="1:11" x14ac:dyDescent="0.25">
      <c r="A24" s="55">
        <v>28</v>
      </c>
      <c r="B24" s="55" t="s">
        <v>566</v>
      </c>
      <c r="C24" s="55" t="s">
        <v>556</v>
      </c>
      <c r="D24" s="55" t="s">
        <v>0</v>
      </c>
      <c r="E24" s="55" t="s">
        <v>1</v>
      </c>
      <c r="F24" s="55" t="s">
        <v>557</v>
      </c>
      <c r="G24" s="55" t="s">
        <v>666</v>
      </c>
      <c r="H24" s="55" t="s">
        <v>287</v>
      </c>
      <c r="I24" s="55" t="s">
        <v>558</v>
      </c>
      <c r="J24" s="55" t="s">
        <v>289</v>
      </c>
      <c r="K24" s="55" t="s">
        <v>673</v>
      </c>
    </row>
    <row r="25" spans="1:11" x14ac:dyDescent="0.25">
      <c r="A25" s="55">
        <v>29</v>
      </c>
      <c r="B25" s="55" t="s">
        <v>161</v>
      </c>
      <c r="C25" s="55" t="s">
        <v>162</v>
      </c>
      <c r="D25" s="55" t="s">
        <v>394</v>
      </c>
      <c r="E25" s="55" t="s">
        <v>1</v>
      </c>
      <c r="F25" s="55" t="s">
        <v>163</v>
      </c>
      <c r="G25" s="55" t="s">
        <v>666</v>
      </c>
      <c r="H25" s="55" t="s">
        <v>30</v>
      </c>
      <c r="I25" s="55" t="s">
        <v>164</v>
      </c>
      <c r="J25" s="55" t="s">
        <v>32</v>
      </c>
      <c r="K25" s="55" t="s">
        <v>675</v>
      </c>
    </row>
    <row r="26" spans="1:11" x14ac:dyDescent="0.25">
      <c r="A26" s="55">
        <v>30</v>
      </c>
      <c r="B26" s="55" t="s">
        <v>322</v>
      </c>
      <c r="C26" s="55" t="s">
        <v>323</v>
      </c>
      <c r="D26" s="55" t="s">
        <v>66</v>
      </c>
      <c r="E26" s="55" t="s">
        <v>1</v>
      </c>
      <c r="F26" s="55" t="s">
        <v>324</v>
      </c>
      <c r="G26" s="55" t="s">
        <v>666</v>
      </c>
      <c r="H26" s="55" t="s">
        <v>287</v>
      </c>
      <c r="I26" s="55" t="s">
        <v>325</v>
      </c>
      <c r="J26" s="55" t="s">
        <v>289</v>
      </c>
      <c r="K26" s="55" t="s">
        <v>676</v>
      </c>
    </row>
    <row r="27" spans="1:11" x14ac:dyDescent="0.25">
      <c r="A27" s="55">
        <v>31</v>
      </c>
      <c r="B27" s="55"/>
      <c r="C27" s="55"/>
      <c r="D27" s="55"/>
      <c r="E27" s="55"/>
      <c r="F27" s="55" t="s">
        <v>540</v>
      </c>
      <c r="G27" s="55" t="s">
        <v>666</v>
      </c>
      <c r="H27" s="55" t="s">
        <v>294</v>
      </c>
      <c r="I27" s="55" t="s">
        <v>541</v>
      </c>
      <c r="J27" s="55" t="s">
        <v>289</v>
      </c>
      <c r="K27" s="55" t="s">
        <v>677</v>
      </c>
    </row>
    <row r="28" spans="1:11" x14ac:dyDescent="0.25">
      <c r="A28" s="55">
        <v>32</v>
      </c>
      <c r="B28" s="55" t="s">
        <v>283</v>
      </c>
      <c r="C28" s="55" t="s">
        <v>284</v>
      </c>
      <c r="D28" s="55" t="s">
        <v>285</v>
      </c>
      <c r="E28" s="55" t="s">
        <v>7</v>
      </c>
      <c r="F28" s="55" t="s">
        <v>286</v>
      </c>
      <c r="G28" s="55" t="s">
        <v>666</v>
      </c>
      <c r="H28" s="55" t="s">
        <v>287</v>
      </c>
      <c r="I28" s="55" t="s">
        <v>288</v>
      </c>
      <c r="J28" s="55" t="s">
        <v>289</v>
      </c>
      <c r="K28" s="55" t="s">
        <v>678</v>
      </c>
    </row>
    <row r="29" spans="1:11" x14ac:dyDescent="0.25">
      <c r="A29" s="55">
        <v>33</v>
      </c>
      <c r="B29" s="55" t="s">
        <v>291</v>
      </c>
      <c r="C29" s="55" t="s">
        <v>292</v>
      </c>
      <c r="D29" s="55" t="s">
        <v>0</v>
      </c>
      <c r="E29" s="55" t="s">
        <v>1</v>
      </c>
      <c r="F29" s="55" t="s">
        <v>293</v>
      </c>
      <c r="G29" s="55" t="s">
        <v>666</v>
      </c>
      <c r="H29" s="55" t="s">
        <v>294</v>
      </c>
      <c r="I29" s="55" t="s">
        <v>295</v>
      </c>
      <c r="J29" s="55" t="s">
        <v>289</v>
      </c>
      <c r="K29" s="55" t="s">
        <v>679</v>
      </c>
    </row>
    <row r="30" spans="1:11" x14ac:dyDescent="0.25">
      <c r="A30" s="55">
        <v>34</v>
      </c>
      <c r="B30" s="55" t="s">
        <v>297</v>
      </c>
      <c r="C30" s="55" t="s">
        <v>255</v>
      </c>
      <c r="D30" s="55" t="s">
        <v>0</v>
      </c>
      <c r="E30" s="55" t="s">
        <v>1</v>
      </c>
      <c r="F30" s="55" t="s">
        <v>298</v>
      </c>
      <c r="G30" s="55" t="s">
        <v>666</v>
      </c>
      <c r="H30" s="55" t="s">
        <v>294</v>
      </c>
      <c r="I30" s="55" t="s">
        <v>299</v>
      </c>
      <c r="J30" s="55" t="s">
        <v>289</v>
      </c>
      <c r="K30" s="55" t="s">
        <v>680</v>
      </c>
    </row>
    <row r="31" spans="1:11" x14ac:dyDescent="0.25">
      <c r="A31" s="55">
        <v>35</v>
      </c>
      <c r="B31" s="55" t="s">
        <v>311</v>
      </c>
      <c r="C31" s="55" t="s">
        <v>312</v>
      </c>
      <c r="D31" s="55" t="s">
        <v>313</v>
      </c>
      <c r="E31" s="55" t="s">
        <v>43</v>
      </c>
      <c r="F31" s="55" t="s">
        <v>314</v>
      </c>
      <c r="G31" s="55" t="s">
        <v>666</v>
      </c>
      <c r="H31" s="55" t="s">
        <v>294</v>
      </c>
      <c r="I31" s="55" t="s">
        <v>315</v>
      </c>
      <c r="J31" s="55" t="s">
        <v>289</v>
      </c>
      <c r="K31" s="55" t="s">
        <v>683</v>
      </c>
    </row>
    <row r="32" spans="1:11" x14ac:dyDescent="0.25">
      <c r="A32" s="55">
        <v>36</v>
      </c>
      <c r="B32" s="55" t="s">
        <v>317</v>
      </c>
      <c r="C32" s="55" t="s">
        <v>279</v>
      </c>
      <c r="D32" s="55" t="s">
        <v>318</v>
      </c>
      <c r="E32" s="55" t="s">
        <v>28</v>
      </c>
      <c r="F32" s="55" t="s">
        <v>319</v>
      </c>
      <c r="G32" s="55" t="s">
        <v>666</v>
      </c>
      <c r="H32" s="55" t="s">
        <v>287</v>
      </c>
      <c r="I32" s="55" t="s">
        <v>320</v>
      </c>
      <c r="J32" s="55" t="s">
        <v>289</v>
      </c>
      <c r="K32" s="55" t="s">
        <v>758</v>
      </c>
    </row>
    <row r="33" spans="1:11" x14ac:dyDescent="0.25">
      <c r="A33" s="55">
        <v>37</v>
      </c>
      <c r="B33" s="55" t="s">
        <v>327</v>
      </c>
      <c r="C33" s="55" t="s">
        <v>328</v>
      </c>
      <c r="D33" s="55" t="s">
        <v>112</v>
      </c>
      <c r="E33" s="55" t="s">
        <v>43</v>
      </c>
      <c r="F33" s="55" t="s">
        <v>329</v>
      </c>
      <c r="G33" s="55" t="s">
        <v>666</v>
      </c>
      <c r="H33" s="55" t="s">
        <v>287</v>
      </c>
      <c r="I33" s="55" t="s">
        <v>330</v>
      </c>
      <c r="J33" s="55" t="s">
        <v>289</v>
      </c>
      <c r="K33" s="55" t="s">
        <v>684</v>
      </c>
    </row>
    <row r="34" spans="1:11" x14ac:dyDescent="0.25">
      <c r="A34" s="55">
        <v>39</v>
      </c>
      <c r="B34" s="55" t="s">
        <v>333</v>
      </c>
      <c r="C34" s="55" t="s">
        <v>334</v>
      </c>
      <c r="D34" s="55" t="s">
        <v>335</v>
      </c>
      <c r="E34" s="55" t="s">
        <v>48</v>
      </c>
      <c r="F34" s="55" t="s">
        <v>336</v>
      </c>
      <c r="G34" s="55" t="s">
        <v>666</v>
      </c>
      <c r="H34" s="55" t="s">
        <v>287</v>
      </c>
      <c r="I34" s="55" t="s">
        <v>337</v>
      </c>
      <c r="J34" s="55" t="s">
        <v>289</v>
      </c>
      <c r="K34" s="55" t="s">
        <v>686</v>
      </c>
    </row>
    <row r="35" spans="1:11" x14ac:dyDescent="0.25">
      <c r="A35" s="55">
        <v>40</v>
      </c>
      <c r="B35" s="55" t="s">
        <v>345</v>
      </c>
      <c r="C35" s="55" t="s">
        <v>346</v>
      </c>
      <c r="D35" s="55" t="s">
        <v>17</v>
      </c>
      <c r="E35" s="55" t="s">
        <v>7</v>
      </c>
      <c r="F35" s="55" t="s">
        <v>347</v>
      </c>
      <c r="G35" s="55" t="s">
        <v>666</v>
      </c>
      <c r="H35" s="55" t="s">
        <v>287</v>
      </c>
      <c r="I35" s="55" t="s">
        <v>348</v>
      </c>
      <c r="J35" s="55" t="s">
        <v>289</v>
      </c>
      <c r="K35" s="55" t="s">
        <v>688</v>
      </c>
    </row>
    <row r="36" spans="1:11" x14ac:dyDescent="0.25">
      <c r="A36" s="55">
        <v>41</v>
      </c>
      <c r="B36" s="55" t="s">
        <v>350</v>
      </c>
      <c r="C36" s="55" t="s">
        <v>340</v>
      </c>
      <c r="D36" s="55" t="s">
        <v>351</v>
      </c>
      <c r="E36" s="55" t="s">
        <v>48</v>
      </c>
      <c r="F36" s="55" t="s">
        <v>352</v>
      </c>
      <c r="G36" s="55" t="s">
        <v>666</v>
      </c>
      <c r="H36" s="55" t="s">
        <v>287</v>
      </c>
      <c r="I36" s="55" t="s">
        <v>353</v>
      </c>
      <c r="J36" s="55" t="s">
        <v>289</v>
      </c>
      <c r="K36" s="55" t="s">
        <v>689</v>
      </c>
    </row>
    <row r="37" spans="1:11" x14ac:dyDescent="0.25">
      <c r="A37" s="55">
        <v>42</v>
      </c>
      <c r="B37" s="55" t="s">
        <v>355</v>
      </c>
      <c r="C37" s="55" t="s">
        <v>356</v>
      </c>
      <c r="D37" s="55" t="s">
        <v>0</v>
      </c>
      <c r="E37" s="55" t="s">
        <v>1</v>
      </c>
      <c r="F37" s="55" t="s">
        <v>357</v>
      </c>
      <c r="G37" s="55" t="s">
        <v>666</v>
      </c>
      <c r="H37" s="55" t="s">
        <v>294</v>
      </c>
      <c r="I37" s="55" t="s">
        <v>358</v>
      </c>
      <c r="J37" s="55" t="s">
        <v>289</v>
      </c>
      <c r="K37" s="55" t="s">
        <v>690</v>
      </c>
    </row>
    <row r="38" spans="1:11" x14ac:dyDescent="0.25">
      <c r="A38" s="55">
        <v>43</v>
      </c>
      <c r="B38" s="55" t="s">
        <v>238</v>
      </c>
      <c r="C38" s="55" t="s">
        <v>239</v>
      </c>
      <c r="D38" s="55" t="s">
        <v>0</v>
      </c>
      <c r="E38" s="55" t="s">
        <v>1</v>
      </c>
      <c r="F38" s="55" t="s">
        <v>240</v>
      </c>
      <c r="G38" s="55" t="s">
        <v>666</v>
      </c>
      <c r="H38" s="55" t="s">
        <v>3</v>
      </c>
      <c r="I38" s="55" t="s">
        <v>241</v>
      </c>
      <c r="J38" s="55" t="s">
        <v>53</v>
      </c>
      <c r="K38" s="55" t="s">
        <v>691</v>
      </c>
    </row>
    <row r="39" spans="1:11" x14ac:dyDescent="0.25">
      <c r="A39" s="55">
        <v>44</v>
      </c>
      <c r="B39" s="55" t="s">
        <v>366</v>
      </c>
      <c r="C39" s="55" t="s">
        <v>367</v>
      </c>
      <c r="D39" s="55" t="s">
        <v>368</v>
      </c>
      <c r="E39" s="55" t="s">
        <v>43</v>
      </c>
      <c r="F39" s="55" t="s">
        <v>369</v>
      </c>
      <c r="G39" s="55" t="s">
        <v>666</v>
      </c>
      <c r="H39" s="55" t="s">
        <v>294</v>
      </c>
      <c r="I39" s="55" t="s">
        <v>370</v>
      </c>
      <c r="J39" s="55" t="s">
        <v>289</v>
      </c>
      <c r="K39" s="55" t="s">
        <v>693</v>
      </c>
    </row>
    <row r="40" spans="1:11" x14ac:dyDescent="0.25">
      <c r="A40" s="55">
        <v>45</v>
      </c>
      <c r="B40" s="55" t="s">
        <v>372</v>
      </c>
      <c r="C40" s="55" t="s">
        <v>373</v>
      </c>
      <c r="D40" s="55" t="s">
        <v>42</v>
      </c>
      <c r="E40" s="55" t="s">
        <v>43</v>
      </c>
      <c r="F40" s="55" t="s">
        <v>374</v>
      </c>
      <c r="G40" s="55" t="s">
        <v>666</v>
      </c>
      <c r="H40" s="55" t="s">
        <v>294</v>
      </c>
      <c r="I40" s="55" t="s">
        <v>375</v>
      </c>
      <c r="J40" s="55" t="s">
        <v>289</v>
      </c>
      <c r="K40" s="55" t="s">
        <v>694</v>
      </c>
    </row>
    <row r="41" spans="1:11" x14ac:dyDescent="0.25">
      <c r="A41" s="55">
        <v>46</v>
      </c>
      <c r="B41" s="55" t="s">
        <v>377</v>
      </c>
      <c r="C41" s="55" t="s">
        <v>378</v>
      </c>
      <c r="D41" s="55" t="s">
        <v>256</v>
      </c>
      <c r="E41" s="55" t="s">
        <v>1</v>
      </c>
      <c r="F41" s="55" t="s">
        <v>379</v>
      </c>
      <c r="G41" s="55" t="s">
        <v>666</v>
      </c>
      <c r="H41" s="55" t="s">
        <v>294</v>
      </c>
      <c r="I41" s="55" t="s">
        <v>380</v>
      </c>
      <c r="J41" s="55" t="s">
        <v>289</v>
      </c>
      <c r="K41" s="55" t="s">
        <v>695</v>
      </c>
    </row>
    <row r="42" spans="1:11" x14ac:dyDescent="0.25">
      <c r="A42" s="55">
        <v>47</v>
      </c>
      <c r="B42" s="55" t="s">
        <v>387</v>
      </c>
      <c r="C42" s="55" t="s">
        <v>279</v>
      </c>
      <c r="D42" s="55" t="s">
        <v>351</v>
      </c>
      <c r="E42" s="55" t="s">
        <v>48</v>
      </c>
      <c r="F42" s="55" t="s">
        <v>388</v>
      </c>
      <c r="G42" s="55" t="s">
        <v>666</v>
      </c>
      <c r="H42" s="55" t="s">
        <v>287</v>
      </c>
      <c r="I42" s="55" t="s">
        <v>389</v>
      </c>
      <c r="J42" s="55" t="s">
        <v>289</v>
      </c>
      <c r="K42" s="55" t="s">
        <v>696</v>
      </c>
    </row>
    <row r="43" spans="1:11" x14ac:dyDescent="0.25">
      <c r="A43" s="55">
        <v>48</v>
      </c>
      <c r="B43" s="55" t="s">
        <v>49</v>
      </c>
      <c r="C43" s="55" t="s">
        <v>97</v>
      </c>
      <c r="D43" s="55" t="s">
        <v>66</v>
      </c>
      <c r="E43" s="55" t="s">
        <v>1</v>
      </c>
      <c r="F43" s="55" t="s">
        <v>391</v>
      </c>
      <c r="G43" s="55" t="s">
        <v>666</v>
      </c>
      <c r="H43" s="55" t="s">
        <v>294</v>
      </c>
      <c r="I43" s="55" t="s">
        <v>392</v>
      </c>
      <c r="J43" s="55" t="s">
        <v>289</v>
      </c>
      <c r="K43" s="55" t="s">
        <v>697</v>
      </c>
    </row>
    <row r="44" spans="1:11" x14ac:dyDescent="0.25">
      <c r="A44" s="55">
        <v>49</v>
      </c>
      <c r="B44" s="55" t="s">
        <v>137</v>
      </c>
      <c r="C44" s="55" t="s">
        <v>138</v>
      </c>
      <c r="D44" s="55" t="s">
        <v>0</v>
      </c>
      <c r="E44" s="55" t="s">
        <v>1</v>
      </c>
      <c r="F44" s="55" t="s">
        <v>139</v>
      </c>
      <c r="G44" s="55" t="s">
        <v>666</v>
      </c>
      <c r="H44" s="55" t="s">
        <v>3</v>
      </c>
      <c r="I44" s="55" t="s">
        <v>140</v>
      </c>
      <c r="J44" s="55" t="s">
        <v>53</v>
      </c>
      <c r="K44" s="55" t="s">
        <v>699</v>
      </c>
    </row>
    <row r="45" spans="1:11" x14ac:dyDescent="0.25">
      <c r="A45" s="55">
        <v>50</v>
      </c>
      <c r="B45" s="55" t="s">
        <v>262</v>
      </c>
      <c r="C45" s="55" t="s">
        <v>399</v>
      </c>
      <c r="D45" s="55" t="s">
        <v>0</v>
      </c>
      <c r="E45" s="55" t="s">
        <v>1</v>
      </c>
      <c r="F45" s="55" t="s">
        <v>400</v>
      </c>
      <c r="G45" s="55" t="s">
        <v>666</v>
      </c>
      <c r="H45" s="55" t="s">
        <v>294</v>
      </c>
      <c r="I45" s="55" t="s">
        <v>401</v>
      </c>
      <c r="J45" s="55" t="s">
        <v>289</v>
      </c>
      <c r="K45" s="55" t="s">
        <v>700</v>
      </c>
    </row>
    <row r="46" spans="1:11" x14ac:dyDescent="0.25">
      <c r="A46" s="55">
        <v>51</v>
      </c>
      <c r="B46" s="55" t="s">
        <v>403</v>
      </c>
      <c r="C46" s="55" t="s">
        <v>60</v>
      </c>
      <c r="D46" s="55" t="s">
        <v>27</v>
      </c>
      <c r="E46" s="55" t="s">
        <v>28</v>
      </c>
      <c r="F46" s="55" t="s">
        <v>404</v>
      </c>
      <c r="G46" s="55" t="s">
        <v>666</v>
      </c>
      <c r="H46" s="55" t="s">
        <v>287</v>
      </c>
      <c r="I46" s="55" t="s">
        <v>405</v>
      </c>
      <c r="J46" s="55" t="s">
        <v>289</v>
      </c>
      <c r="K46" s="55" t="s">
        <v>701</v>
      </c>
    </row>
    <row r="47" spans="1:11" x14ac:dyDescent="0.25">
      <c r="A47" s="55">
        <v>52</v>
      </c>
      <c r="B47" s="55" t="s">
        <v>407</v>
      </c>
      <c r="C47" s="55" t="s">
        <v>408</v>
      </c>
      <c r="D47" s="55" t="s">
        <v>618</v>
      </c>
      <c r="E47" s="55" t="s">
        <v>619</v>
      </c>
      <c r="F47" s="55" t="s">
        <v>412</v>
      </c>
      <c r="G47" s="55" t="s">
        <v>666</v>
      </c>
      <c r="H47" s="55" t="s">
        <v>294</v>
      </c>
      <c r="I47" s="55" t="s">
        <v>413</v>
      </c>
      <c r="J47" s="55" t="s">
        <v>289</v>
      </c>
      <c r="K47" s="55" t="s">
        <v>702</v>
      </c>
    </row>
    <row r="48" spans="1:11" x14ac:dyDescent="0.25">
      <c r="A48" s="55">
        <v>53</v>
      </c>
      <c r="B48" s="55" t="s">
        <v>415</v>
      </c>
      <c r="C48" s="55" t="s">
        <v>416</v>
      </c>
      <c r="D48" s="55" t="s">
        <v>417</v>
      </c>
      <c r="E48" s="55" t="s">
        <v>28</v>
      </c>
      <c r="F48" s="55" t="s">
        <v>418</v>
      </c>
      <c r="G48" s="55" t="s">
        <v>666</v>
      </c>
      <c r="H48" s="55" t="s">
        <v>287</v>
      </c>
      <c r="I48" s="55" t="s">
        <v>419</v>
      </c>
      <c r="J48" s="55" t="s">
        <v>289</v>
      </c>
      <c r="K48" s="55" t="s">
        <v>703</v>
      </c>
    </row>
    <row r="49" spans="1:11" x14ac:dyDescent="0.25">
      <c r="A49" s="55">
        <v>54</v>
      </c>
      <c r="B49" s="55" t="s">
        <v>431</v>
      </c>
      <c r="C49" s="55" t="s">
        <v>172</v>
      </c>
      <c r="D49" s="55" t="s">
        <v>432</v>
      </c>
      <c r="E49" s="55" t="s">
        <v>28</v>
      </c>
      <c r="F49" s="55" t="s">
        <v>433</v>
      </c>
      <c r="G49" s="55" t="s">
        <v>666</v>
      </c>
      <c r="H49" s="55" t="s">
        <v>294</v>
      </c>
      <c r="I49" s="55" t="s">
        <v>434</v>
      </c>
      <c r="J49" s="55" t="s">
        <v>289</v>
      </c>
      <c r="K49" s="55" t="s">
        <v>704</v>
      </c>
    </row>
    <row r="50" spans="1:11" x14ac:dyDescent="0.25">
      <c r="A50" s="55">
        <v>55</v>
      </c>
      <c r="B50" s="55" t="s">
        <v>15</v>
      </c>
      <c r="C50" s="55" t="s">
        <v>16</v>
      </c>
      <c r="D50" s="55" t="s">
        <v>17</v>
      </c>
      <c r="E50" s="55" t="s">
        <v>7</v>
      </c>
      <c r="F50" s="55" t="s">
        <v>77</v>
      </c>
      <c r="G50" s="55" t="s">
        <v>666</v>
      </c>
      <c r="H50" s="55" t="s">
        <v>30</v>
      </c>
      <c r="I50" s="55" t="s">
        <v>78</v>
      </c>
      <c r="J50" s="55" t="s">
        <v>32</v>
      </c>
      <c r="K50" s="55" t="s">
        <v>705</v>
      </c>
    </row>
    <row r="51" spans="1:11" x14ac:dyDescent="0.25">
      <c r="A51" s="55">
        <v>56</v>
      </c>
      <c r="B51" s="55" t="s">
        <v>407</v>
      </c>
      <c r="C51" s="55" t="s">
        <v>408</v>
      </c>
      <c r="D51" s="55" t="s">
        <v>618</v>
      </c>
      <c r="E51" s="55" t="s">
        <v>619</v>
      </c>
      <c r="F51" s="55" t="s">
        <v>437</v>
      </c>
      <c r="G51" s="55" t="s">
        <v>666</v>
      </c>
      <c r="H51" s="55" t="s">
        <v>30</v>
      </c>
      <c r="I51" s="55" t="s">
        <v>438</v>
      </c>
      <c r="J51" s="55" t="s">
        <v>32</v>
      </c>
      <c r="K51" s="55" t="s">
        <v>706</v>
      </c>
    </row>
    <row r="52" spans="1:11" x14ac:dyDescent="0.25">
      <c r="A52" s="55">
        <v>57</v>
      </c>
      <c r="B52" s="55" t="s">
        <v>407</v>
      </c>
      <c r="C52" s="55" t="s">
        <v>408</v>
      </c>
      <c r="D52" s="55" t="s">
        <v>618</v>
      </c>
      <c r="E52" s="55" t="s">
        <v>619</v>
      </c>
      <c r="F52" s="55" t="s">
        <v>440</v>
      </c>
      <c r="G52" s="55" t="s">
        <v>666</v>
      </c>
      <c r="H52" s="55" t="s">
        <v>30</v>
      </c>
      <c r="I52" s="55" t="s">
        <v>441</v>
      </c>
      <c r="J52" s="55" t="s">
        <v>32</v>
      </c>
      <c r="K52" s="55" t="s">
        <v>707</v>
      </c>
    </row>
    <row r="53" spans="1:11" x14ac:dyDescent="0.25">
      <c r="A53" s="55">
        <v>60</v>
      </c>
      <c r="B53" s="55" t="s">
        <v>460</v>
      </c>
      <c r="C53" s="55" t="s">
        <v>461</v>
      </c>
      <c r="D53" s="55" t="s">
        <v>462</v>
      </c>
      <c r="E53" s="55" t="s">
        <v>1</v>
      </c>
      <c r="F53" s="55" t="s">
        <v>463</v>
      </c>
      <c r="G53" s="55" t="s">
        <v>666</v>
      </c>
      <c r="H53" s="55" t="s">
        <v>30</v>
      </c>
      <c r="I53" s="55" t="s">
        <v>464</v>
      </c>
      <c r="J53" s="55" t="s">
        <v>32</v>
      </c>
      <c r="K53" s="55" t="s">
        <v>711</v>
      </c>
    </row>
    <row r="54" spans="1:11" x14ac:dyDescent="0.25">
      <c r="A54" s="55">
        <v>61</v>
      </c>
      <c r="B54" s="55" t="s">
        <v>165</v>
      </c>
      <c r="C54" s="55" t="s">
        <v>166</v>
      </c>
      <c r="D54" s="55" t="s">
        <v>27</v>
      </c>
      <c r="E54" s="55" t="s">
        <v>28</v>
      </c>
      <c r="F54" s="55" t="s">
        <v>167</v>
      </c>
      <c r="G54" s="55" t="s">
        <v>666</v>
      </c>
      <c r="H54" s="55" t="s">
        <v>30</v>
      </c>
      <c r="I54" s="55" t="s">
        <v>168</v>
      </c>
      <c r="J54" s="55" t="s">
        <v>32</v>
      </c>
      <c r="K54" s="55" t="s">
        <v>712</v>
      </c>
    </row>
    <row r="55" spans="1:11" x14ac:dyDescent="0.25">
      <c r="A55" s="55">
        <v>63</v>
      </c>
      <c r="B55" s="55" t="s">
        <v>25</v>
      </c>
      <c r="C55" s="55" t="s">
        <v>26</v>
      </c>
      <c r="D55" s="55" t="s">
        <v>27</v>
      </c>
      <c r="E55" s="55" t="s">
        <v>28</v>
      </c>
      <c r="F55" s="55" t="s">
        <v>29</v>
      </c>
      <c r="G55" s="55" t="s">
        <v>666</v>
      </c>
      <c r="H55" s="55" t="s">
        <v>30</v>
      </c>
      <c r="I55" s="55" t="s">
        <v>31</v>
      </c>
      <c r="J55" s="55" t="s">
        <v>32</v>
      </c>
      <c r="K55" s="55" t="s">
        <v>714</v>
      </c>
    </row>
    <row r="56" spans="1:11" x14ac:dyDescent="0.25">
      <c r="A56" s="55">
        <v>68</v>
      </c>
      <c r="B56" s="55" t="s">
        <v>71</v>
      </c>
      <c r="C56" s="55" t="s">
        <v>72</v>
      </c>
      <c r="D56" s="55" t="s">
        <v>73</v>
      </c>
      <c r="E56" s="55" t="s">
        <v>28</v>
      </c>
      <c r="F56" s="55" t="s">
        <v>74</v>
      </c>
      <c r="G56" s="55" t="s">
        <v>666</v>
      </c>
      <c r="H56" s="55" t="s">
        <v>30</v>
      </c>
      <c r="I56" s="55" t="s">
        <v>75</v>
      </c>
      <c r="J56" s="55" t="s">
        <v>32</v>
      </c>
      <c r="K56" s="55" t="s">
        <v>719</v>
      </c>
    </row>
    <row r="57" spans="1:11" x14ac:dyDescent="0.25">
      <c r="A57" s="55">
        <v>74</v>
      </c>
      <c r="B57" s="55" t="s">
        <v>110</v>
      </c>
      <c r="C57" s="55" t="s">
        <v>111</v>
      </c>
      <c r="D57" s="55" t="s">
        <v>112</v>
      </c>
      <c r="E57" s="55" t="s">
        <v>43</v>
      </c>
      <c r="F57" s="55" t="s">
        <v>113</v>
      </c>
      <c r="G57" s="55" t="s">
        <v>666</v>
      </c>
      <c r="H57" s="55" t="s">
        <v>3</v>
      </c>
      <c r="I57" s="55" t="s">
        <v>114</v>
      </c>
      <c r="J57" s="55" t="s">
        <v>53</v>
      </c>
      <c r="K57" s="55" t="s">
        <v>727</v>
      </c>
    </row>
    <row r="58" spans="1:11" x14ac:dyDescent="0.25">
      <c r="A58" s="55">
        <v>75</v>
      </c>
      <c r="B58" s="55" t="s">
        <v>120</v>
      </c>
      <c r="C58" s="55" t="s">
        <v>121</v>
      </c>
      <c r="D58" s="55" t="s">
        <v>122</v>
      </c>
      <c r="E58" s="55" t="s">
        <v>43</v>
      </c>
      <c r="F58" s="55" t="s">
        <v>123</v>
      </c>
      <c r="G58" s="55" t="s">
        <v>666</v>
      </c>
      <c r="H58" s="55" t="s">
        <v>3</v>
      </c>
      <c r="I58" s="55" t="s">
        <v>124</v>
      </c>
      <c r="J58" s="55" t="s">
        <v>125</v>
      </c>
      <c r="K58" s="55" t="s">
        <v>728</v>
      </c>
    </row>
    <row r="59" spans="1:11" x14ac:dyDescent="0.25">
      <c r="A59" s="55">
        <v>78</v>
      </c>
      <c r="B59" s="55" t="s">
        <v>131</v>
      </c>
      <c r="C59" s="55" t="s">
        <v>132</v>
      </c>
      <c r="D59" s="55" t="s">
        <v>133</v>
      </c>
      <c r="E59" s="55" t="s">
        <v>28</v>
      </c>
      <c r="F59" s="55" t="s">
        <v>134</v>
      </c>
      <c r="G59" s="55" t="s">
        <v>666</v>
      </c>
      <c r="H59" s="55" t="s">
        <v>30</v>
      </c>
      <c r="I59" s="55" t="s">
        <v>135</v>
      </c>
      <c r="J59" s="55" t="s">
        <v>32</v>
      </c>
      <c r="K59" s="55" t="s">
        <v>731</v>
      </c>
    </row>
    <row r="60" spans="1:11" x14ac:dyDescent="0.25">
      <c r="A60" s="55">
        <v>81</v>
      </c>
      <c r="B60" s="55" t="s">
        <v>145</v>
      </c>
      <c r="C60" s="55" t="s">
        <v>146</v>
      </c>
      <c r="D60" s="55" t="s">
        <v>0</v>
      </c>
      <c r="E60" s="55" t="s">
        <v>1</v>
      </c>
      <c r="F60" s="55" t="s">
        <v>147</v>
      </c>
      <c r="G60" s="55" t="s">
        <v>666</v>
      </c>
      <c r="H60" s="55" t="s">
        <v>3</v>
      </c>
      <c r="I60" s="55" t="s">
        <v>148</v>
      </c>
      <c r="J60" s="55" t="s">
        <v>53</v>
      </c>
      <c r="K60" s="55" t="s">
        <v>732</v>
      </c>
    </row>
    <row r="61" spans="1:11" x14ac:dyDescent="0.25">
      <c r="A61" s="55">
        <v>82</v>
      </c>
      <c r="B61" s="55" t="s">
        <v>150</v>
      </c>
      <c r="C61" s="55" t="s">
        <v>151</v>
      </c>
      <c r="D61" s="55" t="s">
        <v>152</v>
      </c>
      <c r="E61" s="55" t="s">
        <v>28</v>
      </c>
      <c r="F61" s="55" t="s">
        <v>153</v>
      </c>
      <c r="G61" s="55" t="s">
        <v>666</v>
      </c>
      <c r="H61" s="55" t="s">
        <v>30</v>
      </c>
      <c r="I61" s="55" t="s">
        <v>154</v>
      </c>
      <c r="J61" s="55" t="s">
        <v>32</v>
      </c>
      <c r="K61" s="55" t="s">
        <v>733</v>
      </c>
    </row>
    <row r="62" spans="1:11" x14ac:dyDescent="0.25">
      <c r="A62" s="55">
        <v>83</v>
      </c>
      <c r="B62" s="55" t="s">
        <v>54</v>
      </c>
      <c r="C62" s="55" t="s">
        <v>55</v>
      </c>
      <c r="D62" s="55" t="s">
        <v>0</v>
      </c>
      <c r="E62" s="55" t="s">
        <v>1</v>
      </c>
      <c r="F62" s="55" t="s">
        <v>156</v>
      </c>
      <c r="G62" s="55" t="s">
        <v>666</v>
      </c>
      <c r="H62" s="55" t="s">
        <v>157</v>
      </c>
      <c r="I62" s="55" t="s">
        <v>158</v>
      </c>
      <c r="J62" s="55" t="s">
        <v>159</v>
      </c>
      <c r="K62" s="55" t="s">
        <v>734</v>
      </c>
    </row>
    <row r="63" spans="1:11" x14ac:dyDescent="0.25">
      <c r="A63" s="55">
        <v>93</v>
      </c>
      <c r="B63" s="55" t="s">
        <v>467</v>
      </c>
      <c r="C63" s="55" t="s">
        <v>468</v>
      </c>
      <c r="D63" s="55" t="s">
        <v>0</v>
      </c>
      <c r="E63" s="55" t="s">
        <v>1</v>
      </c>
      <c r="F63" s="55" t="s">
        <v>477</v>
      </c>
      <c r="G63" s="55" t="s">
        <v>666</v>
      </c>
      <c r="H63" s="55" t="s">
        <v>30</v>
      </c>
      <c r="I63" s="55" t="s">
        <v>478</v>
      </c>
      <c r="J63" s="55" t="s">
        <v>32</v>
      </c>
      <c r="K63" s="55" t="s">
        <v>740</v>
      </c>
    </row>
    <row r="64" spans="1:11" x14ac:dyDescent="0.25">
      <c r="A64" s="55">
        <v>95</v>
      </c>
      <c r="B64" s="55" t="s">
        <v>101</v>
      </c>
      <c r="C64" s="55" t="s">
        <v>102</v>
      </c>
      <c r="D64" s="55" t="s">
        <v>103</v>
      </c>
      <c r="E64" s="55" t="s">
        <v>43</v>
      </c>
      <c r="F64" s="55" t="s">
        <v>202</v>
      </c>
      <c r="G64" s="55" t="s">
        <v>666</v>
      </c>
      <c r="H64" s="55" t="s">
        <v>30</v>
      </c>
      <c r="I64" s="55" t="s">
        <v>203</v>
      </c>
      <c r="J64" s="55" t="s">
        <v>32</v>
      </c>
      <c r="K64" s="55" t="s">
        <v>743</v>
      </c>
    </row>
    <row r="65" spans="1:11" x14ac:dyDescent="0.25">
      <c r="A65" s="55">
        <v>97</v>
      </c>
      <c r="B65" s="55" t="s">
        <v>206</v>
      </c>
      <c r="C65" s="55" t="s">
        <v>207</v>
      </c>
      <c r="D65" s="55" t="s">
        <v>173</v>
      </c>
      <c r="E65" s="55" t="s">
        <v>43</v>
      </c>
      <c r="F65" s="55" t="s">
        <v>208</v>
      </c>
      <c r="G65" s="55" t="s">
        <v>666</v>
      </c>
      <c r="H65" s="55" t="s">
        <v>3</v>
      </c>
      <c r="I65" s="55" t="s">
        <v>209</v>
      </c>
      <c r="J65" s="55" t="s">
        <v>53</v>
      </c>
      <c r="K65" s="55" t="s">
        <v>745</v>
      </c>
    </row>
    <row r="66" spans="1:11" x14ac:dyDescent="0.25">
      <c r="A66" s="55">
        <v>98</v>
      </c>
      <c r="B66" s="55" t="s">
        <v>50</v>
      </c>
      <c r="C66" s="55" t="s">
        <v>51</v>
      </c>
      <c r="D66" s="55" t="s">
        <v>52</v>
      </c>
      <c r="E66" s="55" t="s">
        <v>43</v>
      </c>
      <c r="F66" s="55" t="s">
        <v>221</v>
      </c>
      <c r="G66" s="55" t="s">
        <v>666</v>
      </c>
      <c r="H66" s="55" t="s">
        <v>3</v>
      </c>
      <c r="I66" s="55" t="s">
        <v>222</v>
      </c>
      <c r="J66" s="55" t="s">
        <v>53</v>
      </c>
      <c r="K66" s="55" t="s">
        <v>747</v>
      </c>
    </row>
    <row r="67" spans="1:11" x14ac:dyDescent="0.25">
      <c r="A67" s="55">
        <v>99</v>
      </c>
      <c r="B67" s="55" t="s">
        <v>224</v>
      </c>
      <c r="C67" s="55" t="s">
        <v>225</v>
      </c>
      <c r="D67" s="55" t="s">
        <v>0</v>
      </c>
      <c r="E67" s="55" t="s">
        <v>1</v>
      </c>
      <c r="F67" s="55" t="s">
        <v>226</v>
      </c>
      <c r="G67" s="55" t="s">
        <v>666</v>
      </c>
      <c r="H67" s="55" t="s">
        <v>3</v>
      </c>
      <c r="I67" s="55" t="s">
        <v>227</v>
      </c>
      <c r="J67" s="55" t="s">
        <v>53</v>
      </c>
      <c r="K67" s="55" t="s">
        <v>748</v>
      </c>
    </row>
    <row r="68" spans="1:11" x14ac:dyDescent="0.25">
      <c r="A68" s="55">
        <v>100</v>
      </c>
      <c r="B68" s="55" t="s">
        <v>54</v>
      </c>
      <c r="C68" s="55" t="s">
        <v>55</v>
      </c>
      <c r="D68" s="55" t="s">
        <v>0</v>
      </c>
      <c r="E68" s="55" t="s">
        <v>1</v>
      </c>
      <c r="F68" s="55" t="s">
        <v>229</v>
      </c>
      <c r="G68" s="55" t="s">
        <v>666</v>
      </c>
      <c r="H68" s="55" t="s">
        <v>3</v>
      </c>
      <c r="I68" s="55" t="s">
        <v>230</v>
      </c>
      <c r="J68" s="55" t="s">
        <v>53</v>
      </c>
      <c r="K68" s="55" t="s">
        <v>749</v>
      </c>
    </row>
    <row r="69" spans="1:11" x14ac:dyDescent="0.25">
      <c r="A69" s="55">
        <v>101</v>
      </c>
      <c r="B69" s="55" t="s">
        <v>232</v>
      </c>
      <c r="C69" s="55" t="s">
        <v>233</v>
      </c>
      <c r="D69" s="55" t="s">
        <v>234</v>
      </c>
      <c r="E69" s="55" t="s">
        <v>1</v>
      </c>
      <c r="F69" s="55" t="s">
        <v>235</v>
      </c>
      <c r="G69" s="55" t="s">
        <v>666</v>
      </c>
      <c r="H69" s="55" t="s">
        <v>3</v>
      </c>
      <c r="I69" s="55" t="s">
        <v>236</v>
      </c>
      <c r="J69" s="55" t="s">
        <v>53</v>
      </c>
      <c r="K69" s="55" t="s">
        <v>750</v>
      </c>
    </row>
    <row r="70" spans="1:11" x14ac:dyDescent="0.25">
      <c r="A70" s="55">
        <v>102</v>
      </c>
      <c r="B70" s="55" t="s">
        <v>50</v>
      </c>
      <c r="C70" s="55" t="s">
        <v>51</v>
      </c>
      <c r="D70" s="55" t="s">
        <v>52</v>
      </c>
      <c r="E70" s="55" t="s">
        <v>43</v>
      </c>
      <c r="F70" s="55" t="s">
        <v>246</v>
      </c>
      <c r="G70" s="55" t="s">
        <v>666</v>
      </c>
      <c r="H70" s="55" t="s">
        <v>3</v>
      </c>
      <c r="I70" s="55" t="s">
        <v>247</v>
      </c>
      <c r="J70" s="55" t="s">
        <v>125</v>
      </c>
      <c r="K70" s="55" t="s">
        <v>751</v>
      </c>
    </row>
    <row r="71" spans="1:11" x14ac:dyDescent="0.25">
      <c r="A71" s="55">
        <v>103</v>
      </c>
      <c r="B71" s="55" t="s">
        <v>249</v>
      </c>
      <c r="C71" s="55" t="s">
        <v>250</v>
      </c>
      <c r="D71" s="55" t="s">
        <v>251</v>
      </c>
      <c r="E71" s="55" t="s">
        <v>43</v>
      </c>
      <c r="F71" s="55" t="s">
        <v>252</v>
      </c>
      <c r="G71" s="55" t="s">
        <v>666</v>
      </c>
      <c r="H71" s="55" t="s">
        <v>3</v>
      </c>
      <c r="I71" s="55" t="s">
        <v>253</v>
      </c>
      <c r="J71" s="55" t="s">
        <v>125</v>
      </c>
      <c r="K71" s="55" t="s">
        <v>752</v>
      </c>
    </row>
    <row r="72" spans="1:11" x14ac:dyDescent="0.25">
      <c r="A72" s="55">
        <v>104</v>
      </c>
      <c r="B72" s="55" t="s">
        <v>262</v>
      </c>
      <c r="C72" s="55" t="s">
        <v>263</v>
      </c>
      <c r="D72" s="55" t="s">
        <v>264</v>
      </c>
      <c r="E72" s="55" t="s">
        <v>1</v>
      </c>
      <c r="F72" s="55" t="s">
        <v>265</v>
      </c>
      <c r="G72" s="55" t="s">
        <v>666</v>
      </c>
      <c r="H72" s="55" t="s">
        <v>3</v>
      </c>
      <c r="I72" s="55" t="s">
        <v>266</v>
      </c>
      <c r="J72" s="55" t="s">
        <v>53</v>
      </c>
      <c r="K72" s="55" t="s">
        <v>753</v>
      </c>
    </row>
    <row r="73" spans="1:11" x14ac:dyDescent="0.25">
      <c r="A73" s="55">
        <v>105</v>
      </c>
      <c r="B73" s="55" t="s">
        <v>268</v>
      </c>
      <c r="C73" s="55" t="s">
        <v>269</v>
      </c>
      <c r="D73" s="55" t="s">
        <v>66</v>
      </c>
      <c r="E73" s="55" t="s">
        <v>1</v>
      </c>
      <c r="F73" s="55" t="s">
        <v>270</v>
      </c>
      <c r="G73" s="55" t="s">
        <v>666</v>
      </c>
      <c r="H73" s="55" t="s">
        <v>3</v>
      </c>
      <c r="I73" s="55" t="s">
        <v>271</v>
      </c>
      <c r="J73" s="55" t="s">
        <v>53</v>
      </c>
      <c r="K73" s="55" t="s">
        <v>754</v>
      </c>
    </row>
    <row r="74" spans="1:11" x14ac:dyDescent="0.25">
      <c r="A74" s="55">
        <v>106</v>
      </c>
      <c r="B74" s="55" t="s">
        <v>273</v>
      </c>
      <c r="C74" s="55" t="s">
        <v>274</v>
      </c>
      <c r="D74" s="55" t="s">
        <v>0</v>
      </c>
      <c r="E74" s="55" t="s">
        <v>1</v>
      </c>
      <c r="F74" s="55" t="s">
        <v>275</v>
      </c>
      <c r="G74" s="55" t="s">
        <v>666</v>
      </c>
      <c r="H74" s="55" t="s">
        <v>3</v>
      </c>
      <c r="I74" s="55" t="s">
        <v>276</v>
      </c>
      <c r="J74" s="55" t="s">
        <v>53</v>
      </c>
      <c r="K74" s="55" t="s">
        <v>755</v>
      </c>
    </row>
    <row r="75" spans="1:11" x14ac:dyDescent="0.25">
      <c r="A75" s="55">
        <v>107</v>
      </c>
      <c r="B75" s="55" t="s">
        <v>278</v>
      </c>
      <c r="C75" s="55" t="s">
        <v>279</v>
      </c>
      <c r="D75" s="55" t="s">
        <v>66</v>
      </c>
      <c r="E75" s="55" t="s">
        <v>1</v>
      </c>
      <c r="F75" s="55" t="s">
        <v>280</v>
      </c>
      <c r="G75" s="55" t="s">
        <v>666</v>
      </c>
      <c r="H75" s="55" t="s">
        <v>3</v>
      </c>
      <c r="I75" s="55" t="s">
        <v>281</v>
      </c>
      <c r="J75" s="55" t="s">
        <v>53</v>
      </c>
      <c r="K75" s="55" t="s">
        <v>756</v>
      </c>
    </row>
    <row r="76" spans="1:11" x14ac:dyDescent="0.25">
      <c r="A76" s="55">
        <v>3</v>
      </c>
      <c r="B76" s="55" t="s">
        <v>262</v>
      </c>
      <c r="C76" s="55" t="s">
        <v>421</v>
      </c>
      <c r="D76" s="55" t="s">
        <v>0</v>
      </c>
      <c r="E76" s="55" t="s">
        <v>1</v>
      </c>
      <c r="F76" s="55" t="s">
        <v>837</v>
      </c>
      <c r="G76" s="55" t="s">
        <v>543</v>
      </c>
      <c r="H76" s="55" t="s">
        <v>781</v>
      </c>
      <c r="I76" s="55" t="s">
        <v>838</v>
      </c>
      <c r="J76" s="55" t="s">
        <v>839</v>
      </c>
      <c r="K76" s="55" t="s">
        <v>908</v>
      </c>
    </row>
    <row r="77" spans="1:11" x14ac:dyDescent="0.25">
      <c r="A77" s="55">
        <v>91</v>
      </c>
      <c r="B77" s="55" t="s">
        <v>174</v>
      </c>
      <c r="C77" s="55" t="s">
        <v>175</v>
      </c>
      <c r="D77" s="55" t="s">
        <v>0</v>
      </c>
      <c r="E77" s="55" t="s">
        <v>1</v>
      </c>
      <c r="F77" s="55" t="s">
        <v>472</v>
      </c>
      <c r="G77" s="55" t="s">
        <v>543</v>
      </c>
      <c r="H77" s="55" t="s">
        <v>473</v>
      </c>
      <c r="I77" s="55" t="s">
        <v>474</v>
      </c>
      <c r="J77" s="55" t="s">
        <v>475</v>
      </c>
      <c r="K77" s="55" t="s">
        <v>737</v>
      </c>
    </row>
    <row r="78" spans="1:11" x14ac:dyDescent="0.25">
      <c r="A78" s="55">
        <v>96</v>
      </c>
      <c r="B78" s="55" t="s">
        <v>54</v>
      </c>
      <c r="C78" s="55" t="s">
        <v>55</v>
      </c>
      <c r="D78" s="55" t="s">
        <v>0</v>
      </c>
      <c r="E78" s="55" t="s">
        <v>1</v>
      </c>
      <c r="F78" s="55" t="s">
        <v>480</v>
      </c>
      <c r="G78" s="55" t="s">
        <v>543</v>
      </c>
      <c r="H78" s="55" t="s">
        <v>473</v>
      </c>
      <c r="I78" s="55" t="s">
        <v>481</v>
      </c>
      <c r="J78" s="55" t="s">
        <v>475</v>
      </c>
      <c r="K78" s="55" t="s">
        <v>744</v>
      </c>
    </row>
    <row r="79" spans="1:11" x14ac:dyDescent="0.25">
      <c r="A79" s="55">
        <v>80</v>
      </c>
      <c r="B79" s="55" t="s">
        <v>869</v>
      </c>
      <c r="C79" s="55" t="s">
        <v>870</v>
      </c>
      <c r="D79" s="55" t="s">
        <v>871</v>
      </c>
      <c r="E79" s="55" t="s">
        <v>198</v>
      </c>
      <c r="F79" s="55" t="s">
        <v>872</v>
      </c>
      <c r="G79" s="55" t="s">
        <v>816</v>
      </c>
      <c r="H79" s="55" t="s">
        <v>8</v>
      </c>
      <c r="I79" s="55" t="s">
        <v>873</v>
      </c>
      <c r="J79" s="55" t="s">
        <v>9</v>
      </c>
      <c r="K79" s="55" t="s">
        <v>874</v>
      </c>
    </row>
    <row r="80" spans="1:11" x14ac:dyDescent="0.25">
      <c r="A80" s="55">
        <v>87</v>
      </c>
      <c r="B80" s="55" t="s">
        <v>909</v>
      </c>
      <c r="C80" s="55" t="s">
        <v>910</v>
      </c>
      <c r="D80" s="55" t="s">
        <v>911</v>
      </c>
      <c r="E80" s="55" t="s">
        <v>912</v>
      </c>
      <c r="F80" s="55" t="s">
        <v>913</v>
      </c>
      <c r="G80" s="55" t="s">
        <v>788</v>
      </c>
      <c r="H80" s="55" t="s">
        <v>8</v>
      </c>
      <c r="I80" s="55" t="s">
        <v>914</v>
      </c>
      <c r="J80" s="55" t="s">
        <v>9</v>
      </c>
      <c r="K80" s="55" t="s">
        <v>915</v>
      </c>
    </row>
    <row r="81" spans="1:11" x14ac:dyDescent="0.25">
      <c r="A81" s="55">
        <v>88</v>
      </c>
      <c r="B81" s="55" t="s">
        <v>909</v>
      </c>
      <c r="C81" s="55" t="s">
        <v>910</v>
      </c>
      <c r="D81" s="55" t="s">
        <v>911</v>
      </c>
      <c r="E81" s="55" t="s">
        <v>912</v>
      </c>
      <c r="F81" s="55" t="s">
        <v>916</v>
      </c>
      <c r="G81" s="55" t="s">
        <v>788</v>
      </c>
      <c r="H81" s="55" t="s">
        <v>8</v>
      </c>
      <c r="I81" s="55" t="s">
        <v>917</v>
      </c>
      <c r="J81" s="55" t="s">
        <v>9</v>
      </c>
      <c r="K81" s="55" t="s">
        <v>918</v>
      </c>
    </row>
    <row r="82" spans="1:11" x14ac:dyDescent="0.25">
      <c r="A82" s="55">
        <v>38</v>
      </c>
      <c r="B82" s="55" t="s">
        <v>15</v>
      </c>
      <c r="C82" s="55" t="s">
        <v>16</v>
      </c>
      <c r="D82" s="55" t="s">
        <v>17</v>
      </c>
      <c r="E82" s="55" t="s">
        <v>7</v>
      </c>
      <c r="F82" s="55" t="s">
        <v>18</v>
      </c>
      <c r="G82" s="55" t="s">
        <v>527</v>
      </c>
      <c r="H82" s="55" t="s">
        <v>5</v>
      </c>
      <c r="I82" s="55" t="s">
        <v>19</v>
      </c>
      <c r="J82" s="55" t="s">
        <v>6</v>
      </c>
      <c r="K82" s="55" t="s">
        <v>685</v>
      </c>
    </row>
    <row r="83" spans="1:11" x14ac:dyDescent="0.25">
      <c r="A83" s="55">
        <v>58</v>
      </c>
      <c r="B83" s="55" t="s">
        <v>443</v>
      </c>
      <c r="C83" s="55" t="s">
        <v>444</v>
      </c>
      <c r="D83" s="55" t="s">
        <v>0</v>
      </c>
      <c r="E83" s="55" t="s">
        <v>1</v>
      </c>
      <c r="F83" s="55" t="s">
        <v>445</v>
      </c>
      <c r="G83" s="55" t="s">
        <v>527</v>
      </c>
      <c r="H83" s="55" t="s">
        <v>5</v>
      </c>
      <c r="I83" s="55" t="s">
        <v>446</v>
      </c>
      <c r="J83" s="55" t="s">
        <v>6</v>
      </c>
      <c r="K83" s="55" t="s">
        <v>708</v>
      </c>
    </row>
    <row r="84" spans="1:11" x14ac:dyDescent="0.25">
      <c r="A84" s="55">
        <v>59</v>
      </c>
      <c r="B84" s="55" t="s">
        <v>448</v>
      </c>
      <c r="C84" s="55" t="s">
        <v>449</v>
      </c>
      <c r="D84" s="55" t="s">
        <v>205</v>
      </c>
      <c r="E84" s="55" t="s">
        <v>1</v>
      </c>
      <c r="F84" s="55" t="s">
        <v>450</v>
      </c>
      <c r="G84" s="55" t="s">
        <v>527</v>
      </c>
      <c r="H84" s="55" t="s">
        <v>5</v>
      </c>
      <c r="I84" s="55" t="s">
        <v>451</v>
      </c>
      <c r="J84" s="55" t="s">
        <v>6</v>
      </c>
      <c r="K84" s="55" t="s">
        <v>709</v>
      </c>
    </row>
    <row r="85" spans="1:11" x14ac:dyDescent="0.25">
      <c r="A85" s="55">
        <v>62</v>
      </c>
      <c r="B85" s="55" t="s">
        <v>20</v>
      </c>
      <c r="C85" s="55" t="s">
        <v>21</v>
      </c>
      <c r="D85" s="55" t="s">
        <v>0</v>
      </c>
      <c r="E85" s="55" t="s">
        <v>1</v>
      </c>
      <c r="F85" s="55" t="s">
        <v>22</v>
      </c>
      <c r="G85" s="55" t="s">
        <v>527</v>
      </c>
      <c r="H85" s="55" t="s">
        <v>5</v>
      </c>
      <c r="I85" s="55" t="s">
        <v>23</v>
      </c>
      <c r="J85" s="55" t="s">
        <v>6</v>
      </c>
      <c r="K85" s="55" t="s">
        <v>713</v>
      </c>
    </row>
    <row r="86" spans="1:11" x14ac:dyDescent="0.25">
      <c r="A86" s="55">
        <v>64</v>
      </c>
      <c r="B86" s="55" t="s">
        <v>34</v>
      </c>
      <c r="C86" s="55" t="s">
        <v>35</v>
      </c>
      <c r="D86" s="55" t="s">
        <v>36</v>
      </c>
      <c r="E86" s="55" t="s">
        <v>1</v>
      </c>
      <c r="F86" s="55" t="s">
        <v>37</v>
      </c>
      <c r="G86" s="55" t="s">
        <v>527</v>
      </c>
      <c r="H86" s="55" t="s">
        <v>5</v>
      </c>
      <c r="I86" s="55" t="s">
        <v>38</v>
      </c>
      <c r="J86" s="55" t="s">
        <v>6</v>
      </c>
      <c r="K86" s="55" t="s">
        <v>715</v>
      </c>
    </row>
    <row r="87" spans="1:11" x14ac:dyDescent="0.25">
      <c r="A87" s="55">
        <v>65</v>
      </c>
      <c r="B87" s="55" t="s">
        <v>40</v>
      </c>
      <c r="C87" s="55" t="s">
        <v>41</v>
      </c>
      <c r="D87" s="55" t="s">
        <v>42</v>
      </c>
      <c r="E87" s="55" t="s">
        <v>43</v>
      </c>
      <c r="F87" s="55" t="s">
        <v>44</v>
      </c>
      <c r="G87" s="55" t="s">
        <v>527</v>
      </c>
      <c r="H87" s="55" t="s">
        <v>5</v>
      </c>
      <c r="I87" s="55" t="s">
        <v>45</v>
      </c>
      <c r="J87" s="55" t="s">
        <v>6</v>
      </c>
      <c r="K87" s="55" t="s">
        <v>716</v>
      </c>
    </row>
    <row r="88" spans="1:11" x14ac:dyDescent="0.25">
      <c r="A88" s="55">
        <v>66</v>
      </c>
      <c r="B88" s="55" t="s">
        <v>791</v>
      </c>
      <c r="C88" s="55" t="s">
        <v>792</v>
      </c>
      <c r="D88" s="55" t="s">
        <v>793</v>
      </c>
      <c r="E88" s="55" t="s">
        <v>601</v>
      </c>
      <c r="F88" s="55" t="s">
        <v>794</v>
      </c>
      <c r="G88" s="55" t="s">
        <v>527</v>
      </c>
      <c r="H88" s="55" t="s">
        <v>8</v>
      </c>
      <c r="I88" s="55" t="s">
        <v>795</v>
      </c>
      <c r="J88" s="55" t="s">
        <v>778</v>
      </c>
      <c r="K88" s="55" t="s">
        <v>796</v>
      </c>
    </row>
    <row r="89" spans="1:11" x14ac:dyDescent="0.25">
      <c r="A89" s="55">
        <v>67</v>
      </c>
      <c r="B89" s="55" t="s">
        <v>54</v>
      </c>
      <c r="C89" s="55" t="s">
        <v>55</v>
      </c>
      <c r="D89" s="55" t="s">
        <v>0</v>
      </c>
      <c r="E89" s="55" t="s">
        <v>1</v>
      </c>
      <c r="F89" s="55" t="s">
        <v>56</v>
      </c>
      <c r="G89" s="55" t="s">
        <v>527</v>
      </c>
      <c r="H89" s="55" t="s">
        <v>5</v>
      </c>
      <c r="I89" s="55" t="s">
        <v>57</v>
      </c>
      <c r="J89" s="55" t="s">
        <v>6</v>
      </c>
      <c r="K89" s="55" t="s">
        <v>717</v>
      </c>
    </row>
    <row r="90" spans="1:11" x14ac:dyDescent="0.25">
      <c r="A90" s="55">
        <v>69</v>
      </c>
      <c r="B90" s="55" t="s">
        <v>467</v>
      </c>
      <c r="C90" s="55" t="s">
        <v>468</v>
      </c>
      <c r="D90" s="55" t="s">
        <v>0</v>
      </c>
      <c r="E90" s="55" t="s">
        <v>1</v>
      </c>
      <c r="F90" s="55" t="s">
        <v>469</v>
      </c>
      <c r="G90" s="55" t="s">
        <v>527</v>
      </c>
      <c r="H90" s="55" t="s">
        <v>5</v>
      </c>
      <c r="I90" s="55" t="s">
        <v>470</v>
      </c>
      <c r="J90" s="55" t="s">
        <v>6</v>
      </c>
      <c r="K90" s="55" t="s">
        <v>720</v>
      </c>
    </row>
    <row r="91" spans="1:11" x14ac:dyDescent="0.25">
      <c r="A91" s="55">
        <v>70</v>
      </c>
      <c r="B91" s="55" t="s">
        <v>79</v>
      </c>
      <c r="C91" s="55" t="s">
        <v>11</v>
      </c>
      <c r="D91" s="55" t="s">
        <v>80</v>
      </c>
      <c r="E91" s="55" t="s">
        <v>81</v>
      </c>
      <c r="F91" s="55" t="s">
        <v>82</v>
      </c>
      <c r="G91" s="55" t="s">
        <v>527</v>
      </c>
      <c r="H91" s="55" t="s">
        <v>5</v>
      </c>
      <c r="I91" s="55" t="s">
        <v>83</v>
      </c>
      <c r="J91" s="55" t="s">
        <v>6</v>
      </c>
      <c r="K91" s="55" t="s">
        <v>721</v>
      </c>
    </row>
    <row r="92" spans="1:11" x14ac:dyDescent="0.25">
      <c r="A92" s="55">
        <v>71</v>
      </c>
      <c r="B92" s="55" t="s">
        <v>88</v>
      </c>
      <c r="C92" s="55" t="s">
        <v>89</v>
      </c>
      <c r="D92" s="55" t="s">
        <v>90</v>
      </c>
      <c r="E92" s="55" t="s">
        <v>70</v>
      </c>
      <c r="F92" s="55" t="s">
        <v>91</v>
      </c>
      <c r="G92" s="55" t="s">
        <v>527</v>
      </c>
      <c r="H92" s="55" t="s">
        <v>5</v>
      </c>
      <c r="I92" s="55" t="s">
        <v>92</v>
      </c>
      <c r="J92" s="55" t="s">
        <v>6</v>
      </c>
      <c r="K92" s="55" t="s">
        <v>723</v>
      </c>
    </row>
    <row r="93" spans="1:11" x14ac:dyDescent="0.25">
      <c r="A93" s="55">
        <v>72</v>
      </c>
      <c r="B93" s="55" t="s">
        <v>50</v>
      </c>
      <c r="C93" s="55" t="s">
        <v>51</v>
      </c>
      <c r="D93" s="55" t="s">
        <v>52</v>
      </c>
      <c r="E93" s="55" t="s">
        <v>43</v>
      </c>
      <c r="F93" s="55" t="s">
        <v>94</v>
      </c>
      <c r="G93" s="55" t="s">
        <v>527</v>
      </c>
      <c r="H93" s="55" t="s">
        <v>5</v>
      </c>
      <c r="I93" s="55" t="s">
        <v>95</v>
      </c>
      <c r="J93" s="55" t="s">
        <v>6</v>
      </c>
      <c r="K93" s="55" t="s">
        <v>724</v>
      </c>
    </row>
    <row r="94" spans="1:11" x14ac:dyDescent="0.25">
      <c r="A94" s="55">
        <v>73</v>
      </c>
      <c r="B94" s="55" t="s">
        <v>49</v>
      </c>
      <c r="C94" s="55" t="s">
        <v>97</v>
      </c>
      <c r="D94" s="55" t="s">
        <v>66</v>
      </c>
      <c r="E94" s="55" t="s">
        <v>1</v>
      </c>
      <c r="F94" s="55" t="s">
        <v>98</v>
      </c>
      <c r="G94" s="55" t="s">
        <v>527</v>
      </c>
      <c r="H94" s="55" t="s">
        <v>5</v>
      </c>
      <c r="I94" s="55" t="s">
        <v>99</v>
      </c>
      <c r="J94" s="55" t="s">
        <v>6</v>
      </c>
      <c r="K94" s="55" t="s">
        <v>725</v>
      </c>
    </row>
    <row r="95" spans="1:11" x14ac:dyDescent="0.25">
      <c r="A95" s="55">
        <v>76</v>
      </c>
      <c r="B95" s="55" t="s">
        <v>127</v>
      </c>
      <c r="C95" s="55" t="s">
        <v>47</v>
      </c>
      <c r="D95" s="55" t="s">
        <v>0</v>
      </c>
      <c r="E95" s="55" t="s">
        <v>1</v>
      </c>
      <c r="F95" s="55" t="s">
        <v>128</v>
      </c>
      <c r="G95" s="55" t="s">
        <v>527</v>
      </c>
      <c r="H95" s="55" t="s">
        <v>8</v>
      </c>
      <c r="I95" s="55" t="s">
        <v>129</v>
      </c>
      <c r="J95" s="55" t="s">
        <v>9</v>
      </c>
      <c r="K95" s="55" t="s">
        <v>729</v>
      </c>
    </row>
    <row r="96" spans="1:11" x14ac:dyDescent="0.25">
      <c r="A96" s="55">
        <v>77</v>
      </c>
      <c r="B96" s="55" t="s">
        <v>641</v>
      </c>
      <c r="C96" s="55" t="s">
        <v>642</v>
      </c>
      <c r="D96" s="55" t="s">
        <v>106</v>
      </c>
      <c r="E96" s="55" t="s">
        <v>7</v>
      </c>
      <c r="F96" s="55" t="s">
        <v>643</v>
      </c>
      <c r="G96" s="55" t="s">
        <v>527</v>
      </c>
      <c r="H96" s="55" t="s">
        <v>8</v>
      </c>
      <c r="I96" s="55" t="s">
        <v>644</v>
      </c>
      <c r="J96" s="55" t="s">
        <v>9</v>
      </c>
      <c r="K96" s="55" t="s">
        <v>730</v>
      </c>
    </row>
    <row r="97" spans="1:11" x14ac:dyDescent="0.25">
      <c r="A97" s="55">
        <v>79</v>
      </c>
      <c r="B97" s="55" t="s">
        <v>811</v>
      </c>
      <c r="C97" s="55" t="s">
        <v>812</v>
      </c>
      <c r="D97" s="55" t="s">
        <v>813</v>
      </c>
      <c r="E97" s="55" t="s">
        <v>814</v>
      </c>
      <c r="F97" s="55" t="s">
        <v>815</v>
      </c>
      <c r="G97" s="55" t="s">
        <v>527</v>
      </c>
      <c r="H97" s="55" t="s">
        <v>8</v>
      </c>
      <c r="I97" s="55" t="s">
        <v>817</v>
      </c>
      <c r="J97" s="55" t="s">
        <v>9</v>
      </c>
      <c r="K97" s="55" t="s">
        <v>818</v>
      </c>
    </row>
    <row r="98" spans="1:11" x14ac:dyDescent="0.25">
      <c r="A98" s="55">
        <v>84</v>
      </c>
      <c r="B98" s="55" t="s">
        <v>819</v>
      </c>
      <c r="C98" s="55" t="s">
        <v>820</v>
      </c>
      <c r="D98" s="55" t="s">
        <v>821</v>
      </c>
      <c r="E98" s="55" t="s">
        <v>822</v>
      </c>
      <c r="F98" s="55" t="s">
        <v>823</v>
      </c>
      <c r="G98" s="55" t="s">
        <v>527</v>
      </c>
      <c r="H98" s="55" t="s">
        <v>8</v>
      </c>
      <c r="I98" s="55" t="s">
        <v>824</v>
      </c>
      <c r="J98" s="55" t="s">
        <v>9</v>
      </c>
      <c r="K98" s="55" t="s">
        <v>825</v>
      </c>
    </row>
    <row r="99" spans="1:11" x14ac:dyDescent="0.25">
      <c r="A99" s="55">
        <v>85</v>
      </c>
      <c r="B99" s="55" t="s">
        <v>875</v>
      </c>
      <c r="C99" s="55" t="s">
        <v>876</v>
      </c>
      <c r="D99" s="55" t="s">
        <v>877</v>
      </c>
      <c r="E99" s="55" t="s">
        <v>878</v>
      </c>
      <c r="F99" s="55" t="s">
        <v>879</v>
      </c>
      <c r="G99" s="55" t="s">
        <v>527</v>
      </c>
      <c r="H99" s="55" t="s">
        <v>8</v>
      </c>
      <c r="I99" s="55" t="s">
        <v>880</v>
      </c>
      <c r="J99" s="55" t="s">
        <v>9</v>
      </c>
      <c r="K99" s="55" t="s">
        <v>881</v>
      </c>
    </row>
    <row r="100" spans="1:11" x14ac:dyDescent="0.25">
      <c r="A100" s="55">
        <v>86</v>
      </c>
      <c r="B100" s="55" t="s">
        <v>797</v>
      </c>
      <c r="C100" s="55" t="s">
        <v>798</v>
      </c>
      <c r="D100" s="55" t="s">
        <v>799</v>
      </c>
      <c r="E100" s="55" t="s">
        <v>1</v>
      </c>
      <c r="F100" s="55" t="s">
        <v>800</v>
      </c>
      <c r="G100" s="55" t="s">
        <v>527</v>
      </c>
      <c r="H100" s="55" t="s">
        <v>8</v>
      </c>
      <c r="I100" s="55" t="s">
        <v>801</v>
      </c>
      <c r="J100" s="55" t="s">
        <v>9</v>
      </c>
      <c r="K100" s="55" t="s">
        <v>802</v>
      </c>
    </row>
    <row r="101" spans="1:11" x14ac:dyDescent="0.25">
      <c r="A101" s="55">
        <v>89</v>
      </c>
      <c r="B101" s="55" t="s">
        <v>882</v>
      </c>
      <c r="C101" s="55" t="s">
        <v>97</v>
      </c>
      <c r="D101" s="55" t="s">
        <v>173</v>
      </c>
      <c r="E101" s="55" t="s">
        <v>43</v>
      </c>
      <c r="F101" s="55" t="s">
        <v>883</v>
      </c>
      <c r="G101" s="55" t="s">
        <v>527</v>
      </c>
      <c r="H101" s="55" t="s">
        <v>8</v>
      </c>
      <c r="I101" s="55" t="s">
        <v>884</v>
      </c>
      <c r="J101" s="55" t="s">
        <v>9</v>
      </c>
      <c r="K101" s="55" t="s">
        <v>885</v>
      </c>
    </row>
    <row r="102" spans="1:11" x14ac:dyDescent="0.25">
      <c r="A102" s="55">
        <v>90</v>
      </c>
      <c r="B102" s="55" t="s">
        <v>174</v>
      </c>
      <c r="C102" s="55" t="s">
        <v>175</v>
      </c>
      <c r="D102" s="55" t="s">
        <v>0</v>
      </c>
      <c r="E102" s="55" t="s">
        <v>1</v>
      </c>
      <c r="F102" s="55" t="s">
        <v>176</v>
      </c>
      <c r="G102" s="55" t="s">
        <v>527</v>
      </c>
      <c r="H102" s="55" t="s">
        <v>8</v>
      </c>
      <c r="I102" s="55" t="s">
        <v>177</v>
      </c>
      <c r="J102" s="55" t="s">
        <v>9</v>
      </c>
      <c r="K102" s="55" t="s">
        <v>736</v>
      </c>
    </row>
    <row r="103" spans="1:11" x14ac:dyDescent="0.25">
      <c r="A103" s="55">
        <v>92</v>
      </c>
      <c r="B103" s="55" t="s">
        <v>179</v>
      </c>
      <c r="C103" s="55" t="s">
        <v>180</v>
      </c>
      <c r="D103" s="55" t="s">
        <v>181</v>
      </c>
      <c r="E103" s="55" t="s">
        <v>43</v>
      </c>
      <c r="F103" s="55" t="s">
        <v>182</v>
      </c>
      <c r="G103" s="55" t="s">
        <v>527</v>
      </c>
      <c r="H103" s="55" t="s">
        <v>8</v>
      </c>
      <c r="I103" s="55" t="s">
        <v>183</v>
      </c>
      <c r="J103" s="55" t="s">
        <v>9</v>
      </c>
      <c r="K103" s="55" t="s">
        <v>738</v>
      </c>
    </row>
    <row r="104" spans="1:11" x14ac:dyDescent="0.25">
      <c r="A104" s="55">
        <v>94</v>
      </c>
      <c r="B104" s="55" t="s">
        <v>196</v>
      </c>
      <c r="C104" s="55" t="s">
        <v>104</v>
      </c>
      <c r="D104" s="55" t="s">
        <v>197</v>
      </c>
      <c r="E104" s="55" t="s">
        <v>198</v>
      </c>
      <c r="F104" s="55" t="s">
        <v>199</v>
      </c>
      <c r="G104" s="55" t="s">
        <v>527</v>
      </c>
      <c r="H104" s="55" t="s">
        <v>8</v>
      </c>
      <c r="I104" s="55" t="s">
        <v>200</v>
      </c>
      <c r="J104" s="55" t="s">
        <v>9</v>
      </c>
      <c r="K104" s="55" t="s">
        <v>742</v>
      </c>
    </row>
    <row r="105" spans="1:11" x14ac:dyDescent="0.25">
      <c r="A105" s="55">
        <v>1</v>
      </c>
      <c r="B105" s="55" t="s">
        <v>902</v>
      </c>
      <c r="C105" s="55" t="s">
        <v>903</v>
      </c>
      <c r="D105" s="55" t="s">
        <v>17</v>
      </c>
      <c r="E105" s="55" t="s">
        <v>7</v>
      </c>
      <c r="F105" s="55" t="s">
        <v>904</v>
      </c>
      <c r="G105" s="55" t="s">
        <v>760</v>
      </c>
      <c r="H105" s="55" t="s">
        <v>8</v>
      </c>
      <c r="I105" s="55" t="s">
        <v>905</v>
      </c>
      <c r="J105" s="55" t="s">
        <v>9</v>
      </c>
      <c r="K105" s="55" t="s">
        <v>906</v>
      </c>
    </row>
    <row r="106" spans="1:11" x14ac:dyDescent="0.25">
      <c r="A106" s="55">
        <v>9</v>
      </c>
      <c r="B106" s="55" t="s">
        <v>803</v>
      </c>
      <c r="C106" s="55" t="s">
        <v>804</v>
      </c>
      <c r="D106" s="55" t="s">
        <v>17</v>
      </c>
      <c r="E106" s="55" t="s">
        <v>7</v>
      </c>
      <c r="F106" s="55" t="s">
        <v>805</v>
      </c>
      <c r="G106" s="55" t="s">
        <v>760</v>
      </c>
      <c r="H106" s="55" t="s">
        <v>5</v>
      </c>
      <c r="I106" s="55" t="s">
        <v>806</v>
      </c>
      <c r="J106" s="55" t="s">
        <v>6</v>
      </c>
      <c r="K106" s="55" t="s">
        <v>807</v>
      </c>
    </row>
    <row r="107" spans="1:11" x14ac:dyDescent="0.25">
      <c r="A107" s="55">
        <v>10</v>
      </c>
      <c r="B107" s="55" t="s">
        <v>766</v>
      </c>
      <c r="C107" s="55" t="s">
        <v>767</v>
      </c>
      <c r="D107" s="55" t="s">
        <v>577</v>
      </c>
      <c r="E107" s="55" t="s">
        <v>7</v>
      </c>
      <c r="F107" s="55" t="s">
        <v>768</v>
      </c>
      <c r="G107" s="55" t="s">
        <v>760</v>
      </c>
      <c r="H107" s="55" t="s">
        <v>8</v>
      </c>
      <c r="I107" s="55" t="s">
        <v>769</v>
      </c>
      <c r="J107" s="55" t="s">
        <v>9</v>
      </c>
      <c r="K107" s="55" t="s">
        <v>770</v>
      </c>
    </row>
    <row r="108" spans="1:11" x14ac:dyDescent="0.25">
      <c r="A108" s="55">
        <v>11</v>
      </c>
      <c r="B108" s="55" t="s">
        <v>544</v>
      </c>
      <c r="C108" s="55" t="s">
        <v>545</v>
      </c>
      <c r="D108" s="55" t="s">
        <v>546</v>
      </c>
      <c r="E108" s="55" t="s">
        <v>1</v>
      </c>
      <c r="F108" s="55" t="s">
        <v>547</v>
      </c>
      <c r="G108" s="55" t="s">
        <v>760</v>
      </c>
      <c r="H108" s="55" t="s">
        <v>8</v>
      </c>
      <c r="I108" s="55" t="s">
        <v>548</v>
      </c>
      <c r="J108" s="55" t="s">
        <v>9</v>
      </c>
      <c r="K108" s="55" t="s">
        <v>783</v>
      </c>
    </row>
  </sheetData>
  <sortState ref="A2:K108">
    <sortCondition ref="G2:G108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70</v>
      </c>
      <c r="B2" s="54" t="s">
        <v>901</v>
      </c>
      <c r="C2" s="54" t="s">
        <v>897</v>
      </c>
      <c r="D2" s="54" t="s">
        <v>0</v>
      </c>
      <c r="E2" s="54" t="s">
        <v>1</v>
      </c>
      <c r="F2" s="54" t="s">
        <v>898</v>
      </c>
      <c r="G2" s="54" t="s">
        <v>2</v>
      </c>
      <c r="H2" s="54" t="s">
        <v>3</v>
      </c>
      <c r="I2" s="54" t="s">
        <v>899</v>
      </c>
      <c r="J2" s="54" t="s">
        <v>2</v>
      </c>
      <c r="K2" s="54" t="s">
        <v>900</v>
      </c>
    </row>
    <row r="3" spans="1:11" x14ac:dyDescent="0.25">
      <c r="A3">
        <v>1</v>
      </c>
      <c r="B3" s="54" t="s">
        <v>262</v>
      </c>
      <c r="C3" s="54" t="s">
        <v>421</v>
      </c>
      <c r="D3" s="54" t="s">
        <v>0</v>
      </c>
      <c r="E3" s="54" t="s">
        <v>1</v>
      </c>
      <c r="F3" s="54" t="s">
        <v>855</v>
      </c>
      <c r="G3" s="54" t="s">
        <v>516</v>
      </c>
      <c r="H3" s="54" t="s">
        <v>828</v>
      </c>
      <c r="I3" s="54" t="s">
        <v>856</v>
      </c>
      <c r="J3" s="54" t="s">
        <v>827</v>
      </c>
      <c r="K3" s="54" t="s">
        <v>895</v>
      </c>
    </row>
    <row r="4" spans="1:11" x14ac:dyDescent="0.25">
      <c r="A4" s="54">
        <v>2</v>
      </c>
      <c r="B4" s="54" t="s">
        <v>361</v>
      </c>
      <c r="C4" s="54" t="s">
        <v>362</v>
      </c>
      <c r="D4" s="54" t="s">
        <v>0</v>
      </c>
      <c r="E4" s="54" t="s">
        <v>1</v>
      </c>
      <c r="F4" s="54" t="s">
        <v>886</v>
      </c>
      <c r="G4" s="54" t="s">
        <v>516</v>
      </c>
      <c r="H4" s="54" t="s">
        <v>3</v>
      </c>
      <c r="I4" s="54" t="s">
        <v>861</v>
      </c>
      <c r="J4" s="54" t="s">
        <v>516</v>
      </c>
      <c r="K4" s="54" t="s">
        <v>896</v>
      </c>
    </row>
    <row r="5" spans="1:11" x14ac:dyDescent="0.25">
      <c r="A5" s="54">
        <v>4</v>
      </c>
      <c r="B5" s="54" t="s">
        <v>863</v>
      </c>
      <c r="C5" s="54" t="s">
        <v>864</v>
      </c>
      <c r="D5" s="54" t="s">
        <v>865</v>
      </c>
      <c r="E5" s="54" t="s">
        <v>70</v>
      </c>
      <c r="F5" s="54" t="s">
        <v>866</v>
      </c>
      <c r="G5" s="54" t="s">
        <v>666</v>
      </c>
      <c r="H5" s="54" t="s">
        <v>287</v>
      </c>
      <c r="I5" s="54" t="s">
        <v>867</v>
      </c>
      <c r="J5" s="54" t="s">
        <v>289</v>
      </c>
      <c r="K5" s="54" t="s">
        <v>868</v>
      </c>
    </row>
    <row r="6" spans="1:11" x14ac:dyDescent="0.25">
      <c r="A6" s="54">
        <v>5</v>
      </c>
      <c r="B6" s="54" t="s">
        <v>830</v>
      </c>
      <c r="C6" s="54" t="s">
        <v>624</v>
      </c>
      <c r="D6" s="54" t="s">
        <v>625</v>
      </c>
      <c r="E6" s="54" t="s">
        <v>48</v>
      </c>
      <c r="F6" s="54" t="s">
        <v>626</v>
      </c>
      <c r="G6" s="54" t="s">
        <v>666</v>
      </c>
      <c r="H6" s="54" t="s">
        <v>294</v>
      </c>
      <c r="I6" s="54" t="s">
        <v>627</v>
      </c>
      <c r="J6" s="54" t="s">
        <v>289</v>
      </c>
      <c r="K6" s="54" t="s">
        <v>831</v>
      </c>
    </row>
    <row r="7" spans="1:11" x14ac:dyDescent="0.25">
      <c r="A7" s="54">
        <v>6</v>
      </c>
      <c r="B7" s="54" t="s">
        <v>832</v>
      </c>
      <c r="C7" s="54" t="s">
        <v>833</v>
      </c>
      <c r="D7" s="54" t="s">
        <v>173</v>
      </c>
      <c r="E7" s="54" t="s">
        <v>43</v>
      </c>
      <c r="F7" s="54" t="s">
        <v>834</v>
      </c>
      <c r="G7" s="54" t="s">
        <v>666</v>
      </c>
      <c r="H7" s="54" t="s">
        <v>294</v>
      </c>
      <c r="I7" s="54" t="s">
        <v>835</v>
      </c>
      <c r="J7" s="54" t="s">
        <v>289</v>
      </c>
      <c r="K7" s="54" t="s">
        <v>836</v>
      </c>
    </row>
    <row r="8" spans="1:11" x14ac:dyDescent="0.25">
      <c r="A8" s="54">
        <v>8</v>
      </c>
      <c r="B8" s="54" t="s">
        <v>845</v>
      </c>
      <c r="C8" s="54" t="s">
        <v>846</v>
      </c>
      <c r="D8" s="54" t="s">
        <v>27</v>
      </c>
      <c r="E8" s="54" t="s">
        <v>28</v>
      </c>
      <c r="F8" s="54" t="s">
        <v>847</v>
      </c>
      <c r="G8" s="54" t="s">
        <v>666</v>
      </c>
      <c r="H8" s="54" t="s">
        <v>294</v>
      </c>
      <c r="I8" s="54" t="s">
        <v>848</v>
      </c>
      <c r="J8" s="54" t="s">
        <v>289</v>
      </c>
      <c r="K8" s="54" t="s">
        <v>849</v>
      </c>
    </row>
    <row r="9" spans="1:11" x14ac:dyDescent="0.25">
      <c r="A9" s="54">
        <v>12</v>
      </c>
      <c r="B9" s="54" t="s">
        <v>453</v>
      </c>
      <c r="C9" s="54" t="s">
        <v>454</v>
      </c>
      <c r="D9" s="54" t="s">
        <v>455</v>
      </c>
      <c r="E9" s="54" t="s">
        <v>456</v>
      </c>
      <c r="F9" s="54" t="s">
        <v>457</v>
      </c>
      <c r="G9" s="54" t="s">
        <v>666</v>
      </c>
      <c r="H9" s="54" t="s">
        <v>30</v>
      </c>
      <c r="I9" s="54" t="s">
        <v>458</v>
      </c>
      <c r="J9" s="54" t="s">
        <v>32</v>
      </c>
      <c r="K9" s="54" t="s">
        <v>763</v>
      </c>
    </row>
    <row r="10" spans="1:11" x14ac:dyDescent="0.25">
      <c r="A10" s="54">
        <v>13</v>
      </c>
      <c r="B10" s="54" t="s">
        <v>530</v>
      </c>
      <c r="C10" s="54" t="s">
        <v>531</v>
      </c>
      <c r="D10" s="54" t="s">
        <v>0</v>
      </c>
      <c r="E10" s="54" t="s">
        <v>1</v>
      </c>
      <c r="F10" s="54" t="s">
        <v>532</v>
      </c>
      <c r="G10" s="54" t="s">
        <v>666</v>
      </c>
      <c r="H10" s="54" t="s">
        <v>294</v>
      </c>
      <c r="I10" s="54" t="s">
        <v>533</v>
      </c>
      <c r="J10" s="54" t="s">
        <v>516</v>
      </c>
      <c r="K10" s="54" t="s">
        <v>764</v>
      </c>
    </row>
    <row r="11" spans="1:11" x14ac:dyDescent="0.25">
      <c r="A11" s="54">
        <v>14</v>
      </c>
      <c r="B11" s="54" t="s">
        <v>116</v>
      </c>
      <c r="C11" s="54" t="s">
        <v>117</v>
      </c>
      <c r="D11" s="54" t="s">
        <v>648</v>
      </c>
      <c r="E11" s="54" t="s">
        <v>1</v>
      </c>
      <c r="F11" s="54" t="s">
        <v>118</v>
      </c>
      <c r="G11" s="54" t="s">
        <v>666</v>
      </c>
      <c r="H11" s="54" t="s">
        <v>3</v>
      </c>
      <c r="I11" s="54" t="s">
        <v>119</v>
      </c>
      <c r="J11" s="54" t="s">
        <v>53</v>
      </c>
      <c r="K11" s="54" t="s">
        <v>649</v>
      </c>
    </row>
    <row r="12" spans="1:11" x14ac:dyDescent="0.25">
      <c r="A12" s="54">
        <v>15</v>
      </c>
      <c r="B12" s="54" t="s">
        <v>651</v>
      </c>
      <c r="C12" s="54" t="s">
        <v>652</v>
      </c>
      <c r="D12" s="54" t="s">
        <v>653</v>
      </c>
      <c r="E12" s="54" t="s">
        <v>1</v>
      </c>
      <c r="F12" s="54" t="s">
        <v>654</v>
      </c>
      <c r="G12" s="54" t="s">
        <v>666</v>
      </c>
      <c r="H12" s="54" t="s">
        <v>294</v>
      </c>
      <c r="I12" s="54" t="s">
        <v>655</v>
      </c>
      <c r="J12" s="54" t="s">
        <v>289</v>
      </c>
      <c r="K12" s="54" t="s">
        <v>656</v>
      </c>
    </row>
    <row r="13" spans="1:11" x14ac:dyDescent="0.25">
      <c r="A13" s="54">
        <v>16</v>
      </c>
      <c r="B13" s="54" t="s">
        <v>382</v>
      </c>
      <c r="C13" s="54" t="s">
        <v>383</v>
      </c>
      <c r="D13" s="54" t="s">
        <v>351</v>
      </c>
      <c r="E13" s="54" t="s">
        <v>48</v>
      </c>
      <c r="F13" s="54" t="s">
        <v>384</v>
      </c>
      <c r="G13" s="54" t="s">
        <v>666</v>
      </c>
      <c r="H13" s="54" t="s">
        <v>287</v>
      </c>
      <c r="I13" s="54" t="s">
        <v>385</v>
      </c>
      <c r="J13" s="54" t="s">
        <v>289</v>
      </c>
      <c r="K13" s="54" t="s">
        <v>657</v>
      </c>
    </row>
    <row r="14" spans="1:11" x14ac:dyDescent="0.25">
      <c r="A14" s="54">
        <v>17</v>
      </c>
      <c r="B14" s="54" t="s">
        <v>407</v>
      </c>
      <c r="C14" s="54" t="s">
        <v>408</v>
      </c>
      <c r="D14" s="54" t="s">
        <v>618</v>
      </c>
      <c r="E14" s="54" t="s">
        <v>619</v>
      </c>
      <c r="F14" s="54" t="s">
        <v>620</v>
      </c>
      <c r="G14" s="54" t="s">
        <v>666</v>
      </c>
      <c r="H14" s="54" t="s">
        <v>294</v>
      </c>
      <c r="I14" s="54" t="s">
        <v>621</v>
      </c>
      <c r="J14" s="54" t="s">
        <v>289</v>
      </c>
      <c r="K14" s="54" t="s">
        <v>658</v>
      </c>
    </row>
    <row r="15" spans="1:11" x14ac:dyDescent="0.25">
      <c r="A15" s="54">
        <v>18</v>
      </c>
      <c r="B15" s="54" t="s">
        <v>425</v>
      </c>
      <c r="C15" s="54" t="s">
        <v>426</v>
      </c>
      <c r="D15" s="54" t="s">
        <v>427</v>
      </c>
      <c r="E15" s="54" t="s">
        <v>28</v>
      </c>
      <c r="F15" s="54" t="s">
        <v>428</v>
      </c>
      <c r="G15" s="54" t="s">
        <v>666</v>
      </c>
      <c r="H15" s="54" t="s">
        <v>287</v>
      </c>
      <c r="I15" s="54" t="s">
        <v>429</v>
      </c>
      <c r="J15" s="54" t="s">
        <v>289</v>
      </c>
      <c r="K15" s="54" t="s">
        <v>659</v>
      </c>
    </row>
    <row r="16" spans="1:11" x14ac:dyDescent="0.25">
      <c r="A16" s="54">
        <v>19</v>
      </c>
      <c r="B16" s="54" t="s">
        <v>102</v>
      </c>
      <c r="C16" s="54" t="s">
        <v>141</v>
      </c>
      <c r="D16" s="54" t="s">
        <v>42</v>
      </c>
      <c r="E16" s="54" t="s">
        <v>43</v>
      </c>
      <c r="F16" s="54" t="s">
        <v>142</v>
      </c>
      <c r="G16" s="54" t="s">
        <v>666</v>
      </c>
      <c r="H16" s="54" t="s">
        <v>3</v>
      </c>
      <c r="I16" s="54" t="s">
        <v>143</v>
      </c>
      <c r="J16" s="54" t="s">
        <v>53</v>
      </c>
      <c r="K16" s="54" t="s">
        <v>662</v>
      </c>
    </row>
    <row r="17" spans="1:11" x14ac:dyDescent="0.25">
      <c r="A17" s="54">
        <v>20</v>
      </c>
      <c r="B17" s="54" t="s">
        <v>608</v>
      </c>
      <c r="C17" s="54" t="s">
        <v>378</v>
      </c>
      <c r="D17" s="54" t="s">
        <v>27</v>
      </c>
      <c r="E17" s="54" t="s">
        <v>28</v>
      </c>
      <c r="F17" s="54" t="s">
        <v>609</v>
      </c>
      <c r="G17" s="54" t="s">
        <v>666</v>
      </c>
      <c r="H17" s="54" t="s">
        <v>294</v>
      </c>
      <c r="I17" s="54" t="s">
        <v>610</v>
      </c>
      <c r="J17" s="54" t="s">
        <v>289</v>
      </c>
      <c r="K17" s="54" t="s">
        <v>663</v>
      </c>
    </row>
    <row r="18" spans="1:11" x14ac:dyDescent="0.25">
      <c r="A18" s="54">
        <v>21</v>
      </c>
      <c r="B18" s="54"/>
      <c r="C18" s="54"/>
      <c r="D18" s="54"/>
      <c r="E18" s="54"/>
      <c r="F18" s="54" t="s">
        <v>572</v>
      </c>
      <c r="G18" s="54" t="s">
        <v>666</v>
      </c>
      <c r="H18" s="54" t="s">
        <v>287</v>
      </c>
      <c r="I18" s="54" t="s">
        <v>573</v>
      </c>
      <c r="J18" s="54" t="s">
        <v>289</v>
      </c>
      <c r="K18" s="54" t="s">
        <v>665</v>
      </c>
    </row>
    <row r="19" spans="1:11" x14ac:dyDescent="0.25">
      <c r="A19" s="54">
        <v>22</v>
      </c>
      <c r="B19" s="54" t="s">
        <v>575</v>
      </c>
      <c r="C19" s="54" t="s">
        <v>576</v>
      </c>
      <c r="D19" s="54" t="s">
        <v>577</v>
      </c>
      <c r="E19" s="54" t="s">
        <v>7</v>
      </c>
      <c r="F19" s="54" t="s">
        <v>578</v>
      </c>
      <c r="G19" s="54" t="s">
        <v>666</v>
      </c>
      <c r="H19" s="54" t="s">
        <v>287</v>
      </c>
      <c r="I19" s="54" t="s">
        <v>579</v>
      </c>
      <c r="J19" s="54" t="s">
        <v>289</v>
      </c>
      <c r="K19" s="54" t="s">
        <v>667</v>
      </c>
    </row>
    <row r="20" spans="1:11" x14ac:dyDescent="0.25">
      <c r="A20" s="54">
        <v>23</v>
      </c>
      <c r="B20" s="54" t="s">
        <v>535</v>
      </c>
      <c r="C20" s="54" t="s">
        <v>536</v>
      </c>
      <c r="D20" s="54" t="s">
        <v>205</v>
      </c>
      <c r="E20" s="54" t="s">
        <v>1</v>
      </c>
      <c r="F20" s="54" t="s">
        <v>537</v>
      </c>
      <c r="G20" s="54" t="s">
        <v>666</v>
      </c>
      <c r="H20" s="54" t="s">
        <v>3</v>
      </c>
      <c r="I20" s="54" t="s">
        <v>538</v>
      </c>
      <c r="J20" s="54" t="s">
        <v>53</v>
      </c>
      <c r="K20" s="54" t="s">
        <v>668</v>
      </c>
    </row>
    <row r="21" spans="1:11" x14ac:dyDescent="0.25">
      <c r="A21" s="54">
        <v>24</v>
      </c>
      <c r="B21" s="54" t="s">
        <v>590</v>
      </c>
      <c r="C21" s="54" t="s">
        <v>591</v>
      </c>
      <c r="D21" s="54" t="s">
        <v>592</v>
      </c>
      <c r="E21" s="54" t="s">
        <v>43</v>
      </c>
      <c r="F21" s="54" t="s">
        <v>593</v>
      </c>
      <c r="G21" s="54" t="s">
        <v>666</v>
      </c>
      <c r="H21" s="54" t="s">
        <v>30</v>
      </c>
      <c r="I21" s="54" t="s">
        <v>594</v>
      </c>
      <c r="J21" s="54" t="s">
        <v>32</v>
      </c>
      <c r="K21" s="54" t="s">
        <v>669</v>
      </c>
    </row>
    <row r="22" spans="1:11" x14ac:dyDescent="0.25">
      <c r="A22" s="54">
        <v>25</v>
      </c>
      <c r="B22" s="54" t="s">
        <v>257</v>
      </c>
      <c r="C22" s="54" t="s">
        <v>258</v>
      </c>
      <c r="D22" s="54" t="s">
        <v>36</v>
      </c>
      <c r="E22" s="54" t="s">
        <v>1</v>
      </c>
      <c r="F22" s="54" t="s">
        <v>259</v>
      </c>
      <c r="G22" s="54" t="s">
        <v>666</v>
      </c>
      <c r="H22" s="54" t="s">
        <v>3</v>
      </c>
      <c r="I22" s="54" t="s">
        <v>260</v>
      </c>
      <c r="J22" s="54" t="s">
        <v>53</v>
      </c>
      <c r="K22" s="54" t="s">
        <v>670</v>
      </c>
    </row>
    <row r="23" spans="1:11" x14ac:dyDescent="0.25">
      <c r="A23" s="54">
        <v>26</v>
      </c>
      <c r="B23" s="54" t="s">
        <v>407</v>
      </c>
      <c r="C23" s="54" t="s">
        <v>408</v>
      </c>
      <c r="D23" s="54" t="s">
        <v>618</v>
      </c>
      <c r="E23" s="54" t="s">
        <v>619</v>
      </c>
      <c r="F23" s="54" t="s">
        <v>409</v>
      </c>
      <c r="G23" s="54" t="s">
        <v>666</v>
      </c>
      <c r="H23" s="54" t="s">
        <v>294</v>
      </c>
      <c r="I23" s="54" t="s">
        <v>410</v>
      </c>
      <c r="J23" s="54" t="s">
        <v>289</v>
      </c>
      <c r="K23" s="54" t="s">
        <v>671</v>
      </c>
    </row>
    <row r="24" spans="1:11" x14ac:dyDescent="0.25">
      <c r="A24" s="54">
        <v>27</v>
      </c>
      <c r="B24" s="54" t="s">
        <v>407</v>
      </c>
      <c r="C24" s="54" t="s">
        <v>408</v>
      </c>
      <c r="D24" s="54" t="s">
        <v>618</v>
      </c>
      <c r="E24" s="54" t="s">
        <v>619</v>
      </c>
      <c r="F24" s="54" t="s">
        <v>563</v>
      </c>
      <c r="G24" s="54" t="s">
        <v>666</v>
      </c>
      <c r="H24" s="54" t="s">
        <v>294</v>
      </c>
      <c r="I24" s="54" t="s">
        <v>564</v>
      </c>
      <c r="J24" s="54" t="s">
        <v>289</v>
      </c>
      <c r="K24" s="54" t="s">
        <v>672</v>
      </c>
    </row>
    <row r="25" spans="1:11" x14ac:dyDescent="0.25">
      <c r="A25" s="54">
        <v>28</v>
      </c>
      <c r="B25" s="54" t="s">
        <v>566</v>
      </c>
      <c r="C25" s="54" t="s">
        <v>556</v>
      </c>
      <c r="D25" s="54" t="s">
        <v>0</v>
      </c>
      <c r="E25" s="54" t="s">
        <v>1</v>
      </c>
      <c r="F25" s="54" t="s">
        <v>557</v>
      </c>
      <c r="G25" s="54" t="s">
        <v>666</v>
      </c>
      <c r="H25" s="54" t="s">
        <v>287</v>
      </c>
      <c r="I25" s="54" t="s">
        <v>558</v>
      </c>
      <c r="J25" s="54" t="s">
        <v>289</v>
      </c>
      <c r="K25" s="54" t="s">
        <v>673</v>
      </c>
    </row>
    <row r="26" spans="1:11" x14ac:dyDescent="0.25">
      <c r="A26" s="54">
        <v>29</v>
      </c>
      <c r="B26" s="54" t="s">
        <v>161</v>
      </c>
      <c r="C26" s="54" t="s">
        <v>162</v>
      </c>
      <c r="D26" s="54" t="s">
        <v>394</v>
      </c>
      <c r="E26" s="54" t="s">
        <v>1</v>
      </c>
      <c r="F26" s="54" t="s">
        <v>163</v>
      </c>
      <c r="G26" s="54" t="s">
        <v>666</v>
      </c>
      <c r="H26" s="54" t="s">
        <v>30</v>
      </c>
      <c r="I26" s="54" t="s">
        <v>164</v>
      </c>
      <c r="J26" s="54" t="s">
        <v>32</v>
      </c>
      <c r="K26" s="54" t="s">
        <v>675</v>
      </c>
    </row>
    <row r="27" spans="1:11" x14ac:dyDescent="0.25">
      <c r="A27" s="54">
        <v>30</v>
      </c>
      <c r="B27" s="54" t="s">
        <v>322</v>
      </c>
      <c r="C27" s="54" t="s">
        <v>323</v>
      </c>
      <c r="D27" s="54" t="s">
        <v>66</v>
      </c>
      <c r="E27" s="54" t="s">
        <v>1</v>
      </c>
      <c r="F27" s="54" t="s">
        <v>324</v>
      </c>
      <c r="G27" s="54" t="s">
        <v>666</v>
      </c>
      <c r="H27" s="54" t="s">
        <v>287</v>
      </c>
      <c r="I27" s="54" t="s">
        <v>325</v>
      </c>
      <c r="J27" s="54" t="s">
        <v>289</v>
      </c>
      <c r="K27" s="54" t="s">
        <v>676</v>
      </c>
    </row>
    <row r="28" spans="1:11" x14ac:dyDescent="0.25">
      <c r="A28" s="54">
        <v>31</v>
      </c>
      <c r="B28" s="54"/>
      <c r="C28" s="54"/>
      <c r="D28" s="54"/>
      <c r="E28" s="54"/>
      <c r="F28" s="54" t="s">
        <v>540</v>
      </c>
      <c r="G28" s="54" t="s">
        <v>666</v>
      </c>
      <c r="H28" s="54" t="s">
        <v>294</v>
      </c>
      <c r="I28" s="54" t="s">
        <v>541</v>
      </c>
      <c r="J28" s="54" t="s">
        <v>289</v>
      </c>
      <c r="K28" s="54" t="s">
        <v>677</v>
      </c>
    </row>
    <row r="29" spans="1:11" x14ac:dyDescent="0.25">
      <c r="A29" s="54">
        <v>32</v>
      </c>
      <c r="B29" s="54" t="s">
        <v>283</v>
      </c>
      <c r="C29" s="54" t="s">
        <v>284</v>
      </c>
      <c r="D29" s="54" t="s">
        <v>285</v>
      </c>
      <c r="E29" s="54" t="s">
        <v>7</v>
      </c>
      <c r="F29" s="54" t="s">
        <v>286</v>
      </c>
      <c r="G29" s="54" t="s">
        <v>666</v>
      </c>
      <c r="H29" s="54" t="s">
        <v>287</v>
      </c>
      <c r="I29" s="54" t="s">
        <v>288</v>
      </c>
      <c r="J29" s="54" t="s">
        <v>289</v>
      </c>
      <c r="K29" s="54" t="s">
        <v>678</v>
      </c>
    </row>
    <row r="30" spans="1:11" x14ac:dyDescent="0.25">
      <c r="A30" s="54">
        <v>33</v>
      </c>
      <c r="B30" s="54" t="s">
        <v>291</v>
      </c>
      <c r="C30" s="54" t="s">
        <v>292</v>
      </c>
      <c r="D30" s="54" t="s">
        <v>0</v>
      </c>
      <c r="E30" s="54" t="s">
        <v>1</v>
      </c>
      <c r="F30" s="54" t="s">
        <v>293</v>
      </c>
      <c r="G30" s="54" t="s">
        <v>666</v>
      </c>
      <c r="H30" s="54" t="s">
        <v>294</v>
      </c>
      <c r="I30" s="54" t="s">
        <v>295</v>
      </c>
      <c r="J30" s="54" t="s">
        <v>289</v>
      </c>
      <c r="K30" s="54" t="s">
        <v>679</v>
      </c>
    </row>
    <row r="31" spans="1:11" x14ac:dyDescent="0.25">
      <c r="A31" s="54">
        <v>34</v>
      </c>
      <c r="B31" s="54" t="s">
        <v>297</v>
      </c>
      <c r="C31" s="54" t="s">
        <v>255</v>
      </c>
      <c r="D31" s="54" t="s">
        <v>0</v>
      </c>
      <c r="E31" s="54" t="s">
        <v>1</v>
      </c>
      <c r="F31" s="54" t="s">
        <v>298</v>
      </c>
      <c r="G31" s="54" t="s">
        <v>666</v>
      </c>
      <c r="H31" s="54" t="s">
        <v>294</v>
      </c>
      <c r="I31" s="54" t="s">
        <v>299</v>
      </c>
      <c r="J31" s="54" t="s">
        <v>289</v>
      </c>
      <c r="K31" s="54" t="s">
        <v>680</v>
      </c>
    </row>
    <row r="32" spans="1:11" x14ac:dyDescent="0.25">
      <c r="A32" s="54">
        <v>35</v>
      </c>
      <c r="B32" s="54" t="s">
        <v>311</v>
      </c>
      <c r="C32" s="54" t="s">
        <v>312</v>
      </c>
      <c r="D32" s="54" t="s">
        <v>313</v>
      </c>
      <c r="E32" s="54" t="s">
        <v>43</v>
      </c>
      <c r="F32" s="54" t="s">
        <v>314</v>
      </c>
      <c r="G32" s="54" t="s">
        <v>666</v>
      </c>
      <c r="H32" s="54" t="s">
        <v>294</v>
      </c>
      <c r="I32" s="54" t="s">
        <v>315</v>
      </c>
      <c r="J32" s="54" t="s">
        <v>289</v>
      </c>
      <c r="K32" s="54" t="s">
        <v>683</v>
      </c>
    </row>
    <row r="33" spans="1:11" x14ac:dyDescent="0.25">
      <c r="A33" s="54">
        <v>36</v>
      </c>
      <c r="B33" s="54" t="s">
        <v>317</v>
      </c>
      <c r="C33" s="54" t="s">
        <v>279</v>
      </c>
      <c r="D33" s="54" t="s">
        <v>318</v>
      </c>
      <c r="E33" s="54" t="s">
        <v>28</v>
      </c>
      <c r="F33" s="54" t="s">
        <v>319</v>
      </c>
      <c r="G33" s="54" t="s">
        <v>666</v>
      </c>
      <c r="H33" s="54" t="s">
        <v>287</v>
      </c>
      <c r="I33" s="54" t="s">
        <v>320</v>
      </c>
      <c r="J33" s="54" t="s">
        <v>289</v>
      </c>
      <c r="K33" s="54" t="s">
        <v>758</v>
      </c>
    </row>
    <row r="34" spans="1:11" x14ac:dyDescent="0.25">
      <c r="A34" s="54">
        <v>37</v>
      </c>
      <c r="B34" s="54" t="s">
        <v>327</v>
      </c>
      <c r="C34" s="54" t="s">
        <v>328</v>
      </c>
      <c r="D34" s="54" t="s">
        <v>112</v>
      </c>
      <c r="E34" s="54" t="s">
        <v>43</v>
      </c>
      <c r="F34" s="54" t="s">
        <v>329</v>
      </c>
      <c r="G34" s="54" t="s">
        <v>666</v>
      </c>
      <c r="H34" s="54" t="s">
        <v>287</v>
      </c>
      <c r="I34" s="54" t="s">
        <v>330</v>
      </c>
      <c r="J34" s="54" t="s">
        <v>289</v>
      </c>
      <c r="K34" s="54" t="s">
        <v>684</v>
      </c>
    </row>
    <row r="35" spans="1:11" x14ac:dyDescent="0.25">
      <c r="A35" s="54">
        <v>39</v>
      </c>
      <c r="B35" s="54" t="s">
        <v>333</v>
      </c>
      <c r="C35" s="54" t="s">
        <v>334</v>
      </c>
      <c r="D35" s="54" t="s">
        <v>335</v>
      </c>
      <c r="E35" s="54" t="s">
        <v>48</v>
      </c>
      <c r="F35" s="54" t="s">
        <v>336</v>
      </c>
      <c r="G35" s="54" t="s">
        <v>666</v>
      </c>
      <c r="H35" s="54" t="s">
        <v>287</v>
      </c>
      <c r="I35" s="54" t="s">
        <v>337</v>
      </c>
      <c r="J35" s="54" t="s">
        <v>289</v>
      </c>
      <c r="K35" s="54" t="s">
        <v>686</v>
      </c>
    </row>
    <row r="36" spans="1:11" x14ac:dyDescent="0.25">
      <c r="A36" s="54">
        <v>40</v>
      </c>
      <c r="B36" s="54" t="s">
        <v>345</v>
      </c>
      <c r="C36" s="54" t="s">
        <v>346</v>
      </c>
      <c r="D36" s="54" t="s">
        <v>17</v>
      </c>
      <c r="E36" s="54" t="s">
        <v>7</v>
      </c>
      <c r="F36" s="54" t="s">
        <v>347</v>
      </c>
      <c r="G36" s="54" t="s">
        <v>666</v>
      </c>
      <c r="H36" s="54" t="s">
        <v>287</v>
      </c>
      <c r="I36" s="54" t="s">
        <v>348</v>
      </c>
      <c r="J36" s="54" t="s">
        <v>289</v>
      </c>
      <c r="K36" s="54" t="s">
        <v>688</v>
      </c>
    </row>
    <row r="37" spans="1:11" x14ac:dyDescent="0.25">
      <c r="A37" s="54">
        <v>41</v>
      </c>
      <c r="B37" s="54" t="s">
        <v>350</v>
      </c>
      <c r="C37" s="54" t="s">
        <v>340</v>
      </c>
      <c r="D37" s="54" t="s">
        <v>351</v>
      </c>
      <c r="E37" s="54" t="s">
        <v>48</v>
      </c>
      <c r="F37" s="54" t="s">
        <v>352</v>
      </c>
      <c r="G37" s="54" t="s">
        <v>666</v>
      </c>
      <c r="H37" s="54" t="s">
        <v>287</v>
      </c>
      <c r="I37" s="54" t="s">
        <v>353</v>
      </c>
      <c r="J37" s="54" t="s">
        <v>289</v>
      </c>
      <c r="K37" s="54" t="s">
        <v>689</v>
      </c>
    </row>
    <row r="38" spans="1:11" x14ac:dyDescent="0.25">
      <c r="A38" s="54">
        <v>42</v>
      </c>
      <c r="B38" s="54" t="s">
        <v>355</v>
      </c>
      <c r="C38" s="54" t="s">
        <v>356</v>
      </c>
      <c r="D38" s="54" t="s">
        <v>0</v>
      </c>
      <c r="E38" s="54" t="s">
        <v>1</v>
      </c>
      <c r="F38" s="54" t="s">
        <v>357</v>
      </c>
      <c r="G38" s="54" t="s">
        <v>666</v>
      </c>
      <c r="H38" s="54" t="s">
        <v>294</v>
      </c>
      <c r="I38" s="54" t="s">
        <v>358</v>
      </c>
      <c r="J38" s="54" t="s">
        <v>289</v>
      </c>
      <c r="K38" s="54" t="s">
        <v>690</v>
      </c>
    </row>
    <row r="39" spans="1:11" x14ac:dyDescent="0.25">
      <c r="A39" s="54">
        <v>43</v>
      </c>
      <c r="B39" s="54" t="s">
        <v>238</v>
      </c>
      <c r="C39" s="54" t="s">
        <v>239</v>
      </c>
      <c r="D39" s="54" t="s">
        <v>0</v>
      </c>
      <c r="E39" s="54" t="s">
        <v>1</v>
      </c>
      <c r="F39" s="54" t="s">
        <v>240</v>
      </c>
      <c r="G39" s="54" t="s">
        <v>666</v>
      </c>
      <c r="H39" s="54" t="s">
        <v>3</v>
      </c>
      <c r="I39" s="54" t="s">
        <v>241</v>
      </c>
      <c r="J39" s="54" t="s">
        <v>53</v>
      </c>
      <c r="K39" s="54" t="s">
        <v>691</v>
      </c>
    </row>
    <row r="40" spans="1:11" x14ac:dyDescent="0.25">
      <c r="A40" s="54">
        <v>44</v>
      </c>
      <c r="B40" s="54" t="s">
        <v>366</v>
      </c>
      <c r="C40" s="54" t="s">
        <v>367</v>
      </c>
      <c r="D40" s="54" t="s">
        <v>368</v>
      </c>
      <c r="E40" s="54" t="s">
        <v>43</v>
      </c>
      <c r="F40" s="54" t="s">
        <v>369</v>
      </c>
      <c r="G40" s="54" t="s">
        <v>666</v>
      </c>
      <c r="H40" s="54" t="s">
        <v>294</v>
      </c>
      <c r="I40" s="54" t="s">
        <v>370</v>
      </c>
      <c r="J40" s="54" t="s">
        <v>289</v>
      </c>
      <c r="K40" s="54" t="s">
        <v>693</v>
      </c>
    </row>
    <row r="41" spans="1:11" x14ac:dyDescent="0.25">
      <c r="A41" s="54">
        <v>45</v>
      </c>
      <c r="B41" s="54" t="s">
        <v>372</v>
      </c>
      <c r="C41" s="54" t="s">
        <v>373</v>
      </c>
      <c r="D41" s="54" t="s">
        <v>42</v>
      </c>
      <c r="E41" s="54" t="s">
        <v>43</v>
      </c>
      <c r="F41" s="54" t="s">
        <v>374</v>
      </c>
      <c r="G41" s="54" t="s">
        <v>666</v>
      </c>
      <c r="H41" s="54" t="s">
        <v>294</v>
      </c>
      <c r="I41" s="54" t="s">
        <v>375</v>
      </c>
      <c r="J41" s="54" t="s">
        <v>289</v>
      </c>
      <c r="K41" s="54" t="s">
        <v>694</v>
      </c>
    </row>
    <row r="42" spans="1:11" x14ac:dyDescent="0.25">
      <c r="A42" s="54">
        <v>46</v>
      </c>
      <c r="B42" s="54" t="s">
        <v>377</v>
      </c>
      <c r="C42" s="54" t="s">
        <v>378</v>
      </c>
      <c r="D42" s="54" t="s">
        <v>256</v>
      </c>
      <c r="E42" s="54" t="s">
        <v>1</v>
      </c>
      <c r="F42" s="54" t="s">
        <v>379</v>
      </c>
      <c r="G42" s="54" t="s">
        <v>666</v>
      </c>
      <c r="H42" s="54" t="s">
        <v>294</v>
      </c>
      <c r="I42" s="54" t="s">
        <v>380</v>
      </c>
      <c r="J42" s="54" t="s">
        <v>289</v>
      </c>
      <c r="K42" s="54" t="s">
        <v>695</v>
      </c>
    </row>
    <row r="43" spans="1:11" x14ac:dyDescent="0.25">
      <c r="A43" s="54">
        <v>47</v>
      </c>
      <c r="B43" s="54" t="s">
        <v>387</v>
      </c>
      <c r="C43" s="54" t="s">
        <v>279</v>
      </c>
      <c r="D43" s="54" t="s">
        <v>351</v>
      </c>
      <c r="E43" s="54" t="s">
        <v>48</v>
      </c>
      <c r="F43" s="54" t="s">
        <v>388</v>
      </c>
      <c r="G43" s="54" t="s">
        <v>666</v>
      </c>
      <c r="H43" s="54" t="s">
        <v>287</v>
      </c>
      <c r="I43" s="54" t="s">
        <v>389</v>
      </c>
      <c r="J43" s="54" t="s">
        <v>289</v>
      </c>
      <c r="K43" s="54" t="s">
        <v>696</v>
      </c>
    </row>
    <row r="44" spans="1:11" x14ac:dyDescent="0.25">
      <c r="A44" s="54">
        <v>48</v>
      </c>
      <c r="B44" s="54" t="s">
        <v>49</v>
      </c>
      <c r="C44" s="54" t="s">
        <v>97</v>
      </c>
      <c r="D44" s="54" t="s">
        <v>66</v>
      </c>
      <c r="E44" s="54" t="s">
        <v>1</v>
      </c>
      <c r="F44" s="54" t="s">
        <v>391</v>
      </c>
      <c r="G44" s="54" t="s">
        <v>666</v>
      </c>
      <c r="H44" s="54" t="s">
        <v>294</v>
      </c>
      <c r="I44" s="54" t="s">
        <v>392</v>
      </c>
      <c r="J44" s="54" t="s">
        <v>289</v>
      </c>
      <c r="K44" s="54" t="s">
        <v>697</v>
      </c>
    </row>
    <row r="45" spans="1:11" x14ac:dyDescent="0.25">
      <c r="A45" s="54">
        <v>49</v>
      </c>
      <c r="B45" s="54" t="s">
        <v>137</v>
      </c>
      <c r="C45" s="54" t="s">
        <v>138</v>
      </c>
      <c r="D45" s="54" t="s">
        <v>0</v>
      </c>
      <c r="E45" s="54" t="s">
        <v>1</v>
      </c>
      <c r="F45" s="54" t="s">
        <v>139</v>
      </c>
      <c r="G45" s="54" t="s">
        <v>666</v>
      </c>
      <c r="H45" s="54" t="s">
        <v>3</v>
      </c>
      <c r="I45" s="54" t="s">
        <v>140</v>
      </c>
      <c r="J45" s="54" t="s">
        <v>53</v>
      </c>
      <c r="K45" s="54" t="s">
        <v>699</v>
      </c>
    </row>
    <row r="46" spans="1:11" x14ac:dyDescent="0.25">
      <c r="A46" s="54">
        <v>50</v>
      </c>
      <c r="B46" s="54" t="s">
        <v>262</v>
      </c>
      <c r="C46" s="54" t="s">
        <v>399</v>
      </c>
      <c r="D46" s="54" t="s">
        <v>0</v>
      </c>
      <c r="E46" s="54" t="s">
        <v>1</v>
      </c>
      <c r="F46" s="54" t="s">
        <v>400</v>
      </c>
      <c r="G46" s="54" t="s">
        <v>666</v>
      </c>
      <c r="H46" s="54" t="s">
        <v>294</v>
      </c>
      <c r="I46" s="54" t="s">
        <v>401</v>
      </c>
      <c r="J46" s="54" t="s">
        <v>289</v>
      </c>
      <c r="K46" s="54" t="s">
        <v>700</v>
      </c>
    </row>
    <row r="47" spans="1:11" x14ac:dyDescent="0.25">
      <c r="A47" s="54">
        <v>51</v>
      </c>
      <c r="B47" s="54" t="s">
        <v>403</v>
      </c>
      <c r="C47" s="54" t="s">
        <v>60</v>
      </c>
      <c r="D47" s="54" t="s">
        <v>27</v>
      </c>
      <c r="E47" s="54" t="s">
        <v>28</v>
      </c>
      <c r="F47" s="54" t="s">
        <v>404</v>
      </c>
      <c r="G47" s="54" t="s">
        <v>666</v>
      </c>
      <c r="H47" s="54" t="s">
        <v>287</v>
      </c>
      <c r="I47" s="54" t="s">
        <v>405</v>
      </c>
      <c r="J47" s="54" t="s">
        <v>289</v>
      </c>
      <c r="K47" s="54" t="s">
        <v>701</v>
      </c>
    </row>
    <row r="48" spans="1:11" x14ac:dyDescent="0.25">
      <c r="A48" s="54">
        <v>52</v>
      </c>
      <c r="B48" s="54" t="s">
        <v>407</v>
      </c>
      <c r="C48" s="54" t="s">
        <v>408</v>
      </c>
      <c r="D48" s="54" t="s">
        <v>618</v>
      </c>
      <c r="E48" s="54" t="s">
        <v>619</v>
      </c>
      <c r="F48" s="54" t="s">
        <v>412</v>
      </c>
      <c r="G48" s="54" t="s">
        <v>666</v>
      </c>
      <c r="H48" s="54" t="s">
        <v>294</v>
      </c>
      <c r="I48" s="54" t="s">
        <v>413</v>
      </c>
      <c r="J48" s="54" t="s">
        <v>289</v>
      </c>
      <c r="K48" s="54" t="s">
        <v>702</v>
      </c>
    </row>
    <row r="49" spans="1:11" x14ac:dyDescent="0.25">
      <c r="A49" s="54">
        <v>53</v>
      </c>
      <c r="B49" s="54" t="s">
        <v>415</v>
      </c>
      <c r="C49" s="54" t="s">
        <v>416</v>
      </c>
      <c r="D49" s="54" t="s">
        <v>417</v>
      </c>
      <c r="E49" s="54" t="s">
        <v>28</v>
      </c>
      <c r="F49" s="54" t="s">
        <v>418</v>
      </c>
      <c r="G49" s="54" t="s">
        <v>666</v>
      </c>
      <c r="H49" s="54" t="s">
        <v>287</v>
      </c>
      <c r="I49" s="54" t="s">
        <v>419</v>
      </c>
      <c r="J49" s="54" t="s">
        <v>289</v>
      </c>
      <c r="K49" s="54" t="s">
        <v>703</v>
      </c>
    </row>
    <row r="50" spans="1:11" x14ac:dyDescent="0.25">
      <c r="A50" s="54">
        <v>54</v>
      </c>
      <c r="B50" s="54" t="s">
        <v>431</v>
      </c>
      <c r="C50" s="54" t="s">
        <v>172</v>
      </c>
      <c r="D50" s="54" t="s">
        <v>432</v>
      </c>
      <c r="E50" s="54" t="s">
        <v>28</v>
      </c>
      <c r="F50" s="54" t="s">
        <v>433</v>
      </c>
      <c r="G50" s="54" t="s">
        <v>666</v>
      </c>
      <c r="H50" s="54" t="s">
        <v>294</v>
      </c>
      <c r="I50" s="54" t="s">
        <v>434</v>
      </c>
      <c r="J50" s="54" t="s">
        <v>289</v>
      </c>
      <c r="K50" s="54" t="s">
        <v>704</v>
      </c>
    </row>
    <row r="51" spans="1:11" x14ac:dyDescent="0.25">
      <c r="A51" s="54">
        <v>55</v>
      </c>
      <c r="B51" s="54" t="s">
        <v>15</v>
      </c>
      <c r="C51" s="54" t="s">
        <v>16</v>
      </c>
      <c r="D51" s="54" t="s">
        <v>17</v>
      </c>
      <c r="E51" s="54" t="s">
        <v>7</v>
      </c>
      <c r="F51" s="54" t="s">
        <v>77</v>
      </c>
      <c r="G51" s="54" t="s">
        <v>666</v>
      </c>
      <c r="H51" s="54" t="s">
        <v>30</v>
      </c>
      <c r="I51" s="54" t="s">
        <v>78</v>
      </c>
      <c r="J51" s="54" t="s">
        <v>32</v>
      </c>
      <c r="K51" s="54" t="s">
        <v>705</v>
      </c>
    </row>
    <row r="52" spans="1:11" x14ac:dyDescent="0.25">
      <c r="A52" s="54">
        <v>56</v>
      </c>
      <c r="B52" s="54" t="s">
        <v>407</v>
      </c>
      <c r="C52" s="54" t="s">
        <v>408</v>
      </c>
      <c r="D52" s="54" t="s">
        <v>618</v>
      </c>
      <c r="E52" s="54" t="s">
        <v>619</v>
      </c>
      <c r="F52" s="54" t="s">
        <v>437</v>
      </c>
      <c r="G52" s="54" t="s">
        <v>666</v>
      </c>
      <c r="H52" s="54" t="s">
        <v>30</v>
      </c>
      <c r="I52" s="54" t="s">
        <v>438</v>
      </c>
      <c r="J52" s="54" t="s">
        <v>32</v>
      </c>
      <c r="K52" s="54" t="s">
        <v>706</v>
      </c>
    </row>
    <row r="53" spans="1:11" x14ac:dyDescent="0.25">
      <c r="A53" s="54">
        <v>57</v>
      </c>
      <c r="B53" s="54" t="s">
        <v>407</v>
      </c>
      <c r="C53" s="54" t="s">
        <v>408</v>
      </c>
      <c r="D53" s="54" t="s">
        <v>618</v>
      </c>
      <c r="E53" s="54" t="s">
        <v>619</v>
      </c>
      <c r="F53" s="54" t="s">
        <v>440</v>
      </c>
      <c r="G53" s="54" t="s">
        <v>666</v>
      </c>
      <c r="H53" s="54" t="s">
        <v>30</v>
      </c>
      <c r="I53" s="54" t="s">
        <v>441</v>
      </c>
      <c r="J53" s="54" t="s">
        <v>32</v>
      </c>
      <c r="K53" s="54" t="s">
        <v>707</v>
      </c>
    </row>
    <row r="54" spans="1:11" x14ac:dyDescent="0.25">
      <c r="A54" s="54">
        <v>60</v>
      </c>
      <c r="B54" s="54" t="s">
        <v>460</v>
      </c>
      <c r="C54" s="54" t="s">
        <v>461</v>
      </c>
      <c r="D54" s="54" t="s">
        <v>462</v>
      </c>
      <c r="E54" s="54" t="s">
        <v>1</v>
      </c>
      <c r="F54" s="54" t="s">
        <v>463</v>
      </c>
      <c r="G54" s="54" t="s">
        <v>666</v>
      </c>
      <c r="H54" s="54" t="s">
        <v>30</v>
      </c>
      <c r="I54" s="54" t="s">
        <v>464</v>
      </c>
      <c r="J54" s="54" t="s">
        <v>32</v>
      </c>
      <c r="K54" s="54" t="s">
        <v>711</v>
      </c>
    </row>
    <row r="55" spans="1:11" x14ac:dyDescent="0.25">
      <c r="A55" s="54">
        <v>61</v>
      </c>
      <c r="B55" s="54" t="s">
        <v>165</v>
      </c>
      <c r="C55" s="54" t="s">
        <v>166</v>
      </c>
      <c r="D55" s="54" t="s">
        <v>27</v>
      </c>
      <c r="E55" s="54" t="s">
        <v>28</v>
      </c>
      <c r="F55" s="54" t="s">
        <v>167</v>
      </c>
      <c r="G55" s="54" t="s">
        <v>666</v>
      </c>
      <c r="H55" s="54" t="s">
        <v>30</v>
      </c>
      <c r="I55" s="54" t="s">
        <v>168</v>
      </c>
      <c r="J55" s="54" t="s">
        <v>32</v>
      </c>
      <c r="K55" s="54" t="s">
        <v>712</v>
      </c>
    </row>
    <row r="56" spans="1:11" x14ac:dyDescent="0.25">
      <c r="A56" s="54">
        <v>63</v>
      </c>
      <c r="B56" s="54" t="s">
        <v>25</v>
      </c>
      <c r="C56" s="54" t="s">
        <v>26</v>
      </c>
      <c r="D56" s="54" t="s">
        <v>27</v>
      </c>
      <c r="E56" s="54" t="s">
        <v>28</v>
      </c>
      <c r="F56" s="54" t="s">
        <v>29</v>
      </c>
      <c r="G56" s="54" t="s">
        <v>666</v>
      </c>
      <c r="H56" s="54" t="s">
        <v>30</v>
      </c>
      <c r="I56" s="54" t="s">
        <v>31</v>
      </c>
      <c r="J56" s="54" t="s">
        <v>32</v>
      </c>
      <c r="K56" s="54" t="s">
        <v>714</v>
      </c>
    </row>
    <row r="57" spans="1:11" x14ac:dyDescent="0.25">
      <c r="A57" s="54">
        <v>68</v>
      </c>
      <c r="B57" s="54" t="s">
        <v>71</v>
      </c>
      <c r="C57" s="54" t="s">
        <v>72</v>
      </c>
      <c r="D57" s="54" t="s">
        <v>73</v>
      </c>
      <c r="E57" s="54" t="s">
        <v>28</v>
      </c>
      <c r="F57" s="54" t="s">
        <v>74</v>
      </c>
      <c r="G57" s="54" t="s">
        <v>666</v>
      </c>
      <c r="H57" s="54" t="s">
        <v>30</v>
      </c>
      <c r="I57" s="54" t="s">
        <v>75</v>
      </c>
      <c r="J57" s="54" t="s">
        <v>32</v>
      </c>
      <c r="K57" s="54" t="s">
        <v>719</v>
      </c>
    </row>
    <row r="58" spans="1:11" x14ac:dyDescent="0.25">
      <c r="A58" s="54">
        <v>74</v>
      </c>
      <c r="B58" s="54" t="s">
        <v>110</v>
      </c>
      <c r="C58" s="54" t="s">
        <v>111</v>
      </c>
      <c r="D58" s="54" t="s">
        <v>112</v>
      </c>
      <c r="E58" s="54" t="s">
        <v>43</v>
      </c>
      <c r="F58" s="54" t="s">
        <v>113</v>
      </c>
      <c r="G58" s="54" t="s">
        <v>666</v>
      </c>
      <c r="H58" s="54" t="s">
        <v>3</v>
      </c>
      <c r="I58" s="54" t="s">
        <v>114</v>
      </c>
      <c r="J58" s="54" t="s">
        <v>53</v>
      </c>
      <c r="K58" s="54" t="s">
        <v>727</v>
      </c>
    </row>
    <row r="59" spans="1:11" x14ac:dyDescent="0.25">
      <c r="A59" s="54">
        <v>75</v>
      </c>
      <c r="B59" s="54" t="s">
        <v>120</v>
      </c>
      <c r="C59" s="54" t="s">
        <v>121</v>
      </c>
      <c r="D59" s="54" t="s">
        <v>122</v>
      </c>
      <c r="E59" s="54" t="s">
        <v>43</v>
      </c>
      <c r="F59" s="54" t="s">
        <v>123</v>
      </c>
      <c r="G59" s="54" t="s">
        <v>666</v>
      </c>
      <c r="H59" s="54" t="s">
        <v>3</v>
      </c>
      <c r="I59" s="54" t="s">
        <v>124</v>
      </c>
      <c r="J59" s="54" t="s">
        <v>125</v>
      </c>
      <c r="K59" s="54" t="s">
        <v>728</v>
      </c>
    </row>
    <row r="60" spans="1:11" x14ac:dyDescent="0.25">
      <c r="A60" s="54">
        <v>78</v>
      </c>
      <c r="B60" s="54" t="s">
        <v>131</v>
      </c>
      <c r="C60" s="54" t="s">
        <v>132</v>
      </c>
      <c r="D60" s="54" t="s">
        <v>133</v>
      </c>
      <c r="E60" s="54" t="s">
        <v>28</v>
      </c>
      <c r="F60" s="54" t="s">
        <v>134</v>
      </c>
      <c r="G60" s="54" t="s">
        <v>666</v>
      </c>
      <c r="H60" s="54" t="s">
        <v>30</v>
      </c>
      <c r="I60" s="54" t="s">
        <v>135</v>
      </c>
      <c r="J60" s="54" t="s">
        <v>32</v>
      </c>
      <c r="K60" s="54" t="s">
        <v>731</v>
      </c>
    </row>
    <row r="61" spans="1:11" x14ac:dyDescent="0.25">
      <c r="A61" s="54">
        <v>81</v>
      </c>
      <c r="B61" s="54" t="s">
        <v>145</v>
      </c>
      <c r="C61" s="54" t="s">
        <v>146</v>
      </c>
      <c r="D61" s="54" t="s">
        <v>0</v>
      </c>
      <c r="E61" s="54" t="s">
        <v>1</v>
      </c>
      <c r="F61" s="54" t="s">
        <v>147</v>
      </c>
      <c r="G61" s="54" t="s">
        <v>666</v>
      </c>
      <c r="H61" s="54" t="s">
        <v>3</v>
      </c>
      <c r="I61" s="54" t="s">
        <v>148</v>
      </c>
      <c r="J61" s="54" t="s">
        <v>53</v>
      </c>
      <c r="K61" s="54" t="s">
        <v>732</v>
      </c>
    </row>
    <row r="62" spans="1:11" x14ac:dyDescent="0.25">
      <c r="A62" s="54">
        <v>82</v>
      </c>
      <c r="B62" s="54" t="s">
        <v>150</v>
      </c>
      <c r="C62" s="54" t="s">
        <v>151</v>
      </c>
      <c r="D62" s="54" t="s">
        <v>152</v>
      </c>
      <c r="E62" s="54" t="s">
        <v>28</v>
      </c>
      <c r="F62" s="54" t="s">
        <v>153</v>
      </c>
      <c r="G62" s="54" t="s">
        <v>666</v>
      </c>
      <c r="H62" s="54" t="s">
        <v>30</v>
      </c>
      <c r="I62" s="54" t="s">
        <v>154</v>
      </c>
      <c r="J62" s="54" t="s">
        <v>32</v>
      </c>
      <c r="K62" s="54" t="s">
        <v>733</v>
      </c>
    </row>
    <row r="63" spans="1:11" x14ac:dyDescent="0.25">
      <c r="A63" s="54">
        <v>83</v>
      </c>
      <c r="B63" s="54" t="s">
        <v>54</v>
      </c>
      <c r="C63" s="54" t="s">
        <v>55</v>
      </c>
      <c r="D63" s="54" t="s">
        <v>0</v>
      </c>
      <c r="E63" s="54" t="s">
        <v>1</v>
      </c>
      <c r="F63" s="54" t="s">
        <v>156</v>
      </c>
      <c r="G63" s="54" t="s">
        <v>666</v>
      </c>
      <c r="H63" s="54" t="s">
        <v>157</v>
      </c>
      <c r="I63" s="54" t="s">
        <v>158</v>
      </c>
      <c r="J63" s="54" t="s">
        <v>159</v>
      </c>
      <c r="K63" s="54" t="s">
        <v>734</v>
      </c>
    </row>
    <row r="64" spans="1:11" x14ac:dyDescent="0.25">
      <c r="A64" s="54">
        <v>92</v>
      </c>
      <c r="B64" s="54" t="s">
        <v>467</v>
      </c>
      <c r="C64" s="54" t="s">
        <v>468</v>
      </c>
      <c r="D64" s="54" t="s">
        <v>0</v>
      </c>
      <c r="E64" s="54" t="s">
        <v>1</v>
      </c>
      <c r="F64" s="54" t="s">
        <v>477</v>
      </c>
      <c r="G64" s="54" t="s">
        <v>666</v>
      </c>
      <c r="H64" s="54" t="s">
        <v>30</v>
      </c>
      <c r="I64" s="54" t="s">
        <v>478</v>
      </c>
      <c r="J64" s="54" t="s">
        <v>32</v>
      </c>
      <c r="K64" s="54" t="s">
        <v>740</v>
      </c>
    </row>
    <row r="65" spans="1:11" x14ac:dyDescent="0.25">
      <c r="A65" s="54">
        <v>94</v>
      </c>
      <c r="B65" s="54" t="s">
        <v>101</v>
      </c>
      <c r="C65" s="54" t="s">
        <v>102</v>
      </c>
      <c r="D65" s="54" t="s">
        <v>103</v>
      </c>
      <c r="E65" s="54" t="s">
        <v>43</v>
      </c>
      <c r="F65" s="54" t="s">
        <v>202</v>
      </c>
      <c r="G65" s="54" t="s">
        <v>666</v>
      </c>
      <c r="H65" s="54" t="s">
        <v>30</v>
      </c>
      <c r="I65" s="54" t="s">
        <v>203</v>
      </c>
      <c r="J65" s="54" t="s">
        <v>32</v>
      </c>
      <c r="K65" s="54" t="s">
        <v>743</v>
      </c>
    </row>
    <row r="66" spans="1:11" x14ac:dyDescent="0.25">
      <c r="A66" s="54">
        <v>96</v>
      </c>
      <c r="B66" s="54" t="s">
        <v>206</v>
      </c>
      <c r="C66" s="54" t="s">
        <v>207</v>
      </c>
      <c r="D66" s="54" t="s">
        <v>173</v>
      </c>
      <c r="E66" s="54" t="s">
        <v>43</v>
      </c>
      <c r="F66" s="54" t="s">
        <v>208</v>
      </c>
      <c r="G66" s="54" t="s">
        <v>666</v>
      </c>
      <c r="H66" s="54" t="s">
        <v>3</v>
      </c>
      <c r="I66" s="54" t="s">
        <v>209</v>
      </c>
      <c r="J66" s="54" t="s">
        <v>53</v>
      </c>
      <c r="K66" s="54" t="s">
        <v>745</v>
      </c>
    </row>
    <row r="67" spans="1:11" x14ac:dyDescent="0.25">
      <c r="A67" s="54">
        <v>97</v>
      </c>
      <c r="B67" s="54" t="s">
        <v>50</v>
      </c>
      <c r="C67" s="54" t="s">
        <v>51</v>
      </c>
      <c r="D67" s="54" t="s">
        <v>52</v>
      </c>
      <c r="E67" s="54" t="s">
        <v>43</v>
      </c>
      <c r="F67" s="54" t="s">
        <v>221</v>
      </c>
      <c r="G67" s="54" t="s">
        <v>666</v>
      </c>
      <c r="H67" s="54" t="s">
        <v>3</v>
      </c>
      <c r="I67" s="54" t="s">
        <v>222</v>
      </c>
      <c r="J67" s="54" t="s">
        <v>53</v>
      </c>
      <c r="K67" s="54" t="s">
        <v>747</v>
      </c>
    </row>
    <row r="68" spans="1:11" x14ac:dyDescent="0.25">
      <c r="A68" s="54">
        <v>98</v>
      </c>
      <c r="B68" s="54" t="s">
        <v>54</v>
      </c>
      <c r="C68" s="54" t="s">
        <v>55</v>
      </c>
      <c r="D68" s="54" t="s">
        <v>0</v>
      </c>
      <c r="E68" s="54" t="s">
        <v>1</v>
      </c>
      <c r="F68" s="54" t="s">
        <v>229</v>
      </c>
      <c r="G68" s="54" t="s">
        <v>666</v>
      </c>
      <c r="H68" s="54" t="s">
        <v>3</v>
      </c>
      <c r="I68" s="54" t="s">
        <v>230</v>
      </c>
      <c r="J68" s="54" t="s">
        <v>53</v>
      </c>
      <c r="K68" s="54" t="s">
        <v>749</v>
      </c>
    </row>
    <row r="69" spans="1:11" x14ac:dyDescent="0.25">
      <c r="A69" s="54">
        <v>99</v>
      </c>
      <c r="B69" s="54" t="s">
        <v>232</v>
      </c>
      <c r="C69" s="54" t="s">
        <v>233</v>
      </c>
      <c r="D69" s="54" t="s">
        <v>234</v>
      </c>
      <c r="E69" s="54" t="s">
        <v>1</v>
      </c>
      <c r="F69" s="54" t="s">
        <v>235</v>
      </c>
      <c r="G69" s="54" t="s">
        <v>666</v>
      </c>
      <c r="H69" s="54" t="s">
        <v>3</v>
      </c>
      <c r="I69" s="54" t="s">
        <v>236</v>
      </c>
      <c r="J69" s="54" t="s">
        <v>53</v>
      </c>
      <c r="K69" s="54" t="s">
        <v>750</v>
      </c>
    </row>
    <row r="70" spans="1:11" x14ac:dyDescent="0.25">
      <c r="A70" s="54">
        <v>100</v>
      </c>
      <c r="B70" s="54" t="s">
        <v>50</v>
      </c>
      <c r="C70" s="54" t="s">
        <v>51</v>
      </c>
      <c r="D70" s="54" t="s">
        <v>52</v>
      </c>
      <c r="E70" s="54" t="s">
        <v>43</v>
      </c>
      <c r="F70" s="54" t="s">
        <v>246</v>
      </c>
      <c r="G70" s="54" t="s">
        <v>666</v>
      </c>
      <c r="H70" s="54" t="s">
        <v>3</v>
      </c>
      <c r="I70" s="54" t="s">
        <v>247</v>
      </c>
      <c r="J70" s="54" t="s">
        <v>125</v>
      </c>
      <c r="K70" s="54" t="s">
        <v>751</v>
      </c>
    </row>
    <row r="71" spans="1:11" x14ac:dyDescent="0.25">
      <c r="A71" s="54">
        <v>101</v>
      </c>
      <c r="B71" s="54" t="s">
        <v>249</v>
      </c>
      <c r="C71" s="54" t="s">
        <v>250</v>
      </c>
      <c r="D71" s="54" t="s">
        <v>251</v>
      </c>
      <c r="E71" s="54" t="s">
        <v>43</v>
      </c>
      <c r="F71" s="54" t="s">
        <v>252</v>
      </c>
      <c r="G71" s="54" t="s">
        <v>666</v>
      </c>
      <c r="H71" s="54" t="s">
        <v>3</v>
      </c>
      <c r="I71" s="54" t="s">
        <v>253</v>
      </c>
      <c r="J71" s="54" t="s">
        <v>125</v>
      </c>
      <c r="K71" s="54" t="s">
        <v>752</v>
      </c>
    </row>
    <row r="72" spans="1:11" x14ac:dyDescent="0.25">
      <c r="A72" s="54">
        <v>102</v>
      </c>
      <c r="B72" s="54" t="s">
        <v>262</v>
      </c>
      <c r="C72" s="54" t="s">
        <v>263</v>
      </c>
      <c r="D72" s="54" t="s">
        <v>264</v>
      </c>
      <c r="E72" s="54" t="s">
        <v>1</v>
      </c>
      <c r="F72" s="54" t="s">
        <v>265</v>
      </c>
      <c r="G72" s="54" t="s">
        <v>666</v>
      </c>
      <c r="H72" s="54" t="s">
        <v>3</v>
      </c>
      <c r="I72" s="54" t="s">
        <v>266</v>
      </c>
      <c r="J72" s="54" t="s">
        <v>53</v>
      </c>
      <c r="K72" s="54" t="s">
        <v>753</v>
      </c>
    </row>
    <row r="73" spans="1:11" x14ac:dyDescent="0.25">
      <c r="A73" s="54">
        <v>103</v>
      </c>
      <c r="B73" s="54" t="s">
        <v>268</v>
      </c>
      <c r="C73" s="54" t="s">
        <v>269</v>
      </c>
      <c r="D73" s="54" t="s">
        <v>66</v>
      </c>
      <c r="E73" s="54" t="s">
        <v>1</v>
      </c>
      <c r="F73" s="54" t="s">
        <v>270</v>
      </c>
      <c r="G73" s="54" t="s">
        <v>666</v>
      </c>
      <c r="H73" s="54" t="s">
        <v>3</v>
      </c>
      <c r="I73" s="54" t="s">
        <v>271</v>
      </c>
      <c r="J73" s="54" t="s">
        <v>53</v>
      </c>
      <c r="K73" s="54" t="s">
        <v>754</v>
      </c>
    </row>
    <row r="74" spans="1:11" x14ac:dyDescent="0.25">
      <c r="A74" s="54">
        <v>104</v>
      </c>
      <c r="B74" s="54" t="s">
        <v>273</v>
      </c>
      <c r="C74" s="54" t="s">
        <v>274</v>
      </c>
      <c r="D74" s="54" t="s">
        <v>0</v>
      </c>
      <c r="E74" s="54" t="s">
        <v>1</v>
      </c>
      <c r="F74" s="54" t="s">
        <v>275</v>
      </c>
      <c r="G74" s="54" t="s">
        <v>666</v>
      </c>
      <c r="H74" s="54" t="s">
        <v>3</v>
      </c>
      <c r="I74" s="54" t="s">
        <v>276</v>
      </c>
      <c r="J74" s="54" t="s">
        <v>53</v>
      </c>
      <c r="K74" s="54" t="s">
        <v>755</v>
      </c>
    </row>
    <row r="75" spans="1:11" x14ac:dyDescent="0.25">
      <c r="A75" s="54">
        <v>105</v>
      </c>
      <c r="B75" s="54" t="s">
        <v>278</v>
      </c>
      <c r="C75" s="54" t="s">
        <v>279</v>
      </c>
      <c r="D75" s="54" t="s">
        <v>66</v>
      </c>
      <c r="E75" s="54" t="s">
        <v>1</v>
      </c>
      <c r="F75" s="54" t="s">
        <v>280</v>
      </c>
      <c r="G75" s="54" t="s">
        <v>666</v>
      </c>
      <c r="H75" s="54" t="s">
        <v>3</v>
      </c>
      <c r="I75" s="54" t="s">
        <v>281</v>
      </c>
      <c r="J75" s="54" t="s">
        <v>53</v>
      </c>
      <c r="K75" s="54" t="s">
        <v>756</v>
      </c>
    </row>
    <row r="76" spans="1:11" x14ac:dyDescent="0.25">
      <c r="A76" s="54">
        <v>3</v>
      </c>
      <c r="B76" s="54" t="s">
        <v>50</v>
      </c>
      <c r="C76" s="54" t="s">
        <v>51</v>
      </c>
      <c r="D76" s="54" t="s">
        <v>173</v>
      </c>
      <c r="E76" s="54" t="s">
        <v>43</v>
      </c>
      <c r="F76" s="54" t="s">
        <v>888</v>
      </c>
      <c r="G76" s="54" t="s">
        <v>827</v>
      </c>
      <c r="H76" s="54" t="s">
        <v>30</v>
      </c>
      <c r="I76" s="54" t="s">
        <v>889</v>
      </c>
      <c r="J76" s="54" t="s">
        <v>32</v>
      </c>
      <c r="K76" s="54" t="s">
        <v>890</v>
      </c>
    </row>
    <row r="77" spans="1:11" x14ac:dyDescent="0.25">
      <c r="A77" s="54">
        <v>90</v>
      </c>
      <c r="B77" s="54" t="s">
        <v>174</v>
      </c>
      <c r="C77" s="54" t="s">
        <v>175</v>
      </c>
      <c r="D77" s="54" t="s">
        <v>0</v>
      </c>
      <c r="E77" s="54" t="s">
        <v>1</v>
      </c>
      <c r="F77" s="54" t="s">
        <v>472</v>
      </c>
      <c r="G77" s="54" t="s">
        <v>543</v>
      </c>
      <c r="H77" s="54" t="s">
        <v>473</v>
      </c>
      <c r="I77" s="54" t="s">
        <v>474</v>
      </c>
      <c r="J77" s="54" t="s">
        <v>475</v>
      </c>
      <c r="K77" s="54" t="s">
        <v>737</v>
      </c>
    </row>
    <row r="78" spans="1:11" x14ac:dyDescent="0.25">
      <c r="A78" s="54">
        <v>95</v>
      </c>
      <c r="B78" s="54" t="s">
        <v>54</v>
      </c>
      <c r="C78" s="54" t="s">
        <v>55</v>
      </c>
      <c r="D78" s="54" t="s">
        <v>0</v>
      </c>
      <c r="E78" s="54" t="s">
        <v>1</v>
      </c>
      <c r="F78" s="54" t="s">
        <v>480</v>
      </c>
      <c r="G78" s="54" t="s">
        <v>543</v>
      </c>
      <c r="H78" s="54" t="s">
        <v>473</v>
      </c>
      <c r="I78" s="54" t="s">
        <v>481</v>
      </c>
      <c r="J78" s="54" t="s">
        <v>475</v>
      </c>
      <c r="K78" s="54" t="s">
        <v>744</v>
      </c>
    </row>
    <row r="79" spans="1:11" x14ac:dyDescent="0.25">
      <c r="A79" s="54">
        <v>80</v>
      </c>
      <c r="B79" s="54" t="s">
        <v>869</v>
      </c>
      <c r="C79" s="54" t="s">
        <v>870</v>
      </c>
      <c r="D79" s="54" t="s">
        <v>871</v>
      </c>
      <c r="E79" s="54" t="s">
        <v>198</v>
      </c>
      <c r="F79" s="54" t="s">
        <v>872</v>
      </c>
      <c r="G79" s="54" t="s">
        <v>816</v>
      </c>
      <c r="H79" s="54" t="s">
        <v>8</v>
      </c>
      <c r="I79" s="54" t="s">
        <v>873</v>
      </c>
      <c r="J79" s="54" t="s">
        <v>9</v>
      </c>
      <c r="K79" s="54" t="s">
        <v>874</v>
      </c>
    </row>
    <row r="80" spans="1:11" x14ac:dyDescent="0.25">
      <c r="A80" s="54">
        <v>66</v>
      </c>
      <c r="B80" s="54" t="s">
        <v>791</v>
      </c>
      <c r="C80" s="54" t="s">
        <v>792</v>
      </c>
      <c r="D80" s="54" t="s">
        <v>793</v>
      </c>
      <c r="E80" s="54" t="s">
        <v>601</v>
      </c>
      <c r="F80" s="54" t="s">
        <v>794</v>
      </c>
      <c r="G80" s="54" t="s">
        <v>788</v>
      </c>
      <c r="H80" s="54" t="s">
        <v>8</v>
      </c>
      <c r="I80" s="54" t="s">
        <v>795</v>
      </c>
      <c r="J80" s="54" t="s">
        <v>778</v>
      </c>
      <c r="K80" s="54" t="s">
        <v>796</v>
      </c>
    </row>
    <row r="81" spans="1:11" x14ac:dyDescent="0.25">
      <c r="A81" s="54">
        <v>38</v>
      </c>
      <c r="B81" s="54" t="s">
        <v>15</v>
      </c>
      <c r="C81" s="54" t="s">
        <v>16</v>
      </c>
      <c r="D81" s="54" t="s">
        <v>17</v>
      </c>
      <c r="E81" s="54" t="s">
        <v>7</v>
      </c>
      <c r="F81" s="54" t="s">
        <v>18</v>
      </c>
      <c r="G81" s="54" t="s">
        <v>527</v>
      </c>
      <c r="H81" s="54" t="s">
        <v>5</v>
      </c>
      <c r="I81" s="54" t="s">
        <v>19</v>
      </c>
      <c r="J81" s="54" t="s">
        <v>6</v>
      </c>
      <c r="K81" s="54" t="s">
        <v>685</v>
      </c>
    </row>
    <row r="82" spans="1:11" x14ac:dyDescent="0.25">
      <c r="A82" s="54">
        <v>58</v>
      </c>
      <c r="B82" s="54" t="s">
        <v>443</v>
      </c>
      <c r="C82" s="54" t="s">
        <v>444</v>
      </c>
      <c r="D82" s="54" t="s">
        <v>0</v>
      </c>
      <c r="E82" s="54" t="s">
        <v>1</v>
      </c>
      <c r="F82" s="54" t="s">
        <v>445</v>
      </c>
      <c r="G82" s="54" t="s">
        <v>527</v>
      </c>
      <c r="H82" s="54" t="s">
        <v>5</v>
      </c>
      <c r="I82" s="54" t="s">
        <v>446</v>
      </c>
      <c r="J82" s="54" t="s">
        <v>6</v>
      </c>
      <c r="K82" s="54" t="s">
        <v>708</v>
      </c>
    </row>
    <row r="83" spans="1:11" x14ac:dyDescent="0.25">
      <c r="A83" s="54">
        <v>59</v>
      </c>
      <c r="B83" s="54" t="s">
        <v>448</v>
      </c>
      <c r="C83" s="54" t="s">
        <v>449</v>
      </c>
      <c r="D83" s="54" t="s">
        <v>205</v>
      </c>
      <c r="E83" s="54" t="s">
        <v>1</v>
      </c>
      <c r="F83" s="54" t="s">
        <v>450</v>
      </c>
      <c r="G83" s="54" t="s">
        <v>527</v>
      </c>
      <c r="H83" s="54" t="s">
        <v>5</v>
      </c>
      <c r="I83" s="54" t="s">
        <v>451</v>
      </c>
      <c r="J83" s="54" t="s">
        <v>6</v>
      </c>
      <c r="K83" s="54" t="s">
        <v>709</v>
      </c>
    </row>
    <row r="84" spans="1:11" x14ac:dyDescent="0.25">
      <c r="A84" s="54">
        <v>62</v>
      </c>
      <c r="B84" s="54" t="s">
        <v>20</v>
      </c>
      <c r="C84" s="54" t="s">
        <v>21</v>
      </c>
      <c r="D84" s="54" t="s">
        <v>0</v>
      </c>
      <c r="E84" s="54" t="s">
        <v>1</v>
      </c>
      <c r="F84" s="54" t="s">
        <v>22</v>
      </c>
      <c r="G84" s="54" t="s">
        <v>527</v>
      </c>
      <c r="H84" s="54" t="s">
        <v>5</v>
      </c>
      <c r="I84" s="54" t="s">
        <v>23</v>
      </c>
      <c r="J84" s="54" t="s">
        <v>6</v>
      </c>
      <c r="K84" s="54" t="s">
        <v>713</v>
      </c>
    </row>
    <row r="85" spans="1:11" x14ac:dyDescent="0.25">
      <c r="A85" s="54">
        <v>64</v>
      </c>
      <c r="B85" s="54" t="s">
        <v>34</v>
      </c>
      <c r="C85" s="54" t="s">
        <v>35</v>
      </c>
      <c r="D85" s="54" t="s">
        <v>36</v>
      </c>
      <c r="E85" s="54" t="s">
        <v>1</v>
      </c>
      <c r="F85" s="54" t="s">
        <v>37</v>
      </c>
      <c r="G85" s="54" t="s">
        <v>527</v>
      </c>
      <c r="H85" s="54" t="s">
        <v>5</v>
      </c>
      <c r="I85" s="54" t="s">
        <v>38</v>
      </c>
      <c r="J85" s="54" t="s">
        <v>6</v>
      </c>
      <c r="K85" s="54" t="s">
        <v>715</v>
      </c>
    </row>
    <row r="86" spans="1:11" x14ac:dyDescent="0.25">
      <c r="A86" s="54">
        <v>65</v>
      </c>
      <c r="B86" s="54" t="s">
        <v>40</v>
      </c>
      <c r="C86" s="54" t="s">
        <v>41</v>
      </c>
      <c r="D86" s="54" t="s">
        <v>42</v>
      </c>
      <c r="E86" s="54" t="s">
        <v>43</v>
      </c>
      <c r="F86" s="54" t="s">
        <v>44</v>
      </c>
      <c r="G86" s="54" t="s">
        <v>527</v>
      </c>
      <c r="H86" s="54" t="s">
        <v>5</v>
      </c>
      <c r="I86" s="54" t="s">
        <v>45</v>
      </c>
      <c r="J86" s="54" t="s">
        <v>6</v>
      </c>
      <c r="K86" s="54" t="s">
        <v>716</v>
      </c>
    </row>
    <row r="87" spans="1:11" x14ac:dyDescent="0.25">
      <c r="A87" s="54">
        <v>67</v>
      </c>
      <c r="B87" s="54" t="s">
        <v>54</v>
      </c>
      <c r="C87" s="54" t="s">
        <v>55</v>
      </c>
      <c r="D87" s="54" t="s">
        <v>0</v>
      </c>
      <c r="E87" s="54" t="s">
        <v>1</v>
      </c>
      <c r="F87" s="54" t="s">
        <v>56</v>
      </c>
      <c r="G87" s="54" t="s">
        <v>527</v>
      </c>
      <c r="H87" s="54" t="s">
        <v>5</v>
      </c>
      <c r="I87" s="54" t="s">
        <v>57</v>
      </c>
      <c r="J87" s="54" t="s">
        <v>6</v>
      </c>
      <c r="K87" s="54" t="s">
        <v>717</v>
      </c>
    </row>
    <row r="88" spans="1:11" x14ac:dyDescent="0.25">
      <c r="A88" s="54">
        <v>69</v>
      </c>
      <c r="B88" s="54" t="s">
        <v>79</v>
      </c>
      <c r="C88" s="54" t="s">
        <v>11</v>
      </c>
      <c r="D88" s="54" t="s">
        <v>80</v>
      </c>
      <c r="E88" s="54" t="s">
        <v>81</v>
      </c>
      <c r="F88" s="54" t="s">
        <v>82</v>
      </c>
      <c r="G88" s="54" t="s">
        <v>527</v>
      </c>
      <c r="H88" s="54" t="s">
        <v>5</v>
      </c>
      <c r="I88" s="54" t="s">
        <v>83</v>
      </c>
      <c r="J88" s="54" t="s">
        <v>6</v>
      </c>
      <c r="K88" s="54" t="s">
        <v>721</v>
      </c>
    </row>
    <row r="89" spans="1:11" x14ac:dyDescent="0.25">
      <c r="A89" s="54">
        <v>71</v>
      </c>
      <c r="B89" s="54" t="s">
        <v>88</v>
      </c>
      <c r="C89" s="54" t="s">
        <v>89</v>
      </c>
      <c r="D89" s="54" t="s">
        <v>90</v>
      </c>
      <c r="E89" s="54" t="s">
        <v>70</v>
      </c>
      <c r="F89" s="54" t="s">
        <v>91</v>
      </c>
      <c r="G89" s="54" t="s">
        <v>527</v>
      </c>
      <c r="H89" s="54" t="s">
        <v>5</v>
      </c>
      <c r="I89" s="54" t="s">
        <v>92</v>
      </c>
      <c r="J89" s="54" t="s">
        <v>6</v>
      </c>
      <c r="K89" s="54" t="s">
        <v>723</v>
      </c>
    </row>
    <row r="90" spans="1:11" x14ac:dyDescent="0.25">
      <c r="A90" s="54">
        <v>72</v>
      </c>
      <c r="B90" s="54" t="s">
        <v>50</v>
      </c>
      <c r="C90" s="54" t="s">
        <v>51</v>
      </c>
      <c r="D90" s="54" t="s">
        <v>52</v>
      </c>
      <c r="E90" s="54" t="s">
        <v>43</v>
      </c>
      <c r="F90" s="54" t="s">
        <v>94</v>
      </c>
      <c r="G90" s="54" t="s">
        <v>527</v>
      </c>
      <c r="H90" s="54" t="s">
        <v>5</v>
      </c>
      <c r="I90" s="54" t="s">
        <v>95</v>
      </c>
      <c r="J90" s="54" t="s">
        <v>6</v>
      </c>
      <c r="K90" s="54" t="s">
        <v>724</v>
      </c>
    </row>
    <row r="91" spans="1:11" x14ac:dyDescent="0.25">
      <c r="A91" s="54">
        <v>73</v>
      </c>
      <c r="B91" s="54" t="s">
        <v>49</v>
      </c>
      <c r="C91" s="54" t="s">
        <v>97</v>
      </c>
      <c r="D91" s="54" t="s">
        <v>66</v>
      </c>
      <c r="E91" s="54" t="s">
        <v>1</v>
      </c>
      <c r="F91" s="54" t="s">
        <v>98</v>
      </c>
      <c r="G91" s="54" t="s">
        <v>527</v>
      </c>
      <c r="H91" s="54" t="s">
        <v>5</v>
      </c>
      <c r="I91" s="54" t="s">
        <v>99</v>
      </c>
      <c r="J91" s="54" t="s">
        <v>6</v>
      </c>
      <c r="K91" s="54" t="s">
        <v>725</v>
      </c>
    </row>
    <row r="92" spans="1:11" x14ac:dyDescent="0.25">
      <c r="A92" s="54">
        <v>76</v>
      </c>
      <c r="B92" s="54" t="s">
        <v>127</v>
      </c>
      <c r="C92" s="54" t="s">
        <v>47</v>
      </c>
      <c r="D92" s="54" t="s">
        <v>0</v>
      </c>
      <c r="E92" s="54" t="s">
        <v>1</v>
      </c>
      <c r="F92" s="54" t="s">
        <v>128</v>
      </c>
      <c r="G92" s="54" t="s">
        <v>527</v>
      </c>
      <c r="H92" s="54" t="s">
        <v>8</v>
      </c>
      <c r="I92" s="54" t="s">
        <v>129</v>
      </c>
      <c r="J92" s="54" t="s">
        <v>9</v>
      </c>
      <c r="K92" s="54" t="s">
        <v>729</v>
      </c>
    </row>
    <row r="93" spans="1:11" x14ac:dyDescent="0.25">
      <c r="A93" s="54">
        <v>77</v>
      </c>
      <c r="B93" s="54" t="s">
        <v>641</v>
      </c>
      <c r="C93" s="54" t="s">
        <v>642</v>
      </c>
      <c r="D93" s="54" t="s">
        <v>106</v>
      </c>
      <c r="E93" s="54" t="s">
        <v>7</v>
      </c>
      <c r="F93" s="54" t="s">
        <v>643</v>
      </c>
      <c r="G93" s="54" t="s">
        <v>527</v>
      </c>
      <c r="H93" s="54" t="s">
        <v>8</v>
      </c>
      <c r="I93" s="54" t="s">
        <v>644</v>
      </c>
      <c r="J93" s="54" t="s">
        <v>9</v>
      </c>
      <c r="K93" s="54" t="s">
        <v>730</v>
      </c>
    </row>
    <row r="94" spans="1:11" x14ac:dyDescent="0.25">
      <c r="A94" s="54">
        <v>79</v>
      </c>
      <c r="B94" s="54" t="s">
        <v>811</v>
      </c>
      <c r="C94" s="54" t="s">
        <v>812</v>
      </c>
      <c r="D94" s="54" t="s">
        <v>813</v>
      </c>
      <c r="E94" s="54" t="s">
        <v>814</v>
      </c>
      <c r="F94" s="54" t="s">
        <v>815</v>
      </c>
      <c r="G94" s="54" t="s">
        <v>527</v>
      </c>
      <c r="H94" s="54" t="s">
        <v>8</v>
      </c>
      <c r="I94" s="54" t="s">
        <v>817</v>
      </c>
      <c r="J94" s="54" t="s">
        <v>9</v>
      </c>
      <c r="K94" s="54" t="s">
        <v>818</v>
      </c>
    </row>
    <row r="95" spans="1:11" x14ac:dyDescent="0.25">
      <c r="A95" s="54">
        <v>84</v>
      </c>
      <c r="B95" s="54" t="s">
        <v>819</v>
      </c>
      <c r="C95" s="54" t="s">
        <v>820</v>
      </c>
      <c r="D95" s="54" t="s">
        <v>821</v>
      </c>
      <c r="E95" s="54" t="s">
        <v>822</v>
      </c>
      <c r="F95" s="54" t="s">
        <v>823</v>
      </c>
      <c r="G95" s="54" t="s">
        <v>527</v>
      </c>
      <c r="H95" s="54" t="s">
        <v>8</v>
      </c>
      <c r="I95" s="54" t="s">
        <v>824</v>
      </c>
      <c r="J95" s="54" t="s">
        <v>9</v>
      </c>
      <c r="K95" s="54" t="s">
        <v>825</v>
      </c>
    </row>
    <row r="96" spans="1:11" x14ac:dyDescent="0.25">
      <c r="A96" s="54">
        <v>85</v>
      </c>
      <c r="B96" s="54" t="s">
        <v>875</v>
      </c>
      <c r="C96" s="54" t="s">
        <v>876</v>
      </c>
      <c r="D96" s="54" t="s">
        <v>877</v>
      </c>
      <c r="E96" s="54" t="s">
        <v>878</v>
      </c>
      <c r="F96" s="54" t="s">
        <v>879</v>
      </c>
      <c r="G96" s="54" t="s">
        <v>527</v>
      </c>
      <c r="H96" s="54" t="s">
        <v>8</v>
      </c>
      <c r="I96" s="54" t="s">
        <v>880</v>
      </c>
      <c r="J96" s="54" t="s">
        <v>9</v>
      </c>
      <c r="K96" s="54" t="s">
        <v>881</v>
      </c>
    </row>
    <row r="97" spans="1:11" x14ac:dyDescent="0.25">
      <c r="A97" s="54">
        <v>86</v>
      </c>
      <c r="B97" s="54" t="s">
        <v>797</v>
      </c>
      <c r="C97" s="54" t="s">
        <v>798</v>
      </c>
      <c r="D97" s="54" t="s">
        <v>799</v>
      </c>
      <c r="E97" s="54" t="s">
        <v>1</v>
      </c>
      <c r="F97" s="54" t="s">
        <v>800</v>
      </c>
      <c r="G97" s="54" t="s">
        <v>527</v>
      </c>
      <c r="H97" s="54" t="s">
        <v>8</v>
      </c>
      <c r="I97" s="54" t="s">
        <v>801</v>
      </c>
      <c r="J97" s="54" t="s">
        <v>9</v>
      </c>
      <c r="K97" s="54" t="s">
        <v>802</v>
      </c>
    </row>
    <row r="98" spans="1:11" x14ac:dyDescent="0.25">
      <c r="A98" s="54">
        <v>87</v>
      </c>
      <c r="B98" s="54" t="s">
        <v>101</v>
      </c>
      <c r="C98" s="54" t="s">
        <v>102</v>
      </c>
      <c r="D98" s="54" t="s">
        <v>103</v>
      </c>
      <c r="E98" s="54" t="s">
        <v>43</v>
      </c>
      <c r="F98" s="54" t="s">
        <v>169</v>
      </c>
      <c r="G98" s="54" t="s">
        <v>527</v>
      </c>
      <c r="H98" s="54" t="s">
        <v>8</v>
      </c>
      <c r="I98" s="54" t="s">
        <v>170</v>
      </c>
      <c r="J98" s="54" t="s">
        <v>9</v>
      </c>
      <c r="K98" s="54" t="s">
        <v>735</v>
      </c>
    </row>
    <row r="99" spans="1:11" x14ac:dyDescent="0.25">
      <c r="A99" s="54">
        <v>88</v>
      </c>
      <c r="B99" s="54" t="s">
        <v>882</v>
      </c>
      <c r="C99" s="54" t="s">
        <v>97</v>
      </c>
      <c r="D99" s="54" t="s">
        <v>173</v>
      </c>
      <c r="E99" s="54" t="s">
        <v>43</v>
      </c>
      <c r="F99" s="54" t="s">
        <v>883</v>
      </c>
      <c r="G99" s="54" t="s">
        <v>527</v>
      </c>
      <c r="H99" s="54" t="s">
        <v>8</v>
      </c>
      <c r="I99" s="54" t="s">
        <v>884</v>
      </c>
      <c r="J99" s="54" t="s">
        <v>9</v>
      </c>
      <c r="K99" s="54" t="s">
        <v>885</v>
      </c>
    </row>
    <row r="100" spans="1:11" x14ac:dyDescent="0.25">
      <c r="A100" s="54">
        <v>89</v>
      </c>
      <c r="B100" s="54" t="s">
        <v>174</v>
      </c>
      <c r="C100" s="54" t="s">
        <v>175</v>
      </c>
      <c r="D100" s="54" t="s">
        <v>0</v>
      </c>
      <c r="E100" s="54" t="s">
        <v>1</v>
      </c>
      <c r="F100" s="54" t="s">
        <v>176</v>
      </c>
      <c r="G100" s="54" t="s">
        <v>527</v>
      </c>
      <c r="H100" s="54" t="s">
        <v>8</v>
      </c>
      <c r="I100" s="54" t="s">
        <v>177</v>
      </c>
      <c r="J100" s="54" t="s">
        <v>9</v>
      </c>
      <c r="K100" s="54" t="s">
        <v>736</v>
      </c>
    </row>
    <row r="101" spans="1:11" x14ac:dyDescent="0.25">
      <c r="A101" s="54">
        <v>91</v>
      </c>
      <c r="B101" s="54" t="s">
        <v>179</v>
      </c>
      <c r="C101" s="54" t="s">
        <v>180</v>
      </c>
      <c r="D101" s="54" t="s">
        <v>181</v>
      </c>
      <c r="E101" s="54" t="s">
        <v>43</v>
      </c>
      <c r="F101" s="54" t="s">
        <v>182</v>
      </c>
      <c r="G101" s="54" t="s">
        <v>527</v>
      </c>
      <c r="H101" s="54" t="s">
        <v>8</v>
      </c>
      <c r="I101" s="54" t="s">
        <v>183</v>
      </c>
      <c r="J101" s="54" t="s">
        <v>9</v>
      </c>
      <c r="K101" s="54" t="s">
        <v>738</v>
      </c>
    </row>
    <row r="102" spans="1:11" x14ac:dyDescent="0.25">
      <c r="A102" s="54">
        <v>93</v>
      </c>
      <c r="B102" s="54" t="s">
        <v>196</v>
      </c>
      <c r="C102" s="54" t="s">
        <v>104</v>
      </c>
      <c r="D102" s="54" t="s">
        <v>197</v>
      </c>
      <c r="E102" s="54" t="s">
        <v>198</v>
      </c>
      <c r="F102" s="54" t="s">
        <v>199</v>
      </c>
      <c r="G102" s="54" t="s">
        <v>527</v>
      </c>
      <c r="H102" s="54" t="s">
        <v>8</v>
      </c>
      <c r="I102" s="54" t="s">
        <v>200</v>
      </c>
      <c r="J102" s="54" t="s">
        <v>9</v>
      </c>
      <c r="K102" s="54" t="s">
        <v>742</v>
      </c>
    </row>
    <row r="103" spans="1:11" x14ac:dyDescent="0.25">
      <c r="A103" s="54">
        <v>7</v>
      </c>
      <c r="B103" s="54" t="s">
        <v>841</v>
      </c>
      <c r="C103" s="54" t="s">
        <v>842</v>
      </c>
      <c r="D103" s="54" t="s">
        <v>0</v>
      </c>
      <c r="E103" s="54" t="s">
        <v>1</v>
      </c>
      <c r="F103" s="54" t="s">
        <v>759</v>
      </c>
      <c r="G103" s="54" t="s">
        <v>760</v>
      </c>
      <c r="H103" s="54" t="s">
        <v>5</v>
      </c>
      <c r="I103" s="54" t="s">
        <v>761</v>
      </c>
      <c r="J103" s="54" t="s">
        <v>6</v>
      </c>
      <c r="K103" s="54" t="s">
        <v>844</v>
      </c>
    </row>
    <row r="104" spans="1:11" x14ac:dyDescent="0.25">
      <c r="A104" s="54">
        <v>9</v>
      </c>
      <c r="B104" s="54" t="s">
        <v>803</v>
      </c>
      <c r="C104" s="54" t="s">
        <v>804</v>
      </c>
      <c r="D104" s="54" t="s">
        <v>17</v>
      </c>
      <c r="E104" s="54" t="s">
        <v>7</v>
      </c>
      <c r="F104" s="54" t="s">
        <v>805</v>
      </c>
      <c r="G104" s="54" t="s">
        <v>760</v>
      </c>
      <c r="H104" s="54" t="s">
        <v>5</v>
      </c>
      <c r="I104" s="54" t="s">
        <v>806</v>
      </c>
      <c r="J104" s="54" t="s">
        <v>6</v>
      </c>
      <c r="K104" s="54" t="s">
        <v>807</v>
      </c>
    </row>
    <row r="105" spans="1:11" x14ac:dyDescent="0.25">
      <c r="A105" s="54">
        <v>10</v>
      </c>
      <c r="B105" s="54" t="s">
        <v>766</v>
      </c>
      <c r="C105" s="54" t="s">
        <v>767</v>
      </c>
      <c r="D105" s="54" t="s">
        <v>577</v>
      </c>
      <c r="E105" s="54" t="s">
        <v>7</v>
      </c>
      <c r="F105" s="54" t="s">
        <v>768</v>
      </c>
      <c r="G105" s="54" t="s">
        <v>760</v>
      </c>
      <c r="H105" s="54" t="s">
        <v>8</v>
      </c>
      <c r="I105" s="54" t="s">
        <v>769</v>
      </c>
      <c r="J105" s="54" t="s">
        <v>9</v>
      </c>
      <c r="K105" s="54" t="s">
        <v>770</v>
      </c>
    </row>
    <row r="106" spans="1:11" x14ac:dyDescent="0.25">
      <c r="A106" s="54">
        <v>11</v>
      </c>
      <c r="B106" s="54" t="s">
        <v>544</v>
      </c>
      <c r="C106" s="54" t="s">
        <v>545</v>
      </c>
      <c r="D106" s="54" t="s">
        <v>546</v>
      </c>
      <c r="E106" s="54" t="s">
        <v>1</v>
      </c>
      <c r="F106" s="54" t="s">
        <v>547</v>
      </c>
      <c r="G106" s="54" t="s">
        <v>760</v>
      </c>
      <c r="H106" s="54" t="s">
        <v>8</v>
      </c>
      <c r="I106" s="54" t="s">
        <v>548</v>
      </c>
      <c r="J106" s="54" t="s">
        <v>9</v>
      </c>
      <c r="K106" s="54" t="s">
        <v>783</v>
      </c>
    </row>
  </sheetData>
  <sortState ref="A2:K106">
    <sortCondition ref="G2:G10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/>
  </sheetViews>
  <sheetFormatPr defaultRowHeight="15" x14ac:dyDescent="0.25"/>
  <cols>
    <col min="1" max="1" width="2.140625" bestFit="1" customWidth="1"/>
    <col min="2" max="2" width="14.28515625" bestFit="1" customWidth="1"/>
    <col min="3" max="3" width="11" bestFit="1" customWidth="1"/>
    <col min="4" max="4" width="4.5703125" bestFit="1" customWidth="1"/>
    <col min="5" max="5" width="5.85546875" bestFit="1" customWidth="1"/>
    <col min="6" max="6" width="19.140625" bestFit="1" customWidth="1"/>
    <col min="7" max="7" width="12.28515625" bestFit="1" customWidth="1"/>
    <col min="8" max="8" width="14.85546875" bestFit="1" customWidth="1"/>
    <col min="9" max="9" width="15.28515625" bestFit="1" customWidth="1"/>
    <col min="10" max="10" width="20.5703125" bestFit="1" customWidth="1"/>
    <col min="11" max="11" width="27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t="s">
        <v>519</v>
      </c>
      <c r="C2" t="s">
        <v>520</v>
      </c>
      <c r="D2" t="s">
        <v>0</v>
      </c>
      <c r="E2" t="s">
        <v>1</v>
      </c>
      <c r="F2" t="s">
        <v>794</v>
      </c>
      <c r="G2" t="s">
        <v>1470</v>
      </c>
      <c r="H2" t="s">
        <v>8</v>
      </c>
      <c r="I2" t="s">
        <v>1471</v>
      </c>
      <c r="J2" t="s">
        <v>1136</v>
      </c>
      <c r="K2" t="s">
        <v>1472</v>
      </c>
    </row>
    <row r="3" spans="1:11" x14ac:dyDescent="0.25">
      <c r="A3">
        <v>2</v>
      </c>
      <c r="B3" t="s">
        <v>803</v>
      </c>
      <c r="C3" t="s">
        <v>804</v>
      </c>
      <c r="D3" t="s">
        <v>17</v>
      </c>
      <c r="E3" t="s">
        <v>7</v>
      </c>
      <c r="F3" t="s">
        <v>1121</v>
      </c>
      <c r="G3" t="s">
        <v>1136</v>
      </c>
      <c r="H3" t="s">
        <v>1013</v>
      </c>
      <c r="I3" t="s">
        <v>1122</v>
      </c>
      <c r="J3" t="s">
        <v>960</v>
      </c>
      <c r="K3" t="s">
        <v>1469</v>
      </c>
    </row>
    <row r="4" spans="1:11" x14ac:dyDescent="0.25">
      <c r="A4">
        <v>3</v>
      </c>
      <c r="B4" t="s">
        <v>519</v>
      </c>
      <c r="C4" t="s">
        <v>520</v>
      </c>
      <c r="D4" t="s">
        <v>0</v>
      </c>
      <c r="E4" t="s">
        <v>1</v>
      </c>
      <c r="F4" t="s">
        <v>1473</v>
      </c>
      <c r="G4" t="s">
        <v>1019</v>
      </c>
      <c r="H4" t="s">
        <v>3</v>
      </c>
      <c r="I4" t="s">
        <v>1474</v>
      </c>
      <c r="J4" t="s">
        <v>2</v>
      </c>
      <c r="K4" t="s">
        <v>1475</v>
      </c>
    </row>
    <row r="5" spans="1:11" x14ac:dyDescent="0.25">
      <c r="A5">
        <v>4</v>
      </c>
      <c r="B5" t="s">
        <v>174</v>
      </c>
      <c r="C5" t="s">
        <v>175</v>
      </c>
      <c r="D5" t="s">
        <v>0</v>
      </c>
      <c r="E5" t="s">
        <v>1</v>
      </c>
      <c r="F5" t="s">
        <v>1232</v>
      </c>
      <c r="G5" t="s">
        <v>1257</v>
      </c>
      <c r="H5" t="s">
        <v>1013</v>
      </c>
      <c r="I5" t="s">
        <v>1234</v>
      </c>
      <c r="J5" t="s">
        <v>960</v>
      </c>
      <c r="K5" t="s">
        <v>1461</v>
      </c>
    </row>
    <row r="6" spans="1:11" x14ac:dyDescent="0.25">
      <c r="A6">
        <v>5</v>
      </c>
      <c r="B6" t="s">
        <v>366</v>
      </c>
      <c r="C6" t="s">
        <v>367</v>
      </c>
      <c r="D6" t="s">
        <v>368</v>
      </c>
      <c r="E6" t="s">
        <v>43</v>
      </c>
      <c r="F6" t="s">
        <v>369</v>
      </c>
      <c r="G6" t="s">
        <v>1019</v>
      </c>
      <c r="H6" t="s">
        <v>294</v>
      </c>
      <c r="I6" t="s">
        <v>370</v>
      </c>
      <c r="J6" t="s">
        <v>289</v>
      </c>
      <c r="K6" t="s">
        <v>1240</v>
      </c>
    </row>
    <row r="7" spans="1:11" x14ac:dyDescent="0.25">
      <c r="A7">
        <v>6</v>
      </c>
      <c r="B7" t="s">
        <v>366</v>
      </c>
      <c r="C7" t="s">
        <v>367</v>
      </c>
      <c r="D7" t="s">
        <v>368</v>
      </c>
      <c r="E7" t="s">
        <v>43</v>
      </c>
      <c r="F7" t="s">
        <v>1100</v>
      </c>
      <c r="G7" t="s">
        <v>1257</v>
      </c>
      <c r="H7" t="s">
        <v>1013</v>
      </c>
      <c r="I7" t="s">
        <v>1101</v>
      </c>
      <c r="J7" t="s">
        <v>960</v>
      </c>
      <c r="K7" t="s">
        <v>1258</v>
      </c>
    </row>
    <row r="8" spans="1:11" x14ac:dyDescent="0.25">
      <c r="A8">
        <v>7</v>
      </c>
      <c r="B8" t="s">
        <v>1215</v>
      </c>
      <c r="C8" t="s">
        <v>1216</v>
      </c>
      <c r="D8" t="s">
        <v>0</v>
      </c>
      <c r="E8" t="s">
        <v>1</v>
      </c>
      <c r="F8" t="s">
        <v>1218</v>
      </c>
      <c r="G8" t="s">
        <v>1257</v>
      </c>
      <c r="H8" t="s">
        <v>1013</v>
      </c>
      <c r="I8" t="s">
        <v>1219</v>
      </c>
      <c r="J8" t="s">
        <v>960</v>
      </c>
      <c r="K8" t="s">
        <v>1242</v>
      </c>
    </row>
    <row r="9" spans="1:11" x14ac:dyDescent="0.25">
      <c r="A9">
        <v>8</v>
      </c>
      <c r="B9" t="s">
        <v>1194</v>
      </c>
      <c r="C9" t="s">
        <v>1195</v>
      </c>
      <c r="D9" t="s">
        <v>1196</v>
      </c>
      <c r="E9" t="s">
        <v>28</v>
      </c>
      <c r="F9" t="s">
        <v>1197</v>
      </c>
      <c r="G9" t="s">
        <v>1257</v>
      </c>
      <c r="H9" t="s">
        <v>1013</v>
      </c>
      <c r="I9" t="s">
        <v>1198</v>
      </c>
      <c r="J9" t="s">
        <v>960</v>
      </c>
      <c r="K9" t="s">
        <v>1214</v>
      </c>
    </row>
    <row r="10" spans="1:11" x14ac:dyDescent="0.25">
      <c r="A10">
        <v>9</v>
      </c>
      <c r="B10" t="s">
        <v>117</v>
      </c>
      <c r="C10" t="s">
        <v>1210</v>
      </c>
      <c r="D10" t="s">
        <v>648</v>
      </c>
      <c r="E10" t="s">
        <v>1</v>
      </c>
      <c r="F10" t="s">
        <v>1211</v>
      </c>
      <c r="G10" t="s">
        <v>1019</v>
      </c>
      <c r="H10" t="s">
        <v>3</v>
      </c>
      <c r="I10" t="s">
        <v>1212</v>
      </c>
      <c r="J10" t="s">
        <v>53</v>
      </c>
      <c r="K10" t="s">
        <v>1213</v>
      </c>
    </row>
    <row r="11" spans="1:11" x14ac:dyDescent="0.25">
      <c r="A11">
        <v>10</v>
      </c>
      <c r="B11" t="s">
        <v>262</v>
      </c>
      <c r="C11" t="s">
        <v>399</v>
      </c>
      <c r="D11" t="s">
        <v>0</v>
      </c>
      <c r="E11" t="s">
        <v>1</v>
      </c>
      <c r="F11" t="s">
        <v>1103</v>
      </c>
      <c r="G11" t="s">
        <v>1136</v>
      </c>
      <c r="H11" t="s">
        <v>1013</v>
      </c>
      <c r="I11" t="s">
        <v>1104</v>
      </c>
      <c r="J11" t="s">
        <v>960</v>
      </c>
      <c r="K11" t="s">
        <v>1206</v>
      </c>
    </row>
    <row r="12" spans="1:11" x14ac:dyDescent="0.25">
      <c r="A12">
        <v>11</v>
      </c>
      <c r="B12" t="s">
        <v>174</v>
      </c>
      <c r="C12" t="s">
        <v>175</v>
      </c>
      <c r="D12" t="s">
        <v>0</v>
      </c>
      <c r="E12" t="s">
        <v>1</v>
      </c>
      <c r="F12" t="s">
        <v>855</v>
      </c>
      <c r="G12" t="s">
        <v>1019</v>
      </c>
      <c r="H12" t="s">
        <v>828</v>
      </c>
      <c r="I12" t="s">
        <v>856</v>
      </c>
      <c r="J12" t="s">
        <v>827</v>
      </c>
      <c r="K12" t="s">
        <v>1166</v>
      </c>
    </row>
    <row r="13" spans="1:11" x14ac:dyDescent="0.25">
      <c r="A13">
        <v>12</v>
      </c>
      <c r="B13" t="s">
        <v>116</v>
      </c>
      <c r="C13" t="s">
        <v>117</v>
      </c>
      <c r="D13" t="s">
        <v>648</v>
      </c>
      <c r="E13" t="s">
        <v>1</v>
      </c>
      <c r="F13" t="s">
        <v>118</v>
      </c>
      <c r="G13" t="s">
        <v>1019</v>
      </c>
      <c r="H13" t="s">
        <v>3</v>
      </c>
      <c r="I13" t="s">
        <v>119</v>
      </c>
      <c r="J13" t="s">
        <v>53</v>
      </c>
      <c r="K13" t="s">
        <v>1167</v>
      </c>
    </row>
    <row r="14" spans="1:11" x14ac:dyDescent="0.25">
      <c r="A14">
        <v>13</v>
      </c>
      <c r="B14" t="s">
        <v>196</v>
      </c>
      <c r="C14" t="s">
        <v>104</v>
      </c>
      <c r="D14" t="s">
        <v>197</v>
      </c>
      <c r="E14" t="s">
        <v>198</v>
      </c>
      <c r="F14" t="s">
        <v>1168</v>
      </c>
      <c r="G14" t="s">
        <v>1136</v>
      </c>
      <c r="H14" t="s">
        <v>1013</v>
      </c>
      <c r="I14" t="s">
        <v>1169</v>
      </c>
      <c r="J14" t="s">
        <v>960</v>
      </c>
      <c r="K14" t="s">
        <v>1170</v>
      </c>
    </row>
    <row r="15" spans="1:11" x14ac:dyDescent="0.25">
      <c r="A15">
        <v>14</v>
      </c>
      <c r="B15" t="s">
        <v>1176</v>
      </c>
      <c r="C15" t="s">
        <v>1177</v>
      </c>
      <c r="D15" t="s">
        <v>173</v>
      </c>
      <c r="E15" t="s">
        <v>43</v>
      </c>
      <c r="F15" t="s">
        <v>1178</v>
      </c>
      <c r="G15" t="s">
        <v>1136</v>
      </c>
      <c r="H15" t="s">
        <v>1013</v>
      </c>
      <c r="I15" t="s">
        <v>1179</v>
      </c>
      <c r="J15" t="s">
        <v>960</v>
      </c>
      <c r="K15" t="s">
        <v>1180</v>
      </c>
    </row>
    <row r="16" spans="1:11" x14ac:dyDescent="0.25">
      <c r="A16">
        <v>15</v>
      </c>
      <c r="B16" t="s">
        <v>1181</v>
      </c>
      <c r="C16" t="s">
        <v>1182</v>
      </c>
      <c r="D16" t="s">
        <v>1183</v>
      </c>
      <c r="E16" t="s">
        <v>48</v>
      </c>
      <c r="F16" t="s">
        <v>1184</v>
      </c>
      <c r="G16" t="s">
        <v>1136</v>
      </c>
      <c r="H16" t="s">
        <v>1013</v>
      </c>
      <c r="I16" t="s">
        <v>1185</v>
      </c>
      <c r="J16" t="s">
        <v>960</v>
      </c>
      <c r="K16" t="s">
        <v>1186</v>
      </c>
    </row>
    <row r="17" spans="1:11" x14ac:dyDescent="0.25">
      <c r="A17">
        <v>16</v>
      </c>
      <c r="B17" t="s">
        <v>1187</v>
      </c>
      <c r="C17" t="s">
        <v>1188</v>
      </c>
      <c r="D17" t="s">
        <v>1189</v>
      </c>
      <c r="E17" t="s">
        <v>43</v>
      </c>
      <c r="F17" t="s">
        <v>1190</v>
      </c>
      <c r="G17" t="s">
        <v>1136</v>
      </c>
      <c r="H17" t="s">
        <v>1013</v>
      </c>
      <c r="I17" t="s">
        <v>1191</v>
      </c>
      <c r="J17" t="s">
        <v>960</v>
      </c>
      <c r="K17" t="s">
        <v>1192</v>
      </c>
    </row>
    <row r="18" spans="1:11" x14ac:dyDescent="0.25">
      <c r="A18">
        <v>17</v>
      </c>
      <c r="B18" t="s">
        <v>262</v>
      </c>
      <c r="C18" t="s">
        <v>1141</v>
      </c>
      <c r="D18" t="s">
        <v>1142</v>
      </c>
      <c r="E18" t="s">
        <v>1</v>
      </c>
      <c r="F18" t="s">
        <v>1143</v>
      </c>
      <c r="G18" t="s">
        <v>1136</v>
      </c>
      <c r="H18" t="s">
        <v>1013</v>
      </c>
      <c r="I18" t="s">
        <v>1144</v>
      </c>
      <c r="J18" t="s">
        <v>960</v>
      </c>
      <c r="K18" t="s">
        <v>1145</v>
      </c>
    </row>
    <row r="19" spans="1:11" x14ac:dyDescent="0.25">
      <c r="A19">
        <v>18</v>
      </c>
      <c r="B19" t="s">
        <v>1146</v>
      </c>
      <c r="C19" t="s">
        <v>1147</v>
      </c>
      <c r="D19" t="s">
        <v>1142</v>
      </c>
      <c r="E19" t="s">
        <v>1</v>
      </c>
      <c r="F19" t="s">
        <v>1148</v>
      </c>
      <c r="G19" t="s">
        <v>1136</v>
      </c>
      <c r="H19" t="s">
        <v>1013</v>
      </c>
      <c r="I19" t="s">
        <v>1149</v>
      </c>
      <c r="J19" t="s">
        <v>960</v>
      </c>
      <c r="K19" t="s">
        <v>1150</v>
      </c>
    </row>
    <row r="20" spans="1:11" x14ac:dyDescent="0.25">
      <c r="A20">
        <v>19</v>
      </c>
      <c r="B20" t="s">
        <v>50</v>
      </c>
      <c r="C20" t="s">
        <v>51</v>
      </c>
      <c r="D20" t="s">
        <v>52</v>
      </c>
      <c r="E20" t="s">
        <v>43</v>
      </c>
      <c r="F20" t="s">
        <v>1085</v>
      </c>
      <c r="G20" t="s">
        <v>1136</v>
      </c>
      <c r="H20" t="s">
        <v>1013</v>
      </c>
      <c r="I20" t="s">
        <v>1086</v>
      </c>
      <c r="J20" t="s">
        <v>960</v>
      </c>
      <c r="K20" t="s">
        <v>1087</v>
      </c>
    </row>
    <row r="21" spans="1:11" x14ac:dyDescent="0.25">
      <c r="A21">
        <v>20</v>
      </c>
      <c r="B21" t="s">
        <v>196</v>
      </c>
      <c r="C21" t="s">
        <v>104</v>
      </c>
      <c r="D21" t="s">
        <v>197</v>
      </c>
      <c r="E21" t="s">
        <v>198</v>
      </c>
      <c r="F21" t="s">
        <v>1107</v>
      </c>
      <c r="G21" t="s">
        <v>1136</v>
      </c>
      <c r="H21" t="s">
        <v>1013</v>
      </c>
      <c r="I21" t="s">
        <v>1108</v>
      </c>
      <c r="J21" t="s">
        <v>960</v>
      </c>
      <c r="K21" t="s">
        <v>1109</v>
      </c>
    </row>
    <row r="22" spans="1:11" x14ac:dyDescent="0.25">
      <c r="A22">
        <v>21</v>
      </c>
      <c r="B22" t="s">
        <v>1110</v>
      </c>
      <c r="C22" t="s">
        <v>408</v>
      </c>
      <c r="D22" t="s">
        <v>1111</v>
      </c>
      <c r="E22" t="s">
        <v>912</v>
      </c>
      <c r="F22" t="s">
        <v>1112</v>
      </c>
      <c r="G22" t="s">
        <v>1136</v>
      </c>
      <c r="H22" t="s">
        <v>1013</v>
      </c>
      <c r="I22" t="s">
        <v>1113</v>
      </c>
      <c r="J22" t="s">
        <v>960</v>
      </c>
      <c r="K22" t="s">
        <v>1114</v>
      </c>
    </row>
    <row r="23" spans="1:11" x14ac:dyDescent="0.25">
      <c r="A23">
        <v>22</v>
      </c>
      <c r="B23" t="s">
        <v>1115</v>
      </c>
      <c r="C23" t="s">
        <v>1116</v>
      </c>
      <c r="D23" t="s">
        <v>1117</v>
      </c>
      <c r="E23" t="s">
        <v>1</v>
      </c>
      <c r="F23" t="s">
        <v>1118</v>
      </c>
      <c r="G23" t="s">
        <v>1136</v>
      </c>
      <c r="H23" t="s">
        <v>1013</v>
      </c>
      <c r="I23" t="s">
        <v>1119</v>
      </c>
      <c r="J23" t="s">
        <v>960</v>
      </c>
      <c r="K23" t="s">
        <v>1120</v>
      </c>
    </row>
    <row r="24" spans="1:11" x14ac:dyDescent="0.25">
      <c r="A24">
        <v>23</v>
      </c>
      <c r="B24" t="s">
        <v>50</v>
      </c>
      <c r="C24" t="s">
        <v>51</v>
      </c>
      <c r="D24" t="s">
        <v>52</v>
      </c>
      <c r="E24" t="s">
        <v>43</v>
      </c>
      <c r="F24" t="s">
        <v>246</v>
      </c>
      <c r="G24" t="s">
        <v>1019</v>
      </c>
      <c r="H24" t="s">
        <v>3</v>
      </c>
      <c r="I24" t="s">
        <v>247</v>
      </c>
      <c r="J24" t="s">
        <v>125</v>
      </c>
      <c r="K24" t="s">
        <v>1127</v>
      </c>
    </row>
    <row r="25" spans="1:11" x14ac:dyDescent="0.25">
      <c r="A25">
        <v>24</v>
      </c>
      <c r="B25" t="s">
        <v>1072</v>
      </c>
      <c r="C25" t="s">
        <v>1073</v>
      </c>
      <c r="D25" t="s">
        <v>122</v>
      </c>
      <c r="E25" t="s">
        <v>43</v>
      </c>
      <c r="F25" t="s">
        <v>221</v>
      </c>
      <c r="G25" t="s">
        <v>1131</v>
      </c>
      <c r="H25" t="s">
        <v>3</v>
      </c>
      <c r="I25" t="s">
        <v>222</v>
      </c>
      <c r="J25" t="s">
        <v>53</v>
      </c>
      <c r="K25" t="s">
        <v>1074</v>
      </c>
    </row>
    <row r="26" spans="1:11" x14ac:dyDescent="0.25">
      <c r="A26">
        <v>25</v>
      </c>
      <c r="B26" t="s">
        <v>190</v>
      </c>
      <c r="C26" t="s">
        <v>191</v>
      </c>
      <c r="D26" t="s">
        <v>192</v>
      </c>
      <c r="E26" t="s">
        <v>28</v>
      </c>
      <c r="F26" t="s">
        <v>193</v>
      </c>
      <c r="G26" t="s">
        <v>1019</v>
      </c>
      <c r="H26" t="s">
        <v>30</v>
      </c>
      <c r="I26" t="s">
        <v>194</v>
      </c>
      <c r="J26" t="s">
        <v>32</v>
      </c>
      <c r="K26" t="s">
        <v>1081</v>
      </c>
    </row>
    <row r="27" spans="1:11" x14ac:dyDescent="0.25">
      <c r="A27">
        <v>26</v>
      </c>
      <c r="B27" t="s">
        <v>262</v>
      </c>
      <c r="C27" t="s">
        <v>263</v>
      </c>
      <c r="D27" t="s">
        <v>264</v>
      </c>
      <c r="E27" t="s">
        <v>1</v>
      </c>
      <c r="F27" t="s">
        <v>265</v>
      </c>
      <c r="G27" t="s">
        <v>1019</v>
      </c>
      <c r="H27" t="s">
        <v>3</v>
      </c>
      <c r="I27" t="s">
        <v>266</v>
      </c>
      <c r="J27" t="s">
        <v>53</v>
      </c>
      <c r="K27" t="s">
        <v>1057</v>
      </c>
    </row>
    <row r="28" spans="1:11" x14ac:dyDescent="0.25">
      <c r="A28">
        <v>27</v>
      </c>
      <c r="B28" t="s">
        <v>71</v>
      </c>
      <c r="C28" t="s">
        <v>72</v>
      </c>
      <c r="D28" t="s">
        <v>73</v>
      </c>
      <c r="E28" t="s">
        <v>28</v>
      </c>
      <c r="F28" t="s">
        <v>74</v>
      </c>
      <c r="G28" t="s">
        <v>1019</v>
      </c>
      <c r="H28" t="s">
        <v>30</v>
      </c>
      <c r="I28" t="s">
        <v>75</v>
      </c>
      <c r="J28" t="s">
        <v>32</v>
      </c>
      <c r="K28" t="s">
        <v>1058</v>
      </c>
    </row>
    <row r="29" spans="1:11" x14ac:dyDescent="0.25">
      <c r="A29">
        <v>28</v>
      </c>
      <c r="B29" t="s">
        <v>273</v>
      </c>
      <c r="C29" t="s">
        <v>274</v>
      </c>
      <c r="D29" t="s">
        <v>0</v>
      </c>
      <c r="E29" t="s">
        <v>1</v>
      </c>
      <c r="F29" t="s">
        <v>275</v>
      </c>
      <c r="G29" t="s">
        <v>1019</v>
      </c>
      <c r="H29" t="s">
        <v>3</v>
      </c>
      <c r="I29" t="s">
        <v>276</v>
      </c>
      <c r="J29" t="s">
        <v>53</v>
      </c>
      <c r="K29" t="s">
        <v>1069</v>
      </c>
    </row>
    <row r="30" spans="1:11" x14ac:dyDescent="0.25">
      <c r="A30">
        <v>29</v>
      </c>
      <c r="B30" t="s">
        <v>102</v>
      </c>
      <c r="C30" t="s">
        <v>141</v>
      </c>
      <c r="D30" t="s">
        <v>42</v>
      </c>
      <c r="E30" t="s">
        <v>43</v>
      </c>
      <c r="F30" t="s">
        <v>142</v>
      </c>
      <c r="G30" t="s">
        <v>1019</v>
      </c>
      <c r="H30" t="s">
        <v>3</v>
      </c>
      <c r="I30" t="s">
        <v>143</v>
      </c>
      <c r="J30" t="s">
        <v>53</v>
      </c>
      <c r="K30" t="s">
        <v>1070</v>
      </c>
    </row>
    <row r="31" spans="1:11" x14ac:dyDescent="0.25">
      <c r="A31">
        <v>30</v>
      </c>
      <c r="B31" t="s">
        <v>766</v>
      </c>
      <c r="C31" t="s">
        <v>767</v>
      </c>
      <c r="D31" t="s">
        <v>577</v>
      </c>
      <c r="E31" t="s">
        <v>7</v>
      </c>
      <c r="F31" t="s">
        <v>1040</v>
      </c>
      <c r="G31" t="s">
        <v>1050</v>
      </c>
      <c r="H31" t="s">
        <v>781</v>
      </c>
      <c r="I31" t="s">
        <v>1042</v>
      </c>
      <c r="J31" t="s">
        <v>1043</v>
      </c>
      <c r="K31" t="s">
        <v>1044</v>
      </c>
    </row>
    <row r="32" spans="1:11" x14ac:dyDescent="0.25">
      <c r="A32">
        <v>31</v>
      </c>
      <c r="B32" t="s">
        <v>145</v>
      </c>
      <c r="C32" t="s">
        <v>97</v>
      </c>
      <c r="D32" t="s">
        <v>1046</v>
      </c>
      <c r="E32" t="s">
        <v>1</v>
      </c>
      <c r="F32" t="s">
        <v>147</v>
      </c>
      <c r="G32" t="s">
        <v>1019</v>
      </c>
      <c r="H32" t="s">
        <v>3</v>
      </c>
      <c r="I32" t="s">
        <v>148</v>
      </c>
      <c r="J32" t="s">
        <v>53</v>
      </c>
      <c r="K32" t="s">
        <v>1047</v>
      </c>
    </row>
    <row r="33" spans="1:11" x14ac:dyDescent="0.25">
      <c r="A33">
        <v>32</v>
      </c>
      <c r="B33" t="s">
        <v>803</v>
      </c>
      <c r="C33" t="s">
        <v>804</v>
      </c>
      <c r="D33" t="s">
        <v>17</v>
      </c>
      <c r="E33" t="s">
        <v>7</v>
      </c>
      <c r="F33" t="s">
        <v>805</v>
      </c>
      <c r="G33" t="s">
        <v>1136</v>
      </c>
      <c r="H33" t="s">
        <v>5</v>
      </c>
      <c r="I33" t="s">
        <v>806</v>
      </c>
      <c r="J33" t="s">
        <v>6</v>
      </c>
      <c r="K33" t="s">
        <v>996</v>
      </c>
    </row>
    <row r="34" spans="1:11" x14ac:dyDescent="0.25">
      <c r="A34">
        <v>33</v>
      </c>
      <c r="B34" t="s">
        <v>982</v>
      </c>
      <c r="C34" t="s">
        <v>292</v>
      </c>
      <c r="D34" t="s">
        <v>462</v>
      </c>
      <c r="E34" t="s">
        <v>1</v>
      </c>
      <c r="F34" t="s">
        <v>422</v>
      </c>
      <c r="G34" t="s">
        <v>1019</v>
      </c>
      <c r="H34" t="s">
        <v>3</v>
      </c>
      <c r="I34" t="s">
        <v>423</v>
      </c>
      <c r="J34" t="s">
        <v>2</v>
      </c>
      <c r="K34" t="s">
        <v>983</v>
      </c>
    </row>
    <row r="35" spans="1:11" x14ac:dyDescent="0.25">
      <c r="A35">
        <v>34</v>
      </c>
      <c r="B35" t="s">
        <v>64</v>
      </c>
      <c r="C35" t="s">
        <v>65</v>
      </c>
      <c r="D35" t="s">
        <v>66</v>
      </c>
      <c r="E35" t="s">
        <v>1</v>
      </c>
      <c r="F35" t="s">
        <v>67</v>
      </c>
      <c r="G35" t="s">
        <v>1019</v>
      </c>
      <c r="H35" t="s">
        <v>30</v>
      </c>
      <c r="I35" t="s">
        <v>68</v>
      </c>
      <c r="J35" t="s">
        <v>32</v>
      </c>
      <c r="K35" t="s">
        <v>959</v>
      </c>
    </row>
    <row r="36" spans="1:11" x14ac:dyDescent="0.25">
      <c r="A36">
        <v>35</v>
      </c>
      <c r="B36" t="s">
        <v>242</v>
      </c>
      <c r="C36" t="s">
        <v>243</v>
      </c>
      <c r="D36" t="s">
        <v>957</v>
      </c>
      <c r="E36" t="s">
        <v>43</v>
      </c>
      <c r="F36" t="s">
        <v>244</v>
      </c>
      <c r="G36" t="s">
        <v>1019</v>
      </c>
      <c r="H36" t="s">
        <v>3</v>
      </c>
      <c r="I36" t="s">
        <v>245</v>
      </c>
      <c r="J36" t="s">
        <v>125</v>
      </c>
      <c r="K36" t="s">
        <v>958</v>
      </c>
    </row>
    <row r="37" spans="1:11" x14ac:dyDescent="0.25">
      <c r="A37">
        <v>36</v>
      </c>
      <c r="B37" t="s">
        <v>322</v>
      </c>
      <c r="C37" t="s">
        <v>323</v>
      </c>
      <c r="D37" t="s">
        <v>66</v>
      </c>
      <c r="E37" t="s">
        <v>1</v>
      </c>
      <c r="F37" t="s">
        <v>324</v>
      </c>
      <c r="G37" t="s">
        <v>1019</v>
      </c>
      <c r="H37" t="s">
        <v>287</v>
      </c>
      <c r="I37" t="s">
        <v>325</v>
      </c>
      <c r="J37" t="s">
        <v>289</v>
      </c>
      <c r="K37" t="s">
        <v>956</v>
      </c>
    </row>
    <row r="38" spans="1:11" x14ac:dyDescent="0.25">
      <c r="A38">
        <v>37</v>
      </c>
      <c r="B38" t="s">
        <v>49</v>
      </c>
      <c r="C38" t="s">
        <v>97</v>
      </c>
      <c r="D38" t="s">
        <v>66</v>
      </c>
      <c r="E38" t="s">
        <v>1</v>
      </c>
      <c r="F38" t="s">
        <v>391</v>
      </c>
      <c r="G38" t="s">
        <v>1019</v>
      </c>
      <c r="H38" t="s">
        <v>294</v>
      </c>
      <c r="I38" t="s">
        <v>392</v>
      </c>
      <c r="J38" t="s">
        <v>289</v>
      </c>
      <c r="K38" t="s">
        <v>921</v>
      </c>
    </row>
    <row r="39" spans="1:11" x14ac:dyDescent="0.25">
      <c r="A39">
        <v>38</v>
      </c>
      <c r="B39" t="s">
        <v>361</v>
      </c>
      <c r="C39" t="s">
        <v>362</v>
      </c>
      <c r="D39" t="s">
        <v>0</v>
      </c>
      <c r="E39" t="s">
        <v>1</v>
      </c>
      <c r="F39" t="s">
        <v>886</v>
      </c>
      <c r="G39" t="s">
        <v>1019</v>
      </c>
      <c r="H39" t="s">
        <v>3</v>
      </c>
      <c r="I39" t="s">
        <v>861</v>
      </c>
      <c r="J39" t="s">
        <v>516</v>
      </c>
      <c r="K39" t="s">
        <v>896</v>
      </c>
    </row>
    <row r="40" spans="1:11" x14ac:dyDescent="0.25">
      <c r="A40">
        <v>39</v>
      </c>
      <c r="B40" t="s">
        <v>766</v>
      </c>
      <c r="C40" t="s">
        <v>767</v>
      </c>
      <c r="D40" t="s">
        <v>577</v>
      </c>
      <c r="E40" t="s">
        <v>7</v>
      </c>
      <c r="F40" t="s">
        <v>768</v>
      </c>
      <c r="G40" t="s">
        <v>960</v>
      </c>
      <c r="H40" t="s">
        <v>8</v>
      </c>
      <c r="I40" t="s">
        <v>769</v>
      </c>
      <c r="J40" t="s">
        <v>9</v>
      </c>
      <c r="K40" t="s">
        <v>770</v>
      </c>
    </row>
    <row r="41" spans="1:11" x14ac:dyDescent="0.25">
      <c r="A41">
        <v>40</v>
      </c>
      <c r="B41" t="s">
        <v>530</v>
      </c>
      <c r="C41" t="s">
        <v>531</v>
      </c>
      <c r="D41" t="s">
        <v>36</v>
      </c>
      <c r="E41" t="s">
        <v>1</v>
      </c>
      <c r="F41" t="s">
        <v>532</v>
      </c>
      <c r="G41" t="s">
        <v>1019</v>
      </c>
      <c r="H41" t="s">
        <v>294</v>
      </c>
      <c r="I41" t="s">
        <v>533</v>
      </c>
      <c r="J41" t="s">
        <v>516</v>
      </c>
      <c r="K41" t="s">
        <v>764</v>
      </c>
    </row>
    <row r="42" spans="1:11" x14ac:dyDescent="0.25">
      <c r="A42">
        <v>41</v>
      </c>
      <c r="B42" t="s">
        <v>651</v>
      </c>
      <c r="C42" t="s">
        <v>652</v>
      </c>
      <c r="D42" t="s">
        <v>653</v>
      </c>
      <c r="E42" t="s">
        <v>1</v>
      </c>
      <c r="F42" t="s">
        <v>654</v>
      </c>
      <c r="G42" t="s">
        <v>1019</v>
      </c>
      <c r="H42" t="s">
        <v>294</v>
      </c>
      <c r="I42" t="s">
        <v>655</v>
      </c>
      <c r="J42" t="s">
        <v>289</v>
      </c>
      <c r="K42" t="s">
        <v>656</v>
      </c>
    </row>
    <row r="43" spans="1:11" x14ac:dyDescent="0.25">
      <c r="A43">
        <v>42</v>
      </c>
      <c r="B43" t="s">
        <v>425</v>
      </c>
      <c r="C43" t="s">
        <v>426</v>
      </c>
      <c r="D43" t="s">
        <v>427</v>
      </c>
      <c r="E43" t="s">
        <v>28</v>
      </c>
      <c r="F43" t="s">
        <v>428</v>
      </c>
      <c r="G43" t="s">
        <v>1019</v>
      </c>
      <c r="H43" t="s">
        <v>287</v>
      </c>
      <c r="I43" t="s">
        <v>429</v>
      </c>
      <c r="J43" t="s">
        <v>289</v>
      </c>
      <c r="K43" t="s">
        <v>659</v>
      </c>
    </row>
    <row r="44" spans="1:11" x14ac:dyDescent="0.25">
      <c r="A44">
        <v>43</v>
      </c>
      <c r="B44" t="s">
        <v>608</v>
      </c>
      <c r="C44" t="s">
        <v>378</v>
      </c>
      <c r="D44" t="s">
        <v>27</v>
      </c>
      <c r="E44" t="s">
        <v>28</v>
      </c>
      <c r="F44" t="s">
        <v>609</v>
      </c>
      <c r="G44" t="s">
        <v>1019</v>
      </c>
      <c r="H44" t="s">
        <v>294</v>
      </c>
      <c r="I44" t="s">
        <v>610</v>
      </c>
      <c r="J44" t="s">
        <v>289</v>
      </c>
      <c r="K44" t="s">
        <v>663</v>
      </c>
    </row>
    <row r="45" spans="1:11" x14ac:dyDescent="0.25">
      <c r="A45">
        <v>44</v>
      </c>
      <c r="F45" t="s">
        <v>572</v>
      </c>
      <c r="G45" t="s">
        <v>1019</v>
      </c>
      <c r="H45" t="s">
        <v>287</v>
      </c>
      <c r="I45" t="s">
        <v>573</v>
      </c>
      <c r="J45" t="s">
        <v>289</v>
      </c>
      <c r="K45" t="s">
        <v>665</v>
      </c>
    </row>
    <row r="46" spans="1:11" x14ac:dyDescent="0.25">
      <c r="A46">
        <v>45</v>
      </c>
      <c r="B46" t="s">
        <v>590</v>
      </c>
      <c r="C46" t="s">
        <v>591</v>
      </c>
      <c r="D46" t="s">
        <v>592</v>
      </c>
      <c r="E46" t="s">
        <v>43</v>
      </c>
      <c r="F46" t="s">
        <v>593</v>
      </c>
      <c r="G46" t="s">
        <v>1131</v>
      </c>
      <c r="H46" t="s">
        <v>30</v>
      </c>
      <c r="I46" t="s">
        <v>594</v>
      </c>
      <c r="J46" t="s">
        <v>32</v>
      </c>
      <c r="K46" t="s">
        <v>669</v>
      </c>
    </row>
    <row r="47" spans="1:11" x14ac:dyDescent="0.25">
      <c r="A47">
        <v>46</v>
      </c>
      <c r="B47" t="s">
        <v>566</v>
      </c>
      <c r="C47" t="s">
        <v>556</v>
      </c>
      <c r="D47" t="s">
        <v>0</v>
      </c>
      <c r="E47" t="s">
        <v>1</v>
      </c>
      <c r="F47" t="s">
        <v>557</v>
      </c>
      <c r="G47" t="s">
        <v>1019</v>
      </c>
      <c r="H47" t="s">
        <v>287</v>
      </c>
      <c r="I47" t="s">
        <v>558</v>
      </c>
      <c r="J47" t="s">
        <v>289</v>
      </c>
      <c r="K47" t="s">
        <v>673</v>
      </c>
    </row>
    <row r="48" spans="1:11" x14ac:dyDescent="0.25">
      <c r="A48">
        <v>47</v>
      </c>
      <c r="F48" t="s">
        <v>540</v>
      </c>
      <c r="G48" t="s">
        <v>1019</v>
      </c>
      <c r="H48" t="s">
        <v>294</v>
      </c>
      <c r="I48" t="s">
        <v>541</v>
      </c>
      <c r="J48" t="s">
        <v>289</v>
      </c>
      <c r="K48" t="s">
        <v>677</v>
      </c>
    </row>
    <row r="49" spans="1:11" x14ac:dyDescent="0.25">
      <c r="A49">
        <v>48</v>
      </c>
      <c r="B49" t="s">
        <v>291</v>
      </c>
      <c r="C49" t="s">
        <v>292</v>
      </c>
      <c r="D49" t="s">
        <v>0</v>
      </c>
      <c r="E49" t="s">
        <v>1</v>
      </c>
      <c r="F49" t="s">
        <v>293</v>
      </c>
      <c r="G49" t="s">
        <v>1019</v>
      </c>
      <c r="H49" t="s">
        <v>294</v>
      </c>
      <c r="I49" t="s">
        <v>295</v>
      </c>
      <c r="J49" t="s">
        <v>289</v>
      </c>
      <c r="K49" t="s">
        <v>679</v>
      </c>
    </row>
    <row r="50" spans="1:11" x14ac:dyDescent="0.25">
      <c r="A50">
        <v>49</v>
      </c>
      <c r="B50" t="s">
        <v>311</v>
      </c>
      <c r="C50" t="s">
        <v>312</v>
      </c>
      <c r="D50" t="s">
        <v>313</v>
      </c>
      <c r="E50" t="s">
        <v>43</v>
      </c>
      <c r="F50" t="s">
        <v>314</v>
      </c>
      <c r="G50" t="s">
        <v>1019</v>
      </c>
      <c r="H50" t="s">
        <v>294</v>
      </c>
      <c r="I50" t="s">
        <v>315</v>
      </c>
      <c r="J50" t="s">
        <v>289</v>
      </c>
      <c r="K50" t="s">
        <v>683</v>
      </c>
    </row>
    <row r="51" spans="1:11" x14ac:dyDescent="0.25">
      <c r="A51">
        <v>50</v>
      </c>
      <c r="B51" t="s">
        <v>317</v>
      </c>
      <c r="C51" t="s">
        <v>279</v>
      </c>
      <c r="D51" t="s">
        <v>318</v>
      </c>
      <c r="E51" t="s">
        <v>28</v>
      </c>
      <c r="F51" t="s">
        <v>319</v>
      </c>
      <c r="G51" t="s">
        <v>1019</v>
      </c>
      <c r="H51" t="s">
        <v>287</v>
      </c>
      <c r="I51" t="s">
        <v>320</v>
      </c>
      <c r="J51" t="s">
        <v>289</v>
      </c>
      <c r="K51" t="s">
        <v>758</v>
      </c>
    </row>
    <row r="52" spans="1:11" x14ac:dyDescent="0.25">
      <c r="A52">
        <v>51</v>
      </c>
      <c r="B52" t="s">
        <v>333</v>
      </c>
      <c r="C52" t="s">
        <v>334</v>
      </c>
      <c r="D52" t="s">
        <v>335</v>
      </c>
      <c r="E52" t="s">
        <v>48</v>
      </c>
      <c r="F52" t="s">
        <v>336</v>
      </c>
      <c r="G52" t="s">
        <v>666</v>
      </c>
      <c r="H52" t="s">
        <v>287</v>
      </c>
      <c r="I52" t="s">
        <v>337</v>
      </c>
      <c r="J52" t="s">
        <v>289</v>
      </c>
      <c r="K52" t="s">
        <v>686</v>
      </c>
    </row>
    <row r="53" spans="1:11" x14ac:dyDescent="0.25">
      <c r="A53">
        <v>52</v>
      </c>
      <c r="B53" t="s">
        <v>355</v>
      </c>
      <c r="C53" t="s">
        <v>356</v>
      </c>
      <c r="D53" t="s">
        <v>0</v>
      </c>
      <c r="E53" t="s">
        <v>1</v>
      </c>
      <c r="F53" t="s">
        <v>357</v>
      </c>
      <c r="G53" t="s">
        <v>1019</v>
      </c>
      <c r="H53" t="s">
        <v>294</v>
      </c>
      <c r="I53" t="s">
        <v>358</v>
      </c>
      <c r="J53" t="s">
        <v>289</v>
      </c>
      <c r="K53" t="s">
        <v>690</v>
      </c>
    </row>
    <row r="54" spans="1:11" x14ac:dyDescent="0.25">
      <c r="A54">
        <v>53</v>
      </c>
      <c r="B54" t="s">
        <v>238</v>
      </c>
      <c r="C54" t="s">
        <v>239</v>
      </c>
      <c r="D54" t="s">
        <v>0</v>
      </c>
      <c r="E54" t="s">
        <v>1</v>
      </c>
      <c r="F54" t="s">
        <v>240</v>
      </c>
      <c r="G54" t="s">
        <v>1019</v>
      </c>
      <c r="H54" t="s">
        <v>3</v>
      </c>
      <c r="I54" t="s">
        <v>241</v>
      </c>
      <c r="J54" t="s">
        <v>53</v>
      </c>
      <c r="K54" t="s">
        <v>691</v>
      </c>
    </row>
    <row r="55" spans="1:11" x14ac:dyDescent="0.25">
      <c r="A55">
        <v>54</v>
      </c>
      <c r="B55" t="s">
        <v>137</v>
      </c>
      <c r="C55" t="s">
        <v>138</v>
      </c>
      <c r="D55" t="s">
        <v>0</v>
      </c>
      <c r="E55" t="s">
        <v>1</v>
      </c>
      <c r="F55" t="s">
        <v>139</v>
      </c>
      <c r="G55" t="s">
        <v>1019</v>
      </c>
      <c r="H55" t="s">
        <v>3</v>
      </c>
      <c r="I55" t="s">
        <v>140</v>
      </c>
      <c r="J55" t="s">
        <v>53</v>
      </c>
      <c r="K55" t="s">
        <v>699</v>
      </c>
    </row>
    <row r="56" spans="1:11" x14ac:dyDescent="0.25">
      <c r="A56">
        <v>55</v>
      </c>
      <c r="B56" t="s">
        <v>262</v>
      </c>
      <c r="C56" t="s">
        <v>399</v>
      </c>
      <c r="D56" t="s">
        <v>0</v>
      </c>
      <c r="E56" t="s">
        <v>1</v>
      </c>
      <c r="F56" t="s">
        <v>400</v>
      </c>
      <c r="G56" t="s">
        <v>1019</v>
      </c>
      <c r="H56" t="s">
        <v>294</v>
      </c>
      <c r="I56" t="s">
        <v>401</v>
      </c>
      <c r="J56" t="s">
        <v>289</v>
      </c>
      <c r="K56" t="s">
        <v>700</v>
      </c>
    </row>
    <row r="57" spans="1:11" x14ac:dyDescent="0.25">
      <c r="A57">
        <v>56</v>
      </c>
      <c r="B57" t="s">
        <v>403</v>
      </c>
      <c r="C57" t="s">
        <v>60</v>
      </c>
      <c r="D57" t="s">
        <v>27</v>
      </c>
      <c r="E57" t="s">
        <v>28</v>
      </c>
      <c r="F57" t="s">
        <v>404</v>
      </c>
      <c r="G57" t="s">
        <v>1019</v>
      </c>
      <c r="H57" t="s">
        <v>287</v>
      </c>
      <c r="I57" t="s">
        <v>405</v>
      </c>
      <c r="J57" t="s">
        <v>289</v>
      </c>
      <c r="K57" t="s">
        <v>701</v>
      </c>
    </row>
    <row r="58" spans="1:11" x14ac:dyDescent="0.25">
      <c r="A58">
        <v>57</v>
      </c>
      <c r="B58" t="s">
        <v>431</v>
      </c>
      <c r="C58" t="s">
        <v>172</v>
      </c>
      <c r="D58" t="s">
        <v>432</v>
      </c>
      <c r="E58" t="s">
        <v>28</v>
      </c>
      <c r="F58" t="s">
        <v>433</v>
      </c>
      <c r="G58" t="s">
        <v>1019</v>
      </c>
      <c r="H58" t="s">
        <v>294</v>
      </c>
      <c r="I58" t="s">
        <v>434</v>
      </c>
      <c r="J58" t="s">
        <v>289</v>
      </c>
      <c r="K58" t="s">
        <v>704</v>
      </c>
    </row>
    <row r="59" spans="1:11" x14ac:dyDescent="0.25">
      <c r="A59">
        <v>58</v>
      </c>
      <c r="B59" t="s">
        <v>443</v>
      </c>
      <c r="C59" t="s">
        <v>444</v>
      </c>
      <c r="D59" t="s">
        <v>0</v>
      </c>
      <c r="E59" t="s">
        <v>1</v>
      </c>
      <c r="F59" t="s">
        <v>445</v>
      </c>
      <c r="G59" t="s">
        <v>1257</v>
      </c>
      <c r="H59" t="s">
        <v>5</v>
      </c>
      <c r="I59" t="s">
        <v>446</v>
      </c>
      <c r="J59" t="s">
        <v>6</v>
      </c>
      <c r="K59" t="s">
        <v>708</v>
      </c>
    </row>
    <row r="60" spans="1:11" x14ac:dyDescent="0.25">
      <c r="A60">
        <v>59</v>
      </c>
      <c r="B60" t="s">
        <v>460</v>
      </c>
      <c r="C60" t="s">
        <v>461</v>
      </c>
      <c r="D60" t="s">
        <v>462</v>
      </c>
      <c r="E60" t="s">
        <v>1</v>
      </c>
      <c r="F60" t="s">
        <v>463</v>
      </c>
      <c r="G60" t="s">
        <v>1019</v>
      </c>
      <c r="H60" t="s">
        <v>30</v>
      </c>
      <c r="I60" t="s">
        <v>464</v>
      </c>
      <c r="J60" t="s">
        <v>32</v>
      </c>
      <c r="K60" t="s">
        <v>711</v>
      </c>
    </row>
    <row r="61" spans="1:11" x14ac:dyDescent="0.25">
      <c r="A61">
        <v>60</v>
      </c>
      <c r="B61" t="s">
        <v>165</v>
      </c>
      <c r="C61" t="s">
        <v>166</v>
      </c>
      <c r="D61" t="s">
        <v>27</v>
      </c>
      <c r="E61" t="s">
        <v>28</v>
      </c>
      <c r="F61" t="s">
        <v>167</v>
      </c>
      <c r="G61" t="s">
        <v>1019</v>
      </c>
      <c r="H61" t="s">
        <v>30</v>
      </c>
      <c r="I61" t="s">
        <v>168</v>
      </c>
      <c r="J61" t="s">
        <v>32</v>
      </c>
      <c r="K61" t="s">
        <v>712</v>
      </c>
    </row>
    <row r="62" spans="1:11" x14ac:dyDescent="0.25">
      <c r="A62">
        <v>61</v>
      </c>
      <c r="B62" t="s">
        <v>25</v>
      </c>
      <c r="C62" t="s">
        <v>26</v>
      </c>
      <c r="D62" t="s">
        <v>27</v>
      </c>
      <c r="E62" t="s">
        <v>28</v>
      </c>
      <c r="F62" t="s">
        <v>29</v>
      </c>
      <c r="G62" t="s">
        <v>1019</v>
      </c>
      <c r="H62" t="s">
        <v>30</v>
      </c>
      <c r="I62" t="s">
        <v>31</v>
      </c>
      <c r="J62" t="s">
        <v>32</v>
      </c>
      <c r="K62" t="s">
        <v>714</v>
      </c>
    </row>
    <row r="63" spans="1:11" x14ac:dyDescent="0.25">
      <c r="A63">
        <v>62</v>
      </c>
      <c r="B63" t="s">
        <v>54</v>
      </c>
      <c r="C63" t="s">
        <v>55</v>
      </c>
      <c r="D63" t="s">
        <v>0</v>
      </c>
      <c r="E63" t="s">
        <v>1</v>
      </c>
      <c r="F63" t="s">
        <v>56</v>
      </c>
      <c r="G63" t="s">
        <v>1257</v>
      </c>
      <c r="H63" t="s">
        <v>5</v>
      </c>
      <c r="I63" t="s">
        <v>57</v>
      </c>
      <c r="J63" t="s">
        <v>6</v>
      </c>
      <c r="K63" t="s">
        <v>717</v>
      </c>
    </row>
    <row r="64" spans="1:11" x14ac:dyDescent="0.25">
      <c r="A64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1136</v>
      </c>
      <c r="H64" t="s">
        <v>5</v>
      </c>
      <c r="I64" t="s">
        <v>95</v>
      </c>
      <c r="J64" t="s">
        <v>6</v>
      </c>
      <c r="K64" t="s">
        <v>724</v>
      </c>
    </row>
    <row r="65" spans="1:11" x14ac:dyDescent="0.25">
      <c r="A65">
        <v>64</v>
      </c>
      <c r="B65" t="s">
        <v>110</v>
      </c>
      <c r="C65" t="s">
        <v>111</v>
      </c>
      <c r="D65" t="s">
        <v>112</v>
      </c>
      <c r="E65" t="s">
        <v>43</v>
      </c>
      <c r="F65" t="s">
        <v>113</v>
      </c>
      <c r="G65" t="s">
        <v>1019</v>
      </c>
      <c r="H65" t="s">
        <v>3</v>
      </c>
      <c r="I65" t="s">
        <v>114</v>
      </c>
      <c r="J65" t="s">
        <v>53</v>
      </c>
      <c r="K65" t="s">
        <v>727</v>
      </c>
    </row>
    <row r="66" spans="1:11" x14ac:dyDescent="0.25">
      <c r="A66">
        <v>65</v>
      </c>
      <c r="B66" t="s">
        <v>120</v>
      </c>
      <c r="C66" t="s">
        <v>121</v>
      </c>
      <c r="D66" t="s">
        <v>122</v>
      </c>
      <c r="E66" t="s">
        <v>43</v>
      </c>
      <c r="F66" t="s">
        <v>123</v>
      </c>
      <c r="G66" t="s">
        <v>1019</v>
      </c>
      <c r="H66" t="s">
        <v>3</v>
      </c>
      <c r="I66" t="s">
        <v>124</v>
      </c>
      <c r="J66" t="s">
        <v>125</v>
      </c>
      <c r="K66" t="s">
        <v>728</v>
      </c>
    </row>
    <row r="67" spans="1:11" x14ac:dyDescent="0.25">
      <c r="A67">
        <v>66</v>
      </c>
      <c r="B67" t="s">
        <v>797</v>
      </c>
      <c r="C67" t="s">
        <v>798</v>
      </c>
      <c r="D67" t="s">
        <v>799</v>
      </c>
      <c r="E67" t="s">
        <v>1</v>
      </c>
      <c r="F67" t="s">
        <v>800</v>
      </c>
      <c r="G67" t="s">
        <v>1257</v>
      </c>
      <c r="H67" t="s">
        <v>8</v>
      </c>
      <c r="I67" t="s">
        <v>801</v>
      </c>
      <c r="J67" t="s">
        <v>9</v>
      </c>
      <c r="K67" t="s">
        <v>802</v>
      </c>
    </row>
    <row r="68" spans="1:11" x14ac:dyDescent="0.25">
      <c r="A68">
        <v>67</v>
      </c>
      <c r="B68" t="s">
        <v>101</v>
      </c>
      <c r="C68" t="s">
        <v>102</v>
      </c>
      <c r="D68" t="s">
        <v>103</v>
      </c>
      <c r="E68" t="s">
        <v>43</v>
      </c>
      <c r="F68" t="s">
        <v>169</v>
      </c>
      <c r="G68" t="s">
        <v>1136</v>
      </c>
      <c r="H68" t="s">
        <v>8</v>
      </c>
      <c r="I68" t="s">
        <v>170</v>
      </c>
      <c r="J68" t="s">
        <v>9</v>
      </c>
      <c r="K68" t="s">
        <v>735</v>
      </c>
    </row>
    <row r="69" spans="1:11" x14ac:dyDescent="0.25">
      <c r="A69">
        <v>68</v>
      </c>
      <c r="B69" t="s">
        <v>174</v>
      </c>
      <c r="C69" t="s">
        <v>175</v>
      </c>
      <c r="D69" t="s">
        <v>0</v>
      </c>
      <c r="E69" t="s">
        <v>1</v>
      </c>
      <c r="F69" t="s">
        <v>176</v>
      </c>
      <c r="G69" t="s">
        <v>1257</v>
      </c>
      <c r="H69" t="s">
        <v>8</v>
      </c>
      <c r="I69" t="s">
        <v>177</v>
      </c>
      <c r="J69" t="s">
        <v>9</v>
      </c>
      <c r="K69" t="s">
        <v>736</v>
      </c>
    </row>
    <row r="70" spans="1:11" x14ac:dyDescent="0.25">
      <c r="A70">
        <v>69</v>
      </c>
      <c r="B70" t="s">
        <v>174</v>
      </c>
      <c r="C70" t="s">
        <v>175</v>
      </c>
      <c r="D70" t="s">
        <v>0</v>
      </c>
      <c r="E70" t="s">
        <v>1</v>
      </c>
      <c r="F70" t="s">
        <v>472</v>
      </c>
      <c r="G70" t="s">
        <v>1050</v>
      </c>
      <c r="H70" t="s">
        <v>473</v>
      </c>
      <c r="I70" t="s">
        <v>474</v>
      </c>
      <c r="J70" t="s">
        <v>475</v>
      </c>
      <c r="K70" t="s">
        <v>737</v>
      </c>
    </row>
    <row r="71" spans="1:11" x14ac:dyDescent="0.25">
      <c r="A71">
        <v>70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1136</v>
      </c>
      <c r="H71" t="s">
        <v>8</v>
      </c>
      <c r="I71" t="s">
        <v>183</v>
      </c>
      <c r="J71" t="s">
        <v>9</v>
      </c>
      <c r="K71" t="s">
        <v>738</v>
      </c>
    </row>
    <row r="72" spans="1:11" x14ac:dyDescent="0.25">
      <c r="A72">
        <v>71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 spans="1:11" x14ac:dyDescent="0.25">
      <c r="A73">
        <v>72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 spans="1:11" x14ac:dyDescent="0.25">
      <c r="A74">
        <v>73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 spans="1:11" x14ac:dyDescent="0.25">
      <c r="A75">
        <v>74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 spans="1:11" x14ac:dyDescent="0.25">
      <c r="A76">
        <v>75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 spans="1:11" x14ac:dyDescent="0.25">
      <c r="A77">
        <v>76</v>
      </c>
      <c r="B77" t="s">
        <v>232</v>
      </c>
      <c r="C77" t="s">
        <v>233</v>
      </c>
      <c r="D77" t="s">
        <v>234</v>
      </c>
      <c r="E77" t="s">
        <v>1</v>
      </c>
      <c r="F77" t="s">
        <v>235</v>
      </c>
      <c r="G77" t="s">
        <v>666</v>
      </c>
      <c r="H77" t="s">
        <v>3</v>
      </c>
      <c r="I77" t="s">
        <v>236</v>
      </c>
      <c r="J77" t="s">
        <v>53</v>
      </c>
      <c r="K77" t="s">
        <v>750</v>
      </c>
    </row>
    <row r="78" spans="1:11" x14ac:dyDescent="0.25">
      <c r="A78">
        <v>77</v>
      </c>
      <c r="B78" t="s">
        <v>278</v>
      </c>
      <c r="C78" t="s">
        <v>279</v>
      </c>
      <c r="D78" t="s">
        <v>66</v>
      </c>
      <c r="E78" t="s">
        <v>1</v>
      </c>
      <c r="F78" t="s">
        <v>280</v>
      </c>
      <c r="G78" t="s">
        <v>1019</v>
      </c>
      <c r="H78" t="s">
        <v>3</v>
      </c>
      <c r="I78" t="s">
        <v>281</v>
      </c>
      <c r="J78" t="s">
        <v>53</v>
      </c>
      <c r="K78" t="s">
        <v>756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  <col min="15" max="15" width="11" bestFit="1" customWidth="1"/>
    <col min="17" max="17" width="11.28515625" bestFit="1" customWidth="1"/>
    <col min="19" max="19" width="10.140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3" t="s">
        <v>262</v>
      </c>
      <c r="C2" s="53" t="s">
        <v>421</v>
      </c>
      <c r="D2" s="53" t="s">
        <v>0</v>
      </c>
      <c r="E2" s="53" t="s">
        <v>1</v>
      </c>
      <c r="F2" s="53" t="s">
        <v>886</v>
      </c>
      <c r="G2" s="53" t="s">
        <v>516</v>
      </c>
      <c r="H2" s="53" t="s">
        <v>3</v>
      </c>
      <c r="I2" s="53" t="s">
        <v>861</v>
      </c>
      <c r="J2" s="53" t="s">
        <v>516</v>
      </c>
      <c r="K2" s="53" t="s">
        <v>887</v>
      </c>
    </row>
    <row r="3" spans="1:11" x14ac:dyDescent="0.25">
      <c r="A3">
        <v>4</v>
      </c>
      <c r="B3" s="53" t="s">
        <v>863</v>
      </c>
      <c r="C3" s="53" t="s">
        <v>864</v>
      </c>
      <c r="D3" s="53" t="s">
        <v>865</v>
      </c>
      <c r="E3" s="53" t="s">
        <v>70</v>
      </c>
      <c r="F3" s="53" t="s">
        <v>866</v>
      </c>
      <c r="G3" s="53" t="s">
        <v>666</v>
      </c>
      <c r="H3" s="53" t="s">
        <v>287</v>
      </c>
      <c r="I3" s="53" t="s">
        <v>867</v>
      </c>
      <c r="J3" s="53" t="s">
        <v>289</v>
      </c>
      <c r="K3" s="53" t="s">
        <v>868</v>
      </c>
    </row>
    <row r="4" spans="1:11" x14ac:dyDescent="0.25">
      <c r="A4">
        <v>5</v>
      </c>
      <c r="B4" s="53" t="s">
        <v>830</v>
      </c>
      <c r="C4" s="53" t="s">
        <v>624</v>
      </c>
      <c r="D4" s="53" t="s">
        <v>625</v>
      </c>
      <c r="E4" s="53" t="s">
        <v>48</v>
      </c>
      <c r="F4" s="53" t="s">
        <v>626</v>
      </c>
      <c r="G4" s="53" t="s">
        <v>666</v>
      </c>
      <c r="H4" s="53" t="s">
        <v>294</v>
      </c>
      <c r="I4" s="53" t="s">
        <v>627</v>
      </c>
      <c r="J4" s="53" t="s">
        <v>289</v>
      </c>
      <c r="K4" s="53" t="s">
        <v>831</v>
      </c>
    </row>
    <row r="5" spans="1:11" x14ac:dyDescent="0.25">
      <c r="A5" s="53">
        <v>6</v>
      </c>
      <c r="B5" s="53" t="s">
        <v>832</v>
      </c>
      <c r="C5" s="53" t="s">
        <v>833</v>
      </c>
      <c r="D5" s="53" t="s">
        <v>173</v>
      </c>
      <c r="E5" s="53" t="s">
        <v>43</v>
      </c>
      <c r="F5" s="53" t="s">
        <v>834</v>
      </c>
      <c r="G5" s="53" t="s">
        <v>666</v>
      </c>
      <c r="H5" s="53" t="s">
        <v>294</v>
      </c>
      <c r="I5" s="53" t="s">
        <v>835</v>
      </c>
      <c r="J5" s="53" t="s">
        <v>289</v>
      </c>
      <c r="K5" s="53" t="s">
        <v>836</v>
      </c>
    </row>
    <row r="6" spans="1:11" x14ac:dyDescent="0.25">
      <c r="A6" s="53">
        <v>8</v>
      </c>
      <c r="B6" s="53" t="s">
        <v>845</v>
      </c>
      <c r="C6" s="53" t="s">
        <v>846</v>
      </c>
      <c r="D6" s="53" t="s">
        <v>27</v>
      </c>
      <c r="E6" s="53" t="s">
        <v>28</v>
      </c>
      <c r="F6" s="53" t="s">
        <v>847</v>
      </c>
      <c r="G6" s="53" t="s">
        <v>666</v>
      </c>
      <c r="H6" s="53" t="s">
        <v>294</v>
      </c>
      <c r="I6" s="53" t="s">
        <v>848</v>
      </c>
      <c r="J6" s="53" t="s">
        <v>289</v>
      </c>
      <c r="K6" s="53" t="s">
        <v>849</v>
      </c>
    </row>
    <row r="7" spans="1:11" x14ac:dyDescent="0.25">
      <c r="A7" s="53">
        <v>12</v>
      </c>
      <c r="B7" s="53" t="s">
        <v>453</v>
      </c>
      <c r="C7" s="53" t="s">
        <v>454</v>
      </c>
      <c r="D7" s="53" t="s">
        <v>455</v>
      </c>
      <c r="E7" s="53" t="s">
        <v>456</v>
      </c>
      <c r="F7" s="53" t="s">
        <v>457</v>
      </c>
      <c r="G7" s="53" t="s">
        <v>666</v>
      </c>
      <c r="H7" s="53" t="s">
        <v>30</v>
      </c>
      <c r="I7" s="53" t="s">
        <v>458</v>
      </c>
      <c r="J7" s="53" t="s">
        <v>32</v>
      </c>
      <c r="K7" s="53" t="s">
        <v>763</v>
      </c>
    </row>
    <row r="8" spans="1:11" x14ac:dyDescent="0.25">
      <c r="A8" s="53">
        <v>13</v>
      </c>
      <c r="B8" s="53" t="s">
        <v>530</v>
      </c>
      <c r="C8" s="53" t="s">
        <v>531</v>
      </c>
      <c r="D8" s="53" t="s">
        <v>0</v>
      </c>
      <c r="E8" s="53" t="s">
        <v>1</v>
      </c>
      <c r="F8" s="53" t="s">
        <v>532</v>
      </c>
      <c r="G8" s="53" t="s">
        <v>666</v>
      </c>
      <c r="H8" s="53" t="s">
        <v>294</v>
      </c>
      <c r="I8" s="53" t="s">
        <v>533</v>
      </c>
      <c r="J8" s="53" t="s">
        <v>516</v>
      </c>
      <c r="K8" s="53" t="s">
        <v>764</v>
      </c>
    </row>
    <row r="9" spans="1:11" x14ac:dyDescent="0.25">
      <c r="A9" s="53">
        <v>14</v>
      </c>
      <c r="B9" s="53" t="s">
        <v>116</v>
      </c>
      <c r="C9" s="53" t="s">
        <v>117</v>
      </c>
      <c r="D9" s="53" t="s">
        <v>648</v>
      </c>
      <c r="E9" s="53" t="s">
        <v>1</v>
      </c>
      <c r="F9" s="53" t="s">
        <v>118</v>
      </c>
      <c r="G9" s="53" t="s">
        <v>666</v>
      </c>
      <c r="H9" s="53" t="s">
        <v>3</v>
      </c>
      <c r="I9" s="53" t="s">
        <v>119</v>
      </c>
      <c r="J9" s="53" t="s">
        <v>53</v>
      </c>
      <c r="K9" s="53" t="s">
        <v>649</v>
      </c>
    </row>
    <row r="10" spans="1:11" x14ac:dyDescent="0.25">
      <c r="A10" s="53">
        <v>15</v>
      </c>
      <c r="B10" s="53" t="s">
        <v>651</v>
      </c>
      <c r="C10" s="53" t="s">
        <v>652</v>
      </c>
      <c r="D10" s="53" t="s">
        <v>653</v>
      </c>
      <c r="E10" s="53" t="s">
        <v>1</v>
      </c>
      <c r="F10" s="53" t="s">
        <v>654</v>
      </c>
      <c r="G10" s="53" t="s">
        <v>666</v>
      </c>
      <c r="H10" s="53" t="s">
        <v>294</v>
      </c>
      <c r="I10" s="53" t="s">
        <v>655</v>
      </c>
      <c r="J10" s="53" t="s">
        <v>289</v>
      </c>
      <c r="K10" s="53" t="s">
        <v>656</v>
      </c>
    </row>
    <row r="11" spans="1:11" x14ac:dyDescent="0.25">
      <c r="A11" s="53">
        <v>16</v>
      </c>
      <c r="B11" s="53" t="s">
        <v>382</v>
      </c>
      <c r="C11" s="53" t="s">
        <v>383</v>
      </c>
      <c r="D11" s="53" t="s">
        <v>351</v>
      </c>
      <c r="E11" s="53" t="s">
        <v>48</v>
      </c>
      <c r="F11" s="53" t="s">
        <v>384</v>
      </c>
      <c r="G11" s="53" t="s">
        <v>666</v>
      </c>
      <c r="H11" s="53" t="s">
        <v>287</v>
      </c>
      <c r="I11" s="53" t="s">
        <v>385</v>
      </c>
      <c r="J11" s="53" t="s">
        <v>289</v>
      </c>
      <c r="K11" s="53" t="s">
        <v>657</v>
      </c>
    </row>
    <row r="12" spans="1:11" x14ac:dyDescent="0.25">
      <c r="A12" s="53">
        <v>17</v>
      </c>
      <c r="B12" s="53" t="s">
        <v>407</v>
      </c>
      <c r="C12" s="53" t="s">
        <v>408</v>
      </c>
      <c r="D12" s="53" t="s">
        <v>618</v>
      </c>
      <c r="E12" s="53" t="s">
        <v>619</v>
      </c>
      <c r="F12" s="53" t="s">
        <v>620</v>
      </c>
      <c r="G12" s="53" t="s">
        <v>666</v>
      </c>
      <c r="H12" s="53" t="s">
        <v>294</v>
      </c>
      <c r="I12" s="53" t="s">
        <v>621</v>
      </c>
      <c r="J12" s="53" t="s">
        <v>289</v>
      </c>
      <c r="K12" s="53" t="s">
        <v>658</v>
      </c>
    </row>
    <row r="13" spans="1:11" x14ac:dyDescent="0.25">
      <c r="A13" s="53">
        <v>18</v>
      </c>
      <c r="B13" s="53" t="s">
        <v>425</v>
      </c>
      <c r="C13" s="53" t="s">
        <v>426</v>
      </c>
      <c r="D13" s="53" t="s">
        <v>427</v>
      </c>
      <c r="E13" s="53" t="s">
        <v>28</v>
      </c>
      <c r="F13" s="53" t="s">
        <v>428</v>
      </c>
      <c r="G13" s="53" t="s">
        <v>666</v>
      </c>
      <c r="H13" s="53" t="s">
        <v>287</v>
      </c>
      <c r="I13" s="53" t="s">
        <v>429</v>
      </c>
      <c r="J13" s="53" t="s">
        <v>289</v>
      </c>
      <c r="K13" s="53" t="s">
        <v>659</v>
      </c>
    </row>
    <row r="14" spans="1:11" x14ac:dyDescent="0.25">
      <c r="A14" s="53">
        <v>19</v>
      </c>
      <c r="B14" s="53" t="s">
        <v>102</v>
      </c>
      <c r="C14" s="53" t="s">
        <v>141</v>
      </c>
      <c r="D14" s="53" t="s">
        <v>42</v>
      </c>
      <c r="E14" s="53" t="s">
        <v>43</v>
      </c>
      <c r="F14" s="53" t="s">
        <v>142</v>
      </c>
      <c r="G14" s="53" t="s">
        <v>666</v>
      </c>
      <c r="H14" s="53" t="s">
        <v>3</v>
      </c>
      <c r="I14" s="53" t="s">
        <v>143</v>
      </c>
      <c r="J14" s="53" t="s">
        <v>53</v>
      </c>
      <c r="K14" s="53" t="s">
        <v>662</v>
      </c>
    </row>
    <row r="15" spans="1:11" x14ac:dyDescent="0.25">
      <c r="A15" s="53">
        <v>20</v>
      </c>
      <c r="B15" s="53" t="s">
        <v>608</v>
      </c>
      <c r="C15" s="53" t="s">
        <v>378</v>
      </c>
      <c r="D15" s="53" t="s">
        <v>27</v>
      </c>
      <c r="E15" s="53" t="s">
        <v>28</v>
      </c>
      <c r="F15" s="53" t="s">
        <v>609</v>
      </c>
      <c r="G15" s="53" t="s">
        <v>666</v>
      </c>
      <c r="H15" s="53" t="s">
        <v>294</v>
      </c>
      <c r="I15" s="53" t="s">
        <v>610</v>
      </c>
      <c r="J15" s="53" t="s">
        <v>289</v>
      </c>
      <c r="K15" s="53" t="s">
        <v>663</v>
      </c>
    </row>
    <row r="16" spans="1:11" x14ac:dyDescent="0.25">
      <c r="A16" s="53">
        <v>21</v>
      </c>
      <c r="B16" s="53"/>
      <c r="C16" s="53"/>
      <c r="D16" s="53"/>
      <c r="E16" s="53"/>
      <c r="F16" s="53" t="s">
        <v>572</v>
      </c>
      <c r="G16" s="53" t="s">
        <v>666</v>
      </c>
      <c r="H16" s="53" t="s">
        <v>287</v>
      </c>
      <c r="I16" s="53" t="s">
        <v>573</v>
      </c>
      <c r="J16" s="53" t="s">
        <v>289</v>
      </c>
      <c r="K16" s="53" t="s">
        <v>665</v>
      </c>
    </row>
    <row r="17" spans="1:11" x14ac:dyDescent="0.25">
      <c r="A17" s="53">
        <v>22</v>
      </c>
      <c r="B17" s="53" t="s">
        <v>575</v>
      </c>
      <c r="C17" s="53" t="s">
        <v>576</v>
      </c>
      <c r="D17" s="53" t="s">
        <v>577</v>
      </c>
      <c r="E17" s="53" t="s">
        <v>7</v>
      </c>
      <c r="F17" s="53" t="s">
        <v>578</v>
      </c>
      <c r="G17" s="53" t="s">
        <v>666</v>
      </c>
      <c r="H17" s="53" t="s">
        <v>287</v>
      </c>
      <c r="I17" s="53" t="s">
        <v>579</v>
      </c>
      <c r="J17" s="53" t="s">
        <v>289</v>
      </c>
      <c r="K17" s="53" t="s">
        <v>667</v>
      </c>
    </row>
    <row r="18" spans="1:11" x14ac:dyDescent="0.25">
      <c r="A18" s="53">
        <v>23</v>
      </c>
      <c r="B18" s="53" t="s">
        <v>535</v>
      </c>
      <c r="C18" s="53" t="s">
        <v>536</v>
      </c>
      <c r="D18" s="53" t="s">
        <v>205</v>
      </c>
      <c r="E18" s="53" t="s">
        <v>1</v>
      </c>
      <c r="F18" s="53" t="s">
        <v>537</v>
      </c>
      <c r="G18" s="53" t="s">
        <v>666</v>
      </c>
      <c r="H18" s="53" t="s">
        <v>3</v>
      </c>
      <c r="I18" s="53" t="s">
        <v>538</v>
      </c>
      <c r="J18" s="53" t="s">
        <v>53</v>
      </c>
      <c r="K18" s="53" t="s">
        <v>668</v>
      </c>
    </row>
    <row r="19" spans="1:11" x14ac:dyDescent="0.25">
      <c r="A19" s="53">
        <v>24</v>
      </c>
      <c r="B19" s="53" t="s">
        <v>590</v>
      </c>
      <c r="C19" s="53" t="s">
        <v>591</v>
      </c>
      <c r="D19" s="53" t="s">
        <v>592</v>
      </c>
      <c r="E19" s="53" t="s">
        <v>43</v>
      </c>
      <c r="F19" s="53" t="s">
        <v>593</v>
      </c>
      <c r="G19" s="53" t="s">
        <v>666</v>
      </c>
      <c r="H19" s="53" t="s">
        <v>30</v>
      </c>
      <c r="I19" s="53" t="s">
        <v>594</v>
      </c>
      <c r="J19" s="53" t="s">
        <v>32</v>
      </c>
      <c r="K19" s="53" t="s">
        <v>669</v>
      </c>
    </row>
    <row r="20" spans="1:11" x14ac:dyDescent="0.25">
      <c r="A20" s="53">
        <v>25</v>
      </c>
      <c r="B20" s="53" t="s">
        <v>257</v>
      </c>
      <c r="C20" s="53" t="s">
        <v>258</v>
      </c>
      <c r="D20" s="53" t="s">
        <v>36</v>
      </c>
      <c r="E20" s="53" t="s">
        <v>1</v>
      </c>
      <c r="F20" s="53" t="s">
        <v>259</v>
      </c>
      <c r="G20" s="53" t="s">
        <v>666</v>
      </c>
      <c r="H20" s="53" t="s">
        <v>3</v>
      </c>
      <c r="I20" s="53" t="s">
        <v>260</v>
      </c>
      <c r="J20" s="53" t="s">
        <v>53</v>
      </c>
      <c r="K20" s="53" t="s">
        <v>670</v>
      </c>
    </row>
    <row r="21" spans="1:11" x14ac:dyDescent="0.25">
      <c r="A21" s="53">
        <v>26</v>
      </c>
      <c r="B21" s="53" t="s">
        <v>407</v>
      </c>
      <c r="C21" s="53" t="s">
        <v>408</v>
      </c>
      <c r="D21" s="53" t="s">
        <v>618</v>
      </c>
      <c r="E21" s="53" t="s">
        <v>619</v>
      </c>
      <c r="F21" s="53" t="s">
        <v>409</v>
      </c>
      <c r="G21" s="53" t="s">
        <v>666</v>
      </c>
      <c r="H21" s="53" t="s">
        <v>294</v>
      </c>
      <c r="I21" s="53" t="s">
        <v>410</v>
      </c>
      <c r="J21" s="53" t="s">
        <v>289</v>
      </c>
      <c r="K21" s="53" t="s">
        <v>671</v>
      </c>
    </row>
    <row r="22" spans="1:11" x14ac:dyDescent="0.25">
      <c r="A22" s="53">
        <v>27</v>
      </c>
      <c r="B22" s="53" t="s">
        <v>407</v>
      </c>
      <c r="C22" s="53" t="s">
        <v>408</v>
      </c>
      <c r="D22" s="53" t="s">
        <v>618</v>
      </c>
      <c r="E22" s="53" t="s">
        <v>619</v>
      </c>
      <c r="F22" s="53" t="s">
        <v>563</v>
      </c>
      <c r="G22" s="53" t="s">
        <v>666</v>
      </c>
      <c r="H22" s="53" t="s">
        <v>294</v>
      </c>
      <c r="I22" s="53" t="s">
        <v>564</v>
      </c>
      <c r="J22" s="53" t="s">
        <v>289</v>
      </c>
      <c r="K22" s="53" t="s">
        <v>672</v>
      </c>
    </row>
    <row r="23" spans="1:11" x14ac:dyDescent="0.25">
      <c r="A23" s="53">
        <v>28</v>
      </c>
      <c r="B23" s="53" t="s">
        <v>566</v>
      </c>
      <c r="C23" s="53" t="s">
        <v>556</v>
      </c>
      <c r="D23" s="53" t="s">
        <v>0</v>
      </c>
      <c r="E23" s="53" t="s">
        <v>1</v>
      </c>
      <c r="F23" s="53" t="s">
        <v>557</v>
      </c>
      <c r="G23" s="53" t="s">
        <v>666</v>
      </c>
      <c r="H23" s="53" t="s">
        <v>287</v>
      </c>
      <c r="I23" s="53" t="s">
        <v>558</v>
      </c>
      <c r="J23" s="53" t="s">
        <v>289</v>
      </c>
      <c r="K23" s="53" t="s">
        <v>673</v>
      </c>
    </row>
    <row r="24" spans="1:11" x14ac:dyDescent="0.25">
      <c r="A24" s="53">
        <v>29</v>
      </c>
      <c r="B24" s="53" t="s">
        <v>567</v>
      </c>
      <c r="C24" s="53" t="s">
        <v>561</v>
      </c>
      <c r="D24" s="53" t="s">
        <v>0</v>
      </c>
      <c r="E24" s="53" t="s">
        <v>1</v>
      </c>
      <c r="F24" s="53" t="s">
        <v>61</v>
      </c>
      <c r="G24" s="53" t="s">
        <v>666</v>
      </c>
      <c r="H24" s="53" t="s">
        <v>3</v>
      </c>
      <c r="I24" s="53" t="s">
        <v>62</v>
      </c>
      <c r="J24" s="53" t="s">
        <v>53</v>
      </c>
      <c r="K24" s="53" t="s">
        <v>674</v>
      </c>
    </row>
    <row r="25" spans="1:11" x14ac:dyDescent="0.25">
      <c r="A25" s="53">
        <v>30</v>
      </c>
      <c r="B25" s="53" t="s">
        <v>161</v>
      </c>
      <c r="C25" s="53" t="s">
        <v>162</v>
      </c>
      <c r="D25" s="53" t="s">
        <v>394</v>
      </c>
      <c r="E25" s="53" t="s">
        <v>1</v>
      </c>
      <c r="F25" s="53" t="s">
        <v>163</v>
      </c>
      <c r="G25" s="53" t="s">
        <v>666</v>
      </c>
      <c r="H25" s="53" t="s">
        <v>30</v>
      </c>
      <c r="I25" s="53" t="s">
        <v>164</v>
      </c>
      <c r="J25" s="53" t="s">
        <v>32</v>
      </c>
      <c r="K25" s="53" t="s">
        <v>675</v>
      </c>
    </row>
    <row r="26" spans="1:11" x14ac:dyDescent="0.25">
      <c r="A26" s="53">
        <v>31</v>
      </c>
      <c r="B26" s="53" t="s">
        <v>322</v>
      </c>
      <c r="C26" s="53" t="s">
        <v>323</v>
      </c>
      <c r="D26" s="53" t="s">
        <v>66</v>
      </c>
      <c r="E26" s="53" t="s">
        <v>1</v>
      </c>
      <c r="F26" s="53" t="s">
        <v>324</v>
      </c>
      <c r="G26" s="53" t="s">
        <v>666</v>
      </c>
      <c r="H26" s="53" t="s">
        <v>287</v>
      </c>
      <c r="I26" s="53" t="s">
        <v>325</v>
      </c>
      <c r="J26" s="53" t="s">
        <v>289</v>
      </c>
      <c r="K26" s="53" t="s">
        <v>676</v>
      </c>
    </row>
    <row r="27" spans="1:11" x14ac:dyDescent="0.25">
      <c r="A27" s="53">
        <v>32</v>
      </c>
      <c r="B27" s="53"/>
      <c r="C27" s="53"/>
      <c r="D27" s="53"/>
      <c r="E27" s="53"/>
      <c r="F27" s="53" t="s">
        <v>540</v>
      </c>
      <c r="G27" s="53" t="s">
        <v>666</v>
      </c>
      <c r="H27" s="53" t="s">
        <v>294</v>
      </c>
      <c r="I27" s="53" t="s">
        <v>541</v>
      </c>
      <c r="J27" s="53" t="s">
        <v>289</v>
      </c>
      <c r="K27" s="53" t="s">
        <v>677</v>
      </c>
    </row>
    <row r="28" spans="1:11" x14ac:dyDescent="0.25">
      <c r="A28" s="53">
        <v>33</v>
      </c>
      <c r="B28" s="53" t="s">
        <v>283</v>
      </c>
      <c r="C28" s="53" t="s">
        <v>284</v>
      </c>
      <c r="D28" s="53" t="s">
        <v>285</v>
      </c>
      <c r="E28" s="53" t="s">
        <v>7</v>
      </c>
      <c r="F28" s="53" t="s">
        <v>286</v>
      </c>
      <c r="G28" s="53" t="s">
        <v>666</v>
      </c>
      <c r="H28" s="53" t="s">
        <v>287</v>
      </c>
      <c r="I28" s="53" t="s">
        <v>288</v>
      </c>
      <c r="J28" s="53" t="s">
        <v>289</v>
      </c>
      <c r="K28" s="53" t="s">
        <v>678</v>
      </c>
    </row>
    <row r="29" spans="1:11" x14ac:dyDescent="0.25">
      <c r="A29" s="53">
        <v>34</v>
      </c>
      <c r="B29" s="53" t="s">
        <v>291</v>
      </c>
      <c r="C29" s="53" t="s">
        <v>292</v>
      </c>
      <c r="D29" s="53" t="s">
        <v>0</v>
      </c>
      <c r="E29" s="53" t="s">
        <v>1</v>
      </c>
      <c r="F29" s="53" t="s">
        <v>293</v>
      </c>
      <c r="G29" s="53" t="s">
        <v>666</v>
      </c>
      <c r="H29" s="53" t="s">
        <v>294</v>
      </c>
      <c r="I29" s="53" t="s">
        <v>295</v>
      </c>
      <c r="J29" s="53" t="s">
        <v>289</v>
      </c>
      <c r="K29" s="53" t="s">
        <v>679</v>
      </c>
    </row>
    <row r="30" spans="1:11" x14ac:dyDescent="0.25">
      <c r="A30" s="53">
        <v>35</v>
      </c>
      <c r="B30" s="53" t="s">
        <v>301</v>
      </c>
      <c r="C30" s="53" t="s">
        <v>302</v>
      </c>
      <c r="D30" s="53" t="s">
        <v>0</v>
      </c>
      <c r="E30" s="53" t="s">
        <v>1</v>
      </c>
      <c r="F30" s="53" t="s">
        <v>303</v>
      </c>
      <c r="G30" s="53" t="s">
        <v>666</v>
      </c>
      <c r="H30" s="53" t="s">
        <v>294</v>
      </c>
      <c r="I30" s="53" t="s">
        <v>304</v>
      </c>
      <c r="J30" s="53" t="s">
        <v>289</v>
      </c>
      <c r="K30" s="53" t="s">
        <v>681</v>
      </c>
    </row>
    <row r="31" spans="1:11" x14ac:dyDescent="0.25">
      <c r="A31" s="53">
        <v>36</v>
      </c>
      <c r="B31" s="53" t="s">
        <v>311</v>
      </c>
      <c r="C31" s="53" t="s">
        <v>312</v>
      </c>
      <c r="D31" s="53" t="s">
        <v>313</v>
      </c>
      <c r="E31" s="53" t="s">
        <v>43</v>
      </c>
      <c r="F31" s="53" t="s">
        <v>314</v>
      </c>
      <c r="G31" s="53" t="s">
        <v>666</v>
      </c>
      <c r="H31" s="53" t="s">
        <v>294</v>
      </c>
      <c r="I31" s="53" t="s">
        <v>315</v>
      </c>
      <c r="J31" s="53" t="s">
        <v>289</v>
      </c>
      <c r="K31" s="53" t="s">
        <v>683</v>
      </c>
    </row>
    <row r="32" spans="1:11" x14ac:dyDescent="0.25">
      <c r="A32" s="53">
        <v>37</v>
      </c>
      <c r="B32" s="53" t="s">
        <v>317</v>
      </c>
      <c r="C32" s="53" t="s">
        <v>279</v>
      </c>
      <c r="D32" s="53" t="s">
        <v>318</v>
      </c>
      <c r="E32" s="53" t="s">
        <v>28</v>
      </c>
      <c r="F32" s="53" t="s">
        <v>319</v>
      </c>
      <c r="G32" s="53" t="s">
        <v>666</v>
      </c>
      <c r="H32" s="53" t="s">
        <v>287</v>
      </c>
      <c r="I32" s="53" t="s">
        <v>320</v>
      </c>
      <c r="J32" s="53" t="s">
        <v>289</v>
      </c>
      <c r="K32" s="53" t="s">
        <v>758</v>
      </c>
    </row>
    <row r="33" spans="1:11" x14ac:dyDescent="0.25">
      <c r="A33" s="53">
        <v>38</v>
      </c>
      <c r="B33" s="53" t="s">
        <v>327</v>
      </c>
      <c r="C33" s="53" t="s">
        <v>328</v>
      </c>
      <c r="D33" s="53" t="s">
        <v>112</v>
      </c>
      <c r="E33" s="53" t="s">
        <v>43</v>
      </c>
      <c r="F33" s="53" t="s">
        <v>329</v>
      </c>
      <c r="G33" s="53" t="s">
        <v>666</v>
      </c>
      <c r="H33" s="53" t="s">
        <v>287</v>
      </c>
      <c r="I33" s="53" t="s">
        <v>330</v>
      </c>
      <c r="J33" s="53" t="s">
        <v>289</v>
      </c>
      <c r="K33" s="53" t="s">
        <v>684</v>
      </c>
    </row>
    <row r="34" spans="1:11" x14ac:dyDescent="0.25">
      <c r="A34" s="53">
        <v>40</v>
      </c>
      <c r="B34" s="53" t="s">
        <v>333</v>
      </c>
      <c r="C34" s="53" t="s">
        <v>334</v>
      </c>
      <c r="D34" s="53" t="s">
        <v>335</v>
      </c>
      <c r="E34" s="53" t="s">
        <v>48</v>
      </c>
      <c r="F34" s="53" t="s">
        <v>336</v>
      </c>
      <c r="G34" s="53" t="s">
        <v>666</v>
      </c>
      <c r="H34" s="53" t="s">
        <v>287</v>
      </c>
      <c r="I34" s="53" t="s">
        <v>337</v>
      </c>
      <c r="J34" s="53" t="s">
        <v>289</v>
      </c>
      <c r="K34" s="53" t="s">
        <v>686</v>
      </c>
    </row>
    <row r="35" spans="1:11" x14ac:dyDescent="0.25">
      <c r="A35" s="53">
        <v>41</v>
      </c>
      <c r="B35" s="53" t="s">
        <v>345</v>
      </c>
      <c r="C35" s="53" t="s">
        <v>346</v>
      </c>
      <c r="D35" s="53" t="s">
        <v>17</v>
      </c>
      <c r="E35" s="53" t="s">
        <v>7</v>
      </c>
      <c r="F35" s="53" t="s">
        <v>347</v>
      </c>
      <c r="G35" s="53" t="s">
        <v>666</v>
      </c>
      <c r="H35" s="53" t="s">
        <v>287</v>
      </c>
      <c r="I35" s="53" t="s">
        <v>348</v>
      </c>
      <c r="J35" s="53" t="s">
        <v>289</v>
      </c>
      <c r="K35" s="53" t="s">
        <v>688</v>
      </c>
    </row>
    <row r="36" spans="1:11" x14ac:dyDescent="0.25">
      <c r="A36" s="53">
        <v>42</v>
      </c>
      <c r="B36" s="53" t="s">
        <v>350</v>
      </c>
      <c r="C36" s="53" t="s">
        <v>340</v>
      </c>
      <c r="D36" s="53" t="s">
        <v>351</v>
      </c>
      <c r="E36" s="53" t="s">
        <v>48</v>
      </c>
      <c r="F36" s="53" t="s">
        <v>352</v>
      </c>
      <c r="G36" s="53" t="s">
        <v>666</v>
      </c>
      <c r="H36" s="53" t="s">
        <v>287</v>
      </c>
      <c r="I36" s="53" t="s">
        <v>353</v>
      </c>
      <c r="J36" s="53" t="s">
        <v>289</v>
      </c>
      <c r="K36" s="53" t="s">
        <v>689</v>
      </c>
    </row>
    <row r="37" spans="1:11" x14ac:dyDescent="0.25">
      <c r="A37" s="53">
        <v>43</v>
      </c>
      <c r="B37" s="53" t="s">
        <v>355</v>
      </c>
      <c r="C37" s="53" t="s">
        <v>356</v>
      </c>
      <c r="D37" s="53" t="s">
        <v>0</v>
      </c>
      <c r="E37" s="53" t="s">
        <v>1</v>
      </c>
      <c r="F37" s="53" t="s">
        <v>357</v>
      </c>
      <c r="G37" s="53" t="s">
        <v>666</v>
      </c>
      <c r="H37" s="53" t="s">
        <v>294</v>
      </c>
      <c r="I37" s="53" t="s">
        <v>358</v>
      </c>
      <c r="J37" s="53" t="s">
        <v>289</v>
      </c>
      <c r="K37" s="53" t="s">
        <v>690</v>
      </c>
    </row>
    <row r="38" spans="1:11" x14ac:dyDescent="0.25">
      <c r="A38" s="53">
        <v>44</v>
      </c>
      <c r="B38" s="53" t="s">
        <v>238</v>
      </c>
      <c r="C38" s="53" t="s">
        <v>239</v>
      </c>
      <c r="D38" s="53" t="s">
        <v>0</v>
      </c>
      <c r="E38" s="53" t="s">
        <v>1</v>
      </c>
      <c r="F38" s="53" t="s">
        <v>240</v>
      </c>
      <c r="G38" s="53" t="s">
        <v>666</v>
      </c>
      <c r="H38" s="53" t="s">
        <v>3</v>
      </c>
      <c r="I38" s="53" t="s">
        <v>241</v>
      </c>
      <c r="J38" s="53" t="s">
        <v>53</v>
      </c>
      <c r="K38" s="53" t="s">
        <v>691</v>
      </c>
    </row>
    <row r="39" spans="1:11" x14ac:dyDescent="0.25">
      <c r="A39" s="53">
        <v>45</v>
      </c>
      <c r="B39" s="53" t="s">
        <v>366</v>
      </c>
      <c r="C39" s="53" t="s">
        <v>367</v>
      </c>
      <c r="D39" s="53" t="s">
        <v>368</v>
      </c>
      <c r="E39" s="53" t="s">
        <v>43</v>
      </c>
      <c r="F39" s="53" t="s">
        <v>369</v>
      </c>
      <c r="G39" s="53" t="s">
        <v>666</v>
      </c>
      <c r="H39" s="53" t="s">
        <v>294</v>
      </c>
      <c r="I39" s="53" t="s">
        <v>370</v>
      </c>
      <c r="J39" s="53" t="s">
        <v>289</v>
      </c>
      <c r="K39" s="53" t="s">
        <v>693</v>
      </c>
    </row>
    <row r="40" spans="1:11" x14ac:dyDescent="0.25">
      <c r="A40" s="53">
        <v>46</v>
      </c>
      <c r="B40" s="53" t="s">
        <v>372</v>
      </c>
      <c r="C40" s="53" t="s">
        <v>373</v>
      </c>
      <c r="D40" s="53" t="s">
        <v>42</v>
      </c>
      <c r="E40" s="53" t="s">
        <v>43</v>
      </c>
      <c r="F40" s="53" t="s">
        <v>374</v>
      </c>
      <c r="G40" s="53" t="s">
        <v>666</v>
      </c>
      <c r="H40" s="53" t="s">
        <v>294</v>
      </c>
      <c r="I40" s="53" t="s">
        <v>375</v>
      </c>
      <c r="J40" s="53" t="s">
        <v>289</v>
      </c>
      <c r="K40" s="53" t="s">
        <v>694</v>
      </c>
    </row>
    <row r="41" spans="1:11" x14ac:dyDescent="0.25">
      <c r="A41" s="53">
        <v>47</v>
      </c>
      <c r="B41" s="53" t="s">
        <v>377</v>
      </c>
      <c r="C41" s="53" t="s">
        <v>378</v>
      </c>
      <c r="D41" s="53" t="s">
        <v>256</v>
      </c>
      <c r="E41" s="53" t="s">
        <v>1</v>
      </c>
      <c r="F41" s="53" t="s">
        <v>379</v>
      </c>
      <c r="G41" s="53" t="s">
        <v>666</v>
      </c>
      <c r="H41" s="53" t="s">
        <v>294</v>
      </c>
      <c r="I41" s="53" t="s">
        <v>380</v>
      </c>
      <c r="J41" s="53" t="s">
        <v>289</v>
      </c>
      <c r="K41" s="53" t="s">
        <v>695</v>
      </c>
    </row>
    <row r="42" spans="1:11" x14ac:dyDescent="0.25">
      <c r="A42" s="53">
        <v>48</v>
      </c>
      <c r="B42" s="53" t="s">
        <v>387</v>
      </c>
      <c r="C42" s="53" t="s">
        <v>279</v>
      </c>
      <c r="D42" s="53" t="s">
        <v>351</v>
      </c>
      <c r="E42" s="53" t="s">
        <v>48</v>
      </c>
      <c r="F42" s="53" t="s">
        <v>388</v>
      </c>
      <c r="G42" s="53" t="s">
        <v>666</v>
      </c>
      <c r="H42" s="53" t="s">
        <v>287</v>
      </c>
      <c r="I42" s="53" t="s">
        <v>389</v>
      </c>
      <c r="J42" s="53" t="s">
        <v>289</v>
      </c>
      <c r="K42" s="53" t="s">
        <v>696</v>
      </c>
    </row>
    <row r="43" spans="1:11" x14ac:dyDescent="0.25">
      <c r="A43" s="53">
        <v>49</v>
      </c>
      <c r="B43" s="53" t="s">
        <v>49</v>
      </c>
      <c r="C43" s="53" t="s">
        <v>97</v>
      </c>
      <c r="D43" s="53" t="s">
        <v>66</v>
      </c>
      <c r="E43" s="53" t="s">
        <v>1</v>
      </c>
      <c r="F43" s="53" t="s">
        <v>391</v>
      </c>
      <c r="G43" s="53" t="s">
        <v>666</v>
      </c>
      <c r="H43" s="53" t="s">
        <v>294</v>
      </c>
      <c r="I43" s="53" t="s">
        <v>392</v>
      </c>
      <c r="J43" s="53" t="s">
        <v>289</v>
      </c>
      <c r="K43" s="53" t="s">
        <v>697</v>
      </c>
    </row>
    <row r="44" spans="1:11" x14ac:dyDescent="0.25">
      <c r="A44" s="53">
        <v>50</v>
      </c>
      <c r="B44" s="53" t="s">
        <v>137</v>
      </c>
      <c r="C44" s="53" t="s">
        <v>138</v>
      </c>
      <c r="D44" s="53" t="s">
        <v>0</v>
      </c>
      <c r="E44" s="53" t="s">
        <v>1</v>
      </c>
      <c r="F44" s="53" t="s">
        <v>139</v>
      </c>
      <c r="G44" s="53" t="s">
        <v>666</v>
      </c>
      <c r="H44" s="53" t="s">
        <v>3</v>
      </c>
      <c r="I44" s="53" t="s">
        <v>140</v>
      </c>
      <c r="J44" s="53" t="s">
        <v>53</v>
      </c>
      <c r="K44" s="53" t="s">
        <v>699</v>
      </c>
    </row>
    <row r="45" spans="1:11" x14ac:dyDescent="0.25">
      <c r="A45" s="53">
        <v>51</v>
      </c>
      <c r="B45" s="53" t="s">
        <v>262</v>
      </c>
      <c r="C45" s="53" t="s">
        <v>399</v>
      </c>
      <c r="D45" s="53" t="s">
        <v>0</v>
      </c>
      <c r="E45" s="53" t="s">
        <v>1</v>
      </c>
      <c r="F45" s="53" t="s">
        <v>400</v>
      </c>
      <c r="G45" s="53" t="s">
        <v>666</v>
      </c>
      <c r="H45" s="53" t="s">
        <v>294</v>
      </c>
      <c r="I45" s="53" t="s">
        <v>401</v>
      </c>
      <c r="J45" s="53" t="s">
        <v>289</v>
      </c>
      <c r="K45" s="53" t="s">
        <v>700</v>
      </c>
    </row>
    <row r="46" spans="1:11" x14ac:dyDescent="0.25">
      <c r="A46" s="53">
        <v>52</v>
      </c>
      <c r="B46" s="53" t="s">
        <v>403</v>
      </c>
      <c r="C46" s="53" t="s">
        <v>60</v>
      </c>
      <c r="D46" s="53" t="s">
        <v>27</v>
      </c>
      <c r="E46" s="53" t="s">
        <v>28</v>
      </c>
      <c r="F46" s="53" t="s">
        <v>404</v>
      </c>
      <c r="G46" s="53" t="s">
        <v>666</v>
      </c>
      <c r="H46" s="53" t="s">
        <v>287</v>
      </c>
      <c r="I46" s="53" t="s">
        <v>405</v>
      </c>
      <c r="J46" s="53" t="s">
        <v>289</v>
      </c>
      <c r="K46" s="53" t="s">
        <v>701</v>
      </c>
    </row>
    <row r="47" spans="1:11" x14ac:dyDescent="0.25">
      <c r="A47" s="53">
        <v>53</v>
      </c>
      <c r="B47" s="53" t="s">
        <v>407</v>
      </c>
      <c r="C47" s="53" t="s">
        <v>408</v>
      </c>
      <c r="D47" s="53" t="s">
        <v>618</v>
      </c>
      <c r="E47" s="53" t="s">
        <v>619</v>
      </c>
      <c r="F47" s="53" t="s">
        <v>412</v>
      </c>
      <c r="G47" s="53" t="s">
        <v>666</v>
      </c>
      <c r="H47" s="53" t="s">
        <v>294</v>
      </c>
      <c r="I47" s="53" t="s">
        <v>413</v>
      </c>
      <c r="J47" s="53" t="s">
        <v>289</v>
      </c>
      <c r="K47" s="53" t="s">
        <v>702</v>
      </c>
    </row>
    <row r="48" spans="1:11" x14ac:dyDescent="0.25">
      <c r="A48" s="53">
        <v>54</v>
      </c>
      <c r="B48" s="53" t="s">
        <v>415</v>
      </c>
      <c r="C48" s="53" t="s">
        <v>416</v>
      </c>
      <c r="D48" s="53" t="s">
        <v>417</v>
      </c>
      <c r="E48" s="53" t="s">
        <v>28</v>
      </c>
      <c r="F48" s="53" t="s">
        <v>418</v>
      </c>
      <c r="G48" s="53" t="s">
        <v>666</v>
      </c>
      <c r="H48" s="53" t="s">
        <v>287</v>
      </c>
      <c r="I48" s="53" t="s">
        <v>419</v>
      </c>
      <c r="J48" s="53" t="s">
        <v>289</v>
      </c>
      <c r="K48" s="53" t="s">
        <v>703</v>
      </c>
    </row>
    <row r="49" spans="1:11" x14ac:dyDescent="0.25">
      <c r="A49" s="53">
        <v>55</v>
      </c>
      <c r="B49" s="53" t="s">
        <v>431</v>
      </c>
      <c r="C49" s="53" t="s">
        <v>172</v>
      </c>
      <c r="D49" s="53" t="s">
        <v>432</v>
      </c>
      <c r="E49" s="53" t="s">
        <v>28</v>
      </c>
      <c r="F49" s="53" t="s">
        <v>433</v>
      </c>
      <c r="G49" s="53" t="s">
        <v>666</v>
      </c>
      <c r="H49" s="53" t="s">
        <v>294</v>
      </c>
      <c r="I49" s="53" t="s">
        <v>434</v>
      </c>
      <c r="J49" s="53" t="s">
        <v>289</v>
      </c>
      <c r="K49" s="53" t="s">
        <v>704</v>
      </c>
    </row>
    <row r="50" spans="1:11" x14ac:dyDescent="0.25">
      <c r="A50" s="53">
        <v>56</v>
      </c>
      <c r="B50" s="53" t="s">
        <v>15</v>
      </c>
      <c r="C50" s="53" t="s">
        <v>16</v>
      </c>
      <c r="D50" s="53" t="s">
        <v>17</v>
      </c>
      <c r="E50" s="53" t="s">
        <v>7</v>
      </c>
      <c r="F50" s="53" t="s">
        <v>77</v>
      </c>
      <c r="G50" s="53" t="s">
        <v>666</v>
      </c>
      <c r="H50" s="53" t="s">
        <v>30</v>
      </c>
      <c r="I50" s="53" t="s">
        <v>78</v>
      </c>
      <c r="J50" s="53" t="s">
        <v>32</v>
      </c>
      <c r="K50" s="53" t="s">
        <v>705</v>
      </c>
    </row>
    <row r="51" spans="1:11" x14ac:dyDescent="0.25">
      <c r="A51" s="53">
        <v>57</v>
      </c>
      <c r="B51" s="53" t="s">
        <v>407</v>
      </c>
      <c r="C51" s="53" t="s">
        <v>408</v>
      </c>
      <c r="D51" s="53" t="s">
        <v>618</v>
      </c>
      <c r="E51" s="53" t="s">
        <v>619</v>
      </c>
      <c r="F51" s="53" t="s">
        <v>437</v>
      </c>
      <c r="G51" s="53" t="s">
        <v>666</v>
      </c>
      <c r="H51" s="53" t="s">
        <v>30</v>
      </c>
      <c r="I51" s="53" t="s">
        <v>438</v>
      </c>
      <c r="J51" s="53" t="s">
        <v>32</v>
      </c>
      <c r="K51" s="53" t="s">
        <v>706</v>
      </c>
    </row>
    <row r="52" spans="1:11" x14ac:dyDescent="0.25">
      <c r="A52" s="53">
        <v>58</v>
      </c>
      <c r="B52" s="53" t="s">
        <v>407</v>
      </c>
      <c r="C52" s="53" t="s">
        <v>408</v>
      </c>
      <c r="D52" s="53" t="s">
        <v>618</v>
      </c>
      <c r="E52" s="53" t="s">
        <v>619</v>
      </c>
      <c r="F52" s="53" t="s">
        <v>440</v>
      </c>
      <c r="G52" s="53" t="s">
        <v>666</v>
      </c>
      <c r="H52" s="53" t="s">
        <v>30</v>
      </c>
      <c r="I52" s="53" t="s">
        <v>441</v>
      </c>
      <c r="J52" s="53" t="s">
        <v>32</v>
      </c>
      <c r="K52" s="53" t="s">
        <v>707</v>
      </c>
    </row>
    <row r="53" spans="1:11" x14ac:dyDescent="0.25">
      <c r="A53" s="53">
        <v>61</v>
      </c>
      <c r="B53" s="53" t="s">
        <v>460</v>
      </c>
      <c r="C53" s="53" t="s">
        <v>461</v>
      </c>
      <c r="D53" s="53" t="s">
        <v>462</v>
      </c>
      <c r="E53" s="53" t="s">
        <v>1</v>
      </c>
      <c r="F53" s="53" t="s">
        <v>463</v>
      </c>
      <c r="G53" s="53" t="s">
        <v>666</v>
      </c>
      <c r="H53" s="53" t="s">
        <v>30</v>
      </c>
      <c r="I53" s="53" t="s">
        <v>464</v>
      </c>
      <c r="J53" s="53" t="s">
        <v>32</v>
      </c>
      <c r="K53" s="53" t="s">
        <v>711</v>
      </c>
    </row>
    <row r="54" spans="1:11" x14ac:dyDescent="0.25">
      <c r="A54" s="53">
        <v>62</v>
      </c>
      <c r="B54" s="53" t="s">
        <v>165</v>
      </c>
      <c r="C54" s="53" t="s">
        <v>166</v>
      </c>
      <c r="D54" s="53" t="s">
        <v>27</v>
      </c>
      <c r="E54" s="53" t="s">
        <v>28</v>
      </c>
      <c r="F54" s="53" t="s">
        <v>167</v>
      </c>
      <c r="G54" s="53" t="s">
        <v>666</v>
      </c>
      <c r="H54" s="53" t="s">
        <v>30</v>
      </c>
      <c r="I54" s="53" t="s">
        <v>168</v>
      </c>
      <c r="J54" s="53" t="s">
        <v>32</v>
      </c>
      <c r="K54" s="53" t="s">
        <v>712</v>
      </c>
    </row>
    <row r="55" spans="1:11" x14ac:dyDescent="0.25">
      <c r="A55" s="53">
        <v>64</v>
      </c>
      <c r="B55" s="53" t="s">
        <v>25</v>
      </c>
      <c r="C55" s="53" t="s">
        <v>26</v>
      </c>
      <c r="D55" s="53" t="s">
        <v>27</v>
      </c>
      <c r="E55" s="53" t="s">
        <v>28</v>
      </c>
      <c r="F55" s="53" t="s">
        <v>29</v>
      </c>
      <c r="G55" s="53" t="s">
        <v>666</v>
      </c>
      <c r="H55" s="53" t="s">
        <v>30</v>
      </c>
      <c r="I55" s="53" t="s">
        <v>31</v>
      </c>
      <c r="J55" s="53" t="s">
        <v>32</v>
      </c>
      <c r="K55" s="53" t="s">
        <v>714</v>
      </c>
    </row>
    <row r="56" spans="1:11" x14ac:dyDescent="0.25">
      <c r="A56" s="53">
        <v>68</v>
      </c>
      <c r="B56" s="53" t="s">
        <v>64</v>
      </c>
      <c r="C56" s="53" t="s">
        <v>65</v>
      </c>
      <c r="D56" s="53" t="s">
        <v>66</v>
      </c>
      <c r="E56" s="53" t="s">
        <v>1</v>
      </c>
      <c r="F56" s="53" t="s">
        <v>67</v>
      </c>
      <c r="G56" s="53" t="s">
        <v>666</v>
      </c>
      <c r="H56" s="53" t="s">
        <v>30</v>
      </c>
      <c r="I56" s="53" t="s">
        <v>68</v>
      </c>
      <c r="J56" s="53" t="s">
        <v>32</v>
      </c>
      <c r="K56" s="53" t="s">
        <v>718</v>
      </c>
    </row>
    <row r="57" spans="1:11" x14ac:dyDescent="0.25">
      <c r="A57" s="53">
        <v>69</v>
      </c>
      <c r="B57" s="53" t="s">
        <v>71</v>
      </c>
      <c r="C57" s="53" t="s">
        <v>72</v>
      </c>
      <c r="D57" s="53" t="s">
        <v>73</v>
      </c>
      <c r="E57" s="53" t="s">
        <v>28</v>
      </c>
      <c r="F57" s="53" t="s">
        <v>74</v>
      </c>
      <c r="G57" s="53" t="s">
        <v>666</v>
      </c>
      <c r="H57" s="53" t="s">
        <v>30</v>
      </c>
      <c r="I57" s="53" t="s">
        <v>75</v>
      </c>
      <c r="J57" s="53" t="s">
        <v>32</v>
      </c>
      <c r="K57" s="53" t="s">
        <v>719</v>
      </c>
    </row>
    <row r="58" spans="1:11" x14ac:dyDescent="0.25">
      <c r="A58" s="53">
        <v>77</v>
      </c>
      <c r="B58" s="53" t="s">
        <v>110</v>
      </c>
      <c r="C58" s="53" t="s">
        <v>111</v>
      </c>
      <c r="D58" s="53" t="s">
        <v>112</v>
      </c>
      <c r="E58" s="53" t="s">
        <v>43</v>
      </c>
      <c r="F58" s="53" t="s">
        <v>113</v>
      </c>
      <c r="G58" s="53" t="s">
        <v>666</v>
      </c>
      <c r="H58" s="53" t="s">
        <v>3</v>
      </c>
      <c r="I58" s="53" t="s">
        <v>114</v>
      </c>
      <c r="J58" s="53" t="s">
        <v>53</v>
      </c>
      <c r="K58" s="53" t="s">
        <v>727</v>
      </c>
    </row>
    <row r="59" spans="1:11" x14ac:dyDescent="0.25">
      <c r="A59" s="53">
        <v>78</v>
      </c>
      <c r="B59" s="53" t="s">
        <v>120</v>
      </c>
      <c r="C59" s="53" t="s">
        <v>121</v>
      </c>
      <c r="D59" s="53" t="s">
        <v>122</v>
      </c>
      <c r="E59" s="53" t="s">
        <v>43</v>
      </c>
      <c r="F59" s="53" t="s">
        <v>123</v>
      </c>
      <c r="G59" s="53" t="s">
        <v>666</v>
      </c>
      <c r="H59" s="53" t="s">
        <v>3</v>
      </c>
      <c r="I59" s="53" t="s">
        <v>124</v>
      </c>
      <c r="J59" s="53" t="s">
        <v>125</v>
      </c>
      <c r="K59" s="53" t="s">
        <v>728</v>
      </c>
    </row>
    <row r="60" spans="1:11" x14ac:dyDescent="0.25">
      <c r="A60" s="53">
        <v>81</v>
      </c>
      <c r="B60" s="53" t="s">
        <v>131</v>
      </c>
      <c r="C60" s="53" t="s">
        <v>132</v>
      </c>
      <c r="D60" s="53" t="s">
        <v>133</v>
      </c>
      <c r="E60" s="53" t="s">
        <v>28</v>
      </c>
      <c r="F60" s="53" t="s">
        <v>134</v>
      </c>
      <c r="G60" s="53" t="s">
        <v>666</v>
      </c>
      <c r="H60" s="53" t="s">
        <v>30</v>
      </c>
      <c r="I60" s="53" t="s">
        <v>135</v>
      </c>
      <c r="J60" s="53" t="s">
        <v>32</v>
      </c>
      <c r="K60" s="53" t="s">
        <v>731</v>
      </c>
    </row>
    <row r="61" spans="1:11" x14ac:dyDescent="0.25">
      <c r="A61" s="53">
        <v>84</v>
      </c>
      <c r="B61" s="53" t="s">
        <v>145</v>
      </c>
      <c r="C61" s="53" t="s">
        <v>146</v>
      </c>
      <c r="D61" s="53" t="s">
        <v>0</v>
      </c>
      <c r="E61" s="53" t="s">
        <v>1</v>
      </c>
      <c r="F61" s="53" t="s">
        <v>147</v>
      </c>
      <c r="G61" s="53" t="s">
        <v>666</v>
      </c>
      <c r="H61" s="53" t="s">
        <v>3</v>
      </c>
      <c r="I61" s="53" t="s">
        <v>148</v>
      </c>
      <c r="J61" s="53" t="s">
        <v>53</v>
      </c>
      <c r="K61" s="53" t="s">
        <v>732</v>
      </c>
    </row>
    <row r="62" spans="1:11" x14ac:dyDescent="0.25">
      <c r="A62" s="53">
        <v>85</v>
      </c>
      <c r="B62" s="53" t="s">
        <v>150</v>
      </c>
      <c r="C62" s="53" t="s">
        <v>151</v>
      </c>
      <c r="D62" s="53" t="s">
        <v>152</v>
      </c>
      <c r="E62" s="53" t="s">
        <v>28</v>
      </c>
      <c r="F62" s="53" t="s">
        <v>153</v>
      </c>
      <c r="G62" s="53" t="s">
        <v>666</v>
      </c>
      <c r="H62" s="53" t="s">
        <v>30</v>
      </c>
      <c r="I62" s="53" t="s">
        <v>154</v>
      </c>
      <c r="J62" s="53" t="s">
        <v>32</v>
      </c>
      <c r="K62" s="53" t="s">
        <v>733</v>
      </c>
    </row>
    <row r="63" spans="1:11" x14ac:dyDescent="0.25">
      <c r="A63" s="53">
        <v>86</v>
      </c>
      <c r="B63" s="53" t="s">
        <v>54</v>
      </c>
      <c r="C63" s="53" t="s">
        <v>55</v>
      </c>
      <c r="D63" s="53" t="s">
        <v>0</v>
      </c>
      <c r="E63" s="53" t="s">
        <v>1</v>
      </c>
      <c r="F63" s="53" t="s">
        <v>156</v>
      </c>
      <c r="G63" s="53" t="s">
        <v>666</v>
      </c>
      <c r="H63" s="53" t="s">
        <v>157</v>
      </c>
      <c r="I63" s="53" t="s">
        <v>158</v>
      </c>
      <c r="J63" s="53" t="s">
        <v>159</v>
      </c>
      <c r="K63" s="53" t="s">
        <v>734</v>
      </c>
    </row>
    <row r="64" spans="1:11" x14ac:dyDescent="0.25">
      <c r="A64" s="53">
        <v>96</v>
      </c>
      <c r="B64" s="53" t="s">
        <v>467</v>
      </c>
      <c r="C64" s="53" t="s">
        <v>468</v>
      </c>
      <c r="D64" s="53" t="s">
        <v>0</v>
      </c>
      <c r="E64" s="53" t="s">
        <v>1</v>
      </c>
      <c r="F64" s="53" t="s">
        <v>477</v>
      </c>
      <c r="G64" s="53" t="s">
        <v>666</v>
      </c>
      <c r="H64" s="53" t="s">
        <v>30</v>
      </c>
      <c r="I64" s="53" t="s">
        <v>478</v>
      </c>
      <c r="J64" s="53" t="s">
        <v>32</v>
      </c>
      <c r="K64" s="53" t="s">
        <v>740</v>
      </c>
    </row>
    <row r="65" spans="1:19" x14ac:dyDescent="0.25">
      <c r="A65" s="53">
        <v>98</v>
      </c>
      <c r="B65" s="53" t="s">
        <v>101</v>
      </c>
      <c r="C65" s="53" t="s">
        <v>102</v>
      </c>
      <c r="D65" s="53" t="s">
        <v>103</v>
      </c>
      <c r="E65" s="53" t="s">
        <v>43</v>
      </c>
      <c r="F65" s="53" t="s">
        <v>202</v>
      </c>
      <c r="G65" s="53" t="s">
        <v>666</v>
      </c>
      <c r="H65" s="53" t="s">
        <v>30</v>
      </c>
      <c r="I65" s="53" t="s">
        <v>203</v>
      </c>
      <c r="J65" s="53" t="s">
        <v>32</v>
      </c>
      <c r="K65" s="53" t="s">
        <v>743</v>
      </c>
    </row>
    <row r="66" spans="1:19" x14ac:dyDescent="0.25">
      <c r="A66" s="53">
        <v>100</v>
      </c>
      <c r="B66" s="53" t="s">
        <v>206</v>
      </c>
      <c r="C66" s="53" t="s">
        <v>207</v>
      </c>
      <c r="D66" s="53" t="s">
        <v>173</v>
      </c>
      <c r="E66" s="53" t="s">
        <v>43</v>
      </c>
      <c r="F66" s="53" t="s">
        <v>208</v>
      </c>
      <c r="G66" s="53" t="s">
        <v>666</v>
      </c>
      <c r="H66" s="53" t="s">
        <v>3</v>
      </c>
      <c r="I66" s="53" t="s">
        <v>209</v>
      </c>
      <c r="J66" s="53" t="s">
        <v>53</v>
      </c>
      <c r="K66" s="53" t="s">
        <v>745</v>
      </c>
    </row>
    <row r="67" spans="1:19" x14ac:dyDescent="0.25">
      <c r="A67" s="53">
        <v>101</v>
      </c>
      <c r="B67" s="53" t="s">
        <v>50</v>
      </c>
      <c r="C67" s="53" t="s">
        <v>51</v>
      </c>
      <c r="D67" s="53" t="s">
        <v>52</v>
      </c>
      <c r="E67" s="53" t="s">
        <v>43</v>
      </c>
      <c r="F67" s="53" t="s">
        <v>221</v>
      </c>
      <c r="G67" s="53" t="s">
        <v>666</v>
      </c>
      <c r="H67" s="53" t="s">
        <v>3</v>
      </c>
      <c r="I67" s="53" t="s">
        <v>222</v>
      </c>
      <c r="J67" s="53" t="s">
        <v>53</v>
      </c>
      <c r="K67" s="53" t="s">
        <v>747</v>
      </c>
    </row>
    <row r="68" spans="1:19" x14ac:dyDescent="0.25">
      <c r="A68" s="53">
        <v>102</v>
      </c>
      <c r="B68" s="53" t="s">
        <v>54</v>
      </c>
      <c r="C68" s="53" t="s">
        <v>55</v>
      </c>
      <c r="D68" s="53" t="s">
        <v>0</v>
      </c>
      <c r="E68" s="53" t="s">
        <v>1</v>
      </c>
      <c r="F68" s="53" t="s">
        <v>229</v>
      </c>
      <c r="G68" s="53" t="s">
        <v>666</v>
      </c>
      <c r="H68" s="53" t="s">
        <v>3</v>
      </c>
      <c r="I68" s="53" t="s">
        <v>230</v>
      </c>
      <c r="J68" s="53" t="s">
        <v>53</v>
      </c>
      <c r="K68" s="53" t="s">
        <v>749</v>
      </c>
    </row>
    <row r="69" spans="1:19" x14ac:dyDescent="0.25">
      <c r="A69" s="53">
        <v>103</v>
      </c>
      <c r="B69" s="53" t="s">
        <v>232</v>
      </c>
      <c r="C69" s="53" t="s">
        <v>233</v>
      </c>
      <c r="D69" s="53" t="s">
        <v>234</v>
      </c>
      <c r="E69" s="53" t="s">
        <v>1</v>
      </c>
      <c r="F69" s="53" t="s">
        <v>235</v>
      </c>
      <c r="G69" s="53" t="s">
        <v>666</v>
      </c>
      <c r="H69" s="53" t="s">
        <v>3</v>
      </c>
      <c r="I69" s="53" t="s">
        <v>236</v>
      </c>
      <c r="J69" s="53" t="s">
        <v>53</v>
      </c>
      <c r="K69" s="53" t="s">
        <v>750</v>
      </c>
    </row>
    <row r="70" spans="1:19" x14ac:dyDescent="0.25">
      <c r="A70" s="53">
        <v>104</v>
      </c>
      <c r="B70" s="53" t="s">
        <v>50</v>
      </c>
      <c r="C70" s="53" t="s">
        <v>51</v>
      </c>
      <c r="D70" s="53" t="s">
        <v>52</v>
      </c>
      <c r="E70" s="53" t="s">
        <v>43</v>
      </c>
      <c r="F70" s="53" t="s">
        <v>246</v>
      </c>
      <c r="G70" s="53" t="s">
        <v>666</v>
      </c>
      <c r="H70" s="53" t="s">
        <v>3</v>
      </c>
      <c r="I70" s="53" t="s">
        <v>247</v>
      </c>
      <c r="J70" s="53" t="s">
        <v>125</v>
      </c>
      <c r="K70" s="53" t="s">
        <v>751</v>
      </c>
    </row>
    <row r="71" spans="1:19" x14ac:dyDescent="0.25">
      <c r="A71" s="53">
        <v>105</v>
      </c>
      <c r="B71" s="53" t="s">
        <v>249</v>
      </c>
      <c r="C71" s="53" t="s">
        <v>250</v>
      </c>
      <c r="D71" s="53" t="s">
        <v>251</v>
      </c>
      <c r="E71" s="53" t="s">
        <v>43</v>
      </c>
      <c r="F71" s="53" t="s">
        <v>252</v>
      </c>
      <c r="G71" s="53" t="s">
        <v>666</v>
      </c>
      <c r="H71" s="53" t="s">
        <v>3</v>
      </c>
      <c r="I71" s="53" t="s">
        <v>253</v>
      </c>
      <c r="J71" s="53" t="s">
        <v>125</v>
      </c>
      <c r="K71" s="53" t="s">
        <v>752</v>
      </c>
    </row>
    <row r="72" spans="1:19" x14ac:dyDescent="0.25">
      <c r="A72" s="53">
        <v>106</v>
      </c>
      <c r="B72" s="53" t="s">
        <v>262</v>
      </c>
      <c r="C72" s="53" t="s">
        <v>263</v>
      </c>
      <c r="D72" s="53" t="s">
        <v>264</v>
      </c>
      <c r="E72" s="53" t="s">
        <v>1</v>
      </c>
      <c r="F72" s="53" t="s">
        <v>265</v>
      </c>
      <c r="G72" s="53" t="s">
        <v>666</v>
      </c>
      <c r="H72" s="53" t="s">
        <v>3</v>
      </c>
      <c r="I72" s="53" t="s">
        <v>266</v>
      </c>
      <c r="J72" s="53" t="s">
        <v>53</v>
      </c>
      <c r="K72" s="53" t="s">
        <v>753</v>
      </c>
    </row>
    <row r="73" spans="1:19" x14ac:dyDescent="0.25">
      <c r="A73" s="53">
        <v>107</v>
      </c>
      <c r="B73" s="53" t="s">
        <v>268</v>
      </c>
      <c r="C73" s="53" t="s">
        <v>269</v>
      </c>
      <c r="D73" s="53" t="s">
        <v>66</v>
      </c>
      <c r="E73" s="53" t="s">
        <v>1</v>
      </c>
      <c r="F73" s="53" t="s">
        <v>270</v>
      </c>
      <c r="G73" s="53" t="s">
        <v>666</v>
      </c>
      <c r="H73" s="53" t="s">
        <v>3</v>
      </c>
      <c r="I73" s="53" t="s">
        <v>271</v>
      </c>
      <c r="J73" s="53" t="s">
        <v>53</v>
      </c>
      <c r="K73" s="53" t="s">
        <v>754</v>
      </c>
    </row>
    <row r="74" spans="1:19" x14ac:dyDescent="0.25">
      <c r="A74" s="53">
        <v>108</v>
      </c>
      <c r="B74" s="53" t="s">
        <v>273</v>
      </c>
      <c r="C74" s="53" t="s">
        <v>274</v>
      </c>
      <c r="D74" s="53" t="s">
        <v>0</v>
      </c>
      <c r="E74" s="53" t="s">
        <v>1</v>
      </c>
      <c r="F74" s="53" t="s">
        <v>275</v>
      </c>
      <c r="G74" s="53" t="s">
        <v>666</v>
      </c>
      <c r="H74" s="53" t="s">
        <v>3</v>
      </c>
      <c r="I74" s="53" t="s">
        <v>276</v>
      </c>
      <c r="J74" s="53" t="s">
        <v>53</v>
      </c>
      <c r="K74" s="53" t="s">
        <v>755</v>
      </c>
    </row>
    <row r="75" spans="1:19" x14ac:dyDescent="0.25">
      <c r="A75" s="53">
        <v>109</v>
      </c>
      <c r="B75" s="53" t="s">
        <v>278</v>
      </c>
      <c r="C75" s="53" t="s">
        <v>279</v>
      </c>
      <c r="D75" s="53" t="s">
        <v>66</v>
      </c>
      <c r="E75" s="53" t="s">
        <v>1</v>
      </c>
      <c r="F75" s="53" t="s">
        <v>280</v>
      </c>
      <c r="G75" s="53" t="s">
        <v>666</v>
      </c>
      <c r="H75" s="53" t="s">
        <v>3</v>
      </c>
      <c r="I75" s="53" t="s">
        <v>281</v>
      </c>
      <c r="J75" s="53" t="s">
        <v>53</v>
      </c>
      <c r="K75" s="53" t="s">
        <v>756</v>
      </c>
    </row>
    <row r="76" spans="1:19" x14ac:dyDescent="0.25">
      <c r="A76" s="53">
        <v>2</v>
      </c>
      <c r="B76" s="53" t="s">
        <v>50</v>
      </c>
      <c r="C76" s="53" t="s">
        <v>51</v>
      </c>
      <c r="D76" s="53" t="s">
        <v>173</v>
      </c>
      <c r="E76" s="53" t="s">
        <v>43</v>
      </c>
      <c r="F76" s="53" t="s">
        <v>888</v>
      </c>
      <c r="G76" s="53" t="s">
        <v>827</v>
      </c>
      <c r="H76" s="53" t="s">
        <v>30</v>
      </c>
      <c r="I76" s="53" t="s">
        <v>889</v>
      </c>
      <c r="J76" s="53" t="s">
        <v>32</v>
      </c>
      <c r="K76" s="53" t="s">
        <v>890</v>
      </c>
    </row>
    <row r="77" spans="1:19" x14ac:dyDescent="0.25">
      <c r="A77" s="53">
        <v>3</v>
      </c>
      <c r="B77" s="53" t="s">
        <v>891</v>
      </c>
      <c r="C77" s="53" t="s">
        <v>892</v>
      </c>
      <c r="D77" s="53" t="s">
        <v>0</v>
      </c>
      <c r="E77" s="53" t="s">
        <v>1</v>
      </c>
      <c r="F77" s="53">
        <v>123456789012</v>
      </c>
      <c r="G77" s="53" t="s">
        <v>543</v>
      </c>
      <c r="H77" s="53" t="s">
        <v>781</v>
      </c>
      <c r="I77" s="53" t="s">
        <v>893</v>
      </c>
      <c r="J77" s="53" t="s">
        <v>852</v>
      </c>
      <c r="K77" s="53" t="s">
        <v>894</v>
      </c>
      <c r="S77" s="53"/>
    </row>
    <row r="78" spans="1:19" x14ac:dyDescent="0.25">
      <c r="A78" s="53">
        <v>93</v>
      </c>
      <c r="B78" s="53" t="s">
        <v>174</v>
      </c>
      <c r="C78" s="53" t="s">
        <v>175</v>
      </c>
      <c r="D78" s="53" t="s">
        <v>0</v>
      </c>
      <c r="E78" s="53" t="s">
        <v>1</v>
      </c>
      <c r="F78" s="53" t="s">
        <v>472</v>
      </c>
      <c r="G78" s="53" t="s">
        <v>543</v>
      </c>
      <c r="H78" s="53" t="s">
        <v>473</v>
      </c>
      <c r="I78" s="53" t="s">
        <v>474</v>
      </c>
      <c r="J78" s="53" t="s">
        <v>475</v>
      </c>
      <c r="K78" s="53" t="s">
        <v>737</v>
      </c>
      <c r="S78" s="53"/>
    </row>
    <row r="79" spans="1:19" x14ac:dyDescent="0.25">
      <c r="A79" s="53">
        <v>99</v>
      </c>
      <c r="B79" s="53" t="s">
        <v>54</v>
      </c>
      <c r="C79" s="53" t="s">
        <v>55</v>
      </c>
      <c r="D79" s="53" t="s">
        <v>0</v>
      </c>
      <c r="E79" s="53" t="s">
        <v>1</v>
      </c>
      <c r="F79" s="53" t="s">
        <v>480</v>
      </c>
      <c r="G79" s="53" t="s">
        <v>543</v>
      </c>
      <c r="H79" s="53" t="s">
        <v>473</v>
      </c>
      <c r="I79" s="53" t="s">
        <v>481</v>
      </c>
      <c r="J79" s="53" t="s">
        <v>475</v>
      </c>
      <c r="K79" s="53" t="s">
        <v>744</v>
      </c>
      <c r="S79" s="53"/>
    </row>
    <row r="80" spans="1:19" x14ac:dyDescent="0.25">
      <c r="A80" s="53">
        <v>83</v>
      </c>
      <c r="B80" s="53" t="s">
        <v>869</v>
      </c>
      <c r="C80" s="53" t="s">
        <v>870</v>
      </c>
      <c r="D80" s="53" t="s">
        <v>871</v>
      </c>
      <c r="E80" s="53" t="s">
        <v>198</v>
      </c>
      <c r="F80" s="53" t="s">
        <v>872</v>
      </c>
      <c r="G80" s="53" t="s">
        <v>816</v>
      </c>
      <c r="H80" s="53" t="s">
        <v>8</v>
      </c>
      <c r="I80" s="53" t="s">
        <v>873</v>
      </c>
      <c r="J80" s="53" t="s">
        <v>9</v>
      </c>
      <c r="K80" s="53" t="s">
        <v>874</v>
      </c>
    </row>
    <row r="81" spans="1:11" x14ac:dyDescent="0.25">
      <c r="A81" s="53">
        <v>88</v>
      </c>
      <c r="B81" s="53" t="s">
        <v>875</v>
      </c>
      <c r="C81" s="53" t="s">
        <v>876</v>
      </c>
      <c r="D81" s="53" t="s">
        <v>877</v>
      </c>
      <c r="E81" s="53" t="s">
        <v>878</v>
      </c>
      <c r="F81" s="53" t="s">
        <v>879</v>
      </c>
      <c r="G81" s="53" t="s">
        <v>788</v>
      </c>
      <c r="H81" s="53" t="s">
        <v>8</v>
      </c>
      <c r="I81" s="53" t="s">
        <v>880</v>
      </c>
      <c r="J81" s="53" t="s">
        <v>9</v>
      </c>
      <c r="K81" s="53" t="s">
        <v>881</v>
      </c>
    </row>
    <row r="82" spans="1:11" x14ac:dyDescent="0.25">
      <c r="A82" s="53">
        <v>39</v>
      </c>
      <c r="B82" s="53" t="s">
        <v>15</v>
      </c>
      <c r="C82" s="53" t="s">
        <v>16</v>
      </c>
      <c r="D82" s="53" t="s">
        <v>17</v>
      </c>
      <c r="E82" s="53" t="s">
        <v>7</v>
      </c>
      <c r="F82" s="53" t="s">
        <v>18</v>
      </c>
      <c r="G82" s="53" t="s">
        <v>527</v>
      </c>
      <c r="H82" s="53" t="s">
        <v>5</v>
      </c>
      <c r="I82" s="53" t="s">
        <v>19</v>
      </c>
      <c r="J82" s="53" t="s">
        <v>6</v>
      </c>
      <c r="K82" s="53" t="s">
        <v>685</v>
      </c>
    </row>
    <row r="83" spans="1:11" x14ac:dyDescent="0.25">
      <c r="A83" s="53">
        <v>59</v>
      </c>
      <c r="B83" s="53" t="s">
        <v>443</v>
      </c>
      <c r="C83" s="53" t="s">
        <v>444</v>
      </c>
      <c r="D83" s="53" t="s">
        <v>0</v>
      </c>
      <c r="E83" s="53" t="s">
        <v>1</v>
      </c>
      <c r="F83" s="53" t="s">
        <v>445</v>
      </c>
      <c r="G83" s="53" t="s">
        <v>527</v>
      </c>
      <c r="H83" s="53" t="s">
        <v>5</v>
      </c>
      <c r="I83" s="53" t="s">
        <v>446</v>
      </c>
      <c r="J83" s="53" t="s">
        <v>6</v>
      </c>
      <c r="K83" s="53" t="s">
        <v>708</v>
      </c>
    </row>
    <row r="84" spans="1:11" x14ac:dyDescent="0.25">
      <c r="A84" s="53">
        <v>60</v>
      </c>
      <c r="B84" s="53" t="s">
        <v>448</v>
      </c>
      <c r="C84" s="53" t="s">
        <v>449</v>
      </c>
      <c r="D84" s="53" t="s">
        <v>205</v>
      </c>
      <c r="E84" s="53" t="s">
        <v>1</v>
      </c>
      <c r="F84" s="53" t="s">
        <v>450</v>
      </c>
      <c r="G84" s="53" t="s">
        <v>527</v>
      </c>
      <c r="H84" s="53" t="s">
        <v>5</v>
      </c>
      <c r="I84" s="53" t="s">
        <v>451</v>
      </c>
      <c r="J84" s="53" t="s">
        <v>6</v>
      </c>
      <c r="K84" s="53" t="s">
        <v>709</v>
      </c>
    </row>
    <row r="85" spans="1:11" x14ac:dyDescent="0.25">
      <c r="A85" s="53">
        <v>63</v>
      </c>
      <c r="B85" s="53" t="s">
        <v>20</v>
      </c>
      <c r="C85" s="53" t="s">
        <v>21</v>
      </c>
      <c r="D85" s="53" t="s">
        <v>0</v>
      </c>
      <c r="E85" s="53" t="s">
        <v>1</v>
      </c>
      <c r="F85" s="53" t="s">
        <v>22</v>
      </c>
      <c r="G85" s="53" t="s">
        <v>527</v>
      </c>
      <c r="H85" s="53" t="s">
        <v>5</v>
      </c>
      <c r="I85" s="53" t="s">
        <v>23</v>
      </c>
      <c r="J85" s="53" t="s">
        <v>6</v>
      </c>
      <c r="K85" s="53" t="s">
        <v>713</v>
      </c>
    </row>
    <row r="86" spans="1:11" x14ac:dyDescent="0.25">
      <c r="A86" s="53">
        <v>65</v>
      </c>
      <c r="B86" s="53" t="s">
        <v>34</v>
      </c>
      <c r="C86" s="53" t="s">
        <v>35</v>
      </c>
      <c r="D86" s="53" t="s">
        <v>36</v>
      </c>
      <c r="E86" s="53" t="s">
        <v>1</v>
      </c>
      <c r="F86" s="53" t="s">
        <v>37</v>
      </c>
      <c r="G86" s="53" t="s">
        <v>527</v>
      </c>
      <c r="H86" s="53" t="s">
        <v>5</v>
      </c>
      <c r="I86" s="53" t="s">
        <v>38</v>
      </c>
      <c r="J86" s="53" t="s">
        <v>6</v>
      </c>
      <c r="K86" s="53" t="s">
        <v>715</v>
      </c>
    </row>
    <row r="87" spans="1:11" x14ac:dyDescent="0.25">
      <c r="A87" s="53">
        <v>66</v>
      </c>
      <c r="B87" s="53" t="s">
        <v>40</v>
      </c>
      <c r="C87" s="53" t="s">
        <v>41</v>
      </c>
      <c r="D87" s="53" t="s">
        <v>42</v>
      </c>
      <c r="E87" s="53" t="s">
        <v>43</v>
      </c>
      <c r="F87" s="53" t="s">
        <v>44</v>
      </c>
      <c r="G87" s="53" t="s">
        <v>527</v>
      </c>
      <c r="H87" s="53" t="s">
        <v>5</v>
      </c>
      <c r="I87" s="53" t="s">
        <v>45</v>
      </c>
      <c r="J87" s="53" t="s">
        <v>6</v>
      </c>
      <c r="K87" s="53" t="s">
        <v>716</v>
      </c>
    </row>
    <row r="88" spans="1:11" x14ac:dyDescent="0.25">
      <c r="A88" s="53">
        <v>67</v>
      </c>
      <c r="B88" s="53" t="s">
        <v>54</v>
      </c>
      <c r="C88" s="53" t="s">
        <v>55</v>
      </c>
      <c r="D88" s="53" t="s">
        <v>0</v>
      </c>
      <c r="E88" s="53" t="s">
        <v>1</v>
      </c>
      <c r="F88" s="53" t="s">
        <v>56</v>
      </c>
      <c r="G88" s="53" t="s">
        <v>527</v>
      </c>
      <c r="H88" s="53" t="s">
        <v>5</v>
      </c>
      <c r="I88" s="53" t="s">
        <v>57</v>
      </c>
      <c r="J88" s="53" t="s">
        <v>6</v>
      </c>
      <c r="K88" s="53" t="s">
        <v>717</v>
      </c>
    </row>
    <row r="89" spans="1:11" x14ac:dyDescent="0.25">
      <c r="A89" s="53">
        <v>70</v>
      </c>
      <c r="B89" s="53" t="s">
        <v>467</v>
      </c>
      <c r="C89" s="53" t="s">
        <v>468</v>
      </c>
      <c r="D89" s="53" t="s">
        <v>0</v>
      </c>
      <c r="E89" s="53" t="s">
        <v>1</v>
      </c>
      <c r="F89" s="53" t="s">
        <v>469</v>
      </c>
      <c r="G89" s="53" t="s">
        <v>527</v>
      </c>
      <c r="H89" s="53" t="s">
        <v>5</v>
      </c>
      <c r="I89" s="53" t="s">
        <v>470</v>
      </c>
      <c r="J89" s="53" t="s">
        <v>6</v>
      </c>
      <c r="K89" s="53" t="s">
        <v>720</v>
      </c>
    </row>
    <row r="90" spans="1:11" x14ac:dyDescent="0.25">
      <c r="A90" s="53">
        <v>71</v>
      </c>
      <c r="B90" s="53" t="s">
        <v>79</v>
      </c>
      <c r="C90" s="53" t="s">
        <v>11</v>
      </c>
      <c r="D90" s="53" t="s">
        <v>80</v>
      </c>
      <c r="E90" s="53" t="s">
        <v>81</v>
      </c>
      <c r="F90" s="53" t="s">
        <v>82</v>
      </c>
      <c r="G90" s="53" t="s">
        <v>527</v>
      </c>
      <c r="H90" s="53" t="s">
        <v>5</v>
      </c>
      <c r="I90" s="53" t="s">
        <v>83</v>
      </c>
      <c r="J90" s="53" t="s">
        <v>6</v>
      </c>
      <c r="K90" s="53" t="s">
        <v>721</v>
      </c>
    </row>
    <row r="91" spans="1:11" x14ac:dyDescent="0.25">
      <c r="A91" s="53">
        <v>72</v>
      </c>
      <c r="B91" s="53" t="s">
        <v>64</v>
      </c>
      <c r="C91" s="53" t="s">
        <v>65</v>
      </c>
      <c r="D91" s="53" t="s">
        <v>66</v>
      </c>
      <c r="E91" s="53" t="s">
        <v>1</v>
      </c>
      <c r="F91" s="53" t="s">
        <v>85</v>
      </c>
      <c r="G91" s="53" t="s">
        <v>527</v>
      </c>
      <c r="H91" s="53" t="s">
        <v>5</v>
      </c>
      <c r="I91" s="53" t="s">
        <v>86</v>
      </c>
      <c r="J91" s="53" t="s">
        <v>6</v>
      </c>
      <c r="K91" s="53" t="s">
        <v>722</v>
      </c>
    </row>
    <row r="92" spans="1:11" x14ac:dyDescent="0.25">
      <c r="A92" s="53">
        <v>73</v>
      </c>
      <c r="B92" s="53" t="s">
        <v>88</v>
      </c>
      <c r="C92" s="53" t="s">
        <v>89</v>
      </c>
      <c r="D92" s="53" t="s">
        <v>90</v>
      </c>
      <c r="E92" s="53" t="s">
        <v>70</v>
      </c>
      <c r="F92" s="53" t="s">
        <v>91</v>
      </c>
      <c r="G92" s="53" t="s">
        <v>527</v>
      </c>
      <c r="H92" s="53" t="s">
        <v>5</v>
      </c>
      <c r="I92" s="53" t="s">
        <v>92</v>
      </c>
      <c r="J92" s="53" t="s">
        <v>6</v>
      </c>
      <c r="K92" s="53" t="s">
        <v>723</v>
      </c>
    </row>
    <row r="93" spans="1:11" x14ac:dyDescent="0.25">
      <c r="A93" s="53">
        <v>74</v>
      </c>
      <c r="B93" s="53" t="s">
        <v>50</v>
      </c>
      <c r="C93" s="53" t="s">
        <v>51</v>
      </c>
      <c r="D93" s="53" t="s">
        <v>52</v>
      </c>
      <c r="E93" s="53" t="s">
        <v>43</v>
      </c>
      <c r="F93" s="53" t="s">
        <v>94</v>
      </c>
      <c r="G93" s="53" t="s">
        <v>527</v>
      </c>
      <c r="H93" s="53" t="s">
        <v>5</v>
      </c>
      <c r="I93" s="53" t="s">
        <v>95</v>
      </c>
      <c r="J93" s="53" t="s">
        <v>6</v>
      </c>
      <c r="K93" s="53" t="s">
        <v>724</v>
      </c>
    </row>
    <row r="94" spans="1:11" x14ac:dyDescent="0.25">
      <c r="A94" s="53">
        <v>75</v>
      </c>
      <c r="B94" s="53" t="s">
        <v>49</v>
      </c>
      <c r="C94" s="53" t="s">
        <v>97</v>
      </c>
      <c r="D94" s="53" t="s">
        <v>66</v>
      </c>
      <c r="E94" s="53" t="s">
        <v>1</v>
      </c>
      <c r="F94" s="53" t="s">
        <v>98</v>
      </c>
      <c r="G94" s="53" t="s">
        <v>527</v>
      </c>
      <c r="H94" s="53" t="s">
        <v>5</v>
      </c>
      <c r="I94" s="53" t="s">
        <v>99</v>
      </c>
      <c r="J94" s="53" t="s">
        <v>6</v>
      </c>
      <c r="K94" s="53" t="s">
        <v>725</v>
      </c>
    </row>
    <row r="95" spans="1:11" x14ac:dyDescent="0.25">
      <c r="A95" s="53">
        <v>76</v>
      </c>
      <c r="B95" s="53" t="s">
        <v>104</v>
      </c>
      <c r="C95" s="53" t="s">
        <v>105</v>
      </c>
      <c r="D95" s="53" t="s">
        <v>106</v>
      </c>
      <c r="E95" s="53" t="s">
        <v>7</v>
      </c>
      <c r="F95" s="53" t="s">
        <v>107</v>
      </c>
      <c r="G95" s="53" t="s">
        <v>527</v>
      </c>
      <c r="H95" s="53" t="s">
        <v>5</v>
      </c>
      <c r="I95" s="53" t="s">
        <v>108</v>
      </c>
      <c r="J95" s="53" t="s">
        <v>6</v>
      </c>
      <c r="K95" s="53" t="s">
        <v>726</v>
      </c>
    </row>
    <row r="96" spans="1:11" x14ac:dyDescent="0.25">
      <c r="A96" s="53">
        <v>79</v>
      </c>
      <c r="B96" s="53" t="s">
        <v>127</v>
      </c>
      <c r="C96" s="53" t="s">
        <v>47</v>
      </c>
      <c r="D96" s="53" t="s">
        <v>0</v>
      </c>
      <c r="E96" s="53" t="s">
        <v>1</v>
      </c>
      <c r="F96" s="53" t="s">
        <v>128</v>
      </c>
      <c r="G96" s="53" t="s">
        <v>527</v>
      </c>
      <c r="H96" s="53" t="s">
        <v>8</v>
      </c>
      <c r="I96" s="53" t="s">
        <v>129</v>
      </c>
      <c r="J96" s="53" t="s">
        <v>9</v>
      </c>
      <c r="K96" s="53" t="s">
        <v>729</v>
      </c>
    </row>
    <row r="97" spans="1:11" x14ac:dyDescent="0.25">
      <c r="A97" s="53">
        <v>80</v>
      </c>
      <c r="B97" s="53" t="s">
        <v>641</v>
      </c>
      <c r="C97" s="53" t="s">
        <v>642</v>
      </c>
      <c r="D97" s="53" t="s">
        <v>106</v>
      </c>
      <c r="E97" s="53" t="s">
        <v>7</v>
      </c>
      <c r="F97" s="53" t="s">
        <v>643</v>
      </c>
      <c r="G97" s="53" t="s">
        <v>527</v>
      </c>
      <c r="H97" s="53" t="s">
        <v>8</v>
      </c>
      <c r="I97" s="53" t="s">
        <v>644</v>
      </c>
      <c r="J97" s="53" t="s">
        <v>9</v>
      </c>
      <c r="K97" s="53" t="s">
        <v>730</v>
      </c>
    </row>
    <row r="98" spans="1:11" x14ac:dyDescent="0.25">
      <c r="A98" s="53">
        <v>82</v>
      </c>
      <c r="B98" s="53" t="s">
        <v>811</v>
      </c>
      <c r="C98" s="53" t="s">
        <v>812</v>
      </c>
      <c r="D98" s="53" t="s">
        <v>813</v>
      </c>
      <c r="E98" s="53" t="s">
        <v>814</v>
      </c>
      <c r="F98" s="53" t="s">
        <v>815</v>
      </c>
      <c r="G98" s="53" t="s">
        <v>527</v>
      </c>
      <c r="H98" s="53" t="s">
        <v>8</v>
      </c>
      <c r="I98" s="53" t="s">
        <v>817</v>
      </c>
      <c r="J98" s="53" t="s">
        <v>9</v>
      </c>
      <c r="K98" s="53" t="s">
        <v>818</v>
      </c>
    </row>
    <row r="99" spans="1:11" x14ac:dyDescent="0.25">
      <c r="A99" s="53">
        <v>87</v>
      </c>
      <c r="B99" s="53" t="s">
        <v>819</v>
      </c>
      <c r="C99" s="53" t="s">
        <v>820</v>
      </c>
      <c r="D99" s="53" t="s">
        <v>821</v>
      </c>
      <c r="E99" s="53" t="s">
        <v>822</v>
      </c>
      <c r="F99" s="53" t="s">
        <v>823</v>
      </c>
      <c r="G99" s="53" t="s">
        <v>527</v>
      </c>
      <c r="H99" s="53" t="s">
        <v>8</v>
      </c>
      <c r="I99" s="53" t="s">
        <v>824</v>
      </c>
      <c r="J99" s="53" t="s">
        <v>9</v>
      </c>
      <c r="K99" s="53" t="s">
        <v>825</v>
      </c>
    </row>
    <row r="100" spans="1:11" x14ac:dyDescent="0.25">
      <c r="A100" s="53">
        <v>89</v>
      </c>
      <c r="B100" s="53" t="s">
        <v>797</v>
      </c>
      <c r="C100" s="53" t="s">
        <v>798</v>
      </c>
      <c r="D100" s="53" t="s">
        <v>799</v>
      </c>
      <c r="E100" s="53" t="s">
        <v>1</v>
      </c>
      <c r="F100" s="53" t="s">
        <v>800</v>
      </c>
      <c r="G100" s="53" t="s">
        <v>527</v>
      </c>
      <c r="H100" s="53" t="s">
        <v>8</v>
      </c>
      <c r="I100" s="53" t="s">
        <v>801</v>
      </c>
      <c r="J100" s="53" t="s">
        <v>9</v>
      </c>
      <c r="K100" s="53" t="s">
        <v>802</v>
      </c>
    </row>
    <row r="101" spans="1:11" x14ac:dyDescent="0.25">
      <c r="A101" s="53">
        <v>90</v>
      </c>
      <c r="B101" s="53" t="s">
        <v>101</v>
      </c>
      <c r="C101" s="53" t="s">
        <v>102</v>
      </c>
      <c r="D101" s="53" t="s">
        <v>103</v>
      </c>
      <c r="E101" s="53" t="s">
        <v>43</v>
      </c>
      <c r="F101" s="53" t="s">
        <v>169</v>
      </c>
      <c r="G101" s="53" t="s">
        <v>527</v>
      </c>
      <c r="H101" s="53" t="s">
        <v>8</v>
      </c>
      <c r="I101" s="53" t="s">
        <v>170</v>
      </c>
      <c r="J101" s="53" t="s">
        <v>9</v>
      </c>
      <c r="K101" s="53" t="s">
        <v>735</v>
      </c>
    </row>
    <row r="102" spans="1:11" x14ac:dyDescent="0.25">
      <c r="A102" s="53">
        <v>91</v>
      </c>
      <c r="B102" s="53" t="s">
        <v>882</v>
      </c>
      <c r="C102" s="53" t="s">
        <v>97</v>
      </c>
      <c r="D102" s="53" t="s">
        <v>173</v>
      </c>
      <c r="E102" s="53" t="s">
        <v>43</v>
      </c>
      <c r="F102" s="53" t="s">
        <v>883</v>
      </c>
      <c r="G102" s="53" t="s">
        <v>527</v>
      </c>
      <c r="H102" s="53" t="s">
        <v>8</v>
      </c>
      <c r="I102" s="53" t="s">
        <v>884</v>
      </c>
      <c r="J102" s="53" t="s">
        <v>9</v>
      </c>
      <c r="K102" s="53" t="s">
        <v>885</v>
      </c>
    </row>
    <row r="103" spans="1:11" x14ac:dyDescent="0.25">
      <c r="A103" s="53">
        <v>92</v>
      </c>
      <c r="B103" s="53" t="s">
        <v>174</v>
      </c>
      <c r="C103" s="53" t="s">
        <v>175</v>
      </c>
      <c r="D103" s="53" t="s">
        <v>0</v>
      </c>
      <c r="E103" s="53" t="s">
        <v>1</v>
      </c>
      <c r="F103" s="53" t="s">
        <v>176</v>
      </c>
      <c r="G103" s="53" t="s">
        <v>527</v>
      </c>
      <c r="H103" s="53" t="s">
        <v>8</v>
      </c>
      <c r="I103" s="53" t="s">
        <v>177</v>
      </c>
      <c r="J103" s="53" t="s">
        <v>9</v>
      </c>
      <c r="K103" s="53" t="s">
        <v>736</v>
      </c>
    </row>
    <row r="104" spans="1:11" x14ac:dyDescent="0.25">
      <c r="A104" s="53">
        <v>94</v>
      </c>
      <c r="B104" s="53" t="s">
        <v>179</v>
      </c>
      <c r="C104" s="53" t="s">
        <v>180</v>
      </c>
      <c r="D104" s="53" t="s">
        <v>181</v>
      </c>
      <c r="E104" s="53" t="s">
        <v>43</v>
      </c>
      <c r="F104" s="53" t="s">
        <v>182</v>
      </c>
      <c r="G104" s="53" t="s">
        <v>527</v>
      </c>
      <c r="H104" s="53" t="s">
        <v>8</v>
      </c>
      <c r="I104" s="53" t="s">
        <v>183</v>
      </c>
      <c r="J104" s="53" t="s">
        <v>9</v>
      </c>
      <c r="K104" s="53" t="s">
        <v>738</v>
      </c>
    </row>
    <row r="105" spans="1:11" x14ac:dyDescent="0.25">
      <c r="A105" s="53">
        <v>95</v>
      </c>
      <c r="B105" s="53" t="s">
        <v>185</v>
      </c>
      <c r="C105" s="53" t="s">
        <v>186</v>
      </c>
      <c r="D105" s="53" t="s">
        <v>17</v>
      </c>
      <c r="E105" s="53" t="s">
        <v>7</v>
      </c>
      <c r="F105" s="53" t="s">
        <v>187</v>
      </c>
      <c r="G105" s="53" t="s">
        <v>527</v>
      </c>
      <c r="H105" s="53" t="s">
        <v>8</v>
      </c>
      <c r="I105" s="53" t="s">
        <v>188</v>
      </c>
      <c r="J105" s="53" t="s">
        <v>9</v>
      </c>
      <c r="K105" s="53" t="s">
        <v>739</v>
      </c>
    </row>
    <row r="106" spans="1:11" x14ac:dyDescent="0.25">
      <c r="A106" s="53">
        <v>97</v>
      </c>
      <c r="B106" s="53" t="s">
        <v>196</v>
      </c>
      <c r="C106" s="53" t="s">
        <v>104</v>
      </c>
      <c r="D106" s="53" t="s">
        <v>197</v>
      </c>
      <c r="E106" s="53" t="s">
        <v>198</v>
      </c>
      <c r="F106" s="53" t="s">
        <v>199</v>
      </c>
      <c r="G106" s="53" t="s">
        <v>527</v>
      </c>
      <c r="H106" s="53" t="s">
        <v>8</v>
      </c>
      <c r="I106" s="53" t="s">
        <v>200</v>
      </c>
      <c r="J106" s="53" t="s">
        <v>9</v>
      </c>
      <c r="K106" s="53" t="s">
        <v>742</v>
      </c>
    </row>
    <row r="107" spans="1:11" x14ac:dyDescent="0.25">
      <c r="A107" s="53">
        <v>7</v>
      </c>
      <c r="B107" s="53" t="s">
        <v>841</v>
      </c>
      <c r="C107" s="53" t="s">
        <v>842</v>
      </c>
      <c r="D107" s="53" t="s">
        <v>0</v>
      </c>
      <c r="E107" s="53" t="s">
        <v>1</v>
      </c>
      <c r="F107" s="53" t="s">
        <v>759</v>
      </c>
      <c r="G107" s="53" t="s">
        <v>760</v>
      </c>
      <c r="H107" s="53" t="s">
        <v>5</v>
      </c>
      <c r="I107" s="53" t="s">
        <v>761</v>
      </c>
      <c r="J107" s="53" t="s">
        <v>6</v>
      </c>
      <c r="K107" s="53" t="s">
        <v>844</v>
      </c>
    </row>
    <row r="108" spans="1:11" x14ac:dyDescent="0.25">
      <c r="A108" s="53">
        <v>9</v>
      </c>
      <c r="B108" s="53" t="s">
        <v>803</v>
      </c>
      <c r="C108" s="53" t="s">
        <v>804</v>
      </c>
      <c r="D108" s="53" t="s">
        <v>17</v>
      </c>
      <c r="E108" s="53" t="s">
        <v>7</v>
      </c>
      <c r="F108" s="53" t="s">
        <v>805</v>
      </c>
      <c r="G108" s="53" t="s">
        <v>760</v>
      </c>
      <c r="H108" s="53" t="s">
        <v>5</v>
      </c>
      <c r="I108" s="53" t="s">
        <v>806</v>
      </c>
      <c r="J108" s="53" t="s">
        <v>6</v>
      </c>
      <c r="K108" s="53" t="s">
        <v>807</v>
      </c>
    </row>
    <row r="109" spans="1:11" x14ac:dyDescent="0.25">
      <c r="A109" s="53">
        <v>10</v>
      </c>
      <c r="B109" s="53" t="s">
        <v>766</v>
      </c>
      <c r="C109" s="53" t="s">
        <v>767</v>
      </c>
      <c r="D109" s="53" t="s">
        <v>577</v>
      </c>
      <c r="E109" s="53" t="s">
        <v>7</v>
      </c>
      <c r="F109" s="53" t="s">
        <v>768</v>
      </c>
      <c r="G109" s="53" t="s">
        <v>760</v>
      </c>
      <c r="H109" s="53" t="s">
        <v>8</v>
      </c>
      <c r="I109" s="53" t="s">
        <v>769</v>
      </c>
      <c r="J109" s="53" t="s">
        <v>9</v>
      </c>
      <c r="K109" s="53" t="s">
        <v>770</v>
      </c>
    </row>
    <row r="110" spans="1:11" x14ac:dyDescent="0.25">
      <c r="A110" s="53">
        <v>11</v>
      </c>
      <c r="B110" s="53" t="s">
        <v>544</v>
      </c>
      <c r="C110" s="53" t="s">
        <v>545</v>
      </c>
      <c r="D110" s="53" t="s">
        <v>546</v>
      </c>
      <c r="E110" s="53" t="s">
        <v>1</v>
      </c>
      <c r="F110" s="53" t="s">
        <v>547</v>
      </c>
      <c r="G110" s="53" t="s">
        <v>760</v>
      </c>
      <c r="H110" s="53" t="s">
        <v>8</v>
      </c>
      <c r="I110" s="53" t="s">
        <v>548</v>
      </c>
      <c r="J110" s="53" t="s">
        <v>9</v>
      </c>
      <c r="K110" s="53" t="s">
        <v>783</v>
      </c>
    </row>
  </sheetData>
  <sortState ref="A2:S110">
    <sortCondition ref="G2:G110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79" workbookViewId="0">
      <selection activeCell="A2" sqref="A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2" t="s">
        <v>863</v>
      </c>
      <c r="C2" s="52" t="s">
        <v>864</v>
      </c>
      <c r="D2" s="52" t="s">
        <v>865</v>
      </c>
      <c r="E2" s="52" t="s">
        <v>70</v>
      </c>
      <c r="F2" s="52" t="s">
        <v>866</v>
      </c>
      <c r="G2" s="52" t="s">
        <v>516</v>
      </c>
      <c r="H2" s="52" t="s">
        <v>287</v>
      </c>
      <c r="I2" s="52" t="s">
        <v>867</v>
      </c>
      <c r="J2" s="52" t="s">
        <v>289</v>
      </c>
      <c r="K2" s="52" t="s">
        <v>868</v>
      </c>
    </row>
    <row r="3" spans="1:11" x14ac:dyDescent="0.25">
      <c r="A3">
        <v>2</v>
      </c>
      <c r="B3" s="52" t="s">
        <v>830</v>
      </c>
      <c r="C3" s="52" t="s">
        <v>624</v>
      </c>
      <c r="D3" s="52" t="s">
        <v>625</v>
      </c>
      <c r="E3" s="52" t="s">
        <v>48</v>
      </c>
      <c r="F3" s="52" t="s">
        <v>626</v>
      </c>
      <c r="G3" s="52" t="s">
        <v>666</v>
      </c>
      <c r="H3" s="52" t="s">
        <v>294</v>
      </c>
      <c r="I3" s="52" t="s">
        <v>627</v>
      </c>
      <c r="J3" s="52" t="s">
        <v>289</v>
      </c>
      <c r="K3" s="52" t="s">
        <v>831</v>
      </c>
    </row>
    <row r="4" spans="1:11" x14ac:dyDescent="0.25">
      <c r="A4" s="52">
        <v>3</v>
      </c>
      <c r="B4" s="52" t="s">
        <v>832</v>
      </c>
      <c r="C4" s="52" t="s">
        <v>833</v>
      </c>
      <c r="D4" s="52" t="s">
        <v>173</v>
      </c>
      <c r="E4" s="52" t="s">
        <v>43</v>
      </c>
      <c r="F4" s="52" t="s">
        <v>834</v>
      </c>
      <c r="G4" s="52" t="s">
        <v>666</v>
      </c>
      <c r="H4" s="52" t="s">
        <v>294</v>
      </c>
      <c r="I4" s="52" t="s">
        <v>835</v>
      </c>
      <c r="J4" s="52" t="s">
        <v>289</v>
      </c>
      <c r="K4" s="52" t="s">
        <v>836</v>
      </c>
    </row>
    <row r="5" spans="1:11" x14ac:dyDescent="0.25">
      <c r="A5" s="52">
        <v>4</v>
      </c>
      <c r="B5" s="52" t="s">
        <v>841</v>
      </c>
      <c r="C5" s="52" t="s">
        <v>842</v>
      </c>
      <c r="D5" s="52" t="s">
        <v>0</v>
      </c>
      <c r="E5" s="52" t="s">
        <v>1</v>
      </c>
      <c r="F5" s="52" t="s">
        <v>759</v>
      </c>
      <c r="G5" s="52" t="s">
        <v>760</v>
      </c>
      <c r="H5" s="52" t="s">
        <v>5</v>
      </c>
      <c r="I5" s="52" t="s">
        <v>761</v>
      </c>
      <c r="J5" s="52" t="s">
        <v>6</v>
      </c>
      <c r="K5" s="52" t="s">
        <v>844</v>
      </c>
    </row>
    <row r="6" spans="1:11" x14ac:dyDescent="0.25">
      <c r="A6" s="52">
        <v>5</v>
      </c>
      <c r="B6" s="52" t="s">
        <v>845</v>
      </c>
      <c r="C6" s="52" t="s">
        <v>846</v>
      </c>
      <c r="D6" s="52" t="s">
        <v>27</v>
      </c>
      <c r="E6" s="52" t="s">
        <v>28</v>
      </c>
      <c r="F6" s="52" t="s">
        <v>847</v>
      </c>
      <c r="G6" s="52" t="s">
        <v>666</v>
      </c>
      <c r="H6" s="52" t="s">
        <v>294</v>
      </c>
      <c r="I6" s="52" t="s">
        <v>848</v>
      </c>
      <c r="J6" s="52" t="s">
        <v>289</v>
      </c>
      <c r="K6" s="52" t="s">
        <v>849</v>
      </c>
    </row>
    <row r="7" spans="1:11" x14ac:dyDescent="0.25">
      <c r="A7" s="52">
        <v>6</v>
      </c>
      <c r="B7" s="52" t="s">
        <v>803</v>
      </c>
      <c r="C7" s="52" t="s">
        <v>804</v>
      </c>
      <c r="D7" s="52" t="s">
        <v>17</v>
      </c>
      <c r="E7" s="52" t="s">
        <v>7</v>
      </c>
      <c r="F7" s="52" t="s">
        <v>805</v>
      </c>
      <c r="G7" s="52" t="s">
        <v>760</v>
      </c>
      <c r="H7" s="52" t="s">
        <v>5</v>
      </c>
      <c r="I7" s="52" t="s">
        <v>806</v>
      </c>
      <c r="J7" s="52" t="s">
        <v>6</v>
      </c>
      <c r="K7" s="52" t="s">
        <v>807</v>
      </c>
    </row>
    <row r="8" spans="1:11" x14ac:dyDescent="0.25">
      <c r="A8" s="52">
        <v>7</v>
      </c>
      <c r="B8" s="52" t="s">
        <v>766</v>
      </c>
      <c r="C8" s="52" t="s">
        <v>767</v>
      </c>
      <c r="D8" s="52" t="s">
        <v>577</v>
      </c>
      <c r="E8" s="52" t="s">
        <v>7</v>
      </c>
      <c r="F8" s="52" t="s">
        <v>768</v>
      </c>
      <c r="G8" s="52" t="s">
        <v>760</v>
      </c>
      <c r="H8" s="52" t="s">
        <v>8</v>
      </c>
      <c r="I8" s="52" t="s">
        <v>769</v>
      </c>
      <c r="J8" s="52" t="s">
        <v>9</v>
      </c>
      <c r="K8" s="52" t="s">
        <v>770</v>
      </c>
    </row>
    <row r="9" spans="1:11" x14ac:dyDescent="0.25">
      <c r="A9" s="52">
        <v>8</v>
      </c>
      <c r="B9" s="52" t="s">
        <v>544</v>
      </c>
      <c r="C9" s="52" t="s">
        <v>545</v>
      </c>
      <c r="D9" s="52" t="s">
        <v>546</v>
      </c>
      <c r="E9" s="52" t="s">
        <v>1</v>
      </c>
      <c r="F9" s="52" t="s">
        <v>547</v>
      </c>
      <c r="G9" s="52" t="s">
        <v>760</v>
      </c>
      <c r="H9" s="52" t="s">
        <v>8</v>
      </c>
      <c r="I9" s="52" t="s">
        <v>548</v>
      </c>
      <c r="J9" s="52" t="s">
        <v>9</v>
      </c>
      <c r="K9" s="52" t="s">
        <v>783</v>
      </c>
    </row>
    <row r="10" spans="1:11" x14ac:dyDescent="0.25">
      <c r="A10" s="52">
        <v>9</v>
      </c>
      <c r="B10" s="52" t="s">
        <v>453</v>
      </c>
      <c r="C10" s="52" t="s">
        <v>454</v>
      </c>
      <c r="D10" s="52" t="s">
        <v>455</v>
      </c>
      <c r="E10" s="52" t="s">
        <v>456</v>
      </c>
      <c r="F10" s="52" t="s">
        <v>457</v>
      </c>
      <c r="G10" s="52" t="s">
        <v>666</v>
      </c>
      <c r="H10" s="52" t="s">
        <v>30</v>
      </c>
      <c r="I10" s="52" t="s">
        <v>458</v>
      </c>
      <c r="J10" s="52" t="s">
        <v>32</v>
      </c>
      <c r="K10" s="52" t="s">
        <v>763</v>
      </c>
    </row>
    <row r="11" spans="1:11" x14ac:dyDescent="0.25">
      <c r="A11" s="52">
        <v>10</v>
      </c>
      <c r="B11" s="52" t="s">
        <v>530</v>
      </c>
      <c r="C11" s="52" t="s">
        <v>531</v>
      </c>
      <c r="D11" s="52" t="s">
        <v>0</v>
      </c>
      <c r="E11" s="52" t="s">
        <v>1</v>
      </c>
      <c r="F11" s="52" t="s">
        <v>532</v>
      </c>
      <c r="G11" s="52" t="s">
        <v>516</v>
      </c>
      <c r="H11" s="52" t="s">
        <v>294</v>
      </c>
      <c r="I11" s="52" t="s">
        <v>533</v>
      </c>
      <c r="J11" s="52" t="s">
        <v>516</v>
      </c>
      <c r="K11" s="52" t="s">
        <v>764</v>
      </c>
    </row>
    <row r="12" spans="1:11" x14ac:dyDescent="0.25">
      <c r="A12" s="52">
        <v>11</v>
      </c>
      <c r="B12" s="52" t="s">
        <v>116</v>
      </c>
      <c r="C12" s="52" t="s">
        <v>117</v>
      </c>
      <c r="D12" s="52" t="s">
        <v>648</v>
      </c>
      <c r="E12" s="52" t="s">
        <v>1</v>
      </c>
      <c r="F12" s="52" t="s">
        <v>118</v>
      </c>
      <c r="G12" s="52" t="s">
        <v>666</v>
      </c>
      <c r="H12" s="52" t="s">
        <v>3</v>
      </c>
      <c r="I12" s="52" t="s">
        <v>119</v>
      </c>
      <c r="J12" s="52" t="s">
        <v>53</v>
      </c>
      <c r="K12" s="52" t="s">
        <v>649</v>
      </c>
    </row>
    <row r="13" spans="1:11" x14ac:dyDescent="0.25">
      <c r="A13" s="52">
        <v>12</v>
      </c>
      <c r="B13" s="52" t="s">
        <v>651</v>
      </c>
      <c r="C13" s="52" t="s">
        <v>652</v>
      </c>
      <c r="D13" s="52" t="s">
        <v>653</v>
      </c>
      <c r="E13" s="52" t="s">
        <v>1</v>
      </c>
      <c r="F13" s="52" t="s">
        <v>654</v>
      </c>
      <c r="G13" s="52" t="s">
        <v>666</v>
      </c>
      <c r="H13" s="52" t="s">
        <v>294</v>
      </c>
      <c r="I13" s="52" t="s">
        <v>655</v>
      </c>
      <c r="J13" s="52" t="s">
        <v>289</v>
      </c>
      <c r="K13" s="52" t="s">
        <v>656</v>
      </c>
    </row>
    <row r="14" spans="1:11" x14ac:dyDescent="0.25">
      <c r="A14" s="52">
        <v>13</v>
      </c>
      <c r="B14" s="52" t="s">
        <v>382</v>
      </c>
      <c r="C14" s="52" t="s">
        <v>383</v>
      </c>
      <c r="D14" s="52" t="s">
        <v>351</v>
      </c>
      <c r="E14" s="52" t="s">
        <v>48</v>
      </c>
      <c r="F14" s="52" t="s">
        <v>384</v>
      </c>
      <c r="G14" s="52" t="s">
        <v>666</v>
      </c>
      <c r="H14" s="52" t="s">
        <v>287</v>
      </c>
      <c r="I14" s="52" t="s">
        <v>385</v>
      </c>
      <c r="J14" s="52" t="s">
        <v>289</v>
      </c>
      <c r="K14" s="52" t="s">
        <v>657</v>
      </c>
    </row>
    <row r="15" spans="1:11" x14ac:dyDescent="0.25">
      <c r="A15" s="52">
        <v>14</v>
      </c>
      <c r="B15" s="52" t="s">
        <v>407</v>
      </c>
      <c r="C15" s="52" t="s">
        <v>408</v>
      </c>
      <c r="D15" s="52" t="s">
        <v>618</v>
      </c>
      <c r="E15" s="52" t="s">
        <v>619</v>
      </c>
      <c r="F15" s="52" t="s">
        <v>620</v>
      </c>
      <c r="G15" s="52" t="s">
        <v>666</v>
      </c>
      <c r="H15" s="52" t="s">
        <v>294</v>
      </c>
      <c r="I15" s="52" t="s">
        <v>621</v>
      </c>
      <c r="J15" s="52" t="s">
        <v>289</v>
      </c>
      <c r="K15" s="52" t="s">
        <v>658</v>
      </c>
    </row>
    <row r="16" spans="1:11" x14ac:dyDescent="0.25">
      <c r="A16" s="52">
        <v>15</v>
      </c>
      <c r="B16" s="52" t="s">
        <v>425</v>
      </c>
      <c r="C16" s="52" t="s">
        <v>426</v>
      </c>
      <c r="D16" s="52" t="s">
        <v>427</v>
      </c>
      <c r="E16" s="52" t="s">
        <v>28</v>
      </c>
      <c r="F16" s="52" t="s">
        <v>428</v>
      </c>
      <c r="G16" s="52" t="s">
        <v>666</v>
      </c>
      <c r="H16" s="52" t="s">
        <v>287</v>
      </c>
      <c r="I16" s="52" t="s">
        <v>429</v>
      </c>
      <c r="J16" s="52" t="s">
        <v>289</v>
      </c>
      <c r="K16" s="52" t="s">
        <v>659</v>
      </c>
    </row>
    <row r="17" spans="1:11" x14ac:dyDescent="0.25">
      <c r="A17" s="52">
        <v>16</v>
      </c>
      <c r="B17" s="52" t="s">
        <v>102</v>
      </c>
      <c r="C17" s="52" t="s">
        <v>141</v>
      </c>
      <c r="D17" s="52" t="s">
        <v>42</v>
      </c>
      <c r="E17" s="52" t="s">
        <v>43</v>
      </c>
      <c r="F17" s="52" t="s">
        <v>142</v>
      </c>
      <c r="G17" s="52" t="s">
        <v>666</v>
      </c>
      <c r="H17" s="52" t="s">
        <v>3</v>
      </c>
      <c r="I17" s="52" t="s">
        <v>143</v>
      </c>
      <c r="J17" s="52" t="s">
        <v>53</v>
      </c>
      <c r="K17" s="52" t="s">
        <v>662</v>
      </c>
    </row>
    <row r="18" spans="1:11" x14ac:dyDescent="0.25">
      <c r="A18" s="52">
        <v>17</v>
      </c>
      <c r="B18" s="52" t="s">
        <v>608</v>
      </c>
      <c r="C18" s="52" t="s">
        <v>378</v>
      </c>
      <c r="D18" s="52" t="s">
        <v>27</v>
      </c>
      <c r="E18" s="52" t="s">
        <v>28</v>
      </c>
      <c r="F18" s="52" t="s">
        <v>609</v>
      </c>
      <c r="G18" s="52" t="s">
        <v>666</v>
      </c>
      <c r="H18" s="52" t="s">
        <v>294</v>
      </c>
      <c r="I18" s="52" t="s">
        <v>610</v>
      </c>
      <c r="J18" s="52" t="s">
        <v>289</v>
      </c>
      <c r="K18" s="52" t="s">
        <v>663</v>
      </c>
    </row>
    <row r="19" spans="1:11" x14ac:dyDescent="0.25">
      <c r="A19" s="52">
        <v>18</v>
      </c>
      <c r="B19" s="52"/>
      <c r="C19" s="52"/>
      <c r="D19" s="52"/>
      <c r="E19" s="52"/>
      <c r="F19" s="52" t="s">
        <v>572</v>
      </c>
      <c r="G19" s="52" t="s">
        <v>666</v>
      </c>
      <c r="H19" s="52" t="s">
        <v>287</v>
      </c>
      <c r="I19" s="52" t="s">
        <v>573</v>
      </c>
      <c r="J19" s="52" t="s">
        <v>289</v>
      </c>
      <c r="K19" s="52" t="s">
        <v>665</v>
      </c>
    </row>
    <row r="20" spans="1:11" x14ac:dyDescent="0.25">
      <c r="A20" s="52">
        <v>19</v>
      </c>
      <c r="B20" s="52" t="s">
        <v>575</v>
      </c>
      <c r="C20" s="52" t="s">
        <v>576</v>
      </c>
      <c r="D20" s="52" t="s">
        <v>577</v>
      </c>
      <c r="E20" s="52" t="s">
        <v>7</v>
      </c>
      <c r="F20" s="52" t="s">
        <v>578</v>
      </c>
      <c r="G20" s="52" t="s">
        <v>666</v>
      </c>
      <c r="H20" s="52" t="s">
        <v>287</v>
      </c>
      <c r="I20" s="52" t="s">
        <v>579</v>
      </c>
      <c r="J20" s="52" t="s">
        <v>289</v>
      </c>
      <c r="K20" s="52" t="s">
        <v>667</v>
      </c>
    </row>
    <row r="21" spans="1:11" x14ac:dyDescent="0.25">
      <c r="A21" s="52">
        <v>20</v>
      </c>
      <c r="B21" s="52" t="s">
        <v>535</v>
      </c>
      <c r="C21" s="52" t="s">
        <v>536</v>
      </c>
      <c r="D21" s="52" t="s">
        <v>205</v>
      </c>
      <c r="E21" s="52" t="s">
        <v>1</v>
      </c>
      <c r="F21" s="52" t="s">
        <v>537</v>
      </c>
      <c r="G21" s="52" t="s">
        <v>666</v>
      </c>
      <c r="H21" s="52" t="s">
        <v>3</v>
      </c>
      <c r="I21" s="52" t="s">
        <v>538</v>
      </c>
      <c r="J21" s="52" t="s">
        <v>53</v>
      </c>
      <c r="K21" s="52" t="s">
        <v>668</v>
      </c>
    </row>
    <row r="22" spans="1:11" x14ac:dyDescent="0.25">
      <c r="A22" s="52">
        <v>21</v>
      </c>
      <c r="B22" s="52" t="s">
        <v>590</v>
      </c>
      <c r="C22" s="52" t="s">
        <v>591</v>
      </c>
      <c r="D22" s="52" t="s">
        <v>592</v>
      </c>
      <c r="E22" s="52" t="s">
        <v>43</v>
      </c>
      <c r="F22" s="52" t="s">
        <v>593</v>
      </c>
      <c r="G22" s="52" t="s">
        <v>666</v>
      </c>
      <c r="H22" s="52" t="s">
        <v>30</v>
      </c>
      <c r="I22" s="52" t="s">
        <v>594</v>
      </c>
      <c r="J22" s="52" t="s">
        <v>32</v>
      </c>
      <c r="K22" s="52" t="s">
        <v>669</v>
      </c>
    </row>
    <row r="23" spans="1:11" x14ac:dyDescent="0.25">
      <c r="A23" s="52">
        <v>22</v>
      </c>
      <c r="B23" s="52" t="s">
        <v>257</v>
      </c>
      <c r="C23" s="52" t="s">
        <v>258</v>
      </c>
      <c r="D23" s="52" t="s">
        <v>36</v>
      </c>
      <c r="E23" s="52" t="s">
        <v>1</v>
      </c>
      <c r="F23" s="52" t="s">
        <v>259</v>
      </c>
      <c r="G23" s="52" t="s">
        <v>666</v>
      </c>
      <c r="H23" s="52" t="s">
        <v>3</v>
      </c>
      <c r="I23" s="52" t="s">
        <v>260</v>
      </c>
      <c r="J23" s="52" t="s">
        <v>53</v>
      </c>
      <c r="K23" s="52" t="s">
        <v>670</v>
      </c>
    </row>
    <row r="24" spans="1:11" x14ac:dyDescent="0.25">
      <c r="A24" s="52">
        <v>23</v>
      </c>
      <c r="B24" s="52" t="s">
        <v>407</v>
      </c>
      <c r="C24" s="52" t="s">
        <v>408</v>
      </c>
      <c r="D24" s="52" t="s">
        <v>618</v>
      </c>
      <c r="E24" s="52" t="s">
        <v>619</v>
      </c>
      <c r="F24" s="52" t="s">
        <v>409</v>
      </c>
      <c r="G24" s="52" t="s">
        <v>666</v>
      </c>
      <c r="H24" s="52" t="s">
        <v>294</v>
      </c>
      <c r="I24" s="52" t="s">
        <v>410</v>
      </c>
      <c r="J24" s="52" t="s">
        <v>289</v>
      </c>
      <c r="K24" s="52" t="s">
        <v>671</v>
      </c>
    </row>
    <row r="25" spans="1:11" x14ac:dyDescent="0.25">
      <c r="A25" s="52">
        <v>24</v>
      </c>
      <c r="B25" s="52" t="s">
        <v>407</v>
      </c>
      <c r="C25" s="52" t="s">
        <v>408</v>
      </c>
      <c r="D25" s="52" t="s">
        <v>618</v>
      </c>
      <c r="E25" s="52" t="s">
        <v>619</v>
      </c>
      <c r="F25" s="52" t="s">
        <v>563</v>
      </c>
      <c r="G25" s="52" t="s">
        <v>666</v>
      </c>
      <c r="H25" s="52" t="s">
        <v>294</v>
      </c>
      <c r="I25" s="52" t="s">
        <v>564</v>
      </c>
      <c r="J25" s="52" t="s">
        <v>289</v>
      </c>
      <c r="K25" s="52" t="s">
        <v>672</v>
      </c>
    </row>
    <row r="26" spans="1:11" x14ac:dyDescent="0.25">
      <c r="A26" s="52">
        <v>25</v>
      </c>
      <c r="B26" s="52" t="s">
        <v>566</v>
      </c>
      <c r="C26" s="52" t="s">
        <v>556</v>
      </c>
      <c r="D26" s="52" t="s">
        <v>0</v>
      </c>
      <c r="E26" s="52" t="s">
        <v>1</v>
      </c>
      <c r="F26" s="52" t="s">
        <v>557</v>
      </c>
      <c r="G26" s="52" t="s">
        <v>666</v>
      </c>
      <c r="H26" s="52" t="s">
        <v>287</v>
      </c>
      <c r="I26" s="52" t="s">
        <v>558</v>
      </c>
      <c r="J26" s="52" t="s">
        <v>289</v>
      </c>
      <c r="K26" s="52" t="s">
        <v>673</v>
      </c>
    </row>
    <row r="27" spans="1:11" x14ac:dyDescent="0.25">
      <c r="A27" s="52">
        <v>26</v>
      </c>
      <c r="B27" s="52" t="s">
        <v>567</v>
      </c>
      <c r="C27" s="52" t="s">
        <v>561</v>
      </c>
      <c r="D27" s="52" t="s">
        <v>0</v>
      </c>
      <c r="E27" s="52" t="s">
        <v>1</v>
      </c>
      <c r="F27" s="52" t="s">
        <v>61</v>
      </c>
      <c r="G27" s="52" t="s">
        <v>666</v>
      </c>
      <c r="H27" s="52" t="s">
        <v>3</v>
      </c>
      <c r="I27" s="52" t="s">
        <v>62</v>
      </c>
      <c r="J27" s="52" t="s">
        <v>53</v>
      </c>
      <c r="K27" s="52" t="s">
        <v>674</v>
      </c>
    </row>
    <row r="28" spans="1:11" x14ac:dyDescent="0.25">
      <c r="A28" s="52">
        <v>27</v>
      </c>
      <c r="B28" s="52" t="s">
        <v>161</v>
      </c>
      <c r="C28" s="52" t="s">
        <v>162</v>
      </c>
      <c r="D28" s="52" t="s">
        <v>394</v>
      </c>
      <c r="E28" s="52" t="s">
        <v>1</v>
      </c>
      <c r="F28" s="52" t="s">
        <v>163</v>
      </c>
      <c r="G28" s="52" t="s">
        <v>666</v>
      </c>
      <c r="H28" s="52" t="s">
        <v>30</v>
      </c>
      <c r="I28" s="52" t="s">
        <v>164</v>
      </c>
      <c r="J28" s="52" t="s">
        <v>32</v>
      </c>
      <c r="K28" s="52" t="s">
        <v>675</v>
      </c>
    </row>
    <row r="29" spans="1:11" x14ac:dyDescent="0.25">
      <c r="A29" s="52">
        <v>28</v>
      </c>
      <c r="B29" s="52" t="s">
        <v>322</v>
      </c>
      <c r="C29" s="52" t="s">
        <v>323</v>
      </c>
      <c r="D29" s="52" t="s">
        <v>66</v>
      </c>
      <c r="E29" s="52" t="s">
        <v>1</v>
      </c>
      <c r="F29" s="52" t="s">
        <v>324</v>
      </c>
      <c r="G29" s="52" t="s">
        <v>666</v>
      </c>
      <c r="H29" s="52" t="s">
        <v>287</v>
      </c>
      <c r="I29" s="52" t="s">
        <v>325</v>
      </c>
      <c r="J29" s="52" t="s">
        <v>289</v>
      </c>
      <c r="K29" s="52" t="s">
        <v>676</v>
      </c>
    </row>
    <row r="30" spans="1:11" x14ac:dyDescent="0.25">
      <c r="A30" s="52">
        <v>29</v>
      </c>
      <c r="B30" s="52"/>
      <c r="C30" s="52"/>
      <c r="D30" s="52"/>
      <c r="E30" s="52"/>
      <c r="F30" s="52" t="s">
        <v>540</v>
      </c>
      <c r="G30" s="52" t="s">
        <v>666</v>
      </c>
      <c r="H30" s="52" t="s">
        <v>294</v>
      </c>
      <c r="I30" s="52" t="s">
        <v>541</v>
      </c>
      <c r="J30" s="52" t="s">
        <v>289</v>
      </c>
      <c r="K30" s="52" t="s">
        <v>677</v>
      </c>
    </row>
    <row r="31" spans="1:11" x14ac:dyDescent="0.25">
      <c r="A31" s="52">
        <v>30</v>
      </c>
      <c r="B31" s="52" t="s">
        <v>283</v>
      </c>
      <c r="C31" s="52" t="s">
        <v>284</v>
      </c>
      <c r="D31" s="52" t="s">
        <v>285</v>
      </c>
      <c r="E31" s="52" t="s">
        <v>7</v>
      </c>
      <c r="F31" s="52" t="s">
        <v>286</v>
      </c>
      <c r="G31" s="52" t="s">
        <v>666</v>
      </c>
      <c r="H31" s="52" t="s">
        <v>287</v>
      </c>
      <c r="I31" s="52" t="s">
        <v>288</v>
      </c>
      <c r="J31" s="52" t="s">
        <v>289</v>
      </c>
      <c r="K31" s="52" t="s">
        <v>678</v>
      </c>
    </row>
    <row r="32" spans="1:11" x14ac:dyDescent="0.25">
      <c r="A32" s="52">
        <v>31</v>
      </c>
      <c r="B32" s="52" t="s">
        <v>291</v>
      </c>
      <c r="C32" s="52" t="s">
        <v>292</v>
      </c>
      <c r="D32" s="52" t="s">
        <v>0</v>
      </c>
      <c r="E32" s="52" t="s">
        <v>1</v>
      </c>
      <c r="F32" s="52" t="s">
        <v>293</v>
      </c>
      <c r="G32" s="52" t="s">
        <v>666</v>
      </c>
      <c r="H32" s="52" t="s">
        <v>294</v>
      </c>
      <c r="I32" s="52" t="s">
        <v>295</v>
      </c>
      <c r="J32" s="52" t="s">
        <v>289</v>
      </c>
      <c r="K32" s="52" t="s">
        <v>679</v>
      </c>
    </row>
    <row r="33" spans="1:11" x14ac:dyDescent="0.25">
      <c r="A33" s="52">
        <v>32</v>
      </c>
      <c r="B33" s="52" t="s">
        <v>297</v>
      </c>
      <c r="C33" s="52" t="s">
        <v>255</v>
      </c>
      <c r="D33" s="52" t="s">
        <v>0</v>
      </c>
      <c r="E33" s="52" t="s">
        <v>1</v>
      </c>
      <c r="F33" s="52" t="s">
        <v>298</v>
      </c>
      <c r="G33" s="52" t="s">
        <v>666</v>
      </c>
      <c r="H33" s="52" t="s">
        <v>294</v>
      </c>
      <c r="I33" s="52" t="s">
        <v>299</v>
      </c>
      <c r="J33" s="52" t="s">
        <v>289</v>
      </c>
      <c r="K33" s="52" t="s">
        <v>680</v>
      </c>
    </row>
    <row r="34" spans="1:11" x14ac:dyDescent="0.25">
      <c r="A34" s="52">
        <v>33</v>
      </c>
      <c r="B34" s="52" t="s">
        <v>301</v>
      </c>
      <c r="C34" s="52" t="s">
        <v>302</v>
      </c>
      <c r="D34" s="52" t="s">
        <v>0</v>
      </c>
      <c r="E34" s="52" t="s">
        <v>1</v>
      </c>
      <c r="F34" s="52" t="s">
        <v>303</v>
      </c>
      <c r="G34" s="52" t="s">
        <v>666</v>
      </c>
      <c r="H34" s="52" t="s">
        <v>294</v>
      </c>
      <c r="I34" s="52" t="s">
        <v>304</v>
      </c>
      <c r="J34" s="52" t="s">
        <v>289</v>
      </c>
      <c r="K34" s="52" t="s">
        <v>681</v>
      </c>
    </row>
    <row r="35" spans="1:11" x14ac:dyDescent="0.25">
      <c r="A35" s="52">
        <v>34</v>
      </c>
      <c r="B35" s="52" t="s">
        <v>311</v>
      </c>
      <c r="C35" s="52" t="s">
        <v>312</v>
      </c>
      <c r="D35" s="52" t="s">
        <v>313</v>
      </c>
      <c r="E35" s="52" t="s">
        <v>43</v>
      </c>
      <c r="F35" s="52" t="s">
        <v>314</v>
      </c>
      <c r="G35" s="52" t="s">
        <v>666</v>
      </c>
      <c r="H35" s="52" t="s">
        <v>294</v>
      </c>
      <c r="I35" s="52" t="s">
        <v>315</v>
      </c>
      <c r="J35" s="52" t="s">
        <v>289</v>
      </c>
      <c r="K35" s="52" t="s">
        <v>683</v>
      </c>
    </row>
    <row r="36" spans="1:11" x14ac:dyDescent="0.25">
      <c r="A36" s="52">
        <v>35</v>
      </c>
      <c r="B36" s="52" t="s">
        <v>317</v>
      </c>
      <c r="C36" s="52" t="s">
        <v>279</v>
      </c>
      <c r="D36" s="52" t="s">
        <v>318</v>
      </c>
      <c r="E36" s="52" t="s">
        <v>28</v>
      </c>
      <c r="F36" s="52" t="s">
        <v>319</v>
      </c>
      <c r="G36" s="52" t="s">
        <v>666</v>
      </c>
      <c r="H36" s="52" t="s">
        <v>287</v>
      </c>
      <c r="I36" s="52" t="s">
        <v>320</v>
      </c>
      <c r="J36" s="52" t="s">
        <v>289</v>
      </c>
      <c r="K36" s="52" t="s">
        <v>758</v>
      </c>
    </row>
    <row r="37" spans="1:11" x14ac:dyDescent="0.25">
      <c r="A37" s="52">
        <v>36</v>
      </c>
      <c r="B37" s="52" t="s">
        <v>327</v>
      </c>
      <c r="C37" s="52" t="s">
        <v>328</v>
      </c>
      <c r="D37" s="52" t="s">
        <v>112</v>
      </c>
      <c r="E37" s="52" t="s">
        <v>43</v>
      </c>
      <c r="F37" s="52" t="s">
        <v>329</v>
      </c>
      <c r="G37" s="52" t="s">
        <v>666</v>
      </c>
      <c r="H37" s="52" t="s">
        <v>287</v>
      </c>
      <c r="I37" s="52" t="s">
        <v>330</v>
      </c>
      <c r="J37" s="52" t="s">
        <v>289</v>
      </c>
      <c r="K37" s="52" t="s">
        <v>684</v>
      </c>
    </row>
    <row r="38" spans="1:11" x14ac:dyDescent="0.25">
      <c r="A38" s="52">
        <v>37</v>
      </c>
      <c r="B38" s="52" t="s">
        <v>15</v>
      </c>
      <c r="C38" s="52" t="s">
        <v>16</v>
      </c>
      <c r="D38" s="52" t="s">
        <v>17</v>
      </c>
      <c r="E38" s="52" t="s">
        <v>7</v>
      </c>
      <c r="F38" s="52" t="s">
        <v>18</v>
      </c>
      <c r="G38" s="52" t="s">
        <v>527</v>
      </c>
      <c r="H38" s="52" t="s">
        <v>5</v>
      </c>
      <c r="I38" s="52" t="s">
        <v>19</v>
      </c>
      <c r="J38" s="52" t="s">
        <v>6</v>
      </c>
      <c r="K38" s="52" t="s">
        <v>685</v>
      </c>
    </row>
    <row r="39" spans="1:11" x14ac:dyDescent="0.25">
      <c r="A39" s="52">
        <v>38</v>
      </c>
      <c r="B39" s="52" t="s">
        <v>333</v>
      </c>
      <c r="C39" s="52" t="s">
        <v>334</v>
      </c>
      <c r="D39" s="52" t="s">
        <v>335</v>
      </c>
      <c r="E39" s="52" t="s">
        <v>48</v>
      </c>
      <c r="F39" s="52" t="s">
        <v>336</v>
      </c>
      <c r="G39" s="52" t="s">
        <v>666</v>
      </c>
      <c r="H39" s="52" t="s">
        <v>287</v>
      </c>
      <c r="I39" s="52" t="s">
        <v>337</v>
      </c>
      <c r="J39" s="52" t="s">
        <v>289</v>
      </c>
      <c r="K39" s="52" t="s">
        <v>686</v>
      </c>
    </row>
    <row r="40" spans="1:11" x14ac:dyDescent="0.25">
      <c r="A40" s="52">
        <v>39</v>
      </c>
      <c r="B40" s="52" t="s">
        <v>345</v>
      </c>
      <c r="C40" s="52" t="s">
        <v>346</v>
      </c>
      <c r="D40" s="52" t="s">
        <v>17</v>
      </c>
      <c r="E40" s="52" t="s">
        <v>7</v>
      </c>
      <c r="F40" s="52" t="s">
        <v>347</v>
      </c>
      <c r="G40" s="52" t="s">
        <v>666</v>
      </c>
      <c r="H40" s="52" t="s">
        <v>287</v>
      </c>
      <c r="I40" s="52" t="s">
        <v>348</v>
      </c>
      <c r="J40" s="52" t="s">
        <v>289</v>
      </c>
      <c r="K40" s="52" t="s">
        <v>688</v>
      </c>
    </row>
    <row r="41" spans="1:11" x14ac:dyDescent="0.25">
      <c r="A41" s="52">
        <v>40</v>
      </c>
      <c r="B41" s="52" t="s">
        <v>350</v>
      </c>
      <c r="C41" s="52" t="s">
        <v>340</v>
      </c>
      <c r="D41" s="52" t="s">
        <v>351</v>
      </c>
      <c r="E41" s="52" t="s">
        <v>48</v>
      </c>
      <c r="F41" s="52" t="s">
        <v>352</v>
      </c>
      <c r="G41" s="52" t="s">
        <v>666</v>
      </c>
      <c r="H41" s="52" t="s">
        <v>287</v>
      </c>
      <c r="I41" s="52" t="s">
        <v>353</v>
      </c>
      <c r="J41" s="52" t="s">
        <v>289</v>
      </c>
      <c r="K41" s="52" t="s">
        <v>689</v>
      </c>
    </row>
    <row r="42" spans="1:11" x14ac:dyDescent="0.25">
      <c r="A42" s="52">
        <v>41</v>
      </c>
      <c r="B42" s="52" t="s">
        <v>355</v>
      </c>
      <c r="C42" s="52" t="s">
        <v>356</v>
      </c>
      <c r="D42" s="52" t="s">
        <v>0</v>
      </c>
      <c r="E42" s="52" t="s">
        <v>1</v>
      </c>
      <c r="F42" s="52" t="s">
        <v>357</v>
      </c>
      <c r="G42" s="52" t="s">
        <v>666</v>
      </c>
      <c r="H42" s="52" t="s">
        <v>294</v>
      </c>
      <c r="I42" s="52" t="s">
        <v>358</v>
      </c>
      <c r="J42" s="52" t="s">
        <v>289</v>
      </c>
      <c r="K42" s="52" t="s">
        <v>690</v>
      </c>
    </row>
    <row r="43" spans="1:11" x14ac:dyDescent="0.25">
      <c r="A43" s="52">
        <v>42</v>
      </c>
      <c r="B43" s="52" t="s">
        <v>238</v>
      </c>
      <c r="C43" s="52" t="s">
        <v>239</v>
      </c>
      <c r="D43" s="52" t="s">
        <v>0</v>
      </c>
      <c r="E43" s="52" t="s">
        <v>1</v>
      </c>
      <c r="F43" s="52" t="s">
        <v>240</v>
      </c>
      <c r="G43" s="52" t="s">
        <v>666</v>
      </c>
      <c r="H43" s="52" t="s">
        <v>3</v>
      </c>
      <c r="I43" s="52" t="s">
        <v>241</v>
      </c>
      <c r="J43" s="52" t="s">
        <v>53</v>
      </c>
      <c r="K43" s="52" t="s">
        <v>691</v>
      </c>
    </row>
    <row r="44" spans="1:11" x14ac:dyDescent="0.25">
      <c r="A44" s="52">
        <v>43</v>
      </c>
      <c r="B44" s="52" t="s">
        <v>366</v>
      </c>
      <c r="C44" s="52" t="s">
        <v>367</v>
      </c>
      <c r="D44" s="52" t="s">
        <v>368</v>
      </c>
      <c r="E44" s="52" t="s">
        <v>43</v>
      </c>
      <c r="F44" s="52" t="s">
        <v>369</v>
      </c>
      <c r="G44" s="52" t="s">
        <v>666</v>
      </c>
      <c r="H44" s="52" t="s">
        <v>294</v>
      </c>
      <c r="I44" s="52" t="s">
        <v>370</v>
      </c>
      <c r="J44" s="52" t="s">
        <v>289</v>
      </c>
      <c r="K44" s="52" t="s">
        <v>693</v>
      </c>
    </row>
    <row r="45" spans="1:11" x14ac:dyDescent="0.25">
      <c r="A45" s="52">
        <v>44</v>
      </c>
      <c r="B45" s="52" t="s">
        <v>372</v>
      </c>
      <c r="C45" s="52" t="s">
        <v>373</v>
      </c>
      <c r="D45" s="52" t="s">
        <v>42</v>
      </c>
      <c r="E45" s="52" t="s">
        <v>43</v>
      </c>
      <c r="F45" s="52" t="s">
        <v>374</v>
      </c>
      <c r="G45" s="52" t="s">
        <v>666</v>
      </c>
      <c r="H45" s="52" t="s">
        <v>294</v>
      </c>
      <c r="I45" s="52" t="s">
        <v>375</v>
      </c>
      <c r="J45" s="52" t="s">
        <v>289</v>
      </c>
      <c r="K45" s="52" t="s">
        <v>694</v>
      </c>
    </row>
    <row r="46" spans="1:11" x14ac:dyDescent="0.25">
      <c r="A46" s="52">
        <v>45</v>
      </c>
      <c r="B46" s="52" t="s">
        <v>377</v>
      </c>
      <c r="C46" s="52" t="s">
        <v>378</v>
      </c>
      <c r="D46" s="52" t="s">
        <v>256</v>
      </c>
      <c r="E46" s="52" t="s">
        <v>1</v>
      </c>
      <c r="F46" s="52" t="s">
        <v>379</v>
      </c>
      <c r="G46" s="52" t="s">
        <v>666</v>
      </c>
      <c r="H46" s="52" t="s">
        <v>294</v>
      </c>
      <c r="I46" s="52" t="s">
        <v>380</v>
      </c>
      <c r="J46" s="52" t="s">
        <v>289</v>
      </c>
      <c r="K46" s="52" t="s">
        <v>695</v>
      </c>
    </row>
    <row r="47" spans="1:11" x14ac:dyDescent="0.25">
      <c r="A47" s="52">
        <v>46</v>
      </c>
      <c r="B47" s="52" t="s">
        <v>387</v>
      </c>
      <c r="C47" s="52" t="s">
        <v>279</v>
      </c>
      <c r="D47" s="52" t="s">
        <v>351</v>
      </c>
      <c r="E47" s="52" t="s">
        <v>48</v>
      </c>
      <c r="F47" s="52" t="s">
        <v>388</v>
      </c>
      <c r="G47" s="52" t="s">
        <v>666</v>
      </c>
      <c r="H47" s="52" t="s">
        <v>287</v>
      </c>
      <c r="I47" s="52" t="s">
        <v>389</v>
      </c>
      <c r="J47" s="52" t="s">
        <v>289</v>
      </c>
      <c r="K47" s="52" t="s">
        <v>696</v>
      </c>
    </row>
    <row r="48" spans="1:11" x14ac:dyDescent="0.25">
      <c r="A48" s="52">
        <v>47</v>
      </c>
      <c r="B48" s="52" t="s">
        <v>49</v>
      </c>
      <c r="C48" s="52" t="s">
        <v>97</v>
      </c>
      <c r="D48" s="52" t="s">
        <v>66</v>
      </c>
      <c r="E48" s="52" t="s">
        <v>1</v>
      </c>
      <c r="F48" s="52" t="s">
        <v>391</v>
      </c>
      <c r="G48" s="52" t="s">
        <v>666</v>
      </c>
      <c r="H48" s="52" t="s">
        <v>294</v>
      </c>
      <c r="I48" s="52" t="s">
        <v>392</v>
      </c>
      <c r="J48" s="52" t="s">
        <v>289</v>
      </c>
      <c r="K48" s="52" t="s">
        <v>697</v>
      </c>
    </row>
    <row r="49" spans="1:11" x14ac:dyDescent="0.25">
      <c r="A49" s="52">
        <v>48</v>
      </c>
      <c r="B49" s="52" t="s">
        <v>137</v>
      </c>
      <c r="C49" s="52" t="s">
        <v>138</v>
      </c>
      <c r="D49" s="52" t="s">
        <v>0</v>
      </c>
      <c r="E49" s="52" t="s">
        <v>1</v>
      </c>
      <c r="F49" s="52" t="s">
        <v>139</v>
      </c>
      <c r="G49" s="52" t="s">
        <v>666</v>
      </c>
      <c r="H49" s="52" t="s">
        <v>3</v>
      </c>
      <c r="I49" s="52" t="s">
        <v>140</v>
      </c>
      <c r="J49" s="52" t="s">
        <v>53</v>
      </c>
      <c r="K49" s="52" t="s">
        <v>699</v>
      </c>
    </row>
    <row r="50" spans="1:11" x14ac:dyDescent="0.25">
      <c r="A50" s="52">
        <v>49</v>
      </c>
      <c r="B50" s="52" t="s">
        <v>262</v>
      </c>
      <c r="C50" s="52" t="s">
        <v>399</v>
      </c>
      <c r="D50" s="52" t="s">
        <v>0</v>
      </c>
      <c r="E50" s="52" t="s">
        <v>1</v>
      </c>
      <c r="F50" s="52" t="s">
        <v>400</v>
      </c>
      <c r="G50" s="52" t="s">
        <v>666</v>
      </c>
      <c r="H50" s="52" t="s">
        <v>294</v>
      </c>
      <c r="I50" s="52" t="s">
        <v>401</v>
      </c>
      <c r="J50" s="52" t="s">
        <v>289</v>
      </c>
      <c r="K50" s="52" t="s">
        <v>700</v>
      </c>
    </row>
    <row r="51" spans="1:11" x14ac:dyDescent="0.25">
      <c r="A51" s="52">
        <v>50</v>
      </c>
      <c r="B51" s="52" t="s">
        <v>403</v>
      </c>
      <c r="C51" s="52" t="s">
        <v>60</v>
      </c>
      <c r="D51" s="52" t="s">
        <v>27</v>
      </c>
      <c r="E51" s="52" t="s">
        <v>28</v>
      </c>
      <c r="F51" s="52" t="s">
        <v>404</v>
      </c>
      <c r="G51" s="52" t="s">
        <v>666</v>
      </c>
      <c r="H51" s="52" t="s">
        <v>287</v>
      </c>
      <c r="I51" s="52" t="s">
        <v>405</v>
      </c>
      <c r="J51" s="52" t="s">
        <v>289</v>
      </c>
      <c r="K51" s="52" t="s">
        <v>701</v>
      </c>
    </row>
    <row r="52" spans="1:11" x14ac:dyDescent="0.25">
      <c r="A52" s="52">
        <v>51</v>
      </c>
      <c r="B52" s="52" t="s">
        <v>407</v>
      </c>
      <c r="C52" s="52" t="s">
        <v>408</v>
      </c>
      <c r="D52" s="52" t="s">
        <v>618</v>
      </c>
      <c r="E52" s="52" t="s">
        <v>619</v>
      </c>
      <c r="F52" s="52" t="s">
        <v>412</v>
      </c>
      <c r="G52" s="52" t="s">
        <v>666</v>
      </c>
      <c r="H52" s="52" t="s">
        <v>294</v>
      </c>
      <c r="I52" s="52" t="s">
        <v>413</v>
      </c>
      <c r="J52" s="52" t="s">
        <v>289</v>
      </c>
      <c r="K52" s="52" t="s">
        <v>702</v>
      </c>
    </row>
    <row r="53" spans="1:11" x14ac:dyDescent="0.25">
      <c r="A53" s="52">
        <v>52</v>
      </c>
      <c r="B53" s="52" t="s">
        <v>415</v>
      </c>
      <c r="C53" s="52" t="s">
        <v>416</v>
      </c>
      <c r="D53" s="52" t="s">
        <v>417</v>
      </c>
      <c r="E53" s="52" t="s">
        <v>28</v>
      </c>
      <c r="F53" s="52" t="s">
        <v>418</v>
      </c>
      <c r="G53" s="52" t="s">
        <v>666</v>
      </c>
      <c r="H53" s="52" t="s">
        <v>287</v>
      </c>
      <c r="I53" s="52" t="s">
        <v>419</v>
      </c>
      <c r="J53" s="52" t="s">
        <v>289</v>
      </c>
      <c r="K53" s="52" t="s">
        <v>703</v>
      </c>
    </row>
    <row r="54" spans="1:11" x14ac:dyDescent="0.25">
      <c r="A54" s="52">
        <v>53</v>
      </c>
      <c r="B54" s="52" t="s">
        <v>431</v>
      </c>
      <c r="C54" s="52" t="s">
        <v>172</v>
      </c>
      <c r="D54" s="52" t="s">
        <v>432</v>
      </c>
      <c r="E54" s="52" t="s">
        <v>28</v>
      </c>
      <c r="F54" s="52" t="s">
        <v>433</v>
      </c>
      <c r="G54" s="52" t="s">
        <v>666</v>
      </c>
      <c r="H54" s="52" t="s">
        <v>294</v>
      </c>
      <c r="I54" s="52" t="s">
        <v>434</v>
      </c>
      <c r="J54" s="52" t="s">
        <v>289</v>
      </c>
      <c r="K54" s="52" t="s">
        <v>704</v>
      </c>
    </row>
    <row r="55" spans="1:11" x14ac:dyDescent="0.25">
      <c r="A55" s="52">
        <v>54</v>
      </c>
      <c r="B55" s="52" t="s">
        <v>15</v>
      </c>
      <c r="C55" s="52" t="s">
        <v>16</v>
      </c>
      <c r="D55" s="52" t="s">
        <v>17</v>
      </c>
      <c r="E55" s="52" t="s">
        <v>7</v>
      </c>
      <c r="F55" s="52" t="s">
        <v>77</v>
      </c>
      <c r="G55" s="52" t="s">
        <v>666</v>
      </c>
      <c r="H55" s="52" t="s">
        <v>30</v>
      </c>
      <c r="I55" s="52" t="s">
        <v>78</v>
      </c>
      <c r="J55" s="52" t="s">
        <v>32</v>
      </c>
      <c r="K55" s="52" t="s">
        <v>705</v>
      </c>
    </row>
    <row r="56" spans="1:11" x14ac:dyDescent="0.25">
      <c r="A56" s="52">
        <v>55</v>
      </c>
      <c r="B56" s="52" t="s">
        <v>407</v>
      </c>
      <c r="C56" s="52" t="s">
        <v>408</v>
      </c>
      <c r="D56" s="52" t="s">
        <v>618</v>
      </c>
      <c r="E56" s="52" t="s">
        <v>619</v>
      </c>
      <c r="F56" s="52" t="s">
        <v>437</v>
      </c>
      <c r="G56" s="52" t="s">
        <v>666</v>
      </c>
      <c r="H56" s="52" t="s">
        <v>30</v>
      </c>
      <c r="I56" s="52" t="s">
        <v>438</v>
      </c>
      <c r="J56" s="52" t="s">
        <v>32</v>
      </c>
      <c r="K56" s="52" t="s">
        <v>706</v>
      </c>
    </row>
    <row r="57" spans="1:11" x14ac:dyDescent="0.25">
      <c r="A57" s="52">
        <v>56</v>
      </c>
      <c r="B57" s="52" t="s">
        <v>407</v>
      </c>
      <c r="C57" s="52" t="s">
        <v>408</v>
      </c>
      <c r="D57" s="52" t="s">
        <v>618</v>
      </c>
      <c r="E57" s="52" t="s">
        <v>619</v>
      </c>
      <c r="F57" s="52" t="s">
        <v>440</v>
      </c>
      <c r="G57" s="52" t="s">
        <v>666</v>
      </c>
      <c r="H57" s="52" t="s">
        <v>30</v>
      </c>
      <c r="I57" s="52" t="s">
        <v>441</v>
      </c>
      <c r="J57" s="52" t="s">
        <v>32</v>
      </c>
      <c r="K57" s="52" t="s">
        <v>707</v>
      </c>
    </row>
    <row r="58" spans="1:11" x14ac:dyDescent="0.25">
      <c r="A58" s="52">
        <v>57</v>
      </c>
      <c r="B58" s="52" t="s">
        <v>443</v>
      </c>
      <c r="C58" s="52" t="s">
        <v>444</v>
      </c>
      <c r="D58" s="52" t="s">
        <v>0</v>
      </c>
      <c r="E58" s="52" t="s">
        <v>1</v>
      </c>
      <c r="F58" s="52" t="s">
        <v>445</v>
      </c>
      <c r="G58" s="52" t="s">
        <v>527</v>
      </c>
      <c r="H58" s="52" t="s">
        <v>5</v>
      </c>
      <c r="I58" s="52" t="s">
        <v>446</v>
      </c>
      <c r="J58" s="52" t="s">
        <v>6</v>
      </c>
      <c r="K58" s="52" t="s">
        <v>708</v>
      </c>
    </row>
    <row r="59" spans="1:11" x14ac:dyDescent="0.25">
      <c r="A59" s="52">
        <v>58</v>
      </c>
      <c r="B59" s="52" t="s">
        <v>448</v>
      </c>
      <c r="C59" s="52" t="s">
        <v>449</v>
      </c>
      <c r="D59" s="52" t="s">
        <v>205</v>
      </c>
      <c r="E59" s="52" t="s">
        <v>1</v>
      </c>
      <c r="F59" s="52" t="s">
        <v>450</v>
      </c>
      <c r="G59" s="52" t="s">
        <v>527</v>
      </c>
      <c r="H59" s="52" t="s">
        <v>5</v>
      </c>
      <c r="I59" s="52" t="s">
        <v>451</v>
      </c>
      <c r="J59" s="52" t="s">
        <v>6</v>
      </c>
      <c r="K59" s="52" t="s">
        <v>709</v>
      </c>
    </row>
    <row r="60" spans="1:11" x14ac:dyDescent="0.25">
      <c r="A60" s="52">
        <v>59</v>
      </c>
      <c r="B60" s="52" t="s">
        <v>460</v>
      </c>
      <c r="C60" s="52" t="s">
        <v>461</v>
      </c>
      <c r="D60" s="52" t="s">
        <v>462</v>
      </c>
      <c r="E60" s="52" t="s">
        <v>1</v>
      </c>
      <c r="F60" s="52" t="s">
        <v>463</v>
      </c>
      <c r="G60" s="52" t="s">
        <v>666</v>
      </c>
      <c r="H60" s="52" t="s">
        <v>30</v>
      </c>
      <c r="I60" s="52" t="s">
        <v>464</v>
      </c>
      <c r="J60" s="52" t="s">
        <v>32</v>
      </c>
      <c r="K60" s="52" t="s">
        <v>711</v>
      </c>
    </row>
    <row r="61" spans="1:11" x14ac:dyDescent="0.25">
      <c r="A61" s="52">
        <v>60</v>
      </c>
      <c r="B61" s="52" t="s">
        <v>165</v>
      </c>
      <c r="C61" s="52" t="s">
        <v>166</v>
      </c>
      <c r="D61" s="52" t="s">
        <v>27</v>
      </c>
      <c r="E61" s="52" t="s">
        <v>28</v>
      </c>
      <c r="F61" s="52" t="s">
        <v>167</v>
      </c>
      <c r="G61" s="52" t="s">
        <v>666</v>
      </c>
      <c r="H61" s="52" t="s">
        <v>30</v>
      </c>
      <c r="I61" s="52" t="s">
        <v>168</v>
      </c>
      <c r="J61" s="52" t="s">
        <v>32</v>
      </c>
      <c r="K61" s="52" t="s">
        <v>712</v>
      </c>
    </row>
    <row r="62" spans="1:11" x14ac:dyDescent="0.25">
      <c r="A62" s="52">
        <v>61</v>
      </c>
      <c r="B62" s="52" t="s">
        <v>20</v>
      </c>
      <c r="C62" s="52" t="s">
        <v>21</v>
      </c>
      <c r="D62" s="52" t="s">
        <v>0</v>
      </c>
      <c r="E62" s="52" t="s">
        <v>1</v>
      </c>
      <c r="F62" s="52" t="s">
        <v>22</v>
      </c>
      <c r="G62" s="52" t="s">
        <v>527</v>
      </c>
      <c r="H62" s="52" t="s">
        <v>5</v>
      </c>
      <c r="I62" s="52" t="s">
        <v>23</v>
      </c>
      <c r="J62" s="52" t="s">
        <v>6</v>
      </c>
      <c r="K62" s="52" t="s">
        <v>713</v>
      </c>
    </row>
    <row r="63" spans="1:11" x14ac:dyDescent="0.25">
      <c r="A63" s="52">
        <v>62</v>
      </c>
      <c r="B63" s="52" t="s">
        <v>25</v>
      </c>
      <c r="C63" s="52" t="s">
        <v>26</v>
      </c>
      <c r="D63" s="52" t="s">
        <v>27</v>
      </c>
      <c r="E63" s="52" t="s">
        <v>28</v>
      </c>
      <c r="F63" s="52" t="s">
        <v>29</v>
      </c>
      <c r="G63" s="52" t="s">
        <v>666</v>
      </c>
      <c r="H63" s="52" t="s">
        <v>30</v>
      </c>
      <c r="I63" s="52" t="s">
        <v>31</v>
      </c>
      <c r="J63" s="52" t="s">
        <v>32</v>
      </c>
      <c r="K63" s="52" t="s">
        <v>714</v>
      </c>
    </row>
    <row r="64" spans="1:11" x14ac:dyDescent="0.25">
      <c r="A64" s="52">
        <v>63</v>
      </c>
      <c r="B64" s="52" t="s">
        <v>34</v>
      </c>
      <c r="C64" s="52" t="s">
        <v>35</v>
      </c>
      <c r="D64" s="52" t="s">
        <v>36</v>
      </c>
      <c r="E64" s="52" t="s">
        <v>1</v>
      </c>
      <c r="F64" s="52" t="s">
        <v>37</v>
      </c>
      <c r="G64" s="52" t="s">
        <v>527</v>
      </c>
      <c r="H64" s="52" t="s">
        <v>5</v>
      </c>
      <c r="I64" s="52" t="s">
        <v>38</v>
      </c>
      <c r="J64" s="52" t="s">
        <v>6</v>
      </c>
      <c r="K64" s="52" t="s">
        <v>715</v>
      </c>
    </row>
    <row r="65" spans="1:11" x14ac:dyDescent="0.25">
      <c r="A65" s="52">
        <v>64</v>
      </c>
      <c r="B65" s="52" t="s">
        <v>40</v>
      </c>
      <c r="C65" s="52" t="s">
        <v>41</v>
      </c>
      <c r="D65" s="52" t="s">
        <v>42</v>
      </c>
      <c r="E65" s="52" t="s">
        <v>43</v>
      </c>
      <c r="F65" s="52" t="s">
        <v>44</v>
      </c>
      <c r="G65" s="52" t="s">
        <v>527</v>
      </c>
      <c r="H65" s="52" t="s">
        <v>5</v>
      </c>
      <c r="I65" s="52" t="s">
        <v>45</v>
      </c>
      <c r="J65" s="52" t="s">
        <v>6</v>
      </c>
      <c r="K65" s="52" t="s">
        <v>716</v>
      </c>
    </row>
    <row r="66" spans="1:11" x14ac:dyDescent="0.25">
      <c r="A66" s="52">
        <v>65</v>
      </c>
      <c r="B66" s="52" t="s">
        <v>54</v>
      </c>
      <c r="C66" s="52" t="s">
        <v>55</v>
      </c>
      <c r="D66" s="52" t="s">
        <v>0</v>
      </c>
      <c r="E66" s="52" t="s">
        <v>1</v>
      </c>
      <c r="F66" s="52" t="s">
        <v>56</v>
      </c>
      <c r="G66" s="52" t="s">
        <v>527</v>
      </c>
      <c r="H66" s="52" t="s">
        <v>5</v>
      </c>
      <c r="I66" s="52" t="s">
        <v>57</v>
      </c>
      <c r="J66" s="52" t="s">
        <v>6</v>
      </c>
      <c r="K66" s="52" t="s">
        <v>717</v>
      </c>
    </row>
    <row r="67" spans="1:11" x14ac:dyDescent="0.25">
      <c r="A67" s="52">
        <v>66</v>
      </c>
      <c r="B67" s="52" t="s">
        <v>64</v>
      </c>
      <c r="C67" s="52" t="s">
        <v>65</v>
      </c>
      <c r="D67" s="52" t="s">
        <v>66</v>
      </c>
      <c r="E67" s="52" t="s">
        <v>1</v>
      </c>
      <c r="F67" s="52" t="s">
        <v>67</v>
      </c>
      <c r="G67" s="52" t="s">
        <v>666</v>
      </c>
      <c r="H67" s="52" t="s">
        <v>30</v>
      </c>
      <c r="I67" s="52" t="s">
        <v>68</v>
      </c>
      <c r="J67" s="52" t="s">
        <v>32</v>
      </c>
      <c r="K67" s="52" t="s">
        <v>718</v>
      </c>
    </row>
    <row r="68" spans="1:11" x14ac:dyDescent="0.25">
      <c r="A68" s="52">
        <v>67</v>
      </c>
      <c r="B68" s="52" t="s">
        <v>71</v>
      </c>
      <c r="C68" s="52" t="s">
        <v>72</v>
      </c>
      <c r="D68" s="52" t="s">
        <v>73</v>
      </c>
      <c r="E68" s="52" t="s">
        <v>28</v>
      </c>
      <c r="F68" s="52" t="s">
        <v>74</v>
      </c>
      <c r="G68" s="52" t="s">
        <v>666</v>
      </c>
      <c r="H68" s="52" t="s">
        <v>30</v>
      </c>
      <c r="I68" s="52" t="s">
        <v>75</v>
      </c>
      <c r="J68" s="52" t="s">
        <v>32</v>
      </c>
      <c r="K68" s="52" t="s">
        <v>719</v>
      </c>
    </row>
    <row r="69" spans="1:11" x14ac:dyDescent="0.25">
      <c r="A69" s="52">
        <v>68</v>
      </c>
      <c r="B69" s="52" t="s">
        <v>467</v>
      </c>
      <c r="C69" s="52" t="s">
        <v>468</v>
      </c>
      <c r="D69" s="52" t="s">
        <v>0</v>
      </c>
      <c r="E69" s="52" t="s">
        <v>1</v>
      </c>
      <c r="F69" s="52" t="s">
        <v>469</v>
      </c>
      <c r="G69" s="52" t="s">
        <v>527</v>
      </c>
      <c r="H69" s="52" t="s">
        <v>5</v>
      </c>
      <c r="I69" s="52" t="s">
        <v>470</v>
      </c>
      <c r="J69" s="52" t="s">
        <v>6</v>
      </c>
      <c r="K69" s="52" t="s">
        <v>720</v>
      </c>
    </row>
    <row r="70" spans="1:11" x14ac:dyDescent="0.25">
      <c r="A70" s="52">
        <v>69</v>
      </c>
      <c r="B70" s="52" t="s">
        <v>79</v>
      </c>
      <c r="C70" s="52" t="s">
        <v>11</v>
      </c>
      <c r="D70" s="52" t="s">
        <v>80</v>
      </c>
      <c r="E70" s="52" t="s">
        <v>81</v>
      </c>
      <c r="F70" s="52" t="s">
        <v>82</v>
      </c>
      <c r="G70" s="52" t="s">
        <v>527</v>
      </c>
      <c r="H70" s="52" t="s">
        <v>5</v>
      </c>
      <c r="I70" s="52" t="s">
        <v>83</v>
      </c>
      <c r="J70" s="52" t="s">
        <v>6</v>
      </c>
      <c r="K70" s="52" t="s">
        <v>721</v>
      </c>
    </row>
    <row r="71" spans="1:11" x14ac:dyDescent="0.25">
      <c r="A71" s="52">
        <v>70</v>
      </c>
      <c r="B71" s="52" t="s">
        <v>64</v>
      </c>
      <c r="C71" s="52" t="s">
        <v>65</v>
      </c>
      <c r="D71" s="52" t="s">
        <v>66</v>
      </c>
      <c r="E71" s="52" t="s">
        <v>1</v>
      </c>
      <c r="F71" s="52" t="s">
        <v>85</v>
      </c>
      <c r="G71" s="52" t="s">
        <v>527</v>
      </c>
      <c r="H71" s="52" t="s">
        <v>5</v>
      </c>
      <c r="I71" s="52" t="s">
        <v>86</v>
      </c>
      <c r="J71" s="52" t="s">
        <v>6</v>
      </c>
      <c r="K71" s="52" t="s">
        <v>722</v>
      </c>
    </row>
    <row r="72" spans="1:11" x14ac:dyDescent="0.25">
      <c r="A72" s="52">
        <v>71</v>
      </c>
      <c r="B72" s="52" t="s">
        <v>88</v>
      </c>
      <c r="C72" s="52" t="s">
        <v>89</v>
      </c>
      <c r="D72" s="52" t="s">
        <v>90</v>
      </c>
      <c r="E72" s="52" t="s">
        <v>70</v>
      </c>
      <c r="F72" s="52" t="s">
        <v>91</v>
      </c>
      <c r="G72" s="52" t="s">
        <v>527</v>
      </c>
      <c r="H72" s="52" t="s">
        <v>5</v>
      </c>
      <c r="I72" s="52" t="s">
        <v>92</v>
      </c>
      <c r="J72" s="52" t="s">
        <v>6</v>
      </c>
      <c r="K72" s="52" t="s">
        <v>723</v>
      </c>
    </row>
    <row r="73" spans="1:11" x14ac:dyDescent="0.25">
      <c r="A73" s="52">
        <v>72</v>
      </c>
      <c r="B73" s="52" t="s">
        <v>50</v>
      </c>
      <c r="C73" s="52" t="s">
        <v>51</v>
      </c>
      <c r="D73" s="52" t="s">
        <v>52</v>
      </c>
      <c r="E73" s="52" t="s">
        <v>43</v>
      </c>
      <c r="F73" s="52" t="s">
        <v>94</v>
      </c>
      <c r="G73" s="52" t="s">
        <v>527</v>
      </c>
      <c r="H73" s="52" t="s">
        <v>5</v>
      </c>
      <c r="I73" s="52" t="s">
        <v>95</v>
      </c>
      <c r="J73" s="52" t="s">
        <v>6</v>
      </c>
      <c r="K73" s="52" t="s">
        <v>724</v>
      </c>
    </row>
    <row r="74" spans="1:11" x14ac:dyDescent="0.25">
      <c r="A74" s="52">
        <v>73</v>
      </c>
      <c r="B74" s="52" t="s">
        <v>49</v>
      </c>
      <c r="C74" s="52" t="s">
        <v>97</v>
      </c>
      <c r="D74" s="52" t="s">
        <v>66</v>
      </c>
      <c r="E74" s="52" t="s">
        <v>1</v>
      </c>
      <c r="F74" s="52" t="s">
        <v>98</v>
      </c>
      <c r="G74" s="52" t="s">
        <v>527</v>
      </c>
      <c r="H74" s="52" t="s">
        <v>5</v>
      </c>
      <c r="I74" s="52" t="s">
        <v>99</v>
      </c>
      <c r="J74" s="52" t="s">
        <v>6</v>
      </c>
      <c r="K74" s="52" t="s">
        <v>725</v>
      </c>
    </row>
    <row r="75" spans="1:11" x14ac:dyDescent="0.25">
      <c r="A75" s="52">
        <v>74</v>
      </c>
      <c r="B75" s="52" t="s">
        <v>104</v>
      </c>
      <c r="C75" s="52" t="s">
        <v>105</v>
      </c>
      <c r="D75" s="52" t="s">
        <v>106</v>
      </c>
      <c r="E75" s="52" t="s">
        <v>7</v>
      </c>
      <c r="F75" s="52" t="s">
        <v>107</v>
      </c>
      <c r="G75" s="52" t="s">
        <v>527</v>
      </c>
      <c r="H75" s="52" t="s">
        <v>5</v>
      </c>
      <c r="I75" s="52" t="s">
        <v>108</v>
      </c>
      <c r="J75" s="52" t="s">
        <v>6</v>
      </c>
      <c r="K75" s="52" t="s">
        <v>726</v>
      </c>
    </row>
    <row r="76" spans="1:11" x14ac:dyDescent="0.25">
      <c r="A76" s="52">
        <v>75</v>
      </c>
      <c r="B76" s="52" t="s">
        <v>110</v>
      </c>
      <c r="C76" s="52" t="s">
        <v>111</v>
      </c>
      <c r="D76" s="52" t="s">
        <v>112</v>
      </c>
      <c r="E76" s="52" t="s">
        <v>43</v>
      </c>
      <c r="F76" s="52" t="s">
        <v>113</v>
      </c>
      <c r="G76" s="52" t="s">
        <v>666</v>
      </c>
      <c r="H76" s="52" t="s">
        <v>3</v>
      </c>
      <c r="I76" s="52" t="s">
        <v>114</v>
      </c>
      <c r="J76" s="52" t="s">
        <v>53</v>
      </c>
      <c r="K76" s="52" t="s">
        <v>727</v>
      </c>
    </row>
    <row r="77" spans="1:11" x14ac:dyDescent="0.25">
      <c r="A77" s="52">
        <v>76</v>
      </c>
      <c r="B77" s="52" t="s">
        <v>120</v>
      </c>
      <c r="C77" s="52" t="s">
        <v>121</v>
      </c>
      <c r="D77" s="52" t="s">
        <v>122</v>
      </c>
      <c r="E77" s="52" t="s">
        <v>43</v>
      </c>
      <c r="F77" s="52" t="s">
        <v>123</v>
      </c>
      <c r="G77" s="52" t="s">
        <v>666</v>
      </c>
      <c r="H77" s="52" t="s">
        <v>3</v>
      </c>
      <c r="I77" s="52" t="s">
        <v>124</v>
      </c>
      <c r="J77" s="52" t="s">
        <v>125</v>
      </c>
      <c r="K77" s="52" t="s">
        <v>728</v>
      </c>
    </row>
    <row r="78" spans="1:11" x14ac:dyDescent="0.25">
      <c r="A78" s="52">
        <v>77</v>
      </c>
      <c r="B78" s="52" t="s">
        <v>127</v>
      </c>
      <c r="C78" s="52" t="s">
        <v>47</v>
      </c>
      <c r="D78" s="52" t="s">
        <v>0</v>
      </c>
      <c r="E78" s="52" t="s">
        <v>1</v>
      </c>
      <c r="F78" s="52" t="s">
        <v>128</v>
      </c>
      <c r="G78" s="52" t="s">
        <v>527</v>
      </c>
      <c r="H78" s="52" t="s">
        <v>8</v>
      </c>
      <c r="I78" s="52" t="s">
        <v>129</v>
      </c>
      <c r="J78" s="52" t="s">
        <v>9</v>
      </c>
      <c r="K78" s="52" t="s">
        <v>729</v>
      </c>
    </row>
    <row r="79" spans="1:11" x14ac:dyDescent="0.25">
      <c r="A79" s="52">
        <v>78</v>
      </c>
      <c r="B79" s="52" t="s">
        <v>641</v>
      </c>
      <c r="C79" s="52" t="s">
        <v>642</v>
      </c>
      <c r="D79" s="52" t="s">
        <v>106</v>
      </c>
      <c r="E79" s="52" t="s">
        <v>7</v>
      </c>
      <c r="F79" s="52" t="s">
        <v>643</v>
      </c>
      <c r="G79" s="52" t="s">
        <v>527</v>
      </c>
      <c r="H79" s="52" t="s">
        <v>8</v>
      </c>
      <c r="I79" s="52" t="s">
        <v>644</v>
      </c>
      <c r="J79" s="52" t="s">
        <v>9</v>
      </c>
      <c r="K79" s="52" t="s">
        <v>730</v>
      </c>
    </row>
    <row r="80" spans="1:11" x14ac:dyDescent="0.25">
      <c r="A80" s="52">
        <v>79</v>
      </c>
      <c r="B80" s="52" t="s">
        <v>131</v>
      </c>
      <c r="C80" s="52" t="s">
        <v>132</v>
      </c>
      <c r="D80" s="52" t="s">
        <v>133</v>
      </c>
      <c r="E80" s="52" t="s">
        <v>28</v>
      </c>
      <c r="F80" s="52" t="s">
        <v>134</v>
      </c>
      <c r="G80" s="52" t="s">
        <v>666</v>
      </c>
      <c r="H80" s="52" t="s">
        <v>30</v>
      </c>
      <c r="I80" s="52" t="s">
        <v>135</v>
      </c>
      <c r="J80" s="52" t="s">
        <v>32</v>
      </c>
      <c r="K80" s="52" t="s">
        <v>731</v>
      </c>
    </row>
    <row r="81" spans="1:11" x14ac:dyDescent="0.25">
      <c r="A81" s="52">
        <v>80</v>
      </c>
      <c r="B81" s="52" t="s">
        <v>811</v>
      </c>
      <c r="C81" s="52" t="s">
        <v>812</v>
      </c>
      <c r="D81" s="52" t="s">
        <v>813</v>
      </c>
      <c r="E81" s="52" t="s">
        <v>814</v>
      </c>
      <c r="F81" s="52" t="s">
        <v>815</v>
      </c>
      <c r="G81" s="52" t="s">
        <v>816</v>
      </c>
      <c r="H81" s="52" t="s">
        <v>8</v>
      </c>
      <c r="I81" s="52" t="s">
        <v>817</v>
      </c>
      <c r="J81" s="52" t="s">
        <v>9</v>
      </c>
      <c r="K81" s="52" t="s">
        <v>818</v>
      </c>
    </row>
    <row r="82" spans="1:11" x14ac:dyDescent="0.25">
      <c r="A82" s="52">
        <v>81</v>
      </c>
      <c r="B82" s="52" t="s">
        <v>869</v>
      </c>
      <c r="C82" s="52" t="s">
        <v>870</v>
      </c>
      <c r="D82" s="52" t="s">
        <v>871</v>
      </c>
      <c r="E82" s="52" t="s">
        <v>198</v>
      </c>
      <c r="F82" s="52" t="s">
        <v>872</v>
      </c>
      <c r="G82" s="52" t="s">
        <v>816</v>
      </c>
      <c r="H82" s="52" t="s">
        <v>8</v>
      </c>
      <c r="I82" s="52" t="s">
        <v>873</v>
      </c>
      <c r="J82" s="52" t="s">
        <v>9</v>
      </c>
      <c r="K82" s="52" t="s">
        <v>874</v>
      </c>
    </row>
    <row r="83" spans="1:11" x14ac:dyDescent="0.25">
      <c r="A83" s="52">
        <v>82</v>
      </c>
      <c r="B83" s="52" t="s">
        <v>145</v>
      </c>
      <c r="C83" s="52" t="s">
        <v>146</v>
      </c>
      <c r="D83" s="52" t="s">
        <v>0</v>
      </c>
      <c r="E83" s="52" t="s">
        <v>1</v>
      </c>
      <c r="F83" s="52" t="s">
        <v>147</v>
      </c>
      <c r="G83" s="52" t="s">
        <v>666</v>
      </c>
      <c r="H83" s="52" t="s">
        <v>3</v>
      </c>
      <c r="I83" s="52" t="s">
        <v>148</v>
      </c>
      <c r="J83" s="52" t="s">
        <v>53</v>
      </c>
      <c r="K83" s="52" t="s">
        <v>732</v>
      </c>
    </row>
    <row r="84" spans="1:11" x14ac:dyDescent="0.25">
      <c r="A84" s="52">
        <v>83</v>
      </c>
      <c r="B84" s="52" t="s">
        <v>150</v>
      </c>
      <c r="C84" s="52" t="s">
        <v>151</v>
      </c>
      <c r="D84" s="52" t="s">
        <v>152</v>
      </c>
      <c r="E84" s="52" t="s">
        <v>28</v>
      </c>
      <c r="F84" s="52" t="s">
        <v>153</v>
      </c>
      <c r="G84" s="52" t="s">
        <v>666</v>
      </c>
      <c r="H84" s="52" t="s">
        <v>30</v>
      </c>
      <c r="I84" s="52" t="s">
        <v>154</v>
      </c>
      <c r="J84" s="52" t="s">
        <v>32</v>
      </c>
      <c r="K84" s="52" t="s">
        <v>733</v>
      </c>
    </row>
    <row r="85" spans="1:11" x14ac:dyDescent="0.25">
      <c r="A85" s="52">
        <v>84</v>
      </c>
      <c r="B85" s="52" t="s">
        <v>54</v>
      </c>
      <c r="C85" s="52" t="s">
        <v>55</v>
      </c>
      <c r="D85" s="52" t="s">
        <v>0</v>
      </c>
      <c r="E85" s="52" t="s">
        <v>1</v>
      </c>
      <c r="F85" s="52" t="s">
        <v>156</v>
      </c>
      <c r="G85" s="52" t="s">
        <v>666</v>
      </c>
      <c r="H85" s="52" t="s">
        <v>157</v>
      </c>
      <c r="I85" s="52" t="s">
        <v>158</v>
      </c>
      <c r="J85" s="52" t="s">
        <v>159</v>
      </c>
      <c r="K85" s="52" t="s">
        <v>734</v>
      </c>
    </row>
    <row r="86" spans="1:11" x14ac:dyDescent="0.25">
      <c r="A86" s="52">
        <v>85</v>
      </c>
      <c r="B86" s="52" t="s">
        <v>819</v>
      </c>
      <c r="C86" s="52" t="s">
        <v>820</v>
      </c>
      <c r="D86" s="52" t="s">
        <v>821</v>
      </c>
      <c r="E86" s="52" t="s">
        <v>822</v>
      </c>
      <c r="F86" s="52" t="s">
        <v>823</v>
      </c>
      <c r="G86" s="52" t="s">
        <v>788</v>
      </c>
      <c r="H86" s="52" t="s">
        <v>8</v>
      </c>
      <c r="I86" s="52" t="s">
        <v>824</v>
      </c>
      <c r="J86" s="52" t="s">
        <v>9</v>
      </c>
      <c r="K86" s="52" t="s">
        <v>825</v>
      </c>
    </row>
    <row r="87" spans="1:11" x14ac:dyDescent="0.25">
      <c r="A87" s="52">
        <v>86</v>
      </c>
      <c r="B87" s="52" t="s">
        <v>875</v>
      </c>
      <c r="C87" s="52" t="s">
        <v>876</v>
      </c>
      <c r="D87" s="52" t="s">
        <v>877</v>
      </c>
      <c r="E87" s="52" t="s">
        <v>878</v>
      </c>
      <c r="F87" s="52" t="s">
        <v>879</v>
      </c>
      <c r="G87" s="52" t="s">
        <v>788</v>
      </c>
      <c r="H87" s="52" t="s">
        <v>8</v>
      </c>
      <c r="I87" s="52" t="s">
        <v>880</v>
      </c>
      <c r="J87" s="52" t="s">
        <v>9</v>
      </c>
      <c r="K87" s="52" t="s">
        <v>881</v>
      </c>
    </row>
    <row r="88" spans="1:11" x14ac:dyDescent="0.25">
      <c r="A88" s="52">
        <v>87</v>
      </c>
      <c r="B88" s="52" t="s">
        <v>797</v>
      </c>
      <c r="C88" s="52" t="s">
        <v>798</v>
      </c>
      <c r="D88" s="52" t="s">
        <v>799</v>
      </c>
      <c r="E88" s="52" t="s">
        <v>1</v>
      </c>
      <c r="F88" s="52" t="s">
        <v>800</v>
      </c>
      <c r="G88" s="52" t="s">
        <v>788</v>
      </c>
      <c r="H88" s="52" t="s">
        <v>8</v>
      </c>
      <c r="I88" s="52" t="s">
        <v>801</v>
      </c>
      <c r="J88" s="52" t="s">
        <v>9</v>
      </c>
      <c r="K88" s="52" t="s">
        <v>802</v>
      </c>
    </row>
    <row r="89" spans="1:11" x14ac:dyDescent="0.25">
      <c r="A89" s="52">
        <v>88</v>
      </c>
      <c r="B89" s="52" t="s">
        <v>101</v>
      </c>
      <c r="C89" s="52" t="s">
        <v>102</v>
      </c>
      <c r="D89" s="52" t="s">
        <v>103</v>
      </c>
      <c r="E89" s="52" t="s">
        <v>43</v>
      </c>
      <c r="F89" s="52" t="s">
        <v>169</v>
      </c>
      <c r="G89" s="52" t="s">
        <v>527</v>
      </c>
      <c r="H89" s="52" t="s">
        <v>8</v>
      </c>
      <c r="I89" s="52" t="s">
        <v>170</v>
      </c>
      <c r="J89" s="52" t="s">
        <v>9</v>
      </c>
      <c r="K89" s="52" t="s">
        <v>735</v>
      </c>
    </row>
    <row r="90" spans="1:11" x14ac:dyDescent="0.25">
      <c r="A90" s="52">
        <v>89</v>
      </c>
      <c r="B90" s="52" t="s">
        <v>882</v>
      </c>
      <c r="C90" s="52" t="s">
        <v>97</v>
      </c>
      <c r="D90" s="52" t="s">
        <v>173</v>
      </c>
      <c r="E90" s="52" t="s">
        <v>43</v>
      </c>
      <c r="F90" s="52" t="s">
        <v>883</v>
      </c>
      <c r="G90" s="52" t="s">
        <v>788</v>
      </c>
      <c r="H90" s="52" t="s">
        <v>8</v>
      </c>
      <c r="I90" s="52" t="s">
        <v>884</v>
      </c>
      <c r="J90" s="52" t="s">
        <v>9</v>
      </c>
      <c r="K90" s="52" t="s">
        <v>885</v>
      </c>
    </row>
    <row r="91" spans="1:11" x14ac:dyDescent="0.25">
      <c r="A91" s="52">
        <v>90</v>
      </c>
      <c r="B91" s="52" t="s">
        <v>174</v>
      </c>
      <c r="C91" s="52" t="s">
        <v>175</v>
      </c>
      <c r="D91" s="52" t="s">
        <v>0</v>
      </c>
      <c r="E91" s="52" t="s">
        <v>1</v>
      </c>
      <c r="F91" s="52" t="s">
        <v>176</v>
      </c>
      <c r="G91" s="52" t="s">
        <v>527</v>
      </c>
      <c r="H91" s="52" t="s">
        <v>8</v>
      </c>
      <c r="I91" s="52" t="s">
        <v>177</v>
      </c>
      <c r="J91" s="52" t="s">
        <v>9</v>
      </c>
      <c r="K91" s="52" t="s">
        <v>736</v>
      </c>
    </row>
    <row r="92" spans="1:11" x14ac:dyDescent="0.25">
      <c r="A92" s="52">
        <v>91</v>
      </c>
      <c r="B92" s="52" t="s">
        <v>174</v>
      </c>
      <c r="C92" s="52" t="s">
        <v>175</v>
      </c>
      <c r="D92" s="52" t="s">
        <v>0</v>
      </c>
      <c r="E92" s="52" t="s">
        <v>1</v>
      </c>
      <c r="F92" s="52" t="s">
        <v>472</v>
      </c>
      <c r="G92" s="52" t="s">
        <v>543</v>
      </c>
      <c r="H92" s="52" t="s">
        <v>473</v>
      </c>
      <c r="I92" s="52" t="s">
        <v>474</v>
      </c>
      <c r="J92" s="52" t="s">
        <v>475</v>
      </c>
      <c r="K92" s="52" t="s">
        <v>737</v>
      </c>
    </row>
    <row r="93" spans="1:11" x14ac:dyDescent="0.25">
      <c r="A93" s="52">
        <v>92</v>
      </c>
      <c r="B93" s="52" t="s">
        <v>179</v>
      </c>
      <c r="C93" s="52" t="s">
        <v>180</v>
      </c>
      <c r="D93" s="52" t="s">
        <v>181</v>
      </c>
      <c r="E93" s="52" t="s">
        <v>43</v>
      </c>
      <c r="F93" s="52" t="s">
        <v>182</v>
      </c>
      <c r="G93" s="52" t="s">
        <v>527</v>
      </c>
      <c r="H93" s="52" t="s">
        <v>8</v>
      </c>
      <c r="I93" s="52" t="s">
        <v>183</v>
      </c>
      <c r="J93" s="52" t="s">
        <v>9</v>
      </c>
      <c r="K93" s="52" t="s">
        <v>738</v>
      </c>
    </row>
    <row r="94" spans="1:11" x14ac:dyDescent="0.25">
      <c r="A94" s="52">
        <v>93</v>
      </c>
      <c r="B94" s="52" t="s">
        <v>185</v>
      </c>
      <c r="C94" s="52" t="s">
        <v>186</v>
      </c>
      <c r="D94" s="52" t="s">
        <v>17</v>
      </c>
      <c r="E94" s="52" t="s">
        <v>7</v>
      </c>
      <c r="F94" s="52" t="s">
        <v>187</v>
      </c>
      <c r="G94" s="52" t="s">
        <v>527</v>
      </c>
      <c r="H94" s="52" t="s">
        <v>8</v>
      </c>
      <c r="I94" s="52" t="s">
        <v>188</v>
      </c>
      <c r="J94" s="52" t="s">
        <v>9</v>
      </c>
      <c r="K94" s="52" t="s">
        <v>739</v>
      </c>
    </row>
    <row r="95" spans="1:11" x14ac:dyDescent="0.25">
      <c r="A95" s="52">
        <v>94</v>
      </c>
      <c r="B95" s="52" t="s">
        <v>467</v>
      </c>
      <c r="C95" s="52" t="s">
        <v>468</v>
      </c>
      <c r="D95" s="52" t="s">
        <v>0</v>
      </c>
      <c r="E95" s="52" t="s">
        <v>1</v>
      </c>
      <c r="F95" s="52" t="s">
        <v>477</v>
      </c>
      <c r="G95" s="52" t="s">
        <v>666</v>
      </c>
      <c r="H95" s="52" t="s">
        <v>30</v>
      </c>
      <c r="I95" s="52" t="s">
        <v>478</v>
      </c>
      <c r="J95" s="52" t="s">
        <v>32</v>
      </c>
      <c r="K95" s="52" t="s">
        <v>740</v>
      </c>
    </row>
    <row r="96" spans="1:11" x14ac:dyDescent="0.25">
      <c r="A96" s="52">
        <v>95</v>
      </c>
      <c r="B96" s="52" t="s">
        <v>190</v>
      </c>
      <c r="C96" s="52" t="s">
        <v>191</v>
      </c>
      <c r="D96" s="52" t="s">
        <v>192</v>
      </c>
      <c r="E96" s="52" t="s">
        <v>28</v>
      </c>
      <c r="F96" s="52" t="s">
        <v>193</v>
      </c>
      <c r="G96" s="52" t="s">
        <v>666</v>
      </c>
      <c r="H96" s="52" t="s">
        <v>30</v>
      </c>
      <c r="I96" s="52" t="s">
        <v>194</v>
      </c>
      <c r="J96" s="52" t="s">
        <v>32</v>
      </c>
      <c r="K96" s="52" t="s">
        <v>741</v>
      </c>
    </row>
    <row r="97" spans="1:11" x14ac:dyDescent="0.25">
      <c r="A97" s="52">
        <v>96</v>
      </c>
      <c r="B97" s="52" t="s">
        <v>196</v>
      </c>
      <c r="C97" s="52" t="s">
        <v>104</v>
      </c>
      <c r="D97" s="52" t="s">
        <v>197</v>
      </c>
      <c r="E97" s="52" t="s">
        <v>198</v>
      </c>
      <c r="F97" s="52" t="s">
        <v>199</v>
      </c>
      <c r="G97" s="52" t="s">
        <v>527</v>
      </c>
      <c r="H97" s="52" t="s">
        <v>8</v>
      </c>
      <c r="I97" s="52" t="s">
        <v>200</v>
      </c>
      <c r="J97" s="52" t="s">
        <v>9</v>
      </c>
      <c r="K97" s="52" t="s">
        <v>742</v>
      </c>
    </row>
    <row r="98" spans="1:11" x14ac:dyDescent="0.25">
      <c r="A98" s="52">
        <v>97</v>
      </c>
      <c r="B98" s="52" t="s">
        <v>101</v>
      </c>
      <c r="C98" s="52" t="s">
        <v>102</v>
      </c>
      <c r="D98" s="52" t="s">
        <v>103</v>
      </c>
      <c r="E98" s="52" t="s">
        <v>43</v>
      </c>
      <c r="F98" s="52" t="s">
        <v>202</v>
      </c>
      <c r="G98" s="52" t="s">
        <v>666</v>
      </c>
      <c r="H98" s="52" t="s">
        <v>30</v>
      </c>
      <c r="I98" s="52" t="s">
        <v>203</v>
      </c>
      <c r="J98" s="52" t="s">
        <v>32</v>
      </c>
      <c r="K98" s="52" t="s">
        <v>743</v>
      </c>
    </row>
    <row r="99" spans="1:11" x14ac:dyDescent="0.25">
      <c r="A99" s="52">
        <v>98</v>
      </c>
      <c r="B99" s="52" t="s">
        <v>54</v>
      </c>
      <c r="C99" s="52" t="s">
        <v>55</v>
      </c>
      <c r="D99" s="52" t="s">
        <v>0</v>
      </c>
      <c r="E99" s="52" t="s">
        <v>1</v>
      </c>
      <c r="F99" s="52" t="s">
        <v>480</v>
      </c>
      <c r="G99" s="52" t="s">
        <v>543</v>
      </c>
      <c r="H99" s="52" t="s">
        <v>473</v>
      </c>
      <c r="I99" s="52" t="s">
        <v>481</v>
      </c>
      <c r="J99" s="52" t="s">
        <v>475</v>
      </c>
      <c r="K99" s="52" t="s">
        <v>744</v>
      </c>
    </row>
    <row r="100" spans="1:11" x14ac:dyDescent="0.25">
      <c r="A100" s="52">
        <v>99</v>
      </c>
      <c r="B100" s="52" t="s">
        <v>206</v>
      </c>
      <c r="C100" s="52" t="s">
        <v>207</v>
      </c>
      <c r="D100" s="52" t="s">
        <v>173</v>
      </c>
      <c r="E100" s="52" t="s">
        <v>43</v>
      </c>
      <c r="F100" s="52" t="s">
        <v>208</v>
      </c>
      <c r="G100" s="52" t="s">
        <v>666</v>
      </c>
      <c r="H100" s="52" t="s">
        <v>3</v>
      </c>
      <c r="I100" s="52" t="s">
        <v>209</v>
      </c>
      <c r="J100" s="52" t="s">
        <v>53</v>
      </c>
      <c r="K100" s="52" t="s">
        <v>745</v>
      </c>
    </row>
    <row r="101" spans="1:11" x14ac:dyDescent="0.25">
      <c r="A101" s="52">
        <v>100</v>
      </c>
      <c r="B101" s="52" t="s">
        <v>50</v>
      </c>
      <c r="C101" s="52" t="s">
        <v>51</v>
      </c>
      <c r="D101" s="52" t="s">
        <v>52</v>
      </c>
      <c r="E101" s="52" t="s">
        <v>43</v>
      </c>
      <c r="F101" s="52" t="s">
        <v>221</v>
      </c>
      <c r="G101" s="52" t="s">
        <v>666</v>
      </c>
      <c r="H101" s="52" t="s">
        <v>3</v>
      </c>
      <c r="I101" s="52" t="s">
        <v>222</v>
      </c>
      <c r="J101" s="52" t="s">
        <v>53</v>
      </c>
      <c r="K101" s="52" t="s">
        <v>747</v>
      </c>
    </row>
    <row r="102" spans="1:11" x14ac:dyDescent="0.25">
      <c r="A102" s="52">
        <v>101</v>
      </c>
      <c r="B102" s="52" t="s">
        <v>224</v>
      </c>
      <c r="C102" s="52" t="s">
        <v>225</v>
      </c>
      <c r="D102" s="52" t="s">
        <v>0</v>
      </c>
      <c r="E102" s="52" t="s">
        <v>1</v>
      </c>
      <c r="F102" s="52" t="s">
        <v>226</v>
      </c>
      <c r="G102" s="52" t="s">
        <v>666</v>
      </c>
      <c r="H102" s="52" t="s">
        <v>3</v>
      </c>
      <c r="I102" s="52" t="s">
        <v>227</v>
      </c>
      <c r="J102" s="52" t="s">
        <v>53</v>
      </c>
      <c r="K102" s="52" t="s">
        <v>748</v>
      </c>
    </row>
    <row r="103" spans="1:11" x14ac:dyDescent="0.25">
      <c r="A103" s="52">
        <v>102</v>
      </c>
      <c r="B103" s="52" t="s">
        <v>54</v>
      </c>
      <c r="C103" s="52" t="s">
        <v>55</v>
      </c>
      <c r="D103" s="52" t="s">
        <v>0</v>
      </c>
      <c r="E103" s="52" t="s">
        <v>1</v>
      </c>
      <c r="F103" s="52" t="s">
        <v>229</v>
      </c>
      <c r="G103" s="52" t="s">
        <v>666</v>
      </c>
      <c r="H103" s="52" t="s">
        <v>3</v>
      </c>
      <c r="I103" s="52" t="s">
        <v>230</v>
      </c>
      <c r="J103" s="52" t="s">
        <v>53</v>
      </c>
      <c r="K103" s="52" t="s">
        <v>749</v>
      </c>
    </row>
    <row r="104" spans="1:11" x14ac:dyDescent="0.25">
      <c r="A104" s="52">
        <v>103</v>
      </c>
      <c r="B104" s="52" t="s">
        <v>232</v>
      </c>
      <c r="C104" s="52" t="s">
        <v>233</v>
      </c>
      <c r="D104" s="52" t="s">
        <v>234</v>
      </c>
      <c r="E104" s="52" t="s">
        <v>1</v>
      </c>
      <c r="F104" s="52" t="s">
        <v>235</v>
      </c>
      <c r="G104" s="52" t="s">
        <v>666</v>
      </c>
      <c r="H104" s="52" t="s">
        <v>3</v>
      </c>
      <c r="I104" s="52" t="s">
        <v>236</v>
      </c>
      <c r="J104" s="52" t="s">
        <v>53</v>
      </c>
      <c r="K104" s="52" t="s">
        <v>750</v>
      </c>
    </row>
    <row r="105" spans="1:11" x14ac:dyDescent="0.25">
      <c r="A105" s="52">
        <v>104</v>
      </c>
      <c r="B105" s="52" t="s">
        <v>50</v>
      </c>
      <c r="C105" s="52" t="s">
        <v>51</v>
      </c>
      <c r="D105" s="52" t="s">
        <v>52</v>
      </c>
      <c r="E105" s="52" t="s">
        <v>43</v>
      </c>
      <c r="F105" s="52" t="s">
        <v>246</v>
      </c>
      <c r="G105" s="52" t="s">
        <v>666</v>
      </c>
      <c r="H105" s="52" t="s">
        <v>3</v>
      </c>
      <c r="I105" s="52" t="s">
        <v>247</v>
      </c>
      <c r="J105" s="52" t="s">
        <v>125</v>
      </c>
      <c r="K105" s="52" t="s">
        <v>751</v>
      </c>
    </row>
    <row r="106" spans="1:11" x14ac:dyDescent="0.25">
      <c r="A106" s="52">
        <v>105</v>
      </c>
      <c r="B106" s="52" t="s">
        <v>249</v>
      </c>
      <c r="C106" s="52" t="s">
        <v>250</v>
      </c>
      <c r="D106" s="52" t="s">
        <v>251</v>
      </c>
      <c r="E106" s="52" t="s">
        <v>43</v>
      </c>
      <c r="F106" s="52" t="s">
        <v>252</v>
      </c>
      <c r="G106" s="52" t="s">
        <v>666</v>
      </c>
      <c r="H106" s="52" t="s">
        <v>3</v>
      </c>
      <c r="I106" s="52" t="s">
        <v>253</v>
      </c>
      <c r="J106" s="52" t="s">
        <v>125</v>
      </c>
      <c r="K106" s="52" t="s">
        <v>752</v>
      </c>
    </row>
    <row r="107" spans="1:11" x14ac:dyDescent="0.25">
      <c r="A107" s="52">
        <v>106</v>
      </c>
      <c r="B107" s="52" t="s">
        <v>262</v>
      </c>
      <c r="C107" s="52" t="s">
        <v>263</v>
      </c>
      <c r="D107" s="52" t="s">
        <v>264</v>
      </c>
      <c r="E107" s="52" t="s">
        <v>1</v>
      </c>
      <c r="F107" s="52" t="s">
        <v>265</v>
      </c>
      <c r="G107" s="52" t="s">
        <v>666</v>
      </c>
      <c r="H107" s="52" t="s">
        <v>3</v>
      </c>
      <c r="I107" s="52" t="s">
        <v>266</v>
      </c>
      <c r="J107" s="52" t="s">
        <v>53</v>
      </c>
      <c r="K107" s="52" t="s">
        <v>753</v>
      </c>
    </row>
    <row r="108" spans="1:11" x14ac:dyDescent="0.25">
      <c r="A108" s="52">
        <v>107</v>
      </c>
      <c r="B108" s="52" t="s">
        <v>268</v>
      </c>
      <c r="C108" s="52" t="s">
        <v>269</v>
      </c>
      <c r="D108" s="52" t="s">
        <v>66</v>
      </c>
      <c r="E108" s="52" t="s">
        <v>1</v>
      </c>
      <c r="F108" s="52" t="s">
        <v>270</v>
      </c>
      <c r="G108" s="52" t="s">
        <v>666</v>
      </c>
      <c r="H108" s="52" t="s">
        <v>3</v>
      </c>
      <c r="I108" s="52" t="s">
        <v>271</v>
      </c>
      <c r="J108" s="52" t="s">
        <v>53</v>
      </c>
      <c r="K108" s="52" t="s">
        <v>754</v>
      </c>
    </row>
    <row r="109" spans="1:11" x14ac:dyDescent="0.25">
      <c r="A109" s="52">
        <v>108</v>
      </c>
      <c r="B109" s="52" t="s">
        <v>273</v>
      </c>
      <c r="C109" s="52" t="s">
        <v>274</v>
      </c>
      <c r="D109" s="52" t="s">
        <v>0</v>
      </c>
      <c r="E109" s="52" t="s">
        <v>1</v>
      </c>
      <c r="F109" s="52" t="s">
        <v>275</v>
      </c>
      <c r="G109" s="52" t="s">
        <v>666</v>
      </c>
      <c r="H109" s="52" t="s">
        <v>3</v>
      </c>
      <c r="I109" s="52" t="s">
        <v>276</v>
      </c>
      <c r="J109" s="52" t="s">
        <v>53</v>
      </c>
      <c r="K109" s="52" t="s">
        <v>755</v>
      </c>
    </row>
    <row r="110" spans="1:11" x14ac:dyDescent="0.25">
      <c r="A110" s="52">
        <v>109</v>
      </c>
      <c r="B110" s="52" t="s">
        <v>278</v>
      </c>
      <c r="C110" s="52" t="s">
        <v>279</v>
      </c>
      <c r="D110" s="52" t="s">
        <v>66</v>
      </c>
      <c r="E110" s="52" t="s">
        <v>1</v>
      </c>
      <c r="F110" s="52" t="s">
        <v>280</v>
      </c>
      <c r="G110" s="52" t="s">
        <v>666</v>
      </c>
      <c r="H110" s="52" t="s">
        <v>3</v>
      </c>
      <c r="I110" s="52" t="s">
        <v>281</v>
      </c>
      <c r="J110" s="52" t="s">
        <v>53</v>
      </c>
      <c r="K110" s="52" t="s">
        <v>756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1">
        <v>77</v>
      </c>
      <c r="B2" s="51" t="s">
        <v>858</v>
      </c>
      <c r="C2" s="51" t="s">
        <v>859</v>
      </c>
      <c r="D2" s="51" t="s">
        <v>205</v>
      </c>
      <c r="E2" s="51" t="s">
        <v>1</v>
      </c>
      <c r="F2" s="51" t="s">
        <v>860</v>
      </c>
      <c r="G2" s="51" t="s">
        <v>2</v>
      </c>
      <c r="H2" s="51" t="s">
        <v>3</v>
      </c>
      <c r="I2" s="51" t="s">
        <v>861</v>
      </c>
      <c r="J2" s="51" t="s">
        <v>2</v>
      </c>
      <c r="K2" s="51" t="s">
        <v>862</v>
      </c>
    </row>
    <row r="3" spans="1:11" x14ac:dyDescent="0.25">
      <c r="A3" s="51">
        <v>14</v>
      </c>
      <c r="B3" s="51" t="s">
        <v>530</v>
      </c>
      <c r="C3" s="51" t="s">
        <v>531</v>
      </c>
      <c r="D3" s="51" t="s">
        <v>0</v>
      </c>
      <c r="E3" s="51" t="s">
        <v>1</v>
      </c>
      <c r="F3" s="51" t="s">
        <v>532</v>
      </c>
      <c r="G3" s="51" t="s">
        <v>516</v>
      </c>
      <c r="H3" s="51" t="s">
        <v>294</v>
      </c>
      <c r="I3" s="51" t="s">
        <v>533</v>
      </c>
      <c r="J3" s="51" t="s">
        <v>516</v>
      </c>
      <c r="K3" s="51" t="s">
        <v>764</v>
      </c>
    </row>
    <row r="4" spans="1:11" x14ac:dyDescent="0.25">
      <c r="A4" s="51">
        <v>5</v>
      </c>
      <c r="B4" s="51" t="s">
        <v>830</v>
      </c>
      <c r="C4" s="51" t="s">
        <v>624</v>
      </c>
      <c r="D4" s="51" t="s">
        <v>625</v>
      </c>
      <c r="E4" s="51" t="s">
        <v>48</v>
      </c>
      <c r="F4" s="51" t="s">
        <v>626</v>
      </c>
      <c r="G4" s="51" t="s">
        <v>666</v>
      </c>
      <c r="H4" s="51" t="s">
        <v>294</v>
      </c>
      <c r="I4" s="51" t="s">
        <v>627</v>
      </c>
      <c r="J4" s="51" t="s">
        <v>289</v>
      </c>
      <c r="K4" s="51" t="s">
        <v>831</v>
      </c>
    </row>
    <row r="5" spans="1:11" x14ac:dyDescent="0.25">
      <c r="A5" s="51">
        <v>6</v>
      </c>
      <c r="B5" s="51" t="s">
        <v>832</v>
      </c>
      <c r="C5" s="51" t="s">
        <v>833</v>
      </c>
      <c r="D5" s="51" t="s">
        <v>173</v>
      </c>
      <c r="E5" s="51" t="s">
        <v>43</v>
      </c>
      <c r="F5" s="51" t="s">
        <v>834</v>
      </c>
      <c r="G5" s="51" t="s">
        <v>666</v>
      </c>
      <c r="H5" s="51" t="s">
        <v>294</v>
      </c>
      <c r="I5" s="51" t="s">
        <v>835</v>
      </c>
      <c r="J5" s="51" t="s">
        <v>289</v>
      </c>
      <c r="K5" s="51" t="s">
        <v>836</v>
      </c>
    </row>
    <row r="6" spans="1:11" x14ac:dyDescent="0.25">
      <c r="A6" s="51">
        <v>9</v>
      </c>
      <c r="B6" s="51" t="s">
        <v>845</v>
      </c>
      <c r="C6" s="51" t="s">
        <v>846</v>
      </c>
      <c r="D6" s="51" t="s">
        <v>27</v>
      </c>
      <c r="E6" s="51" t="s">
        <v>28</v>
      </c>
      <c r="F6" s="51" t="s">
        <v>847</v>
      </c>
      <c r="G6" s="51" t="s">
        <v>666</v>
      </c>
      <c r="H6" s="51" t="s">
        <v>294</v>
      </c>
      <c r="I6" s="51" t="s">
        <v>848</v>
      </c>
      <c r="J6" s="51" t="s">
        <v>289</v>
      </c>
      <c r="K6" s="51" t="s">
        <v>849</v>
      </c>
    </row>
    <row r="7" spans="1:11" x14ac:dyDescent="0.25">
      <c r="A7" s="51">
        <v>13</v>
      </c>
      <c r="B7" s="51" t="s">
        <v>453</v>
      </c>
      <c r="C7" s="51" t="s">
        <v>454</v>
      </c>
      <c r="D7" s="51" t="s">
        <v>455</v>
      </c>
      <c r="E7" s="51" t="s">
        <v>456</v>
      </c>
      <c r="F7" s="51" t="s">
        <v>457</v>
      </c>
      <c r="G7" s="51" t="s">
        <v>666</v>
      </c>
      <c r="H7" s="51" t="s">
        <v>30</v>
      </c>
      <c r="I7" s="51" t="s">
        <v>458</v>
      </c>
      <c r="J7" s="51" t="s">
        <v>32</v>
      </c>
      <c r="K7" s="51" t="s">
        <v>763</v>
      </c>
    </row>
    <row r="8" spans="1:11" x14ac:dyDescent="0.25">
      <c r="A8" s="51">
        <v>15</v>
      </c>
      <c r="B8" s="51" t="s">
        <v>116</v>
      </c>
      <c r="C8" s="51" t="s">
        <v>117</v>
      </c>
      <c r="D8" s="51" t="s">
        <v>648</v>
      </c>
      <c r="E8" s="51" t="s">
        <v>1</v>
      </c>
      <c r="F8" s="51" t="s">
        <v>118</v>
      </c>
      <c r="G8" s="51" t="s">
        <v>666</v>
      </c>
      <c r="H8" s="51" t="s">
        <v>3</v>
      </c>
      <c r="I8" s="51" t="s">
        <v>119</v>
      </c>
      <c r="J8" s="51" t="s">
        <v>53</v>
      </c>
      <c r="K8" s="51" t="s">
        <v>649</v>
      </c>
    </row>
    <row r="9" spans="1:11" x14ac:dyDescent="0.25">
      <c r="A9" s="51">
        <v>16</v>
      </c>
      <c r="B9" s="51" t="s">
        <v>651</v>
      </c>
      <c r="C9" s="51" t="s">
        <v>652</v>
      </c>
      <c r="D9" s="51" t="s">
        <v>653</v>
      </c>
      <c r="E9" s="51" t="s">
        <v>1</v>
      </c>
      <c r="F9" s="51" t="s">
        <v>654</v>
      </c>
      <c r="G9" s="51" t="s">
        <v>666</v>
      </c>
      <c r="H9" s="51" t="s">
        <v>294</v>
      </c>
      <c r="I9" s="51" t="s">
        <v>655</v>
      </c>
      <c r="J9" s="51" t="s">
        <v>289</v>
      </c>
      <c r="K9" s="51" t="s">
        <v>656</v>
      </c>
    </row>
    <row r="10" spans="1:11" x14ac:dyDescent="0.25">
      <c r="A10" s="51">
        <v>17</v>
      </c>
      <c r="B10" s="51" t="s">
        <v>382</v>
      </c>
      <c r="C10" s="51" t="s">
        <v>383</v>
      </c>
      <c r="D10" s="51" t="s">
        <v>351</v>
      </c>
      <c r="E10" s="51" t="s">
        <v>48</v>
      </c>
      <c r="F10" s="51" t="s">
        <v>384</v>
      </c>
      <c r="G10" s="51" t="s">
        <v>666</v>
      </c>
      <c r="H10" s="51" t="s">
        <v>287</v>
      </c>
      <c r="I10" s="51" t="s">
        <v>385</v>
      </c>
      <c r="J10" s="51" t="s">
        <v>289</v>
      </c>
      <c r="K10" s="51" t="s">
        <v>657</v>
      </c>
    </row>
    <row r="11" spans="1:11" x14ac:dyDescent="0.25">
      <c r="A11" s="51">
        <v>18</v>
      </c>
      <c r="B11" s="51" t="s">
        <v>407</v>
      </c>
      <c r="C11" s="51" t="s">
        <v>408</v>
      </c>
      <c r="D11" s="51" t="s">
        <v>618</v>
      </c>
      <c r="E11" s="51" t="s">
        <v>619</v>
      </c>
      <c r="F11" s="51" t="s">
        <v>620</v>
      </c>
      <c r="G11" s="51" t="s">
        <v>666</v>
      </c>
      <c r="H11" s="51" t="s">
        <v>294</v>
      </c>
      <c r="I11" s="51" t="s">
        <v>621</v>
      </c>
      <c r="J11" s="51" t="s">
        <v>289</v>
      </c>
      <c r="K11" s="51" t="s">
        <v>658</v>
      </c>
    </row>
    <row r="12" spans="1:11" x14ac:dyDescent="0.25">
      <c r="A12" s="51">
        <v>19</v>
      </c>
      <c r="B12" s="51" t="s">
        <v>425</v>
      </c>
      <c r="C12" s="51" t="s">
        <v>426</v>
      </c>
      <c r="D12" s="51" t="s">
        <v>427</v>
      </c>
      <c r="E12" s="51" t="s">
        <v>28</v>
      </c>
      <c r="F12" s="51" t="s">
        <v>428</v>
      </c>
      <c r="G12" s="51" t="s">
        <v>666</v>
      </c>
      <c r="H12" s="51" t="s">
        <v>287</v>
      </c>
      <c r="I12" s="51" t="s">
        <v>429</v>
      </c>
      <c r="J12" s="51" t="s">
        <v>289</v>
      </c>
      <c r="K12" s="51" t="s">
        <v>659</v>
      </c>
    </row>
    <row r="13" spans="1:11" x14ac:dyDescent="0.25">
      <c r="A13" s="51">
        <v>20</v>
      </c>
      <c r="B13" s="51" t="s">
        <v>102</v>
      </c>
      <c r="C13" s="51" t="s">
        <v>141</v>
      </c>
      <c r="D13" s="51" t="s">
        <v>42</v>
      </c>
      <c r="E13" s="51" t="s">
        <v>43</v>
      </c>
      <c r="F13" s="51" t="s">
        <v>142</v>
      </c>
      <c r="G13" s="51" t="s">
        <v>666</v>
      </c>
      <c r="H13" s="51" t="s">
        <v>3</v>
      </c>
      <c r="I13" s="51" t="s">
        <v>143</v>
      </c>
      <c r="J13" s="51" t="s">
        <v>53</v>
      </c>
      <c r="K13" s="51" t="s">
        <v>662</v>
      </c>
    </row>
    <row r="14" spans="1:11" x14ac:dyDescent="0.25">
      <c r="A14" s="51">
        <v>21</v>
      </c>
      <c r="B14" s="51" t="s">
        <v>608</v>
      </c>
      <c r="C14" s="51" t="s">
        <v>378</v>
      </c>
      <c r="D14" s="51" t="s">
        <v>27</v>
      </c>
      <c r="E14" s="51" t="s">
        <v>28</v>
      </c>
      <c r="F14" s="51" t="s">
        <v>609</v>
      </c>
      <c r="G14" s="51" t="s">
        <v>666</v>
      </c>
      <c r="H14" s="51" t="s">
        <v>294</v>
      </c>
      <c r="I14" s="51" t="s">
        <v>610</v>
      </c>
      <c r="J14" s="51" t="s">
        <v>289</v>
      </c>
      <c r="K14" s="51" t="s">
        <v>663</v>
      </c>
    </row>
    <row r="15" spans="1:11" x14ac:dyDescent="0.25">
      <c r="A15" s="51">
        <v>22</v>
      </c>
      <c r="B15" s="51"/>
      <c r="C15" s="51"/>
      <c r="D15" s="51"/>
      <c r="E15" s="51"/>
      <c r="F15" s="51" t="s">
        <v>572</v>
      </c>
      <c r="G15" s="51" t="s">
        <v>666</v>
      </c>
      <c r="H15" s="51" t="s">
        <v>287</v>
      </c>
      <c r="I15" s="51" t="s">
        <v>573</v>
      </c>
      <c r="J15" s="51" t="s">
        <v>289</v>
      </c>
      <c r="K15" s="51" t="s">
        <v>665</v>
      </c>
    </row>
    <row r="16" spans="1:11" x14ac:dyDescent="0.25">
      <c r="A16" s="51">
        <v>23</v>
      </c>
      <c r="B16" s="51" t="s">
        <v>575</v>
      </c>
      <c r="C16" s="51" t="s">
        <v>576</v>
      </c>
      <c r="D16" s="51" t="s">
        <v>577</v>
      </c>
      <c r="E16" s="51" t="s">
        <v>7</v>
      </c>
      <c r="F16" s="51" t="s">
        <v>578</v>
      </c>
      <c r="G16" s="51" t="s">
        <v>666</v>
      </c>
      <c r="H16" s="51" t="s">
        <v>287</v>
      </c>
      <c r="I16" s="51" t="s">
        <v>579</v>
      </c>
      <c r="J16" s="51" t="s">
        <v>289</v>
      </c>
      <c r="K16" s="51" t="s">
        <v>667</v>
      </c>
    </row>
    <row r="17" spans="1:11" x14ac:dyDescent="0.25">
      <c r="A17" s="51">
        <v>24</v>
      </c>
      <c r="B17" s="51" t="s">
        <v>535</v>
      </c>
      <c r="C17" s="51" t="s">
        <v>536</v>
      </c>
      <c r="D17" s="51" t="s">
        <v>205</v>
      </c>
      <c r="E17" s="51" t="s">
        <v>1</v>
      </c>
      <c r="F17" s="51" t="s">
        <v>537</v>
      </c>
      <c r="G17" s="51" t="s">
        <v>666</v>
      </c>
      <c r="H17" s="51" t="s">
        <v>3</v>
      </c>
      <c r="I17" s="51" t="s">
        <v>538</v>
      </c>
      <c r="J17" s="51" t="s">
        <v>53</v>
      </c>
      <c r="K17" s="51" t="s">
        <v>668</v>
      </c>
    </row>
    <row r="18" spans="1:11" x14ac:dyDescent="0.25">
      <c r="A18" s="51">
        <v>25</v>
      </c>
      <c r="B18" s="51" t="s">
        <v>590</v>
      </c>
      <c r="C18" s="51" t="s">
        <v>591</v>
      </c>
      <c r="D18" s="51" t="s">
        <v>592</v>
      </c>
      <c r="E18" s="51" t="s">
        <v>43</v>
      </c>
      <c r="F18" s="51" t="s">
        <v>593</v>
      </c>
      <c r="G18" s="51" t="s">
        <v>666</v>
      </c>
      <c r="H18" s="51" t="s">
        <v>30</v>
      </c>
      <c r="I18" s="51" t="s">
        <v>594</v>
      </c>
      <c r="J18" s="51" t="s">
        <v>32</v>
      </c>
      <c r="K18" s="51" t="s">
        <v>669</v>
      </c>
    </row>
    <row r="19" spans="1:11" x14ac:dyDescent="0.25">
      <c r="A19" s="51">
        <v>26</v>
      </c>
      <c r="B19" s="51" t="s">
        <v>257</v>
      </c>
      <c r="C19" s="51" t="s">
        <v>258</v>
      </c>
      <c r="D19" s="51" t="s">
        <v>36</v>
      </c>
      <c r="E19" s="51" t="s">
        <v>1</v>
      </c>
      <c r="F19" s="51" t="s">
        <v>259</v>
      </c>
      <c r="G19" s="51" t="s">
        <v>666</v>
      </c>
      <c r="H19" s="51" t="s">
        <v>3</v>
      </c>
      <c r="I19" s="51" t="s">
        <v>260</v>
      </c>
      <c r="J19" s="51" t="s">
        <v>53</v>
      </c>
      <c r="K19" s="51" t="s">
        <v>670</v>
      </c>
    </row>
    <row r="20" spans="1:11" x14ac:dyDescent="0.25">
      <c r="A20" s="51">
        <v>27</v>
      </c>
      <c r="B20" s="51" t="s">
        <v>407</v>
      </c>
      <c r="C20" s="51" t="s">
        <v>408</v>
      </c>
      <c r="D20" s="51" t="s">
        <v>618</v>
      </c>
      <c r="E20" s="51" t="s">
        <v>619</v>
      </c>
      <c r="F20" s="51" t="s">
        <v>409</v>
      </c>
      <c r="G20" s="51" t="s">
        <v>666</v>
      </c>
      <c r="H20" s="51" t="s">
        <v>294</v>
      </c>
      <c r="I20" s="51" t="s">
        <v>410</v>
      </c>
      <c r="J20" s="51" t="s">
        <v>289</v>
      </c>
      <c r="K20" s="51" t="s">
        <v>671</v>
      </c>
    </row>
    <row r="21" spans="1:11" x14ac:dyDescent="0.25">
      <c r="A21" s="51">
        <v>28</v>
      </c>
      <c r="B21" s="51" t="s">
        <v>407</v>
      </c>
      <c r="C21" s="51" t="s">
        <v>408</v>
      </c>
      <c r="D21" s="51" t="s">
        <v>618</v>
      </c>
      <c r="E21" s="51" t="s">
        <v>619</v>
      </c>
      <c r="F21" s="51" t="s">
        <v>563</v>
      </c>
      <c r="G21" s="51" t="s">
        <v>666</v>
      </c>
      <c r="H21" s="51" t="s">
        <v>294</v>
      </c>
      <c r="I21" s="51" t="s">
        <v>564</v>
      </c>
      <c r="J21" s="51" t="s">
        <v>289</v>
      </c>
      <c r="K21" s="51" t="s">
        <v>672</v>
      </c>
    </row>
    <row r="22" spans="1:11" x14ac:dyDescent="0.25">
      <c r="A22" s="51">
        <v>29</v>
      </c>
      <c r="B22" s="51" t="s">
        <v>566</v>
      </c>
      <c r="C22" s="51" t="s">
        <v>556</v>
      </c>
      <c r="D22" s="51" t="s">
        <v>0</v>
      </c>
      <c r="E22" s="51" t="s">
        <v>1</v>
      </c>
      <c r="F22" s="51" t="s">
        <v>557</v>
      </c>
      <c r="G22" s="51" t="s">
        <v>666</v>
      </c>
      <c r="H22" s="51" t="s">
        <v>287</v>
      </c>
      <c r="I22" s="51" t="s">
        <v>558</v>
      </c>
      <c r="J22" s="51" t="s">
        <v>289</v>
      </c>
      <c r="K22" s="51" t="s">
        <v>673</v>
      </c>
    </row>
    <row r="23" spans="1:11" x14ac:dyDescent="0.25">
      <c r="A23" s="51">
        <v>30</v>
      </c>
      <c r="B23" s="51" t="s">
        <v>567</v>
      </c>
      <c r="C23" s="51" t="s">
        <v>561</v>
      </c>
      <c r="D23" s="51" t="s">
        <v>0</v>
      </c>
      <c r="E23" s="51" t="s">
        <v>1</v>
      </c>
      <c r="F23" s="51" t="s">
        <v>61</v>
      </c>
      <c r="G23" s="51" t="s">
        <v>666</v>
      </c>
      <c r="H23" s="51" t="s">
        <v>3</v>
      </c>
      <c r="I23" s="51" t="s">
        <v>62</v>
      </c>
      <c r="J23" s="51" t="s">
        <v>53</v>
      </c>
      <c r="K23" s="51" t="s">
        <v>674</v>
      </c>
    </row>
    <row r="24" spans="1:11" x14ac:dyDescent="0.25">
      <c r="A24" s="51">
        <v>31</v>
      </c>
      <c r="B24" s="51" t="s">
        <v>161</v>
      </c>
      <c r="C24" s="51" t="s">
        <v>162</v>
      </c>
      <c r="D24" s="51" t="s">
        <v>394</v>
      </c>
      <c r="E24" s="51" t="s">
        <v>1</v>
      </c>
      <c r="F24" s="51" t="s">
        <v>163</v>
      </c>
      <c r="G24" s="51" t="s">
        <v>666</v>
      </c>
      <c r="H24" s="51" t="s">
        <v>30</v>
      </c>
      <c r="I24" s="51" t="s">
        <v>164</v>
      </c>
      <c r="J24" s="51" t="s">
        <v>32</v>
      </c>
      <c r="K24" s="51" t="s">
        <v>675</v>
      </c>
    </row>
    <row r="25" spans="1:11" x14ac:dyDescent="0.25">
      <c r="A25" s="51">
        <v>32</v>
      </c>
      <c r="B25" s="51" t="s">
        <v>322</v>
      </c>
      <c r="C25" s="51" t="s">
        <v>323</v>
      </c>
      <c r="D25" s="51" t="s">
        <v>66</v>
      </c>
      <c r="E25" s="51" t="s">
        <v>1</v>
      </c>
      <c r="F25" s="51" t="s">
        <v>324</v>
      </c>
      <c r="G25" s="51" t="s">
        <v>666</v>
      </c>
      <c r="H25" s="51" t="s">
        <v>287</v>
      </c>
      <c r="I25" s="51" t="s">
        <v>325</v>
      </c>
      <c r="J25" s="51" t="s">
        <v>289</v>
      </c>
      <c r="K25" s="51" t="s">
        <v>676</v>
      </c>
    </row>
    <row r="26" spans="1:11" x14ac:dyDescent="0.25">
      <c r="A26" s="51">
        <v>33</v>
      </c>
      <c r="B26" s="51"/>
      <c r="C26" s="51"/>
      <c r="D26" s="51"/>
      <c r="E26" s="51"/>
      <c r="F26" s="51" t="s">
        <v>540</v>
      </c>
      <c r="G26" s="51" t="s">
        <v>666</v>
      </c>
      <c r="H26" s="51" t="s">
        <v>294</v>
      </c>
      <c r="I26" s="51" t="s">
        <v>541</v>
      </c>
      <c r="J26" s="51" t="s">
        <v>289</v>
      </c>
      <c r="K26" s="51" t="s">
        <v>677</v>
      </c>
    </row>
    <row r="27" spans="1:11" x14ac:dyDescent="0.25">
      <c r="A27" s="51">
        <v>34</v>
      </c>
      <c r="B27" s="51" t="s">
        <v>283</v>
      </c>
      <c r="C27" s="51" t="s">
        <v>284</v>
      </c>
      <c r="D27" s="51" t="s">
        <v>285</v>
      </c>
      <c r="E27" s="51" t="s">
        <v>7</v>
      </c>
      <c r="F27" s="51" t="s">
        <v>286</v>
      </c>
      <c r="G27" s="51" t="s">
        <v>666</v>
      </c>
      <c r="H27" s="51" t="s">
        <v>287</v>
      </c>
      <c r="I27" s="51" t="s">
        <v>288</v>
      </c>
      <c r="J27" s="51" t="s">
        <v>289</v>
      </c>
      <c r="K27" s="51" t="s">
        <v>678</v>
      </c>
    </row>
    <row r="28" spans="1:11" x14ac:dyDescent="0.25">
      <c r="A28" s="51">
        <v>35</v>
      </c>
      <c r="B28" s="51" t="s">
        <v>291</v>
      </c>
      <c r="C28" s="51" t="s">
        <v>292</v>
      </c>
      <c r="D28" s="51" t="s">
        <v>0</v>
      </c>
      <c r="E28" s="51" t="s">
        <v>1</v>
      </c>
      <c r="F28" s="51" t="s">
        <v>293</v>
      </c>
      <c r="G28" s="51" t="s">
        <v>666</v>
      </c>
      <c r="H28" s="51" t="s">
        <v>294</v>
      </c>
      <c r="I28" s="51" t="s">
        <v>295</v>
      </c>
      <c r="J28" s="51" t="s">
        <v>289</v>
      </c>
      <c r="K28" s="51" t="s">
        <v>679</v>
      </c>
    </row>
    <row r="29" spans="1:11" x14ac:dyDescent="0.25">
      <c r="A29" s="51">
        <v>36</v>
      </c>
      <c r="B29" s="51" t="s">
        <v>297</v>
      </c>
      <c r="C29" s="51" t="s">
        <v>255</v>
      </c>
      <c r="D29" s="51" t="s">
        <v>0</v>
      </c>
      <c r="E29" s="51" t="s">
        <v>1</v>
      </c>
      <c r="F29" s="51" t="s">
        <v>298</v>
      </c>
      <c r="G29" s="51" t="s">
        <v>666</v>
      </c>
      <c r="H29" s="51" t="s">
        <v>294</v>
      </c>
      <c r="I29" s="51" t="s">
        <v>299</v>
      </c>
      <c r="J29" s="51" t="s">
        <v>289</v>
      </c>
      <c r="K29" s="51" t="s">
        <v>680</v>
      </c>
    </row>
    <row r="30" spans="1:11" x14ac:dyDescent="0.25">
      <c r="A30" s="51">
        <v>37</v>
      </c>
      <c r="B30" s="51" t="s">
        <v>301</v>
      </c>
      <c r="C30" s="51" t="s">
        <v>302</v>
      </c>
      <c r="D30" s="51" t="s">
        <v>0</v>
      </c>
      <c r="E30" s="51" t="s">
        <v>1</v>
      </c>
      <c r="F30" s="51" t="s">
        <v>303</v>
      </c>
      <c r="G30" s="51" t="s">
        <v>666</v>
      </c>
      <c r="H30" s="51" t="s">
        <v>294</v>
      </c>
      <c r="I30" s="51" t="s">
        <v>304</v>
      </c>
      <c r="J30" s="51" t="s">
        <v>289</v>
      </c>
      <c r="K30" s="51" t="s">
        <v>681</v>
      </c>
    </row>
    <row r="31" spans="1:11" x14ac:dyDescent="0.25">
      <c r="A31" s="51">
        <v>38</v>
      </c>
      <c r="B31" s="51" t="s">
        <v>306</v>
      </c>
      <c r="C31" s="51" t="s">
        <v>307</v>
      </c>
      <c r="D31" s="51" t="s">
        <v>112</v>
      </c>
      <c r="E31" s="51" t="s">
        <v>43</v>
      </c>
      <c r="F31" s="51" t="s">
        <v>308</v>
      </c>
      <c r="G31" s="51" t="s">
        <v>666</v>
      </c>
      <c r="H31" s="51" t="s">
        <v>287</v>
      </c>
      <c r="I31" s="51" t="s">
        <v>309</v>
      </c>
      <c r="J31" s="51" t="s">
        <v>289</v>
      </c>
      <c r="K31" s="51" t="s">
        <v>682</v>
      </c>
    </row>
    <row r="32" spans="1:11" x14ac:dyDescent="0.25">
      <c r="A32" s="51">
        <v>39</v>
      </c>
      <c r="B32" s="51" t="s">
        <v>311</v>
      </c>
      <c r="C32" s="51" t="s">
        <v>312</v>
      </c>
      <c r="D32" s="51" t="s">
        <v>313</v>
      </c>
      <c r="E32" s="51" t="s">
        <v>43</v>
      </c>
      <c r="F32" s="51" t="s">
        <v>314</v>
      </c>
      <c r="G32" s="51" t="s">
        <v>666</v>
      </c>
      <c r="H32" s="51" t="s">
        <v>294</v>
      </c>
      <c r="I32" s="51" t="s">
        <v>315</v>
      </c>
      <c r="J32" s="51" t="s">
        <v>289</v>
      </c>
      <c r="K32" s="51" t="s">
        <v>683</v>
      </c>
    </row>
    <row r="33" spans="1:11" x14ac:dyDescent="0.25">
      <c r="A33" s="51">
        <v>40</v>
      </c>
      <c r="B33" s="51" t="s">
        <v>317</v>
      </c>
      <c r="C33" s="51" t="s">
        <v>279</v>
      </c>
      <c r="D33" s="51" t="s">
        <v>318</v>
      </c>
      <c r="E33" s="51" t="s">
        <v>28</v>
      </c>
      <c r="F33" s="51" t="s">
        <v>319</v>
      </c>
      <c r="G33" s="51" t="s">
        <v>666</v>
      </c>
      <c r="H33" s="51" t="s">
        <v>287</v>
      </c>
      <c r="I33" s="51" t="s">
        <v>320</v>
      </c>
      <c r="J33" s="51" t="s">
        <v>289</v>
      </c>
      <c r="K33" s="51" t="s">
        <v>758</v>
      </c>
    </row>
    <row r="34" spans="1:11" x14ac:dyDescent="0.25">
      <c r="A34" s="51">
        <v>41</v>
      </c>
      <c r="B34" s="51" t="s">
        <v>327</v>
      </c>
      <c r="C34" s="51" t="s">
        <v>328</v>
      </c>
      <c r="D34" s="51" t="s">
        <v>112</v>
      </c>
      <c r="E34" s="51" t="s">
        <v>43</v>
      </c>
      <c r="F34" s="51" t="s">
        <v>329</v>
      </c>
      <c r="G34" s="51" t="s">
        <v>666</v>
      </c>
      <c r="H34" s="51" t="s">
        <v>287</v>
      </c>
      <c r="I34" s="51" t="s">
        <v>330</v>
      </c>
      <c r="J34" s="51" t="s">
        <v>289</v>
      </c>
      <c r="K34" s="51" t="s">
        <v>684</v>
      </c>
    </row>
    <row r="35" spans="1:11" x14ac:dyDescent="0.25">
      <c r="A35" s="51">
        <v>43</v>
      </c>
      <c r="B35" s="51" t="s">
        <v>333</v>
      </c>
      <c r="C35" s="51" t="s">
        <v>334</v>
      </c>
      <c r="D35" s="51" t="s">
        <v>335</v>
      </c>
      <c r="E35" s="51" t="s">
        <v>48</v>
      </c>
      <c r="F35" s="51" t="s">
        <v>336</v>
      </c>
      <c r="G35" s="51" t="s">
        <v>666</v>
      </c>
      <c r="H35" s="51" t="s">
        <v>287</v>
      </c>
      <c r="I35" s="51" t="s">
        <v>337</v>
      </c>
      <c r="J35" s="51" t="s">
        <v>289</v>
      </c>
      <c r="K35" s="51" t="s">
        <v>686</v>
      </c>
    </row>
    <row r="36" spans="1:11" x14ac:dyDescent="0.25">
      <c r="A36" s="51">
        <v>44</v>
      </c>
      <c r="B36" s="51" t="s">
        <v>345</v>
      </c>
      <c r="C36" s="51" t="s">
        <v>346</v>
      </c>
      <c r="D36" s="51" t="s">
        <v>17</v>
      </c>
      <c r="E36" s="51" t="s">
        <v>7</v>
      </c>
      <c r="F36" s="51" t="s">
        <v>347</v>
      </c>
      <c r="G36" s="51" t="s">
        <v>666</v>
      </c>
      <c r="H36" s="51" t="s">
        <v>287</v>
      </c>
      <c r="I36" s="51" t="s">
        <v>348</v>
      </c>
      <c r="J36" s="51" t="s">
        <v>289</v>
      </c>
      <c r="K36" s="51" t="s">
        <v>688</v>
      </c>
    </row>
    <row r="37" spans="1:11" x14ac:dyDescent="0.25">
      <c r="A37" s="51">
        <v>45</v>
      </c>
      <c r="B37" s="51" t="s">
        <v>350</v>
      </c>
      <c r="C37" s="51" t="s">
        <v>340</v>
      </c>
      <c r="D37" s="51" t="s">
        <v>351</v>
      </c>
      <c r="E37" s="51" t="s">
        <v>48</v>
      </c>
      <c r="F37" s="51" t="s">
        <v>352</v>
      </c>
      <c r="G37" s="51" t="s">
        <v>666</v>
      </c>
      <c r="H37" s="51" t="s">
        <v>287</v>
      </c>
      <c r="I37" s="51" t="s">
        <v>353</v>
      </c>
      <c r="J37" s="51" t="s">
        <v>289</v>
      </c>
      <c r="K37" s="51" t="s">
        <v>689</v>
      </c>
    </row>
    <row r="38" spans="1:11" x14ac:dyDescent="0.25">
      <c r="A38" s="51">
        <v>46</v>
      </c>
      <c r="B38" s="51" t="s">
        <v>355</v>
      </c>
      <c r="C38" s="51" t="s">
        <v>356</v>
      </c>
      <c r="D38" s="51" t="s">
        <v>0</v>
      </c>
      <c r="E38" s="51" t="s">
        <v>1</v>
      </c>
      <c r="F38" s="51" t="s">
        <v>357</v>
      </c>
      <c r="G38" s="51" t="s">
        <v>666</v>
      </c>
      <c r="H38" s="51" t="s">
        <v>294</v>
      </c>
      <c r="I38" s="51" t="s">
        <v>358</v>
      </c>
      <c r="J38" s="51" t="s">
        <v>289</v>
      </c>
      <c r="K38" s="51" t="s">
        <v>690</v>
      </c>
    </row>
    <row r="39" spans="1:11" x14ac:dyDescent="0.25">
      <c r="A39" s="51">
        <v>47</v>
      </c>
      <c r="B39" s="51" t="s">
        <v>238</v>
      </c>
      <c r="C39" s="51" t="s">
        <v>239</v>
      </c>
      <c r="D39" s="51" t="s">
        <v>0</v>
      </c>
      <c r="E39" s="51" t="s">
        <v>1</v>
      </c>
      <c r="F39" s="51" t="s">
        <v>240</v>
      </c>
      <c r="G39" s="51" t="s">
        <v>666</v>
      </c>
      <c r="H39" s="51" t="s">
        <v>3</v>
      </c>
      <c r="I39" s="51" t="s">
        <v>241</v>
      </c>
      <c r="J39" s="51" t="s">
        <v>53</v>
      </c>
      <c r="K39" s="51" t="s">
        <v>691</v>
      </c>
    </row>
    <row r="40" spans="1:11" x14ac:dyDescent="0.25">
      <c r="A40" s="51">
        <v>48</v>
      </c>
      <c r="B40" s="51" t="s">
        <v>366</v>
      </c>
      <c r="C40" s="51" t="s">
        <v>367</v>
      </c>
      <c r="D40" s="51" t="s">
        <v>368</v>
      </c>
      <c r="E40" s="51" t="s">
        <v>43</v>
      </c>
      <c r="F40" s="51" t="s">
        <v>369</v>
      </c>
      <c r="G40" s="51" t="s">
        <v>666</v>
      </c>
      <c r="H40" s="51" t="s">
        <v>294</v>
      </c>
      <c r="I40" s="51" t="s">
        <v>370</v>
      </c>
      <c r="J40" s="51" t="s">
        <v>289</v>
      </c>
      <c r="K40" s="51" t="s">
        <v>693</v>
      </c>
    </row>
    <row r="41" spans="1:11" x14ac:dyDescent="0.25">
      <c r="A41" s="51">
        <v>49</v>
      </c>
      <c r="B41" s="51" t="s">
        <v>372</v>
      </c>
      <c r="C41" s="51" t="s">
        <v>373</v>
      </c>
      <c r="D41" s="51" t="s">
        <v>42</v>
      </c>
      <c r="E41" s="51" t="s">
        <v>43</v>
      </c>
      <c r="F41" s="51" t="s">
        <v>374</v>
      </c>
      <c r="G41" s="51" t="s">
        <v>666</v>
      </c>
      <c r="H41" s="51" t="s">
        <v>294</v>
      </c>
      <c r="I41" s="51" t="s">
        <v>375</v>
      </c>
      <c r="J41" s="51" t="s">
        <v>289</v>
      </c>
      <c r="K41" s="51" t="s">
        <v>694</v>
      </c>
    </row>
    <row r="42" spans="1:11" x14ac:dyDescent="0.25">
      <c r="A42" s="51">
        <v>50</v>
      </c>
      <c r="B42" s="51" t="s">
        <v>377</v>
      </c>
      <c r="C42" s="51" t="s">
        <v>378</v>
      </c>
      <c r="D42" s="51" t="s">
        <v>256</v>
      </c>
      <c r="E42" s="51" t="s">
        <v>1</v>
      </c>
      <c r="F42" s="51" t="s">
        <v>379</v>
      </c>
      <c r="G42" s="51" t="s">
        <v>666</v>
      </c>
      <c r="H42" s="51" t="s">
        <v>294</v>
      </c>
      <c r="I42" s="51" t="s">
        <v>380</v>
      </c>
      <c r="J42" s="51" t="s">
        <v>289</v>
      </c>
      <c r="K42" s="51" t="s">
        <v>695</v>
      </c>
    </row>
    <row r="43" spans="1:11" x14ac:dyDescent="0.25">
      <c r="A43" s="51">
        <v>51</v>
      </c>
      <c r="B43" s="51" t="s">
        <v>387</v>
      </c>
      <c r="C43" s="51" t="s">
        <v>279</v>
      </c>
      <c r="D43" s="51" t="s">
        <v>351</v>
      </c>
      <c r="E43" s="51" t="s">
        <v>48</v>
      </c>
      <c r="F43" s="51" t="s">
        <v>388</v>
      </c>
      <c r="G43" s="51" t="s">
        <v>666</v>
      </c>
      <c r="H43" s="51" t="s">
        <v>287</v>
      </c>
      <c r="I43" s="51" t="s">
        <v>389</v>
      </c>
      <c r="J43" s="51" t="s">
        <v>289</v>
      </c>
      <c r="K43" s="51" t="s">
        <v>696</v>
      </c>
    </row>
    <row r="44" spans="1:11" x14ac:dyDescent="0.25">
      <c r="A44" s="51">
        <v>52</v>
      </c>
      <c r="B44" s="51" t="s">
        <v>49</v>
      </c>
      <c r="C44" s="51" t="s">
        <v>97</v>
      </c>
      <c r="D44" s="51" t="s">
        <v>66</v>
      </c>
      <c r="E44" s="51" t="s">
        <v>1</v>
      </c>
      <c r="F44" s="51" t="s">
        <v>391</v>
      </c>
      <c r="G44" s="51" t="s">
        <v>666</v>
      </c>
      <c r="H44" s="51" t="s">
        <v>294</v>
      </c>
      <c r="I44" s="51" t="s">
        <v>392</v>
      </c>
      <c r="J44" s="51" t="s">
        <v>289</v>
      </c>
      <c r="K44" s="51" t="s">
        <v>697</v>
      </c>
    </row>
    <row r="45" spans="1:11" x14ac:dyDescent="0.25">
      <c r="A45" s="51">
        <v>54</v>
      </c>
      <c r="B45" s="51" t="s">
        <v>137</v>
      </c>
      <c r="C45" s="51" t="s">
        <v>138</v>
      </c>
      <c r="D45" s="51" t="s">
        <v>0</v>
      </c>
      <c r="E45" s="51" t="s">
        <v>1</v>
      </c>
      <c r="F45" s="51" t="s">
        <v>139</v>
      </c>
      <c r="G45" s="51" t="s">
        <v>666</v>
      </c>
      <c r="H45" s="51" t="s">
        <v>3</v>
      </c>
      <c r="I45" s="51" t="s">
        <v>140</v>
      </c>
      <c r="J45" s="51" t="s">
        <v>53</v>
      </c>
      <c r="K45" s="51" t="s">
        <v>699</v>
      </c>
    </row>
    <row r="46" spans="1:11" x14ac:dyDescent="0.25">
      <c r="A46" s="51">
        <v>55</v>
      </c>
      <c r="B46" s="51" t="s">
        <v>262</v>
      </c>
      <c r="C46" s="51" t="s">
        <v>399</v>
      </c>
      <c r="D46" s="51" t="s">
        <v>0</v>
      </c>
      <c r="E46" s="51" t="s">
        <v>1</v>
      </c>
      <c r="F46" s="51" t="s">
        <v>400</v>
      </c>
      <c r="G46" s="51" t="s">
        <v>666</v>
      </c>
      <c r="H46" s="51" t="s">
        <v>294</v>
      </c>
      <c r="I46" s="51" t="s">
        <v>401</v>
      </c>
      <c r="J46" s="51" t="s">
        <v>289</v>
      </c>
      <c r="K46" s="51" t="s">
        <v>700</v>
      </c>
    </row>
    <row r="47" spans="1:11" x14ac:dyDescent="0.25">
      <c r="A47" s="51">
        <v>56</v>
      </c>
      <c r="B47" s="51" t="s">
        <v>403</v>
      </c>
      <c r="C47" s="51" t="s">
        <v>60</v>
      </c>
      <c r="D47" s="51" t="s">
        <v>27</v>
      </c>
      <c r="E47" s="51" t="s">
        <v>28</v>
      </c>
      <c r="F47" s="51" t="s">
        <v>404</v>
      </c>
      <c r="G47" s="51" t="s">
        <v>666</v>
      </c>
      <c r="H47" s="51" t="s">
        <v>287</v>
      </c>
      <c r="I47" s="51" t="s">
        <v>405</v>
      </c>
      <c r="J47" s="51" t="s">
        <v>289</v>
      </c>
      <c r="K47" s="51" t="s">
        <v>701</v>
      </c>
    </row>
    <row r="48" spans="1:11" x14ac:dyDescent="0.25">
      <c r="A48" s="51">
        <v>57</v>
      </c>
      <c r="B48" s="51" t="s">
        <v>407</v>
      </c>
      <c r="C48" s="51" t="s">
        <v>408</v>
      </c>
      <c r="D48" s="51" t="s">
        <v>618</v>
      </c>
      <c r="E48" s="51" t="s">
        <v>619</v>
      </c>
      <c r="F48" s="51" t="s">
        <v>412</v>
      </c>
      <c r="G48" s="51" t="s">
        <v>666</v>
      </c>
      <c r="H48" s="51" t="s">
        <v>294</v>
      </c>
      <c r="I48" s="51" t="s">
        <v>413</v>
      </c>
      <c r="J48" s="51" t="s">
        <v>289</v>
      </c>
      <c r="K48" s="51" t="s">
        <v>702</v>
      </c>
    </row>
    <row r="49" spans="1:11" x14ac:dyDescent="0.25">
      <c r="A49" s="51">
        <v>58</v>
      </c>
      <c r="B49" s="51" t="s">
        <v>415</v>
      </c>
      <c r="C49" s="51" t="s">
        <v>416</v>
      </c>
      <c r="D49" s="51" t="s">
        <v>417</v>
      </c>
      <c r="E49" s="51" t="s">
        <v>28</v>
      </c>
      <c r="F49" s="51" t="s">
        <v>418</v>
      </c>
      <c r="G49" s="51" t="s">
        <v>666</v>
      </c>
      <c r="H49" s="51" t="s">
        <v>287</v>
      </c>
      <c r="I49" s="51" t="s">
        <v>419</v>
      </c>
      <c r="J49" s="51" t="s">
        <v>289</v>
      </c>
      <c r="K49" s="51" t="s">
        <v>703</v>
      </c>
    </row>
    <row r="50" spans="1:11" x14ac:dyDescent="0.25">
      <c r="A50" s="51">
        <v>59</v>
      </c>
      <c r="B50" s="51" t="s">
        <v>431</v>
      </c>
      <c r="C50" s="51" t="s">
        <v>172</v>
      </c>
      <c r="D50" s="51" t="s">
        <v>432</v>
      </c>
      <c r="E50" s="51" t="s">
        <v>28</v>
      </c>
      <c r="F50" s="51" t="s">
        <v>433</v>
      </c>
      <c r="G50" s="51" t="s">
        <v>666</v>
      </c>
      <c r="H50" s="51" t="s">
        <v>294</v>
      </c>
      <c r="I50" s="51" t="s">
        <v>434</v>
      </c>
      <c r="J50" s="51" t="s">
        <v>289</v>
      </c>
      <c r="K50" s="51" t="s">
        <v>704</v>
      </c>
    </row>
    <row r="51" spans="1:11" x14ac:dyDescent="0.25">
      <c r="A51" s="51">
        <v>60</v>
      </c>
      <c r="B51" s="51" t="s">
        <v>15</v>
      </c>
      <c r="C51" s="51" t="s">
        <v>16</v>
      </c>
      <c r="D51" s="51" t="s">
        <v>17</v>
      </c>
      <c r="E51" s="51" t="s">
        <v>7</v>
      </c>
      <c r="F51" s="51" t="s">
        <v>77</v>
      </c>
      <c r="G51" s="51" t="s">
        <v>666</v>
      </c>
      <c r="H51" s="51" t="s">
        <v>30</v>
      </c>
      <c r="I51" s="51" t="s">
        <v>78</v>
      </c>
      <c r="J51" s="51" t="s">
        <v>32</v>
      </c>
      <c r="K51" s="51" t="s">
        <v>705</v>
      </c>
    </row>
    <row r="52" spans="1:11" x14ac:dyDescent="0.25">
      <c r="A52" s="51">
        <v>61</v>
      </c>
      <c r="B52" s="51" t="s">
        <v>407</v>
      </c>
      <c r="C52" s="51" t="s">
        <v>408</v>
      </c>
      <c r="D52" s="51" t="s">
        <v>618</v>
      </c>
      <c r="E52" s="51" t="s">
        <v>619</v>
      </c>
      <c r="F52" s="51" t="s">
        <v>437</v>
      </c>
      <c r="G52" s="51" t="s">
        <v>666</v>
      </c>
      <c r="H52" s="51" t="s">
        <v>30</v>
      </c>
      <c r="I52" s="51" t="s">
        <v>438</v>
      </c>
      <c r="J52" s="51" t="s">
        <v>32</v>
      </c>
      <c r="K52" s="51" t="s">
        <v>706</v>
      </c>
    </row>
    <row r="53" spans="1:11" x14ac:dyDescent="0.25">
      <c r="A53" s="51">
        <v>62</v>
      </c>
      <c r="B53" s="51" t="s">
        <v>407</v>
      </c>
      <c r="C53" s="51" t="s">
        <v>408</v>
      </c>
      <c r="D53" s="51" t="s">
        <v>618</v>
      </c>
      <c r="E53" s="51" t="s">
        <v>619</v>
      </c>
      <c r="F53" s="51" t="s">
        <v>440</v>
      </c>
      <c r="G53" s="51" t="s">
        <v>666</v>
      </c>
      <c r="H53" s="51" t="s">
        <v>30</v>
      </c>
      <c r="I53" s="51" t="s">
        <v>441</v>
      </c>
      <c r="J53" s="51" t="s">
        <v>32</v>
      </c>
      <c r="K53" s="51" t="s">
        <v>707</v>
      </c>
    </row>
    <row r="54" spans="1:11" x14ac:dyDescent="0.25">
      <c r="A54" s="51">
        <v>65</v>
      </c>
      <c r="B54" s="51" t="s">
        <v>460</v>
      </c>
      <c r="C54" s="51" t="s">
        <v>461</v>
      </c>
      <c r="D54" s="51" t="s">
        <v>462</v>
      </c>
      <c r="E54" s="51" t="s">
        <v>1</v>
      </c>
      <c r="F54" s="51" t="s">
        <v>463</v>
      </c>
      <c r="G54" s="51" t="s">
        <v>666</v>
      </c>
      <c r="H54" s="51" t="s">
        <v>30</v>
      </c>
      <c r="I54" s="51" t="s">
        <v>464</v>
      </c>
      <c r="J54" s="51" t="s">
        <v>32</v>
      </c>
      <c r="K54" s="51" t="s">
        <v>711</v>
      </c>
    </row>
    <row r="55" spans="1:11" x14ac:dyDescent="0.25">
      <c r="A55" s="51">
        <v>66</v>
      </c>
      <c r="B55" s="51" t="s">
        <v>165</v>
      </c>
      <c r="C55" s="51" t="s">
        <v>166</v>
      </c>
      <c r="D55" s="51" t="s">
        <v>27</v>
      </c>
      <c r="E55" s="51" t="s">
        <v>28</v>
      </c>
      <c r="F55" s="51" t="s">
        <v>167</v>
      </c>
      <c r="G55" s="51" t="s">
        <v>666</v>
      </c>
      <c r="H55" s="51" t="s">
        <v>30</v>
      </c>
      <c r="I55" s="51" t="s">
        <v>168</v>
      </c>
      <c r="J55" s="51" t="s">
        <v>32</v>
      </c>
      <c r="K55" s="51" t="s">
        <v>712</v>
      </c>
    </row>
    <row r="56" spans="1:11" x14ac:dyDescent="0.25">
      <c r="A56" s="51">
        <v>68</v>
      </c>
      <c r="B56" s="51" t="s">
        <v>25</v>
      </c>
      <c r="C56" s="51" t="s">
        <v>26</v>
      </c>
      <c r="D56" s="51" t="s">
        <v>27</v>
      </c>
      <c r="E56" s="51" t="s">
        <v>28</v>
      </c>
      <c r="F56" s="51" t="s">
        <v>29</v>
      </c>
      <c r="G56" s="51" t="s">
        <v>666</v>
      </c>
      <c r="H56" s="51" t="s">
        <v>30</v>
      </c>
      <c r="I56" s="51" t="s">
        <v>31</v>
      </c>
      <c r="J56" s="51" t="s">
        <v>32</v>
      </c>
      <c r="K56" s="51" t="s">
        <v>714</v>
      </c>
    </row>
    <row r="57" spans="1:11" x14ac:dyDescent="0.25">
      <c r="A57" s="51">
        <v>73</v>
      </c>
      <c r="B57" s="51" t="s">
        <v>64</v>
      </c>
      <c r="C57" s="51" t="s">
        <v>65</v>
      </c>
      <c r="D57" s="51" t="s">
        <v>66</v>
      </c>
      <c r="E57" s="51" t="s">
        <v>1</v>
      </c>
      <c r="F57" s="51" t="s">
        <v>67</v>
      </c>
      <c r="G57" s="51" t="s">
        <v>666</v>
      </c>
      <c r="H57" s="51" t="s">
        <v>30</v>
      </c>
      <c r="I57" s="51" t="s">
        <v>68</v>
      </c>
      <c r="J57" s="51" t="s">
        <v>32</v>
      </c>
      <c r="K57" s="51" t="s">
        <v>718</v>
      </c>
    </row>
    <row r="58" spans="1:11" x14ac:dyDescent="0.25">
      <c r="A58" s="51">
        <v>74</v>
      </c>
      <c r="B58" s="51" t="s">
        <v>71</v>
      </c>
      <c r="C58" s="51" t="s">
        <v>72</v>
      </c>
      <c r="D58" s="51" t="s">
        <v>73</v>
      </c>
      <c r="E58" s="51" t="s">
        <v>28</v>
      </c>
      <c r="F58" s="51" t="s">
        <v>74</v>
      </c>
      <c r="G58" s="51" t="s">
        <v>666</v>
      </c>
      <c r="H58" s="51" t="s">
        <v>30</v>
      </c>
      <c r="I58" s="51" t="s">
        <v>75</v>
      </c>
      <c r="J58" s="51" t="s">
        <v>32</v>
      </c>
      <c r="K58" s="51" t="s">
        <v>719</v>
      </c>
    </row>
    <row r="59" spans="1:11" x14ac:dyDescent="0.25">
      <c r="A59" s="51">
        <v>83</v>
      </c>
      <c r="B59" s="51" t="s">
        <v>110</v>
      </c>
      <c r="C59" s="51" t="s">
        <v>111</v>
      </c>
      <c r="D59" s="51" t="s">
        <v>112</v>
      </c>
      <c r="E59" s="51" t="s">
        <v>43</v>
      </c>
      <c r="F59" s="51" t="s">
        <v>113</v>
      </c>
      <c r="G59" s="51" t="s">
        <v>666</v>
      </c>
      <c r="H59" s="51" t="s">
        <v>3</v>
      </c>
      <c r="I59" s="51" t="s">
        <v>114</v>
      </c>
      <c r="J59" s="51" t="s">
        <v>53</v>
      </c>
      <c r="K59" s="51" t="s">
        <v>727</v>
      </c>
    </row>
    <row r="60" spans="1:11" x14ac:dyDescent="0.25">
      <c r="A60" s="51">
        <v>84</v>
      </c>
      <c r="B60" s="51" t="s">
        <v>120</v>
      </c>
      <c r="C60" s="51" t="s">
        <v>121</v>
      </c>
      <c r="D60" s="51" t="s">
        <v>122</v>
      </c>
      <c r="E60" s="51" t="s">
        <v>43</v>
      </c>
      <c r="F60" s="51" t="s">
        <v>123</v>
      </c>
      <c r="G60" s="51" t="s">
        <v>666</v>
      </c>
      <c r="H60" s="51" t="s">
        <v>3</v>
      </c>
      <c r="I60" s="51" t="s">
        <v>124</v>
      </c>
      <c r="J60" s="51" t="s">
        <v>125</v>
      </c>
      <c r="K60" s="51" t="s">
        <v>728</v>
      </c>
    </row>
    <row r="61" spans="1:11" x14ac:dyDescent="0.25">
      <c r="A61" s="51">
        <v>87</v>
      </c>
      <c r="B61" s="51" t="s">
        <v>131</v>
      </c>
      <c r="C61" s="51" t="s">
        <v>132</v>
      </c>
      <c r="D61" s="51" t="s">
        <v>133</v>
      </c>
      <c r="E61" s="51" t="s">
        <v>28</v>
      </c>
      <c r="F61" s="51" t="s">
        <v>134</v>
      </c>
      <c r="G61" s="51" t="s">
        <v>666</v>
      </c>
      <c r="H61" s="51" t="s">
        <v>30</v>
      </c>
      <c r="I61" s="51" t="s">
        <v>135</v>
      </c>
      <c r="J61" s="51" t="s">
        <v>32</v>
      </c>
      <c r="K61" s="51" t="s">
        <v>731</v>
      </c>
    </row>
    <row r="62" spans="1:11" x14ac:dyDescent="0.25">
      <c r="A62" s="51">
        <v>88</v>
      </c>
      <c r="B62" s="51" t="s">
        <v>145</v>
      </c>
      <c r="C62" s="51" t="s">
        <v>146</v>
      </c>
      <c r="D62" s="51" t="s">
        <v>0</v>
      </c>
      <c r="E62" s="51" t="s">
        <v>1</v>
      </c>
      <c r="F62" s="51" t="s">
        <v>147</v>
      </c>
      <c r="G62" s="51" t="s">
        <v>666</v>
      </c>
      <c r="H62" s="51" t="s">
        <v>3</v>
      </c>
      <c r="I62" s="51" t="s">
        <v>148</v>
      </c>
      <c r="J62" s="51" t="s">
        <v>53</v>
      </c>
      <c r="K62" s="51" t="s">
        <v>732</v>
      </c>
    </row>
    <row r="63" spans="1:11" x14ac:dyDescent="0.25">
      <c r="A63" s="51">
        <v>89</v>
      </c>
      <c r="B63" s="51" t="s">
        <v>150</v>
      </c>
      <c r="C63" s="51" t="s">
        <v>151</v>
      </c>
      <c r="D63" s="51" t="s">
        <v>152</v>
      </c>
      <c r="E63" s="51" t="s">
        <v>28</v>
      </c>
      <c r="F63" s="51" t="s">
        <v>153</v>
      </c>
      <c r="G63" s="51" t="s">
        <v>666</v>
      </c>
      <c r="H63" s="51" t="s">
        <v>30</v>
      </c>
      <c r="I63" s="51" t="s">
        <v>154</v>
      </c>
      <c r="J63" s="51" t="s">
        <v>32</v>
      </c>
      <c r="K63" s="51" t="s">
        <v>733</v>
      </c>
    </row>
    <row r="64" spans="1:11" x14ac:dyDescent="0.25">
      <c r="A64" s="51">
        <v>90</v>
      </c>
      <c r="B64" s="51" t="s">
        <v>54</v>
      </c>
      <c r="C64" s="51" t="s">
        <v>55</v>
      </c>
      <c r="D64" s="51" t="s">
        <v>0</v>
      </c>
      <c r="E64" s="51" t="s">
        <v>1</v>
      </c>
      <c r="F64" s="51" t="s">
        <v>156</v>
      </c>
      <c r="G64" s="51" t="s">
        <v>666</v>
      </c>
      <c r="H64" s="51" t="s">
        <v>157</v>
      </c>
      <c r="I64" s="51" t="s">
        <v>158</v>
      </c>
      <c r="J64" s="51" t="s">
        <v>159</v>
      </c>
      <c r="K64" s="51" t="s">
        <v>734</v>
      </c>
    </row>
    <row r="65" spans="1:11" x14ac:dyDescent="0.25">
      <c r="A65" s="51">
        <v>98</v>
      </c>
      <c r="B65" s="51" t="s">
        <v>467</v>
      </c>
      <c r="C65" s="51" t="s">
        <v>468</v>
      </c>
      <c r="D65" s="51" t="s">
        <v>0</v>
      </c>
      <c r="E65" s="51" t="s">
        <v>1</v>
      </c>
      <c r="F65" s="51" t="s">
        <v>477</v>
      </c>
      <c r="G65" s="51" t="s">
        <v>666</v>
      </c>
      <c r="H65" s="51" t="s">
        <v>30</v>
      </c>
      <c r="I65" s="51" t="s">
        <v>478</v>
      </c>
      <c r="J65" s="51" t="s">
        <v>32</v>
      </c>
      <c r="K65" s="51" t="s">
        <v>740</v>
      </c>
    </row>
    <row r="66" spans="1:11" x14ac:dyDescent="0.25">
      <c r="A66" s="51">
        <v>99</v>
      </c>
      <c r="B66" s="51" t="s">
        <v>190</v>
      </c>
      <c r="C66" s="51" t="s">
        <v>191</v>
      </c>
      <c r="D66" s="51" t="s">
        <v>192</v>
      </c>
      <c r="E66" s="51" t="s">
        <v>28</v>
      </c>
      <c r="F66" s="51" t="s">
        <v>193</v>
      </c>
      <c r="G66" s="51" t="s">
        <v>666</v>
      </c>
      <c r="H66" s="51" t="s">
        <v>30</v>
      </c>
      <c r="I66" s="51" t="s">
        <v>194</v>
      </c>
      <c r="J66" s="51" t="s">
        <v>32</v>
      </c>
      <c r="K66" s="51" t="s">
        <v>741</v>
      </c>
    </row>
    <row r="67" spans="1:11" x14ac:dyDescent="0.25">
      <c r="A67" s="51">
        <v>101</v>
      </c>
      <c r="B67" s="51" t="s">
        <v>101</v>
      </c>
      <c r="C67" s="51" t="s">
        <v>102</v>
      </c>
      <c r="D67" s="51" t="s">
        <v>103</v>
      </c>
      <c r="E67" s="51" t="s">
        <v>43</v>
      </c>
      <c r="F67" s="51" t="s">
        <v>202</v>
      </c>
      <c r="G67" s="51" t="s">
        <v>666</v>
      </c>
      <c r="H67" s="51" t="s">
        <v>30</v>
      </c>
      <c r="I67" s="51" t="s">
        <v>203</v>
      </c>
      <c r="J67" s="51" t="s">
        <v>32</v>
      </c>
      <c r="K67" s="51" t="s">
        <v>743</v>
      </c>
    </row>
    <row r="68" spans="1:11" x14ac:dyDescent="0.25">
      <c r="A68" s="51">
        <v>103</v>
      </c>
      <c r="B68" s="51" t="s">
        <v>206</v>
      </c>
      <c r="C68" s="51" t="s">
        <v>207</v>
      </c>
      <c r="D68" s="51" t="s">
        <v>173</v>
      </c>
      <c r="E68" s="51" t="s">
        <v>43</v>
      </c>
      <c r="F68" s="51" t="s">
        <v>208</v>
      </c>
      <c r="G68" s="51" t="s">
        <v>666</v>
      </c>
      <c r="H68" s="51" t="s">
        <v>3</v>
      </c>
      <c r="I68" s="51" t="s">
        <v>209</v>
      </c>
      <c r="J68" s="51" t="s">
        <v>53</v>
      </c>
      <c r="K68" s="51" t="s">
        <v>745</v>
      </c>
    </row>
    <row r="69" spans="1:11" x14ac:dyDescent="0.25">
      <c r="A69" s="51">
        <v>104</v>
      </c>
      <c r="B69" s="51" t="s">
        <v>50</v>
      </c>
      <c r="C69" s="51" t="s">
        <v>51</v>
      </c>
      <c r="D69" s="51" t="s">
        <v>52</v>
      </c>
      <c r="E69" s="51" t="s">
        <v>43</v>
      </c>
      <c r="F69" s="51" t="s">
        <v>221</v>
      </c>
      <c r="G69" s="51" t="s">
        <v>666</v>
      </c>
      <c r="H69" s="51" t="s">
        <v>3</v>
      </c>
      <c r="I69" s="51" t="s">
        <v>222</v>
      </c>
      <c r="J69" s="51" t="s">
        <v>53</v>
      </c>
      <c r="K69" s="51" t="s">
        <v>747</v>
      </c>
    </row>
    <row r="70" spans="1:11" x14ac:dyDescent="0.25">
      <c r="A70" s="51">
        <v>105</v>
      </c>
      <c r="B70" s="51" t="s">
        <v>224</v>
      </c>
      <c r="C70" s="51" t="s">
        <v>225</v>
      </c>
      <c r="D70" s="51" t="s">
        <v>0</v>
      </c>
      <c r="E70" s="51" t="s">
        <v>1</v>
      </c>
      <c r="F70" s="51" t="s">
        <v>226</v>
      </c>
      <c r="G70" s="51" t="s">
        <v>666</v>
      </c>
      <c r="H70" s="51" t="s">
        <v>3</v>
      </c>
      <c r="I70" s="51" t="s">
        <v>227</v>
      </c>
      <c r="J70" s="51" t="s">
        <v>53</v>
      </c>
      <c r="K70" s="51" t="s">
        <v>748</v>
      </c>
    </row>
    <row r="71" spans="1:11" x14ac:dyDescent="0.25">
      <c r="A71" s="51">
        <v>106</v>
      </c>
      <c r="B71" s="51" t="s">
        <v>54</v>
      </c>
      <c r="C71" s="51" t="s">
        <v>55</v>
      </c>
      <c r="D71" s="51" t="s">
        <v>0</v>
      </c>
      <c r="E71" s="51" t="s">
        <v>1</v>
      </c>
      <c r="F71" s="51" t="s">
        <v>229</v>
      </c>
      <c r="G71" s="51" t="s">
        <v>666</v>
      </c>
      <c r="H71" s="51" t="s">
        <v>3</v>
      </c>
      <c r="I71" s="51" t="s">
        <v>230</v>
      </c>
      <c r="J71" s="51" t="s">
        <v>53</v>
      </c>
      <c r="K71" s="51" t="s">
        <v>749</v>
      </c>
    </row>
    <row r="72" spans="1:11" x14ac:dyDescent="0.25">
      <c r="A72" s="51">
        <v>107</v>
      </c>
      <c r="B72" s="51" t="s">
        <v>232</v>
      </c>
      <c r="C72" s="51" t="s">
        <v>233</v>
      </c>
      <c r="D72" s="51" t="s">
        <v>234</v>
      </c>
      <c r="E72" s="51" t="s">
        <v>1</v>
      </c>
      <c r="F72" s="51" t="s">
        <v>235</v>
      </c>
      <c r="G72" s="51" t="s">
        <v>666</v>
      </c>
      <c r="H72" s="51" t="s">
        <v>3</v>
      </c>
      <c r="I72" s="51" t="s">
        <v>236</v>
      </c>
      <c r="J72" s="51" t="s">
        <v>53</v>
      </c>
      <c r="K72" s="51" t="s">
        <v>750</v>
      </c>
    </row>
    <row r="73" spans="1:11" x14ac:dyDescent="0.25">
      <c r="A73" s="51">
        <v>108</v>
      </c>
      <c r="B73" s="51" t="s">
        <v>50</v>
      </c>
      <c r="C73" s="51" t="s">
        <v>51</v>
      </c>
      <c r="D73" s="51" t="s">
        <v>52</v>
      </c>
      <c r="E73" s="51" t="s">
        <v>43</v>
      </c>
      <c r="F73" s="51" t="s">
        <v>246</v>
      </c>
      <c r="G73" s="51" t="s">
        <v>666</v>
      </c>
      <c r="H73" s="51" t="s">
        <v>3</v>
      </c>
      <c r="I73" s="51" t="s">
        <v>247</v>
      </c>
      <c r="J73" s="51" t="s">
        <v>125</v>
      </c>
      <c r="K73" s="51" t="s">
        <v>751</v>
      </c>
    </row>
    <row r="74" spans="1:11" x14ac:dyDescent="0.25">
      <c r="A74" s="51">
        <v>109</v>
      </c>
      <c r="B74" s="51" t="s">
        <v>249</v>
      </c>
      <c r="C74" s="51" t="s">
        <v>250</v>
      </c>
      <c r="D74" s="51" t="s">
        <v>251</v>
      </c>
      <c r="E74" s="51" t="s">
        <v>43</v>
      </c>
      <c r="F74" s="51" t="s">
        <v>252</v>
      </c>
      <c r="G74" s="51" t="s">
        <v>666</v>
      </c>
      <c r="H74" s="51" t="s">
        <v>3</v>
      </c>
      <c r="I74" s="51" t="s">
        <v>253</v>
      </c>
      <c r="J74" s="51" t="s">
        <v>125</v>
      </c>
      <c r="K74" s="51" t="s">
        <v>752</v>
      </c>
    </row>
    <row r="75" spans="1:11" x14ac:dyDescent="0.25">
      <c r="A75" s="51">
        <v>110</v>
      </c>
      <c r="B75" s="51" t="s">
        <v>262</v>
      </c>
      <c r="C75" s="51" t="s">
        <v>263</v>
      </c>
      <c r="D75" s="51" t="s">
        <v>264</v>
      </c>
      <c r="E75" s="51" t="s">
        <v>1</v>
      </c>
      <c r="F75" s="51" t="s">
        <v>265</v>
      </c>
      <c r="G75" s="51" t="s">
        <v>666</v>
      </c>
      <c r="H75" s="51" t="s">
        <v>3</v>
      </c>
      <c r="I75" s="51" t="s">
        <v>266</v>
      </c>
      <c r="J75" s="51" t="s">
        <v>53</v>
      </c>
      <c r="K75" s="51" t="s">
        <v>753</v>
      </c>
    </row>
    <row r="76" spans="1:11" x14ac:dyDescent="0.25">
      <c r="A76" s="51">
        <v>111</v>
      </c>
      <c r="B76" s="51" t="s">
        <v>268</v>
      </c>
      <c r="C76" s="51" t="s">
        <v>269</v>
      </c>
      <c r="D76" s="51" t="s">
        <v>66</v>
      </c>
      <c r="E76" s="51" t="s">
        <v>1</v>
      </c>
      <c r="F76" s="51" t="s">
        <v>270</v>
      </c>
      <c r="G76" s="51" t="s">
        <v>666</v>
      </c>
      <c r="H76" s="51" t="s">
        <v>3</v>
      </c>
      <c r="I76" s="51" t="s">
        <v>271</v>
      </c>
      <c r="J76" s="51" t="s">
        <v>53</v>
      </c>
      <c r="K76" s="51" t="s">
        <v>754</v>
      </c>
    </row>
    <row r="77" spans="1:11" x14ac:dyDescent="0.25">
      <c r="A77" s="51">
        <v>112</v>
      </c>
      <c r="B77" s="51" t="s">
        <v>273</v>
      </c>
      <c r="C77" s="51" t="s">
        <v>274</v>
      </c>
      <c r="D77" s="51" t="s">
        <v>0</v>
      </c>
      <c r="E77" s="51" t="s">
        <v>1</v>
      </c>
      <c r="F77" s="51" t="s">
        <v>275</v>
      </c>
      <c r="G77" s="51" t="s">
        <v>666</v>
      </c>
      <c r="H77" s="51" t="s">
        <v>3</v>
      </c>
      <c r="I77" s="51" t="s">
        <v>276</v>
      </c>
      <c r="J77" s="51" t="s">
        <v>53</v>
      </c>
      <c r="K77" s="51" t="s">
        <v>755</v>
      </c>
    </row>
    <row r="78" spans="1:11" x14ac:dyDescent="0.25">
      <c r="A78" s="51">
        <v>113</v>
      </c>
      <c r="B78" s="51" t="s">
        <v>278</v>
      </c>
      <c r="C78" s="51" t="s">
        <v>279</v>
      </c>
      <c r="D78" s="51" t="s">
        <v>66</v>
      </c>
      <c r="E78" s="51" t="s">
        <v>1</v>
      </c>
      <c r="F78" s="51" t="s">
        <v>280</v>
      </c>
      <c r="G78" s="51" t="s">
        <v>666</v>
      </c>
      <c r="H78" s="51" t="s">
        <v>3</v>
      </c>
      <c r="I78" s="51" t="s">
        <v>281</v>
      </c>
      <c r="J78" s="51" t="s">
        <v>53</v>
      </c>
      <c r="K78" s="51" t="s">
        <v>756</v>
      </c>
    </row>
    <row r="79" spans="1:11" x14ac:dyDescent="0.25">
      <c r="A79" s="51">
        <v>3</v>
      </c>
      <c r="B79" s="51" t="s">
        <v>612</v>
      </c>
      <c r="C79" s="51" t="s">
        <v>613</v>
      </c>
      <c r="D79" s="51" t="s">
        <v>0</v>
      </c>
      <c r="E79" s="51" t="s">
        <v>1</v>
      </c>
      <c r="F79" s="51" t="s">
        <v>855</v>
      </c>
      <c r="G79" s="51" t="s">
        <v>827</v>
      </c>
      <c r="H79" s="51" t="s">
        <v>828</v>
      </c>
      <c r="I79" s="51" t="s">
        <v>856</v>
      </c>
      <c r="J79" s="51" t="s">
        <v>827</v>
      </c>
      <c r="K79" s="51" t="s">
        <v>857</v>
      </c>
    </row>
    <row r="80" spans="1:11" x14ac:dyDescent="0.25">
      <c r="A80" s="51">
        <v>4</v>
      </c>
      <c r="B80" s="51" t="s">
        <v>262</v>
      </c>
      <c r="C80" s="51" t="s">
        <v>421</v>
      </c>
      <c r="D80" s="51" t="s">
        <v>0</v>
      </c>
      <c r="E80" s="51" t="s">
        <v>1</v>
      </c>
      <c r="F80" s="51" t="s">
        <v>826</v>
      </c>
      <c r="G80" s="51" t="s">
        <v>827</v>
      </c>
      <c r="H80" s="51" t="s">
        <v>828</v>
      </c>
      <c r="I80" s="51" t="s">
        <v>588</v>
      </c>
      <c r="J80" s="51" t="s">
        <v>827</v>
      </c>
      <c r="K80" s="51" t="s">
        <v>829</v>
      </c>
    </row>
    <row r="81" spans="1:11" x14ac:dyDescent="0.25">
      <c r="A81" s="51">
        <v>7</v>
      </c>
      <c r="B81" s="51" t="s">
        <v>262</v>
      </c>
      <c r="C81" s="51" t="s">
        <v>421</v>
      </c>
      <c r="D81" s="51" t="s">
        <v>0</v>
      </c>
      <c r="E81" s="51" t="s">
        <v>1</v>
      </c>
      <c r="F81" s="51" t="s">
        <v>837</v>
      </c>
      <c r="G81" s="51" t="s">
        <v>475</v>
      </c>
      <c r="H81" s="51" t="s">
        <v>781</v>
      </c>
      <c r="I81" s="51" t="s">
        <v>838</v>
      </c>
      <c r="J81" s="51" t="s">
        <v>839</v>
      </c>
      <c r="K81" s="51" t="s">
        <v>840</v>
      </c>
    </row>
    <row r="82" spans="1:11" x14ac:dyDescent="0.25">
      <c r="A82" s="51">
        <v>2</v>
      </c>
      <c r="B82" s="51" t="s">
        <v>612</v>
      </c>
      <c r="C82" s="51" t="s">
        <v>613</v>
      </c>
      <c r="D82" s="51" t="s">
        <v>0</v>
      </c>
      <c r="E82" s="51" t="s">
        <v>1</v>
      </c>
      <c r="F82" s="51" t="s">
        <v>568</v>
      </c>
      <c r="G82" s="51" t="s">
        <v>543</v>
      </c>
      <c r="H82" s="51" t="s">
        <v>473</v>
      </c>
      <c r="I82" s="51" t="s">
        <v>570</v>
      </c>
      <c r="J82" s="51" t="s">
        <v>569</v>
      </c>
      <c r="K82" s="51" t="s">
        <v>854</v>
      </c>
    </row>
    <row r="83" spans="1:11" x14ac:dyDescent="0.25">
      <c r="A83" s="51">
        <v>95</v>
      </c>
      <c r="B83" s="51" t="s">
        <v>174</v>
      </c>
      <c r="C83" s="51" t="s">
        <v>175</v>
      </c>
      <c r="D83" s="51" t="s">
        <v>0</v>
      </c>
      <c r="E83" s="51" t="s">
        <v>1</v>
      </c>
      <c r="F83" s="51" t="s">
        <v>472</v>
      </c>
      <c r="G83" s="51" t="s">
        <v>543</v>
      </c>
      <c r="H83" s="51" t="s">
        <v>473</v>
      </c>
      <c r="I83" s="51" t="s">
        <v>474</v>
      </c>
      <c r="J83" s="51" t="s">
        <v>475</v>
      </c>
      <c r="K83" s="51" t="s">
        <v>737</v>
      </c>
    </row>
    <row r="84" spans="1:11" x14ac:dyDescent="0.25">
      <c r="A84" s="51">
        <v>102</v>
      </c>
      <c r="B84" s="51" t="s">
        <v>54</v>
      </c>
      <c r="C84" s="51" t="s">
        <v>55</v>
      </c>
      <c r="D84" s="51" t="s">
        <v>0</v>
      </c>
      <c r="E84" s="51" t="s">
        <v>1</v>
      </c>
      <c r="F84" s="51" t="s">
        <v>480</v>
      </c>
      <c r="G84" s="51" t="s">
        <v>543</v>
      </c>
      <c r="H84" s="51" t="s">
        <v>473</v>
      </c>
      <c r="I84" s="51" t="s">
        <v>481</v>
      </c>
      <c r="J84" s="51" t="s">
        <v>475</v>
      </c>
      <c r="K84" s="51" t="s">
        <v>744</v>
      </c>
    </row>
    <row r="85" spans="1:11" x14ac:dyDescent="0.25">
      <c r="A85" s="51">
        <v>71</v>
      </c>
      <c r="B85" s="51" t="s">
        <v>791</v>
      </c>
      <c r="C85" s="51" t="s">
        <v>792</v>
      </c>
      <c r="D85" s="51" t="s">
        <v>793</v>
      </c>
      <c r="E85" s="51" t="s">
        <v>601</v>
      </c>
      <c r="F85" s="51" t="s">
        <v>794</v>
      </c>
      <c r="G85" s="51" t="s">
        <v>788</v>
      </c>
      <c r="H85" s="51" t="s">
        <v>8</v>
      </c>
      <c r="I85" s="51" t="s">
        <v>795</v>
      </c>
      <c r="J85" s="51" t="s">
        <v>778</v>
      </c>
      <c r="K85" s="51" t="s">
        <v>796</v>
      </c>
    </row>
    <row r="86" spans="1:11" x14ac:dyDescent="0.25">
      <c r="A86" s="51">
        <v>91</v>
      </c>
      <c r="B86" s="51" t="s">
        <v>819</v>
      </c>
      <c r="C86" s="51" t="s">
        <v>820</v>
      </c>
      <c r="D86" s="51" t="s">
        <v>821</v>
      </c>
      <c r="E86" s="51" t="s">
        <v>822</v>
      </c>
      <c r="F86" s="51" t="s">
        <v>823</v>
      </c>
      <c r="G86" s="51" t="s">
        <v>788</v>
      </c>
      <c r="H86" s="51" t="s">
        <v>8</v>
      </c>
      <c r="I86" s="51" t="s">
        <v>824</v>
      </c>
      <c r="J86" s="51" t="s">
        <v>9</v>
      </c>
      <c r="K86" s="51" t="s">
        <v>825</v>
      </c>
    </row>
    <row r="87" spans="1:11" x14ac:dyDescent="0.25">
      <c r="A87" s="51">
        <v>92</v>
      </c>
      <c r="B87" s="51" t="s">
        <v>797</v>
      </c>
      <c r="C87" s="51" t="s">
        <v>798</v>
      </c>
      <c r="D87" s="51" t="s">
        <v>799</v>
      </c>
      <c r="E87" s="51" t="s">
        <v>1</v>
      </c>
      <c r="F87" s="51" t="s">
        <v>800</v>
      </c>
      <c r="G87" s="51" t="s">
        <v>788</v>
      </c>
      <c r="H87" s="51" t="s">
        <v>8</v>
      </c>
      <c r="I87" s="51" t="s">
        <v>801</v>
      </c>
      <c r="J87" s="51" t="s">
        <v>9</v>
      </c>
      <c r="K87" s="51" t="s">
        <v>802</v>
      </c>
    </row>
    <row r="88" spans="1:11" x14ac:dyDescent="0.25">
      <c r="A88" s="51">
        <v>42</v>
      </c>
      <c r="B88" s="51" t="s">
        <v>15</v>
      </c>
      <c r="C88" s="51" t="s">
        <v>16</v>
      </c>
      <c r="D88" s="51" t="s">
        <v>17</v>
      </c>
      <c r="E88" s="51" t="s">
        <v>7</v>
      </c>
      <c r="F88" s="51" t="s">
        <v>18</v>
      </c>
      <c r="G88" s="51" t="s">
        <v>527</v>
      </c>
      <c r="H88" s="51" t="s">
        <v>5</v>
      </c>
      <c r="I88" s="51" t="s">
        <v>19</v>
      </c>
      <c r="J88" s="51" t="s">
        <v>6</v>
      </c>
      <c r="K88" s="51" t="s">
        <v>685</v>
      </c>
    </row>
    <row r="89" spans="1:11" x14ac:dyDescent="0.25">
      <c r="A89" s="51">
        <v>53</v>
      </c>
      <c r="B89" s="51" t="s">
        <v>366</v>
      </c>
      <c r="C89" s="51" t="s">
        <v>367</v>
      </c>
      <c r="D89" s="51" t="s">
        <v>368</v>
      </c>
      <c r="E89" s="51" t="s">
        <v>43</v>
      </c>
      <c r="F89" s="51" t="s">
        <v>395</v>
      </c>
      <c r="G89" s="51" t="s">
        <v>527</v>
      </c>
      <c r="H89" s="51" t="s">
        <v>5</v>
      </c>
      <c r="I89" s="51" t="s">
        <v>396</v>
      </c>
      <c r="J89" s="51" t="s">
        <v>6</v>
      </c>
      <c r="K89" s="51" t="s">
        <v>698</v>
      </c>
    </row>
    <row r="90" spans="1:11" x14ac:dyDescent="0.25">
      <c r="A90" s="51">
        <v>63</v>
      </c>
      <c r="B90" s="51" t="s">
        <v>443</v>
      </c>
      <c r="C90" s="51" t="s">
        <v>444</v>
      </c>
      <c r="D90" s="51" t="s">
        <v>0</v>
      </c>
      <c r="E90" s="51" t="s">
        <v>1</v>
      </c>
      <c r="F90" s="51" t="s">
        <v>445</v>
      </c>
      <c r="G90" s="51" t="s">
        <v>527</v>
      </c>
      <c r="H90" s="51" t="s">
        <v>5</v>
      </c>
      <c r="I90" s="51" t="s">
        <v>446</v>
      </c>
      <c r="J90" s="51" t="s">
        <v>6</v>
      </c>
      <c r="K90" s="51" t="s">
        <v>708</v>
      </c>
    </row>
    <row r="91" spans="1:11" x14ac:dyDescent="0.25">
      <c r="A91" s="51">
        <v>64</v>
      </c>
      <c r="B91" s="51" t="s">
        <v>448</v>
      </c>
      <c r="C91" s="51" t="s">
        <v>449</v>
      </c>
      <c r="D91" s="51" t="s">
        <v>205</v>
      </c>
      <c r="E91" s="51" t="s">
        <v>1</v>
      </c>
      <c r="F91" s="51" t="s">
        <v>450</v>
      </c>
      <c r="G91" s="51" t="s">
        <v>527</v>
      </c>
      <c r="H91" s="51" t="s">
        <v>5</v>
      </c>
      <c r="I91" s="51" t="s">
        <v>451</v>
      </c>
      <c r="J91" s="51" t="s">
        <v>6</v>
      </c>
      <c r="K91" s="51" t="s">
        <v>709</v>
      </c>
    </row>
    <row r="92" spans="1:11" x14ac:dyDescent="0.25">
      <c r="A92" s="51">
        <v>67</v>
      </c>
      <c r="B92" s="51" t="s">
        <v>20</v>
      </c>
      <c r="C92" s="51" t="s">
        <v>21</v>
      </c>
      <c r="D92" s="51" t="s">
        <v>0</v>
      </c>
      <c r="E92" s="51" t="s">
        <v>1</v>
      </c>
      <c r="F92" s="51" t="s">
        <v>22</v>
      </c>
      <c r="G92" s="51" t="s">
        <v>527</v>
      </c>
      <c r="H92" s="51" t="s">
        <v>5</v>
      </c>
      <c r="I92" s="51" t="s">
        <v>23</v>
      </c>
      <c r="J92" s="51" t="s">
        <v>6</v>
      </c>
      <c r="K92" s="51" t="s">
        <v>713</v>
      </c>
    </row>
    <row r="93" spans="1:11" x14ac:dyDescent="0.25">
      <c r="A93" s="51">
        <v>69</v>
      </c>
      <c r="B93" s="51" t="s">
        <v>34</v>
      </c>
      <c r="C93" s="51" t="s">
        <v>35</v>
      </c>
      <c r="D93" s="51" t="s">
        <v>36</v>
      </c>
      <c r="E93" s="51" t="s">
        <v>1</v>
      </c>
      <c r="F93" s="51" t="s">
        <v>37</v>
      </c>
      <c r="G93" s="51" t="s">
        <v>527</v>
      </c>
      <c r="H93" s="51" t="s">
        <v>5</v>
      </c>
      <c r="I93" s="51" t="s">
        <v>38</v>
      </c>
      <c r="J93" s="51" t="s">
        <v>6</v>
      </c>
      <c r="K93" s="51" t="s">
        <v>715</v>
      </c>
    </row>
    <row r="94" spans="1:11" x14ac:dyDescent="0.25">
      <c r="A94" s="51">
        <v>70</v>
      </c>
      <c r="B94" s="51" t="s">
        <v>40</v>
      </c>
      <c r="C94" s="51" t="s">
        <v>41</v>
      </c>
      <c r="D94" s="51" t="s">
        <v>42</v>
      </c>
      <c r="E94" s="51" t="s">
        <v>43</v>
      </c>
      <c r="F94" s="51" t="s">
        <v>44</v>
      </c>
      <c r="G94" s="51" t="s">
        <v>527</v>
      </c>
      <c r="H94" s="51" t="s">
        <v>5</v>
      </c>
      <c r="I94" s="51" t="s">
        <v>45</v>
      </c>
      <c r="J94" s="51" t="s">
        <v>6</v>
      </c>
      <c r="K94" s="51" t="s">
        <v>716</v>
      </c>
    </row>
    <row r="95" spans="1:11" x14ac:dyDescent="0.25">
      <c r="A95" s="51">
        <v>72</v>
      </c>
      <c r="B95" s="51" t="s">
        <v>54</v>
      </c>
      <c r="C95" s="51" t="s">
        <v>55</v>
      </c>
      <c r="D95" s="51" t="s">
        <v>0</v>
      </c>
      <c r="E95" s="51" t="s">
        <v>1</v>
      </c>
      <c r="F95" s="51" t="s">
        <v>56</v>
      </c>
      <c r="G95" s="51" t="s">
        <v>527</v>
      </c>
      <c r="H95" s="51" t="s">
        <v>5</v>
      </c>
      <c r="I95" s="51" t="s">
        <v>57</v>
      </c>
      <c r="J95" s="51" t="s">
        <v>6</v>
      </c>
      <c r="K95" s="51" t="s">
        <v>717</v>
      </c>
    </row>
    <row r="96" spans="1:11" x14ac:dyDescent="0.25">
      <c r="A96" s="51">
        <v>75</v>
      </c>
      <c r="B96" s="51" t="s">
        <v>467</v>
      </c>
      <c r="C96" s="51" t="s">
        <v>468</v>
      </c>
      <c r="D96" s="51" t="s">
        <v>0</v>
      </c>
      <c r="E96" s="51" t="s">
        <v>1</v>
      </c>
      <c r="F96" s="51" t="s">
        <v>469</v>
      </c>
      <c r="G96" s="51" t="s">
        <v>527</v>
      </c>
      <c r="H96" s="51" t="s">
        <v>5</v>
      </c>
      <c r="I96" s="51" t="s">
        <v>470</v>
      </c>
      <c r="J96" s="51" t="s">
        <v>6</v>
      </c>
      <c r="K96" s="51" t="s">
        <v>720</v>
      </c>
    </row>
    <row r="97" spans="1:11" x14ac:dyDescent="0.25">
      <c r="A97" s="51">
        <v>76</v>
      </c>
      <c r="B97" s="51" t="s">
        <v>79</v>
      </c>
      <c r="C97" s="51" t="s">
        <v>11</v>
      </c>
      <c r="D97" s="51" t="s">
        <v>80</v>
      </c>
      <c r="E97" s="51" t="s">
        <v>81</v>
      </c>
      <c r="F97" s="51" t="s">
        <v>82</v>
      </c>
      <c r="G97" s="51" t="s">
        <v>527</v>
      </c>
      <c r="H97" s="51" t="s">
        <v>5</v>
      </c>
      <c r="I97" s="51" t="s">
        <v>83</v>
      </c>
      <c r="J97" s="51" t="s">
        <v>6</v>
      </c>
      <c r="K97" s="51" t="s">
        <v>721</v>
      </c>
    </row>
    <row r="98" spans="1:11" x14ac:dyDescent="0.25">
      <c r="A98" s="51">
        <v>78</v>
      </c>
      <c r="B98" s="51" t="s">
        <v>64</v>
      </c>
      <c r="C98" s="51" t="s">
        <v>65</v>
      </c>
      <c r="D98" s="51" t="s">
        <v>66</v>
      </c>
      <c r="E98" s="51" t="s">
        <v>1</v>
      </c>
      <c r="F98" s="51" t="s">
        <v>85</v>
      </c>
      <c r="G98" s="51" t="s">
        <v>527</v>
      </c>
      <c r="H98" s="51" t="s">
        <v>5</v>
      </c>
      <c r="I98" s="51" t="s">
        <v>86</v>
      </c>
      <c r="J98" s="51" t="s">
        <v>6</v>
      </c>
      <c r="K98" s="51" t="s">
        <v>722</v>
      </c>
    </row>
    <row r="99" spans="1:11" x14ac:dyDescent="0.25">
      <c r="A99" s="51">
        <v>79</v>
      </c>
      <c r="B99" s="51" t="s">
        <v>88</v>
      </c>
      <c r="C99" s="51" t="s">
        <v>89</v>
      </c>
      <c r="D99" s="51" t="s">
        <v>90</v>
      </c>
      <c r="E99" s="51" t="s">
        <v>70</v>
      </c>
      <c r="F99" s="51" t="s">
        <v>91</v>
      </c>
      <c r="G99" s="51" t="s">
        <v>527</v>
      </c>
      <c r="H99" s="51" t="s">
        <v>5</v>
      </c>
      <c r="I99" s="51" t="s">
        <v>92</v>
      </c>
      <c r="J99" s="51" t="s">
        <v>6</v>
      </c>
      <c r="K99" s="51" t="s">
        <v>723</v>
      </c>
    </row>
    <row r="100" spans="1:11" x14ac:dyDescent="0.25">
      <c r="A100" s="51">
        <v>80</v>
      </c>
      <c r="B100" s="51" t="s">
        <v>50</v>
      </c>
      <c r="C100" s="51" t="s">
        <v>51</v>
      </c>
      <c r="D100" s="51" t="s">
        <v>52</v>
      </c>
      <c r="E100" s="51" t="s">
        <v>43</v>
      </c>
      <c r="F100" s="51" t="s">
        <v>94</v>
      </c>
      <c r="G100" s="51" t="s">
        <v>527</v>
      </c>
      <c r="H100" s="51" t="s">
        <v>5</v>
      </c>
      <c r="I100" s="51" t="s">
        <v>95</v>
      </c>
      <c r="J100" s="51" t="s">
        <v>6</v>
      </c>
      <c r="K100" s="51" t="s">
        <v>724</v>
      </c>
    </row>
    <row r="101" spans="1:11" x14ac:dyDescent="0.25">
      <c r="A101" s="51">
        <v>81</v>
      </c>
      <c r="B101" s="51" t="s">
        <v>49</v>
      </c>
      <c r="C101" s="51" t="s">
        <v>97</v>
      </c>
      <c r="D101" s="51" t="s">
        <v>66</v>
      </c>
      <c r="E101" s="51" t="s">
        <v>1</v>
      </c>
      <c r="F101" s="51" t="s">
        <v>98</v>
      </c>
      <c r="G101" s="51" t="s">
        <v>527</v>
      </c>
      <c r="H101" s="51" t="s">
        <v>5</v>
      </c>
      <c r="I101" s="51" t="s">
        <v>99</v>
      </c>
      <c r="J101" s="51" t="s">
        <v>6</v>
      </c>
      <c r="K101" s="51" t="s">
        <v>725</v>
      </c>
    </row>
    <row r="102" spans="1:11" x14ac:dyDescent="0.25">
      <c r="A102" s="51">
        <v>82</v>
      </c>
      <c r="B102" s="51" t="s">
        <v>104</v>
      </c>
      <c r="C102" s="51" t="s">
        <v>105</v>
      </c>
      <c r="D102" s="51" t="s">
        <v>106</v>
      </c>
      <c r="E102" s="51" t="s">
        <v>7</v>
      </c>
      <c r="F102" s="51" t="s">
        <v>107</v>
      </c>
      <c r="G102" s="51" t="s">
        <v>527</v>
      </c>
      <c r="H102" s="51" t="s">
        <v>5</v>
      </c>
      <c r="I102" s="51" t="s">
        <v>108</v>
      </c>
      <c r="J102" s="51" t="s">
        <v>6</v>
      </c>
      <c r="K102" s="51" t="s">
        <v>726</v>
      </c>
    </row>
    <row r="103" spans="1:11" x14ac:dyDescent="0.25">
      <c r="A103" s="51">
        <v>85</v>
      </c>
      <c r="B103" s="51" t="s">
        <v>127</v>
      </c>
      <c r="C103" s="51" t="s">
        <v>47</v>
      </c>
      <c r="D103" s="51" t="s">
        <v>0</v>
      </c>
      <c r="E103" s="51" t="s">
        <v>1</v>
      </c>
      <c r="F103" s="51" t="s">
        <v>128</v>
      </c>
      <c r="G103" s="51" t="s">
        <v>527</v>
      </c>
      <c r="H103" s="51" t="s">
        <v>8</v>
      </c>
      <c r="I103" s="51" t="s">
        <v>129</v>
      </c>
      <c r="J103" s="51" t="s">
        <v>9</v>
      </c>
      <c r="K103" s="51" t="s">
        <v>729</v>
      </c>
    </row>
    <row r="104" spans="1:11" x14ac:dyDescent="0.25">
      <c r="A104" s="51">
        <v>86</v>
      </c>
      <c r="B104" s="51" t="s">
        <v>641</v>
      </c>
      <c r="C104" s="51" t="s">
        <v>642</v>
      </c>
      <c r="D104" s="51" t="s">
        <v>106</v>
      </c>
      <c r="E104" s="51" t="s">
        <v>7</v>
      </c>
      <c r="F104" s="51" t="s">
        <v>643</v>
      </c>
      <c r="G104" s="51" t="s">
        <v>527</v>
      </c>
      <c r="H104" s="51" t="s">
        <v>8</v>
      </c>
      <c r="I104" s="51" t="s">
        <v>644</v>
      </c>
      <c r="J104" s="51" t="s">
        <v>9</v>
      </c>
      <c r="K104" s="51" t="s">
        <v>730</v>
      </c>
    </row>
    <row r="105" spans="1:11" x14ac:dyDescent="0.25">
      <c r="A105" s="51">
        <v>93</v>
      </c>
      <c r="B105" s="51" t="s">
        <v>101</v>
      </c>
      <c r="C105" s="51" t="s">
        <v>102</v>
      </c>
      <c r="D105" s="51" t="s">
        <v>103</v>
      </c>
      <c r="E105" s="51" t="s">
        <v>43</v>
      </c>
      <c r="F105" s="51" t="s">
        <v>169</v>
      </c>
      <c r="G105" s="51" t="s">
        <v>527</v>
      </c>
      <c r="H105" s="51" t="s">
        <v>8</v>
      </c>
      <c r="I105" s="51" t="s">
        <v>170</v>
      </c>
      <c r="J105" s="51" t="s">
        <v>9</v>
      </c>
      <c r="K105" s="51" t="s">
        <v>735</v>
      </c>
    </row>
    <row r="106" spans="1:11" x14ac:dyDescent="0.25">
      <c r="A106" s="51">
        <v>94</v>
      </c>
      <c r="B106" s="51" t="s">
        <v>174</v>
      </c>
      <c r="C106" s="51" t="s">
        <v>175</v>
      </c>
      <c r="D106" s="51" t="s">
        <v>0</v>
      </c>
      <c r="E106" s="51" t="s">
        <v>1</v>
      </c>
      <c r="F106" s="51" t="s">
        <v>176</v>
      </c>
      <c r="G106" s="51" t="s">
        <v>527</v>
      </c>
      <c r="H106" s="51" t="s">
        <v>8</v>
      </c>
      <c r="I106" s="51" t="s">
        <v>177</v>
      </c>
      <c r="J106" s="51" t="s">
        <v>9</v>
      </c>
      <c r="K106" s="51" t="s">
        <v>736</v>
      </c>
    </row>
    <row r="107" spans="1:11" x14ac:dyDescent="0.25">
      <c r="A107" s="51">
        <v>96</v>
      </c>
      <c r="B107" s="51" t="s">
        <v>179</v>
      </c>
      <c r="C107" s="51" t="s">
        <v>180</v>
      </c>
      <c r="D107" s="51" t="s">
        <v>181</v>
      </c>
      <c r="E107" s="51" t="s">
        <v>43</v>
      </c>
      <c r="F107" s="51" t="s">
        <v>182</v>
      </c>
      <c r="G107" s="51" t="s">
        <v>527</v>
      </c>
      <c r="H107" s="51" t="s">
        <v>8</v>
      </c>
      <c r="I107" s="51" t="s">
        <v>183</v>
      </c>
      <c r="J107" s="51" t="s">
        <v>9</v>
      </c>
      <c r="K107" s="51" t="s">
        <v>738</v>
      </c>
    </row>
    <row r="108" spans="1:11" x14ac:dyDescent="0.25">
      <c r="A108" s="51">
        <v>97</v>
      </c>
      <c r="B108" s="51" t="s">
        <v>185</v>
      </c>
      <c r="C108" s="51" t="s">
        <v>186</v>
      </c>
      <c r="D108" s="51" t="s">
        <v>17</v>
      </c>
      <c r="E108" s="51" t="s">
        <v>7</v>
      </c>
      <c r="F108" s="51" t="s">
        <v>187</v>
      </c>
      <c r="G108" s="51" t="s">
        <v>527</v>
      </c>
      <c r="H108" s="51" t="s">
        <v>8</v>
      </c>
      <c r="I108" s="51" t="s">
        <v>188</v>
      </c>
      <c r="J108" s="51" t="s">
        <v>9</v>
      </c>
      <c r="K108" s="51" t="s">
        <v>739</v>
      </c>
    </row>
    <row r="109" spans="1:11" x14ac:dyDescent="0.25">
      <c r="A109" s="51">
        <v>100</v>
      </c>
      <c r="B109" s="51" t="s">
        <v>196</v>
      </c>
      <c r="C109" s="51" t="s">
        <v>104</v>
      </c>
      <c r="D109" s="51" t="s">
        <v>197</v>
      </c>
      <c r="E109" s="51" t="s">
        <v>198</v>
      </c>
      <c r="F109" s="51" t="s">
        <v>199</v>
      </c>
      <c r="G109" s="51" t="s">
        <v>527</v>
      </c>
      <c r="H109" s="51" t="s">
        <v>8</v>
      </c>
      <c r="I109" s="51" t="s">
        <v>200</v>
      </c>
      <c r="J109" s="51" t="s">
        <v>9</v>
      </c>
      <c r="K109" s="51" t="s">
        <v>742</v>
      </c>
    </row>
    <row r="110" spans="1:11" x14ac:dyDescent="0.25">
      <c r="A110" s="51">
        <v>1</v>
      </c>
      <c r="B110" s="51" t="s">
        <v>262</v>
      </c>
      <c r="C110" s="51" t="s">
        <v>421</v>
      </c>
      <c r="D110" s="51" t="s">
        <v>0</v>
      </c>
      <c r="E110" s="51" t="s">
        <v>1</v>
      </c>
      <c r="F110" s="51" t="s">
        <v>850</v>
      </c>
      <c r="G110" s="51" t="s">
        <v>760</v>
      </c>
      <c r="H110" s="51" t="s">
        <v>781</v>
      </c>
      <c r="I110" s="51" t="s">
        <v>851</v>
      </c>
      <c r="J110" s="51" t="s">
        <v>852</v>
      </c>
      <c r="K110" s="51" t="s">
        <v>853</v>
      </c>
    </row>
    <row r="111" spans="1:11" x14ac:dyDescent="0.25">
      <c r="A111" s="51">
        <v>8</v>
      </c>
      <c r="B111" s="51" t="s">
        <v>841</v>
      </c>
      <c r="C111" s="51" t="s">
        <v>842</v>
      </c>
      <c r="D111" s="51" t="s">
        <v>0</v>
      </c>
      <c r="E111" s="51" t="s">
        <v>1</v>
      </c>
      <c r="F111" s="51" t="s">
        <v>759</v>
      </c>
      <c r="G111" s="51" t="s">
        <v>760</v>
      </c>
      <c r="H111" s="51" t="s">
        <v>5</v>
      </c>
      <c r="I111" s="51" t="s">
        <v>761</v>
      </c>
      <c r="J111" s="51" t="s">
        <v>6</v>
      </c>
      <c r="K111" s="51" t="s">
        <v>844</v>
      </c>
    </row>
    <row r="112" spans="1:11" x14ac:dyDescent="0.25">
      <c r="A112" s="51">
        <v>10</v>
      </c>
      <c r="B112" s="51" t="s">
        <v>803</v>
      </c>
      <c r="C112" s="51" t="s">
        <v>804</v>
      </c>
      <c r="D112" s="51" t="s">
        <v>17</v>
      </c>
      <c r="E112" s="51" t="s">
        <v>7</v>
      </c>
      <c r="F112" s="51" t="s">
        <v>805</v>
      </c>
      <c r="G112" s="51" t="s">
        <v>760</v>
      </c>
      <c r="H112" s="51" t="s">
        <v>5</v>
      </c>
      <c r="I112" s="51" t="s">
        <v>806</v>
      </c>
      <c r="J112" s="51" t="s">
        <v>6</v>
      </c>
      <c r="K112" s="51" t="s">
        <v>807</v>
      </c>
    </row>
    <row r="113" spans="1:11" x14ac:dyDescent="0.25">
      <c r="A113" s="51">
        <v>11</v>
      </c>
      <c r="B113" s="51" t="s">
        <v>766</v>
      </c>
      <c r="C113" s="51" t="s">
        <v>767</v>
      </c>
      <c r="D113" s="51" t="s">
        <v>577</v>
      </c>
      <c r="E113" s="51" t="s">
        <v>7</v>
      </c>
      <c r="F113" s="51" t="s">
        <v>768</v>
      </c>
      <c r="G113" s="51" t="s">
        <v>760</v>
      </c>
      <c r="H113" s="51" t="s">
        <v>8</v>
      </c>
      <c r="I113" s="51" t="s">
        <v>769</v>
      </c>
      <c r="J113" s="51" t="s">
        <v>9</v>
      </c>
      <c r="K113" s="51" t="s">
        <v>770</v>
      </c>
    </row>
    <row r="114" spans="1:11" x14ac:dyDescent="0.25">
      <c r="A114" s="51">
        <v>12</v>
      </c>
      <c r="B114" s="51" t="s">
        <v>544</v>
      </c>
      <c r="C114" s="51" t="s">
        <v>545</v>
      </c>
      <c r="D114" s="51" t="s">
        <v>546</v>
      </c>
      <c r="E114" s="51" t="s">
        <v>1</v>
      </c>
      <c r="F114" s="51" t="s">
        <v>547</v>
      </c>
      <c r="G114" s="51" t="s">
        <v>760</v>
      </c>
      <c r="H114" s="51" t="s">
        <v>8</v>
      </c>
      <c r="I114" s="51" t="s">
        <v>548</v>
      </c>
      <c r="J114" s="51" t="s">
        <v>9</v>
      </c>
      <c r="K114" s="51" t="s">
        <v>783</v>
      </c>
    </row>
  </sheetData>
  <sortState ref="A2:K114">
    <sortCondition ref="G2:G114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opLeftCell="E1" workbookViewId="0">
      <selection activeCell="A2" sqref="A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0" t="s">
        <v>262</v>
      </c>
      <c r="C2" s="50" t="s">
        <v>421</v>
      </c>
      <c r="D2" s="50" t="s">
        <v>0</v>
      </c>
      <c r="E2" s="50" t="s">
        <v>1</v>
      </c>
      <c r="F2" s="50" t="s">
        <v>826</v>
      </c>
      <c r="G2" s="50" t="s">
        <v>827</v>
      </c>
      <c r="H2" s="50" t="s">
        <v>828</v>
      </c>
      <c r="I2" s="50" t="s">
        <v>588</v>
      </c>
      <c r="J2" s="50" t="s">
        <v>827</v>
      </c>
      <c r="K2" s="50" t="s">
        <v>829</v>
      </c>
    </row>
    <row r="3" spans="1:11" x14ac:dyDescent="0.25">
      <c r="A3">
        <v>2</v>
      </c>
      <c r="B3" s="50" t="s">
        <v>830</v>
      </c>
      <c r="C3" s="50" t="s">
        <v>624</v>
      </c>
      <c r="D3" s="50" t="s">
        <v>625</v>
      </c>
      <c r="E3" s="50" t="s">
        <v>48</v>
      </c>
      <c r="F3" s="50" t="s">
        <v>626</v>
      </c>
      <c r="G3" s="50" t="s">
        <v>516</v>
      </c>
      <c r="H3" s="50" t="s">
        <v>294</v>
      </c>
      <c r="I3" s="50" t="s">
        <v>627</v>
      </c>
      <c r="J3" s="50" t="s">
        <v>289</v>
      </c>
      <c r="K3" s="50" t="s">
        <v>831</v>
      </c>
    </row>
    <row r="4" spans="1:11" x14ac:dyDescent="0.25">
      <c r="A4" s="50">
        <v>3</v>
      </c>
      <c r="B4" s="50" t="s">
        <v>832</v>
      </c>
      <c r="C4" s="50" t="s">
        <v>833</v>
      </c>
      <c r="D4" s="50" t="s">
        <v>173</v>
      </c>
      <c r="E4" s="50" t="s">
        <v>43</v>
      </c>
      <c r="F4" s="50" t="s">
        <v>834</v>
      </c>
      <c r="G4" s="50" t="s">
        <v>2</v>
      </c>
      <c r="H4" s="50" t="s">
        <v>294</v>
      </c>
      <c r="I4" s="50" t="s">
        <v>835</v>
      </c>
      <c r="J4" s="50" t="s">
        <v>289</v>
      </c>
      <c r="K4" s="50" t="s">
        <v>836</v>
      </c>
    </row>
    <row r="5" spans="1:11" x14ac:dyDescent="0.25">
      <c r="A5" s="50">
        <v>4</v>
      </c>
      <c r="B5" s="50" t="s">
        <v>262</v>
      </c>
      <c r="C5" s="50" t="s">
        <v>421</v>
      </c>
      <c r="D5" s="50" t="s">
        <v>0</v>
      </c>
      <c r="E5" s="50" t="s">
        <v>1</v>
      </c>
      <c r="F5" s="50" t="s">
        <v>837</v>
      </c>
      <c r="G5" s="50" t="s">
        <v>475</v>
      </c>
      <c r="H5" s="50" t="s">
        <v>781</v>
      </c>
      <c r="I5" s="50" t="s">
        <v>838</v>
      </c>
      <c r="J5" s="50" t="s">
        <v>839</v>
      </c>
      <c r="K5" s="50" t="s">
        <v>840</v>
      </c>
    </row>
    <row r="6" spans="1:11" x14ac:dyDescent="0.25">
      <c r="A6" s="50">
        <v>5</v>
      </c>
      <c r="B6" s="50" t="s">
        <v>841</v>
      </c>
      <c r="C6" s="50" t="s">
        <v>842</v>
      </c>
      <c r="D6" s="50" t="s">
        <v>0</v>
      </c>
      <c r="E6" s="50" t="s">
        <v>1</v>
      </c>
      <c r="F6" s="50" t="s">
        <v>614</v>
      </c>
      <c r="G6" s="50" t="s">
        <v>516</v>
      </c>
      <c r="H6" s="50" t="s">
        <v>3</v>
      </c>
      <c r="I6" s="50" t="s">
        <v>615</v>
      </c>
      <c r="J6" s="50" t="s">
        <v>2</v>
      </c>
      <c r="K6" s="50" t="s">
        <v>843</v>
      </c>
    </row>
    <row r="7" spans="1:11" x14ac:dyDescent="0.25">
      <c r="A7" s="50">
        <v>6</v>
      </c>
      <c r="B7" s="50" t="s">
        <v>841</v>
      </c>
      <c r="C7" s="50" t="s">
        <v>842</v>
      </c>
      <c r="D7" s="50" t="s">
        <v>0</v>
      </c>
      <c r="E7" s="50" t="s">
        <v>1</v>
      </c>
      <c r="F7" s="50" t="s">
        <v>759</v>
      </c>
      <c r="G7" s="50" t="s">
        <v>760</v>
      </c>
      <c r="H7" s="50" t="s">
        <v>5</v>
      </c>
      <c r="I7" s="50" t="s">
        <v>761</v>
      </c>
      <c r="J7" s="50" t="s">
        <v>6</v>
      </c>
      <c r="K7" s="50" t="s">
        <v>844</v>
      </c>
    </row>
    <row r="8" spans="1:11" x14ac:dyDescent="0.25">
      <c r="A8" s="50">
        <v>7</v>
      </c>
      <c r="B8" s="50" t="s">
        <v>845</v>
      </c>
      <c r="C8" s="50" t="s">
        <v>846</v>
      </c>
      <c r="D8" s="50" t="s">
        <v>27</v>
      </c>
      <c r="E8" s="50" t="s">
        <v>28</v>
      </c>
      <c r="F8" s="50" t="s">
        <v>847</v>
      </c>
      <c r="G8" s="50" t="s">
        <v>516</v>
      </c>
      <c r="H8" s="50" t="s">
        <v>294</v>
      </c>
      <c r="I8" s="50" t="s">
        <v>848</v>
      </c>
      <c r="J8" s="50" t="s">
        <v>289</v>
      </c>
      <c r="K8" s="50" t="s">
        <v>849</v>
      </c>
    </row>
    <row r="9" spans="1:11" x14ac:dyDescent="0.25">
      <c r="A9" s="50">
        <v>8</v>
      </c>
      <c r="B9" s="50" t="s">
        <v>803</v>
      </c>
      <c r="C9" s="50" t="s">
        <v>804</v>
      </c>
      <c r="D9" s="50" t="s">
        <v>17</v>
      </c>
      <c r="E9" s="50" t="s">
        <v>7</v>
      </c>
      <c r="F9" s="50" t="s">
        <v>805</v>
      </c>
      <c r="G9" s="50" t="s">
        <v>760</v>
      </c>
      <c r="H9" s="50" t="s">
        <v>5</v>
      </c>
      <c r="I9" s="50" t="s">
        <v>806</v>
      </c>
      <c r="J9" s="50" t="s">
        <v>6</v>
      </c>
      <c r="K9" s="50" t="s">
        <v>807</v>
      </c>
    </row>
    <row r="10" spans="1:11" x14ac:dyDescent="0.25">
      <c r="A10" s="50">
        <v>9</v>
      </c>
      <c r="B10" s="50" t="s">
        <v>766</v>
      </c>
      <c r="C10" s="50" t="s">
        <v>767</v>
      </c>
      <c r="D10" s="50" t="s">
        <v>577</v>
      </c>
      <c r="E10" s="50" t="s">
        <v>7</v>
      </c>
      <c r="F10" s="50" t="s">
        <v>768</v>
      </c>
      <c r="G10" s="50" t="s">
        <v>760</v>
      </c>
      <c r="H10" s="50" t="s">
        <v>8</v>
      </c>
      <c r="I10" s="50" t="s">
        <v>769</v>
      </c>
      <c r="J10" s="50" t="s">
        <v>9</v>
      </c>
      <c r="K10" s="50" t="s">
        <v>770</v>
      </c>
    </row>
    <row r="11" spans="1:11" x14ac:dyDescent="0.25">
      <c r="A11" s="50">
        <v>10</v>
      </c>
      <c r="B11" s="50" t="s">
        <v>544</v>
      </c>
      <c r="C11" s="50" t="s">
        <v>545</v>
      </c>
      <c r="D11" s="50" t="s">
        <v>546</v>
      </c>
      <c r="E11" s="50" t="s">
        <v>1</v>
      </c>
      <c r="F11" s="50" t="s">
        <v>547</v>
      </c>
      <c r="G11" s="50" t="s">
        <v>760</v>
      </c>
      <c r="H11" s="50" t="s">
        <v>8</v>
      </c>
      <c r="I11" s="50" t="s">
        <v>548</v>
      </c>
      <c r="J11" s="50" t="s">
        <v>9</v>
      </c>
      <c r="K11" s="50" t="s">
        <v>783</v>
      </c>
    </row>
    <row r="12" spans="1:11" x14ac:dyDescent="0.25">
      <c r="A12" s="50">
        <v>11</v>
      </c>
      <c r="B12" s="50" t="s">
        <v>453</v>
      </c>
      <c r="C12" s="50" t="s">
        <v>454</v>
      </c>
      <c r="D12" s="50" t="s">
        <v>455</v>
      </c>
      <c r="E12" s="50" t="s">
        <v>456</v>
      </c>
      <c r="F12" s="50" t="s">
        <v>457</v>
      </c>
      <c r="G12" s="50" t="s">
        <v>516</v>
      </c>
      <c r="H12" s="50" t="s">
        <v>30</v>
      </c>
      <c r="I12" s="50" t="s">
        <v>458</v>
      </c>
      <c r="J12" s="50" t="s">
        <v>32</v>
      </c>
      <c r="K12" s="50" t="s">
        <v>763</v>
      </c>
    </row>
    <row r="13" spans="1:11" x14ac:dyDescent="0.25">
      <c r="A13" s="50">
        <v>12</v>
      </c>
      <c r="B13" s="50" t="s">
        <v>530</v>
      </c>
      <c r="C13" s="50" t="s">
        <v>531</v>
      </c>
      <c r="D13" s="50" t="s">
        <v>0</v>
      </c>
      <c r="E13" s="50" t="s">
        <v>1</v>
      </c>
      <c r="F13" s="50" t="s">
        <v>532</v>
      </c>
      <c r="G13" s="50" t="s">
        <v>516</v>
      </c>
      <c r="H13" s="50" t="s">
        <v>294</v>
      </c>
      <c r="I13" s="50" t="s">
        <v>533</v>
      </c>
      <c r="J13" s="50" t="s">
        <v>516</v>
      </c>
      <c r="K13" s="50" t="s">
        <v>764</v>
      </c>
    </row>
    <row r="14" spans="1:11" x14ac:dyDescent="0.25">
      <c r="A14" s="50">
        <v>13</v>
      </c>
      <c r="B14" s="50" t="s">
        <v>116</v>
      </c>
      <c r="C14" s="50" t="s">
        <v>117</v>
      </c>
      <c r="D14" s="50" t="s">
        <v>648</v>
      </c>
      <c r="E14" s="50" t="s">
        <v>1</v>
      </c>
      <c r="F14" s="50" t="s">
        <v>118</v>
      </c>
      <c r="G14" s="50" t="s">
        <v>666</v>
      </c>
      <c r="H14" s="50" t="s">
        <v>3</v>
      </c>
      <c r="I14" s="50" t="s">
        <v>119</v>
      </c>
      <c r="J14" s="50" t="s">
        <v>53</v>
      </c>
      <c r="K14" s="50" t="s">
        <v>649</v>
      </c>
    </row>
    <row r="15" spans="1:11" x14ac:dyDescent="0.25">
      <c r="A15" s="50">
        <v>14</v>
      </c>
      <c r="B15" s="50" t="s">
        <v>651</v>
      </c>
      <c r="C15" s="50" t="s">
        <v>652</v>
      </c>
      <c r="D15" s="50" t="s">
        <v>653</v>
      </c>
      <c r="E15" s="50" t="s">
        <v>1</v>
      </c>
      <c r="F15" s="50" t="s">
        <v>654</v>
      </c>
      <c r="G15" s="50" t="s">
        <v>666</v>
      </c>
      <c r="H15" s="50" t="s">
        <v>294</v>
      </c>
      <c r="I15" s="50" t="s">
        <v>655</v>
      </c>
      <c r="J15" s="50" t="s">
        <v>289</v>
      </c>
      <c r="K15" s="50" t="s">
        <v>656</v>
      </c>
    </row>
    <row r="16" spans="1:11" x14ac:dyDescent="0.25">
      <c r="A16" s="50">
        <v>15</v>
      </c>
      <c r="B16" s="50" t="s">
        <v>382</v>
      </c>
      <c r="C16" s="50" t="s">
        <v>383</v>
      </c>
      <c r="D16" s="50" t="s">
        <v>351</v>
      </c>
      <c r="E16" s="50" t="s">
        <v>48</v>
      </c>
      <c r="F16" s="50" t="s">
        <v>384</v>
      </c>
      <c r="G16" s="50" t="s">
        <v>666</v>
      </c>
      <c r="H16" s="50" t="s">
        <v>287</v>
      </c>
      <c r="I16" s="50" t="s">
        <v>385</v>
      </c>
      <c r="J16" s="50" t="s">
        <v>289</v>
      </c>
      <c r="K16" s="50" t="s">
        <v>657</v>
      </c>
    </row>
    <row r="17" spans="1:11" x14ac:dyDescent="0.25">
      <c r="A17" s="50">
        <v>16</v>
      </c>
      <c r="B17" s="50" t="s">
        <v>407</v>
      </c>
      <c r="C17" s="50" t="s">
        <v>408</v>
      </c>
      <c r="D17" s="50" t="s">
        <v>618</v>
      </c>
      <c r="E17" s="50" t="s">
        <v>619</v>
      </c>
      <c r="F17" s="50" t="s">
        <v>620</v>
      </c>
      <c r="G17" s="50" t="s">
        <v>666</v>
      </c>
      <c r="H17" s="50" t="s">
        <v>294</v>
      </c>
      <c r="I17" s="50" t="s">
        <v>621</v>
      </c>
      <c r="J17" s="50" t="s">
        <v>289</v>
      </c>
      <c r="K17" s="50" t="s">
        <v>658</v>
      </c>
    </row>
    <row r="18" spans="1:11" x14ac:dyDescent="0.25">
      <c r="A18" s="50">
        <v>17</v>
      </c>
      <c r="B18" s="50" t="s">
        <v>425</v>
      </c>
      <c r="C18" s="50" t="s">
        <v>426</v>
      </c>
      <c r="D18" s="50" t="s">
        <v>427</v>
      </c>
      <c r="E18" s="50" t="s">
        <v>28</v>
      </c>
      <c r="F18" s="50" t="s">
        <v>428</v>
      </c>
      <c r="G18" s="50" t="s">
        <v>666</v>
      </c>
      <c r="H18" s="50" t="s">
        <v>287</v>
      </c>
      <c r="I18" s="50" t="s">
        <v>429</v>
      </c>
      <c r="J18" s="50" t="s">
        <v>289</v>
      </c>
      <c r="K18" s="50" t="s">
        <v>659</v>
      </c>
    </row>
    <row r="19" spans="1:11" x14ac:dyDescent="0.25">
      <c r="A19" s="50">
        <v>18</v>
      </c>
      <c r="B19" s="50" t="s">
        <v>102</v>
      </c>
      <c r="C19" s="50" t="s">
        <v>141</v>
      </c>
      <c r="D19" s="50" t="s">
        <v>42</v>
      </c>
      <c r="E19" s="50" t="s">
        <v>43</v>
      </c>
      <c r="F19" s="50" t="s">
        <v>142</v>
      </c>
      <c r="G19" s="50" t="s">
        <v>666</v>
      </c>
      <c r="H19" s="50" t="s">
        <v>3</v>
      </c>
      <c r="I19" s="50" t="s">
        <v>143</v>
      </c>
      <c r="J19" s="50" t="s">
        <v>53</v>
      </c>
      <c r="K19" s="50" t="s">
        <v>662</v>
      </c>
    </row>
    <row r="20" spans="1:11" x14ac:dyDescent="0.25">
      <c r="A20" s="50">
        <v>19</v>
      </c>
      <c r="B20" s="50" t="s">
        <v>608</v>
      </c>
      <c r="C20" s="50" t="s">
        <v>378</v>
      </c>
      <c r="D20" s="50" t="s">
        <v>27</v>
      </c>
      <c r="E20" s="50" t="s">
        <v>28</v>
      </c>
      <c r="F20" s="50" t="s">
        <v>609</v>
      </c>
      <c r="G20" s="50" t="s">
        <v>666</v>
      </c>
      <c r="H20" s="50" t="s">
        <v>294</v>
      </c>
      <c r="I20" s="50" t="s">
        <v>610</v>
      </c>
      <c r="J20" s="50" t="s">
        <v>289</v>
      </c>
      <c r="K20" s="50" t="s">
        <v>663</v>
      </c>
    </row>
    <row r="21" spans="1:11" x14ac:dyDescent="0.25">
      <c r="A21" s="50">
        <v>20</v>
      </c>
      <c r="B21" s="50"/>
      <c r="C21" s="50"/>
      <c r="D21" s="50"/>
      <c r="E21" s="50"/>
      <c r="F21" s="50" t="s">
        <v>572</v>
      </c>
      <c r="G21" s="50" t="s">
        <v>666</v>
      </c>
      <c r="H21" s="50" t="s">
        <v>287</v>
      </c>
      <c r="I21" s="50" t="s">
        <v>573</v>
      </c>
      <c r="J21" s="50" t="s">
        <v>289</v>
      </c>
      <c r="K21" s="50" t="s">
        <v>665</v>
      </c>
    </row>
    <row r="22" spans="1:11" x14ac:dyDescent="0.25">
      <c r="A22" s="50">
        <v>21</v>
      </c>
      <c r="B22" s="50" t="s">
        <v>575</v>
      </c>
      <c r="C22" s="50" t="s">
        <v>576</v>
      </c>
      <c r="D22" s="50" t="s">
        <v>577</v>
      </c>
      <c r="E22" s="50" t="s">
        <v>7</v>
      </c>
      <c r="F22" s="50" t="s">
        <v>578</v>
      </c>
      <c r="G22" s="50" t="s">
        <v>666</v>
      </c>
      <c r="H22" s="50" t="s">
        <v>287</v>
      </c>
      <c r="I22" s="50" t="s">
        <v>579</v>
      </c>
      <c r="J22" s="50" t="s">
        <v>289</v>
      </c>
      <c r="K22" s="50" t="s">
        <v>667</v>
      </c>
    </row>
    <row r="23" spans="1:11" x14ac:dyDescent="0.25">
      <c r="A23" s="50">
        <v>22</v>
      </c>
      <c r="B23" s="50" t="s">
        <v>535</v>
      </c>
      <c r="C23" s="50" t="s">
        <v>536</v>
      </c>
      <c r="D23" s="50" t="s">
        <v>205</v>
      </c>
      <c r="E23" s="50" t="s">
        <v>1</v>
      </c>
      <c r="F23" s="50" t="s">
        <v>537</v>
      </c>
      <c r="G23" s="50" t="s">
        <v>666</v>
      </c>
      <c r="H23" s="50" t="s">
        <v>3</v>
      </c>
      <c r="I23" s="50" t="s">
        <v>538</v>
      </c>
      <c r="J23" s="50" t="s">
        <v>53</v>
      </c>
      <c r="K23" s="50" t="s">
        <v>668</v>
      </c>
    </row>
    <row r="24" spans="1:11" x14ac:dyDescent="0.25">
      <c r="A24" s="50">
        <v>23</v>
      </c>
      <c r="B24" s="50" t="s">
        <v>590</v>
      </c>
      <c r="C24" s="50" t="s">
        <v>591</v>
      </c>
      <c r="D24" s="50" t="s">
        <v>592</v>
      </c>
      <c r="E24" s="50" t="s">
        <v>43</v>
      </c>
      <c r="F24" s="50" t="s">
        <v>593</v>
      </c>
      <c r="G24" s="50" t="s">
        <v>666</v>
      </c>
      <c r="H24" s="50" t="s">
        <v>30</v>
      </c>
      <c r="I24" s="50" t="s">
        <v>594</v>
      </c>
      <c r="J24" s="50" t="s">
        <v>32</v>
      </c>
      <c r="K24" s="50" t="s">
        <v>669</v>
      </c>
    </row>
    <row r="25" spans="1:11" x14ac:dyDescent="0.25">
      <c r="A25" s="50">
        <v>24</v>
      </c>
      <c r="B25" s="50" t="s">
        <v>257</v>
      </c>
      <c r="C25" s="50" t="s">
        <v>258</v>
      </c>
      <c r="D25" s="50" t="s">
        <v>36</v>
      </c>
      <c r="E25" s="50" t="s">
        <v>1</v>
      </c>
      <c r="F25" s="50" t="s">
        <v>259</v>
      </c>
      <c r="G25" s="50" t="s">
        <v>666</v>
      </c>
      <c r="H25" s="50" t="s">
        <v>3</v>
      </c>
      <c r="I25" s="50" t="s">
        <v>260</v>
      </c>
      <c r="J25" s="50" t="s">
        <v>53</v>
      </c>
      <c r="K25" s="50" t="s">
        <v>670</v>
      </c>
    </row>
    <row r="26" spans="1:11" x14ac:dyDescent="0.25">
      <c r="A26" s="50">
        <v>25</v>
      </c>
      <c r="B26" s="50" t="s">
        <v>407</v>
      </c>
      <c r="C26" s="50" t="s">
        <v>408</v>
      </c>
      <c r="D26" s="50" t="s">
        <v>618</v>
      </c>
      <c r="E26" s="50" t="s">
        <v>619</v>
      </c>
      <c r="F26" s="50" t="s">
        <v>409</v>
      </c>
      <c r="G26" s="50" t="s">
        <v>666</v>
      </c>
      <c r="H26" s="50" t="s">
        <v>294</v>
      </c>
      <c r="I26" s="50" t="s">
        <v>410</v>
      </c>
      <c r="J26" s="50" t="s">
        <v>289</v>
      </c>
      <c r="K26" s="50" t="s">
        <v>671</v>
      </c>
    </row>
    <row r="27" spans="1:11" x14ac:dyDescent="0.25">
      <c r="A27" s="50">
        <v>26</v>
      </c>
      <c r="B27" s="50" t="s">
        <v>407</v>
      </c>
      <c r="C27" s="50" t="s">
        <v>408</v>
      </c>
      <c r="D27" s="50" t="s">
        <v>618</v>
      </c>
      <c r="E27" s="50" t="s">
        <v>619</v>
      </c>
      <c r="F27" s="50" t="s">
        <v>563</v>
      </c>
      <c r="G27" s="50" t="s">
        <v>666</v>
      </c>
      <c r="H27" s="50" t="s">
        <v>294</v>
      </c>
      <c r="I27" s="50" t="s">
        <v>564</v>
      </c>
      <c r="J27" s="50" t="s">
        <v>289</v>
      </c>
      <c r="K27" s="50" t="s">
        <v>672</v>
      </c>
    </row>
    <row r="28" spans="1:11" x14ac:dyDescent="0.25">
      <c r="A28" s="50">
        <v>27</v>
      </c>
      <c r="B28" s="50" t="s">
        <v>566</v>
      </c>
      <c r="C28" s="50" t="s">
        <v>556</v>
      </c>
      <c r="D28" s="50" t="s">
        <v>0</v>
      </c>
      <c r="E28" s="50" t="s">
        <v>1</v>
      </c>
      <c r="F28" s="50" t="s">
        <v>557</v>
      </c>
      <c r="G28" s="50" t="s">
        <v>666</v>
      </c>
      <c r="H28" s="50" t="s">
        <v>287</v>
      </c>
      <c r="I28" s="50" t="s">
        <v>558</v>
      </c>
      <c r="J28" s="50" t="s">
        <v>289</v>
      </c>
      <c r="K28" s="50" t="s">
        <v>673</v>
      </c>
    </row>
    <row r="29" spans="1:11" x14ac:dyDescent="0.25">
      <c r="A29" s="50">
        <v>28</v>
      </c>
      <c r="B29" s="50" t="s">
        <v>567</v>
      </c>
      <c r="C29" s="50" t="s">
        <v>561</v>
      </c>
      <c r="D29" s="50" t="s">
        <v>0</v>
      </c>
      <c r="E29" s="50" t="s">
        <v>1</v>
      </c>
      <c r="F29" s="50" t="s">
        <v>61</v>
      </c>
      <c r="G29" s="50" t="s">
        <v>666</v>
      </c>
      <c r="H29" s="50" t="s">
        <v>3</v>
      </c>
      <c r="I29" s="50" t="s">
        <v>62</v>
      </c>
      <c r="J29" s="50" t="s">
        <v>53</v>
      </c>
      <c r="K29" s="50" t="s">
        <v>674</v>
      </c>
    </row>
    <row r="30" spans="1:11" x14ac:dyDescent="0.25">
      <c r="A30" s="50">
        <v>29</v>
      </c>
      <c r="B30" s="50" t="s">
        <v>161</v>
      </c>
      <c r="C30" s="50" t="s">
        <v>162</v>
      </c>
      <c r="D30" s="50" t="s">
        <v>394</v>
      </c>
      <c r="E30" s="50" t="s">
        <v>1</v>
      </c>
      <c r="F30" s="50" t="s">
        <v>163</v>
      </c>
      <c r="G30" s="50" t="s">
        <v>666</v>
      </c>
      <c r="H30" s="50" t="s">
        <v>30</v>
      </c>
      <c r="I30" s="50" t="s">
        <v>164</v>
      </c>
      <c r="J30" s="50" t="s">
        <v>32</v>
      </c>
      <c r="K30" s="50" t="s">
        <v>675</v>
      </c>
    </row>
    <row r="31" spans="1:11" x14ac:dyDescent="0.25">
      <c r="A31" s="50">
        <v>30</v>
      </c>
      <c r="B31" s="50" t="s">
        <v>322</v>
      </c>
      <c r="C31" s="50" t="s">
        <v>323</v>
      </c>
      <c r="D31" s="50" t="s">
        <v>66</v>
      </c>
      <c r="E31" s="50" t="s">
        <v>1</v>
      </c>
      <c r="F31" s="50" t="s">
        <v>324</v>
      </c>
      <c r="G31" s="50" t="s">
        <v>666</v>
      </c>
      <c r="H31" s="50" t="s">
        <v>287</v>
      </c>
      <c r="I31" s="50" t="s">
        <v>325</v>
      </c>
      <c r="J31" s="50" t="s">
        <v>289</v>
      </c>
      <c r="K31" s="50" t="s">
        <v>676</v>
      </c>
    </row>
    <row r="32" spans="1:11" x14ac:dyDescent="0.25">
      <c r="A32" s="50">
        <v>31</v>
      </c>
      <c r="B32" s="50"/>
      <c r="C32" s="50"/>
      <c r="D32" s="50"/>
      <c r="E32" s="50"/>
      <c r="F32" s="50" t="s">
        <v>540</v>
      </c>
      <c r="G32" s="50" t="s">
        <v>666</v>
      </c>
      <c r="H32" s="50" t="s">
        <v>294</v>
      </c>
      <c r="I32" s="50" t="s">
        <v>541</v>
      </c>
      <c r="J32" s="50" t="s">
        <v>289</v>
      </c>
      <c r="K32" s="50" t="s">
        <v>677</v>
      </c>
    </row>
    <row r="33" spans="1:11" x14ac:dyDescent="0.25">
      <c r="A33" s="50">
        <v>32</v>
      </c>
      <c r="B33" s="50" t="s">
        <v>283</v>
      </c>
      <c r="C33" s="50" t="s">
        <v>284</v>
      </c>
      <c r="D33" s="50" t="s">
        <v>285</v>
      </c>
      <c r="E33" s="50" t="s">
        <v>7</v>
      </c>
      <c r="F33" s="50" t="s">
        <v>286</v>
      </c>
      <c r="G33" s="50" t="s">
        <v>666</v>
      </c>
      <c r="H33" s="50" t="s">
        <v>287</v>
      </c>
      <c r="I33" s="50" t="s">
        <v>288</v>
      </c>
      <c r="J33" s="50" t="s">
        <v>289</v>
      </c>
      <c r="K33" s="50" t="s">
        <v>678</v>
      </c>
    </row>
    <row r="34" spans="1:11" x14ac:dyDescent="0.25">
      <c r="A34" s="50">
        <v>33</v>
      </c>
      <c r="B34" s="50" t="s">
        <v>291</v>
      </c>
      <c r="C34" s="50" t="s">
        <v>292</v>
      </c>
      <c r="D34" s="50" t="s">
        <v>0</v>
      </c>
      <c r="E34" s="50" t="s">
        <v>1</v>
      </c>
      <c r="F34" s="50" t="s">
        <v>293</v>
      </c>
      <c r="G34" s="50" t="s">
        <v>666</v>
      </c>
      <c r="H34" s="50" t="s">
        <v>294</v>
      </c>
      <c r="I34" s="50" t="s">
        <v>295</v>
      </c>
      <c r="J34" s="50" t="s">
        <v>289</v>
      </c>
      <c r="K34" s="50" t="s">
        <v>679</v>
      </c>
    </row>
    <row r="35" spans="1:11" x14ac:dyDescent="0.25">
      <c r="A35" s="50">
        <v>34</v>
      </c>
      <c r="B35" s="50" t="s">
        <v>297</v>
      </c>
      <c r="C35" s="50" t="s">
        <v>255</v>
      </c>
      <c r="D35" s="50" t="s">
        <v>0</v>
      </c>
      <c r="E35" s="50" t="s">
        <v>1</v>
      </c>
      <c r="F35" s="50" t="s">
        <v>298</v>
      </c>
      <c r="G35" s="50" t="s">
        <v>666</v>
      </c>
      <c r="H35" s="50" t="s">
        <v>294</v>
      </c>
      <c r="I35" s="50" t="s">
        <v>299</v>
      </c>
      <c r="J35" s="50" t="s">
        <v>289</v>
      </c>
      <c r="K35" s="50" t="s">
        <v>680</v>
      </c>
    </row>
    <row r="36" spans="1:11" x14ac:dyDescent="0.25">
      <c r="A36" s="50">
        <v>35</v>
      </c>
      <c r="B36" s="50" t="s">
        <v>301</v>
      </c>
      <c r="C36" s="50" t="s">
        <v>302</v>
      </c>
      <c r="D36" s="50" t="s">
        <v>0</v>
      </c>
      <c r="E36" s="50" t="s">
        <v>1</v>
      </c>
      <c r="F36" s="50" t="s">
        <v>303</v>
      </c>
      <c r="G36" s="50" t="s">
        <v>666</v>
      </c>
      <c r="H36" s="50" t="s">
        <v>294</v>
      </c>
      <c r="I36" s="50" t="s">
        <v>304</v>
      </c>
      <c r="J36" s="50" t="s">
        <v>289</v>
      </c>
      <c r="K36" s="50" t="s">
        <v>681</v>
      </c>
    </row>
    <row r="37" spans="1:11" x14ac:dyDescent="0.25">
      <c r="A37" s="50">
        <v>36</v>
      </c>
      <c r="B37" s="50" t="s">
        <v>306</v>
      </c>
      <c r="C37" s="50" t="s">
        <v>307</v>
      </c>
      <c r="D37" s="50" t="s">
        <v>112</v>
      </c>
      <c r="E37" s="50" t="s">
        <v>43</v>
      </c>
      <c r="F37" s="50" t="s">
        <v>308</v>
      </c>
      <c r="G37" s="50" t="s">
        <v>666</v>
      </c>
      <c r="H37" s="50" t="s">
        <v>287</v>
      </c>
      <c r="I37" s="50" t="s">
        <v>309</v>
      </c>
      <c r="J37" s="50" t="s">
        <v>289</v>
      </c>
      <c r="K37" s="50" t="s">
        <v>682</v>
      </c>
    </row>
    <row r="38" spans="1:11" x14ac:dyDescent="0.25">
      <c r="A38" s="50">
        <v>37</v>
      </c>
      <c r="B38" s="50" t="s">
        <v>311</v>
      </c>
      <c r="C38" s="50" t="s">
        <v>312</v>
      </c>
      <c r="D38" s="50" t="s">
        <v>313</v>
      </c>
      <c r="E38" s="50" t="s">
        <v>43</v>
      </c>
      <c r="F38" s="50" t="s">
        <v>314</v>
      </c>
      <c r="G38" s="50" t="s">
        <v>666</v>
      </c>
      <c r="H38" s="50" t="s">
        <v>294</v>
      </c>
      <c r="I38" s="50" t="s">
        <v>315</v>
      </c>
      <c r="J38" s="50" t="s">
        <v>289</v>
      </c>
      <c r="K38" s="50" t="s">
        <v>683</v>
      </c>
    </row>
    <row r="39" spans="1:11" x14ac:dyDescent="0.25">
      <c r="A39" s="50">
        <v>38</v>
      </c>
      <c r="B39" s="50" t="s">
        <v>317</v>
      </c>
      <c r="C39" s="50" t="s">
        <v>279</v>
      </c>
      <c r="D39" s="50" t="s">
        <v>318</v>
      </c>
      <c r="E39" s="50" t="s">
        <v>28</v>
      </c>
      <c r="F39" s="50" t="s">
        <v>319</v>
      </c>
      <c r="G39" s="50" t="s">
        <v>666</v>
      </c>
      <c r="H39" s="50" t="s">
        <v>287</v>
      </c>
      <c r="I39" s="50" t="s">
        <v>320</v>
      </c>
      <c r="J39" s="50" t="s">
        <v>289</v>
      </c>
      <c r="K39" s="50" t="s">
        <v>758</v>
      </c>
    </row>
    <row r="40" spans="1:11" x14ac:dyDescent="0.25">
      <c r="A40" s="50">
        <v>39</v>
      </c>
      <c r="B40" s="50" t="s">
        <v>327</v>
      </c>
      <c r="C40" s="50" t="s">
        <v>328</v>
      </c>
      <c r="D40" s="50" t="s">
        <v>112</v>
      </c>
      <c r="E40" s="50" t="s">
        <v>43</v>
      </c>
      <c r="F40" s="50" t="s">
        <v>329</v>
      </c>
      <c r="G40" s="50" t="s">
        <v>666</v>
      </c>
      <c r="H40" s="50" t="s">
        <v>287</v>
      </c>
      <c r="I40" s="50" t="s">
        <v>330</v>
      </c>
      <c r="J40" s="50" t="s">
        <v>289</v>
      </c>
      <c r="K40" s="50" t="s">
        <v>684</v>
      </c>
    </row>
    <row r="41" spans="1:11" x14ac:dyDescent="0.25">
      <c r="A41" s="50">
        <v>40</v>
      </c>
      <c r="B41" s="50" t="s">
        <v>15</v>
      </c>
      <c r="C41" s="50" t="s">
        <v>16</v>
      </c>
      <c r="D41" s="50" t="s">
        <v>17</v>
      </c>
      <c r="E41" s="50" t="s">
        <v>7</v>
      </c>
      <c r="F41" s="50" t="s">
        <v>18</v>
      </c>
      <c r="G41" s="50" t="s">
        <v>527</v>
      </c>
      <c r="H41" s="50" t="s">
        <v>5</v>
      </c>
      <c r="I41" s="50" t="s">
        <v>19</v>
      </c>
      <c r="J41" s="50" t="s">
        <v>6</v>
      </c>
      <c r="K41" s="50" t="s">
        <v>685</v>
      </c>
    </row>
    <row r="42" spans="1:11" x14ac:dyDescent="0.25">
      <c r="A42" s="50">
        <v>41</v>
      </c>
      <c r="B42" s="50" t="s">
        <v>333</v>
      </c>
      <c r="C42" s="50" t="s">
        <v>334</v>
      </c>
      <c r="D42" s="50" t="s">
        <v>335</v>
      </c>
      <c r="E42" s="50" t="s">
        <v>48</v>
      </c>
      <c r="F42" s="50" t="s">
        <v>336</v>
      </c>
      <c r="G42" s="50" t="s">
        <v>666</v>
      </c>
      <c r="H42" s="50" t="s">
        <v>287</v>
      </c>
      <c r="I42" s="50" t="s">
        <v>337</v>
      </c>
      <c r="J42" s="50" t="s">
        <v>289</v>
      </c>
      <c r="K42" s="50" t="s">
        <v>686</v>
      </c>
    </row>
    <row r="43" spans="1:11" x14ac:dyDescent="0.25">
      <c r="A43" s="50">
        <v>42</v>
      </c>
      <c r="B43" s="50" t="s">
        <v>345</v>
      </c>
      <c r="C43" s="50" t="s">
        <v>346</v>
      </c>
      <c r="D43" s="50" t="s">
        <v>17</v>
      </c>
      <c r="E43" s="50" t="s">
        <v>7</v>
      </c>
      <c r="F43" s="50" t="s">
        <v>347</v>
      </c>
      <c r="G43" s="50" t="s">
        <v>666</v>
      </c>
      <c r="H43" s="50" t="s">
        <v>287</v>
      </c>
      <c r="I43" s="50" t="s">
        <v>348</v>
      </c>
      <c r="J43" s="50" t="s">
        <v>289</v>
      </c>
      <c r="K43" s="50" t="s">
        <v>688</v>
      </c>
    </row>
    <row r="44" spans="1:11" x14ac:dyDescent="0.25">
      <c r="A44" s="50">
        <v>43</v>
      </c>
      <c r="B44" s="50" t="s">
        <v>350</v>
      </c>
      <c r="C44" s="50" t="s">
        <v>340</v>
      </c>
      <c r="D44" s="50" t="s">
        <v>351</v>
      </c>
      <c r="E44" s="50" t="s">
        <v>48</v>
      </c>
      <c r="F44" s="50" t="s">
        <v>352</v>
      </c>
      <c r="G44" s="50" t="s">
        <v>666</v>
      </c>
      <c r="H44" s="50" t="s">
        <v>287</v>
      </c>
      <c r="I44" s="50" t="s">
        <v>353</v>
      </c>
      <c r="J44" s="50" t="s">
        <v>289</v>
      </c>
      <c r="K44" s="50" t="s">
        <v>689</v>
      </c>
    </row>
    <row r="45" spans="1:11" x14ac:dyDescent="0.25">
      <c r="A45" s="50">
        <v>44</v>
      </c>
      <c r="B45" s="50" t="s">
        <v>355</v>
      </c>
      <c r="C45" s="50" t="s">
        <v>356</v>
      </c>
      <c r="D45" s="50" t="s">
        <v>0</v>
      </c>
      <c r="E45" s="50" t="s">
        <v>1</v>
      </c>
      <c r="F45" s="50" t="s">
        <v>357</v>
      </c>
      <c r="G45" s="50" t="s">
        <v>666</v>
      </c>
      <c r="H45" s="50" t="s">
        <v>294</v>
      </c>
      <c r="I45" s="50" t="s">
        <v>358</v>
      </c>
      <c r="J45" s="50" t="s">
        <v>289</v>
      </c>
      <c r="K45" s="50" t="s">
        <v>690</v>
      </c>
    </row>
    <row r="46" spans="1:11" x14ac:dyDescent="0.25">
      <c r="A46" s="50">
        <v>45</v>
      </c>
      <c r="B46" s="50" t="s">
        <v>238</v>
      </c>
      <c r="C46" s="50" t="s">
        <v>239</v>
      </c>
      <c r="D46" s="50" t="s">
        <v>0</v>
      </c>
      <c r="E46" s="50" t="s">
        <v>1</v>
      </c>
      <c r="F46" s="50" t="s">
        <v>240</v>
      </c>
      <c r="G46" s="50" t="s">
        <v>666</v>
      </c>
      <c r="H46" s="50" t="s">
        <v>3</v>
      </c>
      <c r="I46" s="50" t="s">
        <v>241</v>
      </c>
      <c r="J46" s="50" t="s">
        <v>53</v>
      </c>
      <c r="K46" s="50" t="s">
        <v>691</v>
      </c>
    </row>
    <row r="47" spans="1:11" x14ac:dyDescent="0.25">
      <c r="A47" s="50">
        <v>46</v>
      </c>
      <c r="B47" s="50" t="s">
        <v>366</v>
      </c>
      <c r="C47" s="50" t="s">
        <v>367</v>
      </c>
      <c r="D47" s="50" t="s">
        <v>368</v>
      </c>
      <c r="E47" s="50" t="s">
        <v>43</v>
      </c>
      <c r="F47" s="50" t="s">
        <v>369</v>
      </c>
      <c r="G47" s="50" t="s">
        <v>666</v>
      </c>
      <c r="H47" s="50" t="s">
        <v>294</v>
      </c>
      <c r="I47" s="50" t="s">
        <v>370</v>
      </c>
      <c r="J47" s="50" t="s">
        <v>289</v>
      </c>
      <c r="K47" s="50" t="s">
        <v>693</v>
      </c>
    </row>
    <row r="48" spans="1:11" x14ac:dyDescent="0.25">
      <c r="A48" s="50">
        <v>47</v>
      </c>
      <c r="B48" s="50" t="s">
        <v>372</v>
      </c>
      <c r="C48" s="50" t="s">
        <v>373</v>
      </c>
      <c r="D48" s="50" t="s">
        <v>42</v>
      </c>
      <c r="E48" s="50" t="s">
        <v>43</v>
      </c>
      <c r="F48" s="50" t="s">
        <v>374</v>
      </c>
      <c r="G48" s="50" t="s">
        <v>666</v>
      </c>
      <c r="H48" s="50" t="s">
        <v>294</v>
      </c>
      <c r="I48" s="50" t="s">
        <v>375</v>
      </c>
      <c r="J48" s="50" t="s">
        <v>289</v>
      </c>
      <c r="K48" s="50" t="s">
        <v>694</v>
      </c>
    </row>
    <row r="49" spans="1:11" x14ac:dyDescent="0.25">
      <c r="A49" s="50">
        <v>48</v>
      </c>
      <c r="B49" s="50" t="s">
        <v>377</v>
      </c>
      <c r="C49" s="50" t="s">
        <v>378</v>
      </c>
      <c r="D49" s="50" t="s">
        <v>256</v>
      </c>
      <c r="E49" s="50" t="s">
        <v>1</v>
      </c>
      <c r="F49" s="50" t="s">
        <v>379</v>
      </c>
      <c r="G49" s="50" t="s">
        <v>666</v>
      </c>
      <c r="H49" s="50" t="s">
        <v>294</v>
      </c>
      <c r="I49" s="50" t="s">
        <v>380</v>
      </c>
      <c r="J49" s="50" t="s">
        <v>289</v>
      </c>
      <c r="K49" s="50" t="s">
        <v>695</v>
      </c>
    </row>
    <row r="50" spans="1:11" x14ac:dyDescent="0.25">
      <c r="A50" s="50">
        <v>49</v>
      </c>
      <c r="B50" s="50" t="s">
        <v>387</v>
      </c>
      <c r="C50" s="50" t="s">
        <v>279</v>
      </c>
      <c r="D50" s="50" t="s">
        <v>351</v>
      </c>
      <c r="E50" s="50" t="s">
        <v>48</v>
      </c>
      <c r="F50" s="50" t="s">
        <v>388</v>
      </c>
      <c r="G50" s="50" t="s">
        <v>666</v>
      </c>
      <c r="H50" s="50" t="s">
        <v>287</v>
      </c>
      <c r="I50" s="50" t="s">
        <v>389</v>
      </c>
      <c r="J50" s="50" t="s">
        <v>289</v>
      </c>
      <c r="K50" s="50" t="s">
        <v>696</v>
      </c>
    </row>
    <row r="51" spans="1:11" x14ac:dyDescent="0.25">
      <c r="A51" s="50">
        <v>50</v>
      </c>
      <c r="B51" s="50" t="s">
        <v>49</v>
      </c>
      <c r="C51" s="50" t="s">
        <v>97</v>
      </c>
      <c r="D51" s="50" t="s">
        <v>66</v>
      </c>
      <c r="E51" s="50" t="s">
        <v>1</v>
      </c>
      <c r="F51" s="50" t="s">
        <v>391</v>
      </c>
      <c r="G51" s="50" t="s">
        <v>666</v>
      </c>
      <c r="H51" s="50" t="s">
        <v>294</v>
      </c>
      <c r="I51" s="50" t="s">
        <v>392</v>
      </c>
      <c r="J51" s="50" t="s">
        <v>289</v>
      </c>
      <c r="K51" s="50" t="s">
        <v>697</v>
      </c>
    </row>
    <row r="52" spans="1:11" x14ac:dyDescent="0.25">
      <c r="A52" s="50">
        <v>51</v>
      </c>
      <c r="B52" s="50" t="s">
        <v>366</v>
      </c>
      <c r="C52" s="50" t="s">
        <v>367</v>
      </c>
      <c r="D52" s="50" t="s">
        <v>368</v>
      </c>
      <c r="E52" s="50" t="s">
        <v>43</v>
      </c>
      <c r="F52" s="50" t="s">
        <v>395</v>
      </c>
      <c r="G52" s="50" t="s">
        <v>527</v>
      </c>
      <c r="H52" s="50" t="s">
        <v>5</v>
      </c>
      <c r="I52" s="50" t="s">
        <v>396</v>
      </c>
      <c r="J52" s="50" t="s">
        <v>6</v>
      </c>
      <c r="K52" s="50" t="s">
        <v>698</v>
      </c>
    </row>
    <row r="53" spans="1:11" x14ac:dyDescent="0.25">
      <c r="A53" s="50">
        <v>52</v>
      </c>
      <c r="B53" s="50" t="s">
        <v>137</v>
      </c>
      <c r="C53" s="50" t="s">
        <v>138</v>
      </c>
      <c r="D53" s="50" t="s">
        <v>0</v>
      </c>
      <c r="E53" s="50" t="s">
        <v>1</v>
      </c>
      <c r="F53" s="50" t="s">
        <v>139</v>
      </c>
      <c r="G53" s="50" t="s">
        <v>666</v>
      </c>
      <c r="H53" s="50" t="s">
        <v>3</v>
      </c>
      <c r="I53" s="50" t="s">
        <v>140</v>
      </c>
      <c r="J53" s="50" t="s">
        <v>53</v>
      </c>
      <c r="K53" s="50" t="s">
        <v>699</v>
      </c>
    </row>
    <row r="54" spans="1:11" x14ac:dyDescent="0.25">
      <c r="A54" s="50">
        <v>53</v>
      </c>
      <c r="B54" s="50" t="s">
        <v>262</v>
      </c>
      <c r="C54" s="50" t="s">
        <v>399</v>
      </c>
      <c r="D54" s="50" t="s">
        <v>0</v>
      </c>
      <c r="E54" s="50" t="s">
        <v>1</v>
      </c>
      <c r="F54" s="50" t="s">
        <v>400</v>
      </c>
      <c r="G54" s="50" t="s">
        <v>666</v>
      </c>
      <c r="H54" s="50" t="s">
        <v>294</v>
      </c>
      <c r="I54" s="50" t="s">
        <v>401</v>
      </c>
      <c r="J54" s="50" t="s">
        <v>289</v>
      </c>
      <c r="K54" s="50" t="s">
        <v>700</v>
      </c>
    </row>
    <row r="55" spans="1:11" x14ac:dyDescent="0.25">
      <c r="A55" s="50">
        <v>54</v>
      </c>
      <c r="B55" s="50" t="s">
        <v>403</v>
      </c>
      <c r="C55" s="50" t="s">
        <v>60</v>
      </c>
      <c r="D55" s="50" t="s">
        <v>27</v>
      </c>
      <c r="E55" s="50" t="s">
        <v>28</v>
      </c>
      <c r="F55" s="50" t="s">
        <v>404</v>
      </c>
      <c r="G55" s="50" t="s">
        <v>666</v>
      </c>
      <c r="H55" s="50" t="s">
        <v>287</v>
      </c>
      <c r="I55" s="50" t="s">
        <v>405</v>
      </c>
      <c r="J55" s="50" t="s">
        <v>289</v>
      </c>
      <c r="K55" s="50" t="s">
        <v>701</v>
      </c>
    </row>
    <row r="56" spans="1:11" x14ac:dyDescent="0.25">
      <c r="A56" s="50">
        <v>55</v>
      </c>
      <c r="B56" s="50" t="s">
        <v>407</v>
      </c>
      <c r="C56" s="50" t="s">
        <v>408</v>
      </c>
      <c r="D56" s="50" t="s">
        <v>618</v>
      </c>
      <c r="E56" s="50" t="s">
        <v>619</v>
      </c>
      <c r="F56" s="50" t="s">
        <v>412</v>
      </c>
      <c r="G56" s="50" t="s">
        <v>666</v>
      </c>
      <c r="H56" s="50" t="s">
        <v>294</v>
      </c>
      <c r="I56" s="50" t="s">
        <v>413</v>
      </c>
      <c r="J56" s="50" t="s">
        <v>289</v>
      </c>
      <c r="K56" s="50" t="s">
        <v>702</v>
      </c>
    </row>
    <row r="57" spans="1:11" x14ac:dyDescent="0.25">
      <c r="A57" s="50">
        <v>56</v>
      </c>
      <c r="B57" s="50" t="s">
        <v>415</v>
      </c>
      <c r="C57" s="50" t="s">
        <v>416</v>
      </c>
      <c r="D57" s="50" t="s">
        <v>417</v>
      </c>
      <c r="E57" s="50" t="s">
        <v>28</v>
      </c>
      <c r="F57" s="50" t="s">
        <v>418</v>
      </c>
      <c r="G57" s="50" t="s">
        <v>666</v>
      </c>
      <c r="H57" s="50" t="s">
        <v>287</v>
      </c>
      <c r="I57" s="50" t="s">
        <v>419</v>
      </c>
      <c r="J57" s="50" t="s">
        <v>289</v>
      </c>
      <c r="K57" s="50" t="s">
        <v>703</v>
      </c>
    </row>
    <row r="58" spans="1:11" x14ac:dyDescent="0.25">
      <c r="A58" s="50">
        <v>57</v>
      </c>
      <c r="B58" s="50" t="s">
        <v>431</v>
      </c>
      <c r="C58" s="50" t="s">
        <v>172</v>
      </c>
      <c r="D58" s="50" t="s">
        <v>432</v>
      </c>
      <c r="E58" s="50" t="s">
        <v>28</v>
      </c>
      <c r="F58" s="50" t="s">
        <v>433</v>
      </c>
      <c r="G58" s="50" t="s">
        <v>666</v>
      </c>
      <c r="H58" s="50" t="s">
        <v>294</v>
      </c>
      <c r="I58" s="50" t="s">
        <v>434</v>
      </c>
      <c r="J58" s="50" t="s">
        <v>289</v>
      </c>
      <c r="K58" s="50" t="s">
        <v>704</v>
      </c>
    </row>
    <row r="59" spans="1:11" x14ac:dyDescent="0.25">
      <c r="A59" s="50">
        <v>58</v>
      </c>
      <c r="B59" s="50" t="s">
        <v>15</v>
      </c>
      <c r="C59" s="50" t="s">
        <v>16</v>
      </c>
      <c r="D59" s="50" t="s">
        <v>17</v>
      </c>
      <c r="E59" s="50" t="s">
        <v>7</v>
      </c>
      <c r="F59" s="50" t="s">
        <v>77</v>
      </c>
      <c r="G59" s="50" t="s">
        <v>666</v>
      </c>
      <c r="H59" s="50" t="s">
        <v>30</v>
      </c>
      <c r="I59" s="50" t="s">
        <v>78</v>
      </c>
      <c r="J59" s="50" t="s">
        <v>32</v>
      </c>
      <c r="K59" s="50" t="s">
        <v>705</v>
      </c>
    </row>
    <row r="60" spans="1:11" x14ac:dyDescent="0.25">
      <c r="A60" s="50">
        <v>59</v>
      </c>
      <c r="B60" s="50" t="s">
        <v>407</v>
      </c>
      <c r="C60" s="50" t="s">
        <v>408</v>
      </c>
      <c r="D60" s="50" t="s">
        <v>618</v>
      </c>
      <c r="E60" s="50" t="s">
        <v>619</v>
      </c>
      <c r="F60" s="50" t="s">
        <v>437</v>
      </c>
      <c r="G60" s="50" t="s">
        <v>666</v>
      </c>
      <c r="H60" s="50" t="s">
        <v>30</v>
      </c>
      <c r="I60" s="50" t="s">
        <v>438</v>
      </c>
      <c r="J60" s="50" t="s">
        <v>32</v>
      </c>
      <c r="K60" s="50" t="s">
        <v>706</v>
      </c>
    </row>
    <row r="61" spans="1:11" x14ac:dyDescent="0.25">
      <c r="A61" s="50">
        <v>60</v>
      </c>
      <c r="B61" s="50" t="s">
        <v>407</v>
      </c>
      <c r="C61" s="50" t="s">
        <v>408</v>
      </c>
      <c r="D61" s="50" t="s">
        <v>618</v>
      </c>
      <c r="E61" s="50" t="s">
        <v>619</v>
      </c>
      <c r="F61" s="50" t="s">
        <v>440</v>
      </c>
      <c r="G61" s="50" t="s">
        <v>666</v>
      </c>
      <c r="H61" s="50" t="s">
        <v>30</v>
      </c>
      <c r="I61" s="50" t="s">
        <v>441</v>
      </c>
      <c r="J61" s="50" t="s">
        <v>32</v>
      </c>
      <c r="K61" s="50" t="s">
        <v>707</v>
      </c>
    </row>
    <row r="62" spans="1:11" x14ac:dyDescent="0.25">
      <c r="A62" s="50">
        <v>61</v>
      </c>
      <c r="B62" s="50" t="s">
        <v>443</v>
      </c>
      <c r="C62" s="50" t="s">
        <v>444</v>
      </c>
      <c r="D62" s="50" t="s">
        <v>0</v>
      </c>
      <c r="E62" s="50" t="s">
        <v>1</v>
      </c>
      <c r="F62" s="50" t="s">
        <v>445</v>
      </c>
      <c r="G62" s="50" t="s">
        <v>527</v>
      </c>
      <c r="H62" s="50" t="s">
        <v>5</v>
      </c>
      <c r="I62" s="50" t="s">
        <v>446</v>
      </c>
      <c r="J62" s="50" t="s">
        <v>6</v>
      </c>
      <c r="K62" s="50" t="s">
        <v>708</v>
      </c>
    </row>
    <row r="63" spans="1:11" x14ac:dyDescent="0.25">
      <c r="A63" s="50">
        <v>62</v>
      </c>
      <c r="B63" s="50" t="s">
        <v>448</v>
      </c>
      <c r="C63" s="50" t="s">
        <v>449</v>
      </c>
      <c r="D63" s="50" t="s">
        <v>205</v>
      </c>
      <c r="E63" s="50" t="s">
        <v>1</v>
      </c>
      <c r="F63" s="50" t="s">
        <v>450</v>
      </c>
      <c r="G63" s="50" t="s">
        <v>527</v>
      </c>
      <c r="H63" s="50" t="s">
        <v>5</v>
      </c>
      <c r="I63" s="50" t="s">
        <v>451</v>
      </c>
      <c r="J63" s="50" t="s">
        <v>6</v>
      </c>
      <c r="K63" s="50" t="s">
        <v>709</v>
      </c>
    </row>
    <row r="64" spans="1:11" x14ac:dyDescent="0.25">
      <c r="A64" s="50">
        <v>63</v>
      </c>
      <c r="B64" s="50" t="s">
        <v>460</v>
      </c>
      <c r="C64" s="50" t="s">
        <v>461</v>
      </c>
      <c r="D64" s="50" t="s">
        <v>462</v>
      </c>
      <c r="E64" s="50" t="s">
        <v>1</v>
      </c>
      <c r="F64" s="50" t="s">
        <v>463</v>
      </c>
      <c r="G64" s="50" t="s">
        <v>666</v>
      </c>
      <c r="H64" s="50" t="s">
        <v>30</v>
      </c>
      <c r="I64" s="50" t="s">
        <v>464</v>
      </c>
      <c r="J64" s="50" t="s">
        <v>32</v>
      </c>
      <c r="K64" s="50" t="s">
        <v>711</v>
      </c>
    </row>
    <row r="65" spans="1:11" x14ac:dyDescent="0.25">
      <c r="A65" s="50">
        <v>64</v>
      </c>
      <c r="B65" s="50" t="s">
        <v>165</v>
      </c>
      <c r="C65" s="50" t="s">
        <v>166</v>
      </c>
      <c r="D65" s="50" t="s">
        <v>27</v>
      </c>
      <c r="E65" s="50" t="s">
        <v>28</v>
      </c>
      <c r="F65" s="50" t="s">
        <v>167</v>
      </c>
      <c r="G65" s="50" t="s">
        <v>666</v>
      </c>
      <c r="H65" s="50" t="s">
        <v>30</v>
      </c>
      <c r="I65" s="50" t="s">
        <v>168</v>
      </c>
      <c r="J65" s="50" t="s">
        <v>32</v>
      </c>
      <c r="K65" s="50" t="s">
        <v>712</v>
      </c>
    </row>
    <row r="66" spans="1:11" x14ac:dyDescent="0.25">
      <c r="A66" s="50">
        <v>65</v>
      </c>
      <c r="B66" s="50" t="s">
        <v>20</v>
      </c>
      <c r="C66" s="50" t="s">
        <v>21</v>
      </c>
      <c r="D66" s="50" t="s">
        <v>0</v>
      </c>
      <c r="E66" s="50" t="s">
        <v>1</v>
      </c>
      <c r="F66" s="50" t="s">
        <v>22</v>
      </c>
      <c r="G66" s="50" t="s">
        <v>527</v>
      </c>
      <c r="H66" s="50" t="s">
        <v>5</v>
      </c>
      <c r="I66" s="50" t="s">
        <v>23</v>
      </c>
      <c r="J66" s="50" t="s">
        <v>6</v>
      </c>
      <c r="K66" s="50" t="s">
        <v>713</v>
      </c>
    </row>
    <row r="67" spans="1:11" x14ac:dyDescent="0.25">
      <c r="A67" s="50">
        <v>66</v>
      </c>
      <c r="B67" s="50" t="s">
        <v>25</v>
      </c>
      <c r="C67" s="50" t="s">
        <v>26</v>
      </c>
      <c r="D67" s="50" t="s">
        <v>27</v>
      </c>
      <c r="E67" s="50" t="s">
        <v>28</v>
      </c>
      <c r="F67" s="50" t="s">
        <v>29</v>
      </c>
      <c r="G67" s="50" t="s">
        <v>666</v>
      </c>
      <c r="H67" s="50" t="s">
        <v>30</v>
      </c>
      <c r="I67" s="50" t="s">
        <v>31</v>
      </c>
      <c r="J67" s="50" t="s">
        <v>32</v>
      </c>
      <c r="K67" s="50" t="s">
        <v>714</v>
      </c>
    </row>
    <row r="68" spans="1:11" x14ac:dyDescent="0.25">
      <c r="A68" s="50">
        <v>67</v>
      </c>
      <c r="B68" s="50" t="s">
        <v>34</v>
      </c>
      <c r="C68" s="50" t="s">
        <v>35</v>
      </c>
      <c r="D68" s="50" t="s">
        <v>36</v>
      </c>
      <c r="E68" s="50" t="s">
        <v>1</v>
      </c>
      <c r="F68" s="50" t="s">
        <v>37</v>
      </c>
      <c r="G68" s="50" t="s">
        <v>527</v>
      </c>
      <c r="H68" s="50" t="s">
        <v>5</v>
      </c>
      <c r="I68" s="50" t="s">
        <v>38</v>
      </c>
      <c r="J68" s="50" t="s">
        <v>6</v>
      </c>
      <c r="K68" s="50" t="s">
        <v>715</v>
      </c>
    </row>
    <row r="69" spans="1:11" x14ac:dyDescent="0.25">
      <c r="A69" s="50">
        <v>68</v>
      </c>
      <c r="B69" s="50" t="s">
        <v>40</v>
      </c>
      <c r="C69" s="50" t="s">
        <v>41</v>
      </c>
      <c r="D69" s="50" t="s">
        <v>42</v>
      </c>
      <c r="E69" s="50" t="s">
        <v>43</v>
      </c>
      <c r="F69" s="50" t="s">
        <v>44</v>
      </c>
      <c r="G69" s="50" t="s">
        <v>527</v>
      </c>
      <c r="H69" s="50" t="s">
        <v>5</v>
      </c>
      <c r="I69" s="50" t="s">
        <v>45</v>
      </c>
      <c r="J69" s="50" t="s">
        <v>6</v>
      </c>
      <c r="K69" s="50" t="s">
        <v>716</v>
      </c>
    </row>
    <row r="70" spans="1:11" x14ac:dyDescent="0.25">
      <c r="A70" s="50">
        <v>69</v>
      </c>
      <c r="B70" s="50" t="s">
        <v>791</v>
      </c>
      <c r="C70" s="50" t="s">
        <v>792</v>
      </c>
      <c r="D70" s="50" t="s">
        <v>793</v>
      </c>
      <c r="E70" s="50" t="s">
        <v>601</v>
      </c>
      <c r="F70" s="50" t="s">
        <v>794</v>
      </c>
      <c r="G70" s="50" t="s">
        <v>788</v>
      </c>
      <c r="H70" s="50" t="s">
        <v>8</v>
      </c>
      <c r="I70" s="50" t="s">
        <v>795</v>
      </c>
      <c r="J70" s="50" t="s">
        <v>778</v>
      </c>
      <c r="K70" s="50" t="s">
        <v>796</v>
      </c>
    </row>
    <row r="71" spans="1:11" x14ac:dyDescent="0.25">
      <c r="A71" s="50">
        <v>70</v>
      </c>
      <c r="B71" s="50" t="s">
        <v>54</v>
      </c>
      <c r="C71" s="50" t="s">
        <v>55</v>
      </c>
      <c r="D71" s="50" t="s">
        <v>0</v>
      </c>
      <c r="E71" s="50" t="s">
        <v>1</v>
      </c>
      <c r="F71" s="50" t="s">
        <v>56</v>
      </c>
      <c r="G71" s="50" t="s">
        <v>527</v>
      </c>
      <c r="H71" s="50" t="s">
        <v>5</v>
      </c>
      <c r="I71" s="50" t="s">
        <v>57</v>
      </c>
      <c r="J71" s="50" t="s">
        <v>6</v>
      </c>
      <c r="K71" s="50" t="s">
        <v>717</v>
      </c>
    </row>
    <row r="72" spans="1:11" x14ac:dyDescent="0.25">
      <c r="A72" s="50">
        <v>71</v>
      </c>
      <c r="B72" s="50" t="s">
        <v>64</v>
      </c>
      <c r="C72" s="50" t="s">
        <v>65</v>
      </c>
      <c r="D72" s="50" t="s">
        <v>66</v>
      </c>
      <c r="E72" s="50" t="s">
        <v>1</v>
      </c>
      <c r="F72" s="50" t="s">
        <v>67</v>
      </c>
      <c r="G72" s="50" t="s">
        <v>666</v>
      </c>
      <c r="H72" s="50" t="s">
        <v>30</v>
      </c>
      <c r="I72" s="50" t="s">
        <v>68</v>
      </c>
      <c r="J72" s="50" t="s">
        <v>32</v>
      </c>
      <c r="K72" s="50" t="s">
        <v>718</v>
      </c>
    </row>
    <row r="73" spans="1:11" x14ac:dyDescent="0.25">
      <c r="A73" s="50">
        <v>72</v>
      </c>
      <c r="B73" s="50" t="s">
        <v>71</v>
      </c>
      <c r="C73" s="50" t="s">
        <v>72</v>
      </c>
      <c r="D73" s="50" t="s">
        <v>73</v>
      </c>
      <c r="E73" s="50" t="s">
        <v>28</v>
      </c>
      <c r="F73" s="50" t="s">
        <v>74</v>
      </c>
      <c r="G73" s="50" t="s">
        <v>666</v>
      </c>
      <c r="H73" s="50" t="s">
        <v>30</v>
      </c>
      <c r="I73" s="50" t="s">
        <v>75</v>
      </c>
      <c r="J73" s="50" t="s">
        <v>32</v>
      </c>
      <c r="K73" s="50" t="s">
        <v>719</v>
      </c>
    </row>
    <row r="74" spans="1:11" x14ac:dyDescent="0.25">
      <c r="A74" s="50">
        <v>73</v>
      </c>
      <c r="B74" s="50" t="s">
        <v>467</v>
      </c>
      <c r="C74" s="50" t="s">
        <v>468</v>
      </c>
      <c r="D74" s="50" t="s">
        <v>0</v>
      </c>
      <c r="E74" s="50" t="s">
        <v>1</v>
      </c>
      <c r="F74" s="50" t="s">
        <v>469</v>
      </c>
      <c r="G74" s="50" t="s">
        <v>527</v>
      </c>
      <c r="H74" s="50" t="s">
        <v>5</v>
      </c>
      <c r="I74" s="50" t="s">
        <v>470</v>
      </c>
      <c r="J74" s="50" t="s">
        <v>6</v>
      </c>
      <c r="K74" s="50" t="s">
        <v>720</v>
      </c>
    </row>
    <row r="75" spans="1:11" x14ac:dyDescent="0.25">
      <c r="A75" s="50">
        <v>74</v>
      </c>
      <c r="B75" s="50" t="s">
        <v>79</v>
      </c>
      <c r="C75" s="50" t="s">
        <v>11</v>
      </c>
      <c r="D75" s="50" t="s">
        <v>80</v>
      </c>
      <c r="E75" s="50" t="s">
        <v>81</v>
      </c>
      <c r="F75" s="50" t="s">
        <v>82</v>
      </c>
      <c r="G75" s="50" t="s">
        <v>527</v>
      </c>
      <c r="H75" s="50" t="s">
        <v>5</v>
      </c>
      <c r="I75" s="50" t="s">
        <v>83</v>
      </c>
      <c r="J75" s="50" t="s">
        <v>6</v>
      </c>
      <c r="K75" s="50" t="s">
        <v>721</v>
      </c>
    </row>
    <row r="76" spans="1:11" x14ac:dyDescent="0.25">
      <c r="A76" s="50">
        <v>75</v>
      </c>
      <c r="B76" s="50" t="s">
        <v>64</v>
      </c>
      <c r="C76" s="50" t="s">
        <v>65</v>
      </c>
      <c r="D76" s="50" t="s">
        <v>66</v>
      </c>
      <c r="E76" s="50" t="s">
        <v>1</v>
      </c>
      <c r="F76" s="50" t="s">
        <v>85</v>
      </c>
      <c r="G76" s="50" t="s">
        <v>527</v>
      </c>
      <c r="H76" s="50" t="s">
        <v>5</v>
      </c>
      <c r="I76" s="50" t="s">
        <v>86</v>
      </c>
      <c r="J76" s="50" t="s">
        <v>6</v>
      </c>
      <c r="K76" s="50" t="s">
        <v>722</v>
      </c>
    </row>
    <row r="77" spans="1:11" x14ac:dyDescent="0.25">
      <c r="A77" s="50">
        <v>76</v>
      </c>
      <c r="B77" s="50" t="s">
        <v>88</v>
      </c>
      <c r="C77" s="50" t="s">
        <v>89</v>
      </c>
      <c r="D77" s="50" t="s">
        <v>90</v>
      </c>
      <c r="E77" s="50" t="s">
        <v>70</v>
      </c>
      <c r="F77" s="50" t="s">
        <v>91</v>
      </c>
      <c r="G77" s="50" t="s">
        <v>527</v>
      </c>
      <c r="H77" s="50" t="s">
        <v>5</v>
      </c>
      <c r="I77" s="50" t="s">
        <v>92</v>
      </c>
      <c r="J77" s="50" t="s">
        <v>6</v>
      </c>
      <c r="K77" s="50" t="s">
        <v>723</v>
      </c>
    </row>
    <row r="78" spans="1:11" x14ac:dyDescent="0.25">
      <c r="A78" s="50">
        <v>77</v>
      </c>
      <c r="B78" s="50" t="s">
        <v>50</v>
      </c>
      <c r="C78" s="50" t="s">
        <v>51</v>
      </c>
      <c r="D78" s="50" t="s">
        <v>52</v>
      </c>
      <c r="E78" s="50" t="s">
        <v>43</v>
      </c>
      <c r="F78" s="50" t="s">
        <v>94</v>
      </c>
      <c r="G78" s="50" t="s">
        <v>527</v>
      </c>
      <c r="H78" s="50" t="s">
        <v>5</v>
      </c>
      <c r="I78" s="50" t="s">
        <v>95</v>
      </c>
      <c r="J78" s="50" t="s">
        <v>6</v>
      </c>
      <c r="K78" s="50" t="s">
        <v>724</v>
      </c>
    </row>
    <row r="79" spans="1:11" x14ac:dyDescent="0.25">
      <c r="A79" s="50">
        <v>78</v>
      </c>
      <c r="B79" s="50" t="s">
        <v>49</v>
      </c>
      <c r="C79" s="50" t="s">
        <v>97</v>
      </c>
      <c r="D79" s="50" t="s">
        <v>66</v>
      </c>
      <c r="E79" s="50" t="s">
        <v>1</v>
      </c>
      <c r="F79" s="50" t="s">
        <v>98</v>
      </c>
      <c r="G79" s="50" t="s">
        <v>527</v>
      </c>
      <c r="H79" s="50" t="s">
        <v>5</v>
      </c>
      <c r="I79" s="50" t="s">
        <v>99</v>
      </c>
      <c r="J79" s="50" t="s">
        <v>6</v>
      </c>
      <c r="K79" s="50" t="s">
        <v>725</v>
      </c>
    </row>
    <row r="80" spans="1:11" x14ac:dyDescent="0.25">
      <c r="A80" s="50">
        <v>79</v>
      </c>
      <c r="B80" s="50" t="s">
        <v>104</v>
      </c>
      <c r="C80" s="50" t="s">
        <v>105</v>
      </c>
      <c r="D80" s="50" t="s">
        <v>106</v>
      </c>
      <c r="E80" s="50" t="s">
        <v>7</v>
      </c>
      <c r="F80" s="50" t="s">
        <v>107</v>
      </c>
      <c r="G80" s="50" t="s">
        <v>527</v>
      </c>
      <c r="H80" s="50" t="s">
        <v>5</v>
      </c>
      <c r="I80" s="50" t="s">
        <v>108</v>
      </c>
      <c r="J80" s="50" t="s">
        <v>6</v>
      </c>
      <c r="K80" s="50" t="s">
        <v>726</v>
      </c>
    </row>
    <row r="81" spans="1:11" x14ac:dyDescent="0.25">
      <c r="A81" s="50">
        <v>80</v>
      </c>
      <c r="B81" s="50" t="s">
        <v>110</v>
      </c>
      <c r="C81" s="50" t="s">
        <v>111</v>
      </c>
      <c r="D81" s="50" t="s">
        <v>112</v>
      </c>
      <c r="E81" s="50" t="s">
        <v>43</v>
      </c>
      <c r="F81" s="50" t="s">
        <v>113</v>
      </c>
      <c r="G81" s="50" t="s">
        <v>666</v>
      </c>
      <c r="H81" s="50" t="s">
        <v>3</v>
      </c>
      <c r="I81" s="50" t="s">
        <v>114</v>
      </c>
      <c r="J81" s="50" t="s">
        <v>53</v>
      </c>
      <c r="K81" s="50" t="s">
        <v>727</v>
      </c>
    </row>
    <row r="82" spans="1:11" x14ac:dyDescent="0.25">
      <c r="A82" s="50">
        <v>81</v>
      </c>
      <c r="B82" s="50" t="s">
        <v>120</v>
      </c>
      <c r="C82" s="50" t="s">
        <v>121</v>
      </c>
      <c r="D82" s="50" t="s">
        <v>122</v>
      </c>
      <c r="E82" s="50" t="s">
        <v>43</v>
      </c>
      <c r="F82" s="50" t="s">
        <v>123</v>
      </c>
      <c r="G82" s="50" t="s">
        <v>666</v>
      </c>
      <c r="H82" s="50" t="s">
        <v>3</v>
      </c>
      <c r="I82" s="50" t="s">
        <v>124</v>
      </c>
      <c r="J82" s="50" t="s">
        <v>125</v>
      </c>
      <c r="K82" s="50" t="s">
        <v>728</v>
      </c>
    </row>
    <row r="83" spans="1:11" x14ac:dyDescent="0.25">
      <c r="A83" s="50">
        <v>82</v>
      </c>
      <c r="B83" s="50" t="s">
        <v>127</v>
      </c>
      <c r="C83" s="50" t="s">
        <v>47</v>
      </c>
      <c r="D83" s="50" t="s">
        <v>0</v>
      </c>
      <c r="E83" s="50" t="s">
        <v>1</v>
      </c>
      <c r="F83" s="50" t="s">
        <v>128</v>
      </c>
      <c r="G83" s="50" t="s">
        <v>527</v>
      </c>
      <c r="H83" s="50" t="s">
        <v>8</v>
      </c>
      <c r="I83" s="50" t="s">
        <v>129</v>
      </c>
      <c r="J83" s="50" t="s">
        <v>9</v>
      </c>
      <c r="K83" s="50" t="s">
        <v>729</v>
      </c>
    </row>
    <row r="84" spans="1:11" x14ac:dyDescent="0.25">
      <c r="A84" s="50">
        <v>83</v>
      </c>
      <c r="B84" s="50" t="s">
        <v>641</v>
      </c>
      <c r="C84" s="50" t="s">
        <v>642</v>
      </c>
      <c r="D84" s="50" t="s">
        <v>106</v>
      </c>
      <c r="E84" s="50" t="s">
        <v>7</v>
      </c>
      <c r="F84" s="50" t="s">
        <v>643</v>
      </c>
      <c r="G84" s="50" t="s">
        <v>527</v>
      </c>
      <c r="H84" s="50" t="s">
        <v>8</v>
      </c>
      <c r="I84" s="50" t="s">
        <v>644</v>
      </c>
      <c r="J84" s="50" t="s">
        <v>9</v>
      </c>
      <c r="K84" s="50" t="s">
        <v>730</v>
      </c>
    </row>
    <row r="85" spans="1:11" x14ac:dyDescent="0.25">
      <c r="A85" s="50">
        <v>84</v>
      </c>
      <c r="B85" s="50" t="s">
        <v>131</v>
      </c>
      <c r="C85" s="50" t="s">
        <v>132</v>
      </c>
      <c r="D85" s="50" t="s">
        <v>133</v>
      </c>
      <c r="E85" s="50" t="s">
        <v>28</v>
      </c>
      <c r="F85" s="50" t="s">
        <v>134</v>
      </c>
      <c r="G85" s="50" t="s">
        <v>666</v>
      </c>
      <c r="H85" s="50" t="s">
        <v>30</v>
      </c>
      <c r="I85" s="50" t="s">
        <v>135</v>
      </c>
      <c r="J85" s="50" t="s">
        <v>32</v>
      </c>
      <c r="K85" s="50" t="s">
        <v>731</v>
      </c>
    </row>
    <row r="86" spans="1:11" x14ac:dyDescent="0.25">
      <c r="A86" s="50">
        <v>85</v>
      </c>
      <c r="B86" s="50" t="s">
        <v>145</v>
      </c>
      <c r="C86" s="50" t="s">
        <v>146</v>
      </c>
      <c r="D86" s="50" t="s">
        <v>0</v>
      </c>
      <c r="E86" s="50" t="s">
        <v>1</v>
      </c>
      <c r="F86" s="50" t="s">
        <v>147</v>
      </c>
      <c r="G86" s="50" t="s">
        <v>666</v>
      </c>
      <c r="H86" s="50" t="s">
        <v>3</v>
      </c>
      <c r="I86" s="50" t="s">
        <v>148</v>
      </c>
      <c r="J86" s="50" t="s">
        <v>53</v>
      </c>
      <c r="K86" s="50" t="s">
        <v>732</v>
      </c>
    </row>
    <row r="87" spans="1:11" x14ac:dyDescent="0.25">
      <c r="A87" s="50">
        <v>86</v>
      </c>
      <c r="B87" s="50" t="s">
        <v>150</v>
      </c>
      <c r="C87" s="50" t="s">
        <v>151</v>
      </c>
      <c r="D87" s="50" t="s">
        <v>152</v>
      </c>
      <c r="E87" s="50" t="s">
        <v>28</v>
      </c>
      <c r="F87" s="50" t="s">
        <v>153</v>
      </c>
      <c r="G87" s="50" t="s">
        <v>666</v>
      </c>
      <c r="H87" s="50" t="s">
        <v>30</v>
      </c>
      <c r="I87" s="50" t="s">
        <v>154</v>
      </c>
      <c r="J87" s="50" t="s">
        <v>32</v>
      </c>
      <c r="K87" s="50" t="s">
        <v>733</v>
      </c>
    </row>
    <row r="88" spans="1:11" x14ac:dyDescent="0.25">
      <c r="A88" s="50">
        <v>87</v>
      </c>
      <c r="B88" s="50" t="s">
        <v>54</v>
      </c>
      <c r="C88" s="50" t="s">
        <v>55</v>
      </c>
      <c r="D88" s="50" t="s">
        <v>0</v>
      </c>
      <c r="E88" s="50" t="s">
        <v>1</v>
      </c>
      <c r="F88" s="50" t="s">
        <v>156</v>
      </c>
      <c r="G88" s="50" t="s">
        <v>666</v>
      </c>
      <c r="H88" s="50" t="s">
        <v>157</v>
      </c>
      <c r="I88" s="50" t="s">
        <v>158</v>
      </c>
      <c r="J88" s="50" t="s">
        <v>159</v>
      </c>
      <c r="K88" s="50" t="s">
        <v>734</v>
      </c>
    </row>
    <row r="89" spans="1:11" x14ac:dyDescent="0.25">
      <c r="A89" s="50">
        <v>88</v>
      </c>
      <c r="B89" s="50" t="s">
        <v>819</v>
      </c>
      <c r="C89" s="50" t="s">
        <v>820</v>
      </c>
      <c r="D89" s="50" t="s">
        <v>821</v>
      </c>
      <c r="E89" s="50" t="s">
        <v>822</v>
      </c>
      <c r="F89" s="50" t="s">
        <v>823</v>
      </c>
      <c r="G89" s="50" t="s">
        <v>788</v>
      </c>
      <c r="H89" s="50" t="s">
        <v>8</v>
      </c>
      <c r="I89" s="50" t="s">
        <v>824</v>
      </c>
      <c r="J89" s="50" t="s">
        <v>9</v>
      </c>
      <c r="K89" s="50" t="s">
        <v>825</v>
      </c>
    </row>
    <row r="90" spans="1:11" x14ac:dyDescent="0.25">
      <c r="A90" s="50">
        <v>89</v>
      </c>
      <c r="B90" s="50" t="s">
        <v>797</v>
      </c>
      <c r="C90" s="50" t="s">
        <v>798</v>
      </c>
      <c r="D90" s="50" t="s">
        <v>799</v>
      </c>
      <c r="E90" s="50" t="s">
        <v>1</v>
      </c>
      <c r="F90" s="50" t="s">
        <v>800</v>
      </c>
      <c r="G90" s="50" t="s">
        <v>788</v>
      </c>
      <c r="H90" s="50" t="s">
        <v>8</v>
      </c>
      <c r="I90" s="50" t="s">
        <v>801</v>
      </c>
      <c r="J90" s="50" t="s">
        <v>9</v>
      </c>
      <c r="K90" s="50" t="s">
        <v>802</v>
      </c>
    </row>
    <row r="91" spans="1:11" x14ac:dyDescent="0.25">
      <c r="A91" s="50">
        <v>90</v>
      </c>
      <c r="B91" s="50" t="s">
        <v>174</v>
      </c>
      <c r="C91" s="50" t="s">
        <v>175</v>
      </c>
      <c r="D91" s="50" t="s">
        <v>0</v>
      </c>
      <c r="E91" s="50" t="s">
        <v>1</v>
      </c>
      <c r="F91" s="50" t="s">
        <v>176</v>
      </c>
      <c r="G91" s="50" t="s">
        <v>527</v>
      </c>
      <c r="H91" s="50" t="s">
        <v>8</v>
      </c>
      <c r="I91" s="50" t="s">
        <v>177</v>
      </c>
      <c r="J91" s="50" t="s">
        <v>9</v>
      </c>
      <c r="K91" s="50" t="s">
        <v>736</v>
      </c>
    </row>
    <row r="92" spans="1:11" x14ac:dyDescent="0.25">
      <c r="A92" s="50">
        <v>91</v>
      </c>
      <c r="B92" s="50" t="s">
        <v>174</v>
      </c>
      <c r="C92" s="50" t="s">
        <v>175</v>
      </c>
      <c r="D92" s="50" t="s">
        <v>0</v>
      </c>
      <c r="E92" s="50" t="s">
        <v>1</v>
      </c>
      <c r="F92" s="50" t="s">
        <v>472</v>
      </c>
      <c r="G92" s="50" t="s">
        <v>543</v>
      </c>
      <c r="H92" s="50" t="s">
        <v>473</v>
      </c>
      <c r="I92" s="50" t="s">
        <v>474</v>
      </c>
      <c r="J92" s="50" t="s">
        <v>475</v>
      </c>
      <c r="K92" s="50" t="s">
        <v>737</v>
      </c>
    </row>
    <row r="93" spans="1:11" x14ac:dyDescent="0.25">
      <c r="A93" s="50">
        <v>92</v>
      </c>
      <c r="B93" s="50" t="s">
        <v>179</v>
      </c>
      <c r="C93" s="50" t="s">
        <v>180</v>
      </c>
      <c r="D93" s="50" t="s">
        <v>181</v>
      </c>
      <c r="E93" s="50" t="s">
        <v>43</v>
      </c>
      <c r="F93" s="50" t="s">
        <v>182</v>
      </c>
      <c r="G93" s="50" t="s">
        <v>527</v>
      </c>
      <c r="H93" s="50" t="s">
        <v>8</v>
      </c>
      <c r="I93" s="50" t="s">
        <v>183</v>
      </c>
      <c r="J93" s="50" t="s">
        <v>9</v>
      </c>
      <c r="K93" s="50" t="s">
        <v>738</v>
      </c>
    </row>
    <row r="94" spans="1:11" x14ac:dyDescent="0.25">
      <c r="A94" s="50">
        <v>93</v>
      </c>
      <c r="B94" s="50" t="s">
        <v>185</v>
      </c>
      <c r="C94" s="50" t="s">
        <v>186</v>
      </c>
      <c r="D94" s="50" t="s">
        <v>17</v>
      </c>
      <c r="E94" s="50" t="s">
        <v>7</v>
      </c>
      <c r="F94" s="50" t="s">
        <v>187</v>
      </c>
      <c r="G94" s="50" t="s">
        <v>527</v>
      </c>
      <c r="H94" s="50" t="s">
        <v>8</v>
      </c>
      <c r="I94" s="50" t="s">
        <v>188</v>
      </c>
      <c r="J94" s="50" t="s">
        <v>9</v>
      </c>
      <c r="K94" s="50" t="s">
        <v>739</v>
      </c>
    </row>
    <row r="95" spans="1:11" x14ac:dyDescent="0.25">
      <c r="A95" s="50">
        <v>94</v>
      </c>
      <c r="B95" s="50" t="s">
        <v>467</v>
      </c>
      <c r="C95" s="50" t="s">
        <v>468</v>
      </c>
      <c r="D95" s="50" t="s">
        <v>0</v>
      </c>
      <c r="E95" s="50" t="s">
        <v>1</v>
      </c>
      <c r="F95" s="50" t="s">
        <v>477</v>
      </c>
      <c r="G95" s="50" t="s">
        <v>666</v>
      </c>
      <c r="H95" s="50" t="s">
        <v>30</v>
      </c>
      <c r="I95" s="50" t="s">
        <v>478</v>
      </c>
      <c r="J95" s="50" t="s">
        <v>32</v>
      </c>
      <c r="K95" s="50" t="s">
        <v>740</v>
      </c>
    </row>
    <row r="96" spans="1:11" x14ac:dyDescent="0.25">
      <c r="A96" s="50">
        <v>95</v>
      </c>
      <c r="B96" s="50" t="s">
        <v>196</v>
      </c>
      <c r="C96" s="50" t="s">
        <v>104</v>
      </c>
      <c r="D96" s="50" t="s">
        <v>197</v>
      </c>
      <c r="E96" s="50" t="s">
        <v>198</v>
      </c>
      <c r="F96" s="50" t="s">
        <v>199</v>
      </c>
      <c r="G96" s="50" t="s">
        <v>527</v>
      </c>
      <c r="H96" s="50" t="s">
        <v>8</v>
      </c>
      <c r="I96" s="50" t="s">
        <v>200</v>
      </c>
      <c r="J96" s="50" t="s">
        <v>9</v>
      </c>
      <c r="K96" s="50" t="s">
        <v>742</v>
      </c>
    </row>
    <row r="97" spans="1:11" x14ac:dyDescent="0.25">
      <c r="A97" s="50">
        <v>96</v>
      </c>
      <c r="B97" s="50" t="s">
        <v>101</v>
      </c>
      <c r="C97" s="50" t="s">
        <v>102</v>
      </c>
      <c r="D97" s="50" t="s">
        <v>103</v>
      </c>
      <c r="E97" s="50" t="s">
        <v>43</v>
      </c>
      <c r="F97" s="50" t="s">
        <v>202</v>
      </c>
      <c r="G97" s="50" t="s">
        <v>666</v>
      </c>
      <c r="H97" s="50" t="s">
        <v>30</v>
      </c>
      <c r="I97" s="50" t="s">
        <v>203</v>
      </c>
      <c r="J97" s="50" t="s">
        <v>32</v>
      </c>
      <c r="K97" s="50" t="s">
        <v>743</v>
      </c>
    </row>
    <row r="98" spans="1:11" x14ac:dyDescent="0.25">
      <c r="A98" s="50">
        <v>97</v>
      </c>
      <c r="B98" s="50" t="s">
        <v>54</v>
      </c>
      <c r="C98" s="50" t="s">
        <v>55</v>
      </c>
      <c r="D98" s="50" t="s">
        <v>0</v>
      </c>
      <c r="E98" s="50" t="s">
        <v>1</v>
      </c>
      <c r="F98" s="50" t="s">
        <v>480</v>
      </c>
      <c r="G98" s="50" t="s">
        <v>543</v>
      </c>
      <c r="H98" s="50" t="s">
        <v>473</v>
      </c>
      <c r="I98" s="50" t="s">
        <v>481</v>
      </c>
      <c r="J98" s="50" t="s">
        <v>475</v>
      </c>
      <c r="K98" s="50" t="s">
        <v>744</v>
      </c>
    </row>
    <row r="99" spans="1:11" x14ac:dyDescent="0.25">
      <c r="A99" s="50">
        <v>98</v>
      </c>
      <c r="B99" s="50" t="s">
        <v>206</v>
      </c>
      <c r="C99" s="50" t="s">
        <v>207</v>
      </c>
      <c r="D99" s="50" t="s">
        <v>173</v>
      </c>
      <c r="E99" s="50" t="s">
        <v>43</v>
      </c>
      <c r="F99" s="50" t="s">
        <v>208</v>
      </c>
      <c r="G99" s="50" t="s">
        <v>666</v>
      </c>
      <c r="H99" s="50" t="s">
        <v>3</v>
      </c>
      <c r="I99" s="50" t="s">
        <v>209</v>
      </c>
      <c r="J99" s="50" t="s">
        <v>53</v>
      </c>
      <c r="K99" s="50" t="s">
        <v>745</v>
      </c>
    </row>
    <row r="100" spans="1:11" x14ac:dyDescent="0.25">
      <c r="A100" s="50">
        <v>99</v>
      </c>
      <c r="B100" s="50" t="s">
        <v>50</v>
      </c>
      <c r="C100" s="50" t="s">
        <v>51</v>
      </c>
      <c r="D100" s="50" t="s">
        <v>52</v>
      </c>
      <c r="E100" s="50" t="s">
        <v>43</v>
      </c>
      <c r="F100" s="50" t="s">
        <v>221</v>
      </c>
      <c r="G100" s="50" t="s">
        <v>666</v>
      </c>
      <c r="H100" s="50" t="s">
        <v>3</v>
      </c>
      <c r="I100" s="50" t="s">
        <v>222</v>
      </c>
      <c r="J100" s="50" t="s">
        <v>53</v>
      </c>
      <c r="K100" s="50" t="s">
        <v>747</v>
      </c>
    </row>
    <row r="101" spans="1:11" x14ac:dyDescent="0.25">
      <c r="A101" s="50">
        <v>100</v>
      </c>
      <c r="B101" s="50" t="s">
        <v>224</v>
      </c>
      <c r="C101" s="50" t="s">
        <v>225</v>
      </c>
      <c r="D101" s="50" t="s">
        <v>0</v>
      </c>
      <c r="E101" s="50" t="s">
        <v>1</v>
      </c>
      <c r="F101" s="50" t="s">
        <v>226</v>
      </c>
      <c r="G101" s="50" t="s">
        <v>666</v>
      </c>
      <c r="H101" s="50" t="s">
        <v>3</v>
      </c>
      <c r="I101" s="50" t="s">
        <v>227</v>
      </c>
      <c r="J101" s="50" t="s">
        <v>53</v>
      </c>
      <c r="K101" s="50" t="s">
        <v>748</v>
      </c>
    </row>
    <row r="102" spans="1:11" x14ac:dyDescent="0.25">
      <c r="A102" s="50">
        <v>101</v>
      </c>
      <c r="B102" s="50" t="s">
        <v>54</v>
      </c>
      <c r="C102" s="50" t="s">
        <v>55</v>
      </c>
      <c r="D102" s="50" t="s">
        <v>0</v>
      </c>
      <c r="E102" s="50" t="s">
        <v>1</v>
      </c>
      <c r="F102" s="50" t="s">
        <v>229</v>
      </c>
      <c r="G102" s="50" t="s">
        <v>666</v>
      </c>
      <c r="H102" s="50" t="s">
        <v>3</v>
      </c>
      <c r="I102" s="50" t="s">
        <v>230</v>
      </c>
      <c r="J102" s="50" t="s">
        <v>53</v>
      </c>
      <c r="K102" s="50" t="s">
        <v>749</v>
      </c>
    </row>
    <row r="103" spans="1:11" x14ac:dyDescent="0.25">
      <c r="A103" s="50">
        <v>102</v>
      </c>
      <c r="B103" s="50" t="s">
        <v>232</v>
      </c>
      <c r="C103" s="50" t="s">
        <v>233</v>
      </c>
      <c r="D103" s="50" t="s">
        <v>234</v>
      </c>
      <c r="E103" s="50" t="s">
        <v>1</v>
      </c>
      <c r="F103" s="50" t="s">
        <v>235</v>
      </c>
      <c r="G103" s="50" t="s">
        <v>666</v>
      </c>
      <c r="H103" s="50" t="s">
        <v>3</v>
      </c>
      <c r="I103" s="50" t="s">
        <v>236</v>
      </c>
      <c r="J103" s="50" t="s">
        <v>53</v>
      </c>
      <c r="K103" s="50" t="s">
        <v>750</v>
      </c>
    </row>
    <row r="104" spans="1:11" x14ac:dyDescent="0.25">
      <c r="A104" s="50">
        <v>103</v>
      </c>
      <c r="B104" s="50" t="s">
        <v>50</v>
      </c>
      <c r="C104" s="50" t="s">
        <v>51</v>
      </c>
      <c r="D104" s="50" t="s">
        <v>52</v>
      </c>
      <c r="E104" s="50" t="s">
        <v>43</v>
      </c>
      <c r="F104" s="50" t="s">
        <v>246</v>
      </c>
      <c r="G104" s="50" t="s">
        <v>666</v>
      </c>
      <c r="H104" s="50" t="s">
        <v>3</v>
      </c>
      <c r="I104" s="50" t="s">
        <v>247</v>
      </c>
      <c r="J104" s="50" t="s">
        <v>125</v>
      </c>
      <c r="K104" s="50" t="s">
        <v>751</v>
      </c>
    </row>
    <row r="105" spans="1:11" x14ac:dyDescent="0.25">
      <c r="A105" s="50">
        <v>104</v>
      </c>
      <c r="B105" s="50" t="s">
        <v>249</v>
      </c>
      <c r="C105" s="50" t="s">
        <v>250</v>
      </c>
      <c r="D105" s="50" t="s">
        <v>251</v>
      </c>
      <c r="E105" s="50" t="s">
        <v>43</v>
      </c>
      <c r="F105" s="50" t="s">
        <v>252</v>
      </c>
      <c r="G105" s="50" t="s">
        <v>666</v>
      </c>
      <c r="H105" s="50" t="s">
        <v>3</v>
      </c>
      <c r="I105" s="50" t="s">
        <v>253</v>
      </c>
      <c r="J105" s="50" t="s">
        <v>125</v>
      </c>
      <c r="K105" s="50" t="s">
        <v>752</v>
      </c>
    </row>
    <row r="106" spans="1:11" x14ac:dyDescent="0.25">
      <c r="A106" s="50">
        <v>105</v>
      </c>
      <c r="B106" s="50" t="s">
        <v>262</v>
      </c>
      <c r="C106" s="50" t="s">
        <v>263</v>
      </c>
      <c r="D106" s="50" t="s">
        <v>264</v>
      </c>
      <c r="E106" s="50" t="s">
        <v>1</v>
      </c>
      <c r="F106" s="50" t="s">
        <v>265</v>
      </c>
      <c r="G106" s="50" t="s">
        <v>666</v>
      </c>
      <c r="H106" s="50" t="s">
        <v>3</v>
      </c>
      <c r="I106" s="50" t="s">
        <v>266</v>
      </c>
      <c r="J106" s="50" t="s">
        <v>53</v>
      </c>
      <c r="K106" s="50" t="s">
        <v>753</v>
      </c>
    </row>
    <row r="107" spans="1:11" x14ac:dyDescent="0.25">
      <c r="A107" s="50">
        <v>106</v>
      </c>
      <c r="B107" s="50" t="s">
        <v>268</v>
      </c>
      <c r="C107" s="50" t="s">
        <v>269</v>
      </c>
      <c r="D107" s="50" t="s">
        <v>66</v>
      </c>
      <c r="E107" s="50" t="s">
        <v>1</v>
      </c>
      <c r="F107" s="50" t="s">
        <v>270</v>
      </c>
      <c r="G107" s="50" t="s">
        <v>666</v>
      </c>
      <c r="H107" s="50" t="s">
        <v>3</v>
      </c>
      <c r="I107" s="50" t="s">
        <v>271</v>
      </c>
      <c r="J107" s="50" t="s">
        <v>53</v>
      </c>
      <c r="K107" s="50" t="s">
        <v>754</v>
      </c>
    </row>
    <row r="108" spans="1:11" x14ac:dyDescent="0.25">
      <c r="A108" s="50">
        <v>107</v>
      </c>
      <c r="B108" s="50" t="s">
        <v>273</v>
      </c>
      <c r="C108" s="50" t="s">
        <v>274</v>
      </c>
      <c r="D108" s="50" t="s">
        <v>0</v>
      </c>
      <c r="E108" s="50" t="s">
        <v>1</v>
      </c>
      <c r="F108" s="50" t="s">
        <v>275</v>
      </c>
      <c r="G108" s="50" t="s">
        <v>666</v>
      </c>
      <c r="H108" s="50" t="s">
        <v>3</v>
      </c>
      <c r="I108" s="50" t="s">
        <v>276</v>
      </c>
      <c r="J108" s="50" t="s">
        <v>53</v>
      </c>
      <c r="K108" s="50" t="s">
        <v>755</v>
      </c>
    </row>
    <row r="109" spans="1:11" x14ac:dyDescent="0.25">
      <c r="A109" s="50">
        <v>108</v>
      </c>
      <c r="B109" s="50" t="s">
        <v>278</v>
      </c>
      <c r="C109" s="50" t="s">
        <v>279</v>
      </c>
      <c r="D109" s="50" t="s">
        <v>66</v>
      </c>
      <c r="E109" s="50" t="s">
        <v>1</v>
      </c>
      <c r="F109" s="50" t="s">
        <v>280</v>
      </c>
      <c r="G109" s="50" t="s">
        <v>666</v>
      </c>
      <c r="H109" s="50" t="s">
        <v>3</v>
      </c>
      <c r="I109" s="50" t="s">
        <v>281</v>
      </c>
      <c r="J109" s="50" t="s">
        <v>53</v>
      </c>
      <c r="K109" s="50" t="s">
        <v>756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>
      <selection activeCell="B2" sqref="B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9">
        <v>1</v>
      </c>
      <c r="B2" s="49" t="s">
        <v>803</v>
      </c>
      <c r="C2" s="49" t="s">
        <v>804</v>
      </c>
      <c r="D2" s="49" t="s">
        <v>17</v>
      </c>
      <c r="E2" s="49" t="s">
        <v>7</v>
      </c>
      <c r="F2" s="49" t="s">
        <v>805</v>
      </c>
      <c r="G2" s="49" t="s">
        <v>788</v>
      </c>
      <c r="H2" s="49" t="s">
        <v>5</v>
      </c>
      <c r="I2" s="49" t="s">
        <v>806</v>
      </c>
      <c r="J2" s="49" t="s">
        <v>6</v>
      </c>
      <c r="K2" s="49" t="s">
        <v>807</v>
      </c>
    </row>
    <row r="3" spans="1:11" x14ac:dyDescent="0.25">
      <c r="A3" s="49">
        <v>2</v>
      </c>
      <c r="B3" s="49" t="s">
        <v>79</v>
      </c>
      <c r="C3" s="49" t="s">
        <v>808</v>
      </c>
      <c r="D3" s="49" t="s">
        <v>0</v>
      </c>
      <c r="E3" s="49" t="s">
        <v>1</v>
      </c>
      <c r="F3" s="49" t="s">
        <v>759</v>
      </c>
      <c r="G3" s="49" t="s">
        <v>760</v>
      </c>
      <c r="H3" s="49" t="s">
        <v>5</v>
      </c>
      <c r="I3" s="49" t="s">
        <v>761</v>
      </c>
      <c r="J3" s="49" t="s">
        <v>6</v>
      </c>
      <c r="K3" s="49" t="s">
        <v>809</v>
      </c>
    </row>
    <row r="4" spans="1:11" x14ac:dyDescent="0.25">
      <c r="A4" s="49">
        <v>3</v>
      </c>
      <c r="B4" s="49" t="s">
        <v>79</v>
      </c>
      <c r="C4" s="49" t="s">
        <v>808</v>
      </c>
      <c r="D4" s="49" t="s">
        <v>0</v>
      </c>
      <c r="E4" s="49" t="s">
        <v>1</v>
      </c>
      <c r="F4" s="49" t="s">
        <v>614</v>
      </c>
      <c r="G4" s="49" t="s">
        <v>516</v>
      </c>
      <c r="H4" s="49" t="s">
        <v>3</v>
      </c>
      <c r="I4" s="49" t="s">
        <v>615</v>
      </c>
      <c r="J4" s="49" t="s">
        <v>2</v>
      </c>
      <c r="K4" s="49" t="s">
        <v>810</v>
      </c>
    </row>
    <row r="5" spans="1:11" x14ac:dyDescent="0.25">
      <c r="A5" s="49">
        <v>4</v>
      </c>
      <c r="B5" s="49" t="s">
        <v>766</v>
      </c>
      <c r="C5" s="49" t="s">
        <v>767</v>
      </c>
      <c r="D5" s="49" t="s">
        <v>577</v>
      </c>
      <c r="E5" s="49" t="s">
        <v>7</v>
      </c>
      <c r="F5" s="49" t="s">
        <v>768</v>
      </c>
      <c r="G5" s="49" t="s">
        <v>760</v>
      </c>
      <c r="H5" s="49" t="s">
        <v>8</v>
      </c>
      <c r="I5" s="49" t="s">
        <v>769</v>
      </c>
      <c r="J5" s="49" t="s">
        <v>9</v>
      </c>
      <c r="K5" s="49" t="s">
        <v>770</v>
      </c>
    </row>
    <row r="6" spans="1:11" x14ac:dyDescent="0.25">
      <c r="A6" s="49">
        <v>5</v>
      </c>
      <c r="B6" s="49" t="s">
        <v>544</v>
      </c>
      <c r="C6" s="49" t="s">
        <v>545</v>
      </c>
      <c r="D6" s="49" t="s">
        <v>546</v>
      </c>
      <c r="E6" s="49" t="s">
        <v>1</v>
      </c>
      <c r="F6" s="49" t="s">
        <v>547</v>
      </c>
      <c r="G6" s="49" t="s">
        <v>760</v>
      </c>
      <c r="H6" s="49" t="s">
        <v>8</v>
      </c>
      <c r="I6" s="49" t="s">
        <v>548</v>
      </c>
      <c r="J6" s="49" t="s">
        <v>9</v>
      </c>
      <c r="K6" s="49" t="s">
        <v>783</v>
      </c>
    </row>
    <row r="7" spans="1:11" x14ac:dyDescent="0.25">
      <c r="A7" s="49">
        <v>6</v>
      </c>
      <c r="B7" s="49" t="s">
        <v>453</v>
      </c>
      <c r="C7" s="49" t="s">
        <v>454</v>
      </c>
      <c r="D7" s="49" t="s">
        <v>455</v>
      </c>
      <c r="E7" s="49" t="s">
        <v>456</v>
      </c>
      <c r="F7" s="49" t="s">
        <v>457</v>
      </c>
      <c r="G7" s="49" t="s">
        <v>516</v>
      </c>
      <c r="H7" s="49" t="s">
        <v>30</v>
      </c>
      <c r="I7" s="49" t="s">
        <v>458</v>
      </c>
      <c r="J7" s="49" t="s">
        <v>32</v>
      </c>
      <c r="K7" s="49" t="s">
        <v>763</v>
      </c>
    </row>
    <row r="8" spans="1:11" x14ac:dyDescent="0.25">
      <c r="A8" s="49">
        <v>7</v>
      </c>
      <c r="B8" s="49" t="s">
        <v>530</v>
      </c>
      <c r="C8" s="49" t="s">
        <v>531</v>
      </c>
      <c r="D8" s="49" t="s">
        <v>0</v>
      </c>
      <c r="E8" s="49" t="s">
        <v>1</v>
      </c>
      <c r="F8" s="49" t="s">
        <v>532</v>
      </c>
      <c r="G8" s="49" t="s">
        <v>516</v>
      </c>
      <c r="H8" s="49" t="s">
        <v>294</v>
      </c>
      <c r="I8" s="49" t="s">
        <v>533</v>
      </c>
      <c r="J8" s="49" t="s">
        <v>516</v>
      </c>
      <c r="K8" s="49" t="s">
        <v>764</v>
      </c>
    </row>
    <row r="9" spans="1:11" x14ac:dyDescent="0.25">
      <c r="A9" s="49">
        <v>8</v>
      </c>
      <c r="B9" s="49" t="s">
        <v>116</v>
      </c>
      <c r="C9" s="49" t="s">
        <v>117</v>
      </c>
      <c r="D9" s="49" t="s">
        <v>648</v>
      </c>
      <c r="E9" s="49" t="s">
        <v>1</v>
      </c>
      <c r="F9" s="49" t="s">
        <v>118</v>
      </c>
      <c r="G9" s="49" t="s">
        <v>666</v>
      </c>
      <c r="H9" s="49" t="s">
        <v>3</v>
      </c>
      <c r="I9" s="49" t="s">
        <v>119</v>
      </c>
      <c r="J9" s="49" t="s">
        <v>53</v>
      </c>
      <c r="K9" s="49" t="s">
        <v>649</v>
      </c>
    </row>
    <row r="10" spans="1:11" x14ac:dyDescent="0.25">
      <c r="A10" s="49">
        <v>9</v>
      </c>
      <c r="B10" s="49" t="s">
        <v>651</v>
      </c>
      <c r="C10" s="49" t="s">
        <v>652</v>
      </c>
      <c r="D10" s="49" t="s">
        <v>653</v>
      </c>
      <c r="E10" s="49" t="s">
        <v>1</v>
      </c>
      <c r="F10" s="49" t="s">
        <v>654</v>
      </c>
      <c r="G10" s="49" t="s">
        <v>666</v>
      </c>
      <c r="H10" s="49" t="s">
        <v>294</v>
      </c>
      <c r="I10" s="49" t="s">
        <v>655</v>
      </c>
      <c r="J10" s="49" t="s">
        <v>289</v>
      </c>
      <c r="K10" s="49" t="s">
        <v>656</v>
      </c>
    </row>
    <row r="11" spans="1:11" x14ac:dyDescent="0.25">
      <c r="A11" s="49">
        <v>10</v>
      </c>
      <c r="B11" s="49" t="s">
        <v>382</v>
      </c>
      <c r="C11" s="49" t="s">
        <v>383</v>
      </c>
      <c r="D11" s="49" t="s">
        <v>351</v>
      </c>
      <c r="E11" s="49" t="s">
        <v>48</v>
      </c>
      <c r="F11" s="49" t="s">
        <v>384</v>
      </c>
      <c r="G11" s="49" t="s">
        <v>666</v>
      </c>
      <c r="H11" s="49" t="s">
        <v>287</v>
      </c>
      <c r="I11" s="49" t="s">
        <v>385</v>
      </c>
      <c r="J11" s="49" t="s">
        <v>289</v>
      </c>
      <c r="K11" s="49" t="s">
        <v>657</v>
      </c>
    </row>
    <row r="12" spans="1:11" x14ac:dyDescent="0.25">
      <c r="A12" s="49">
        <v>11</v>
      </c>
      <c r="B12" s="49" t="s">
        <v>407</v>
      </c>
      <c r="C12" s="49" t="s">
        <v>408</v>
      </c>
      <c r="D12" s="49" t="s">
        <v>618</v>
      </c>
      <c r="E12" s="49" t="s">
        <v>619</v>
      </c>
      <c r="F12" s="49" t="s">
        <v>620</v>
      </c>
      <c r="G12" s="49" t="s">
        <v>666</v>
      </c>
      <c r="H12" s="49" t="s">
        <v>294</v>
      </c>
      <c r="I12" s="49" t="s">
        <v>621</v>
      </c>
      <c r="J12" s="49" t="s">
        <v>289</v>
      </c>
      <c r="K12" s="49" t="s">
        <v>658</v>
      </c>
    </row>
    <row r="13" spans="1:11" x14ac:dyDescent="0.25">
      <c r="A13" s="49">
        <v>12</v>
      </c>
      <c r="B13" s="49" t="s">
        <v>425</v>
      </c>
      <c r="C13" s="49" t="s">
        <v>426</v>
      </c>
      <c r="D13" s="49" t="s">
        <v>427</v>
      </c>
      <c r="E13" s="49" t="s">
        <v>28</v>
      </c>
      <c r="F13" s="49" t="s">
        <v>428</v>
      </c>
      <c r="G13" s="49" t="s">
        <v>666</v>
      </c>
      <c r="H13" s="49" t="s">
        <v>287</v>
      </c>
      <c r="I13" s="49" t="s">
        <v>429</v>
      </c>
      <c r="J13" s="49" t="s">
        <v>289</v>
      </c>
      <c r="K13" s="49" t="s">
        <v>659</v>
      </c>
    </row>
    <row r="14" spans="1:11" x14ac:dyDescent="0.25">
      <c r="A14" s="49">
        <v>13</v>
      </c>
      <c r="B14" s="49" t="s">
        <v>599</v>
      </c>
      <c r="C14" s="49" t="s">
        <v>599</v>
      </c>
      <c r="D14" s="49" t="s">
        <v>600</v>
      </c>
      <c r="E14" s="49" t="s">
        <v>601</v>
      </c>
      <c r="F14" s="49" t="s">
        <v>605</v>
      </c>
      <c r="G14" s="49" t="s">
        <v>543</v>
      </c>
      <c r="H14" s="49" t="s">
        <v>473</v>
      </c>
      <c r="I14" s="49" t="s">
        <v>606</v>
      </c>
      <c r="J14" s="49" t="s">
        <v>475</v>
      </c>
      <c r="K14" s="49" t="s">
        <v>661</v>
      </c>
    </row>
    <row r="15" spans="1:11" x14ac:dyDescent="0.25">
      <c r="A15" s="49">
        <v>14</v>
      </c>
      <c r="B15" s="49" t="s">
        <v>102</v>
      </c>
      <c r="C15" s="49" t="s">
        <v>141</v>
      </c>
      <c r="D15" s="49" t="s">
        <v>42</v>
      </c>
      <c r="E15" s="49" t="s">
        <v>43</v>
      </c>
      <c r="F15" s="49" t="s">
        <v>142</v>
      </c>
      <c r="G15" s="49" t="s">
        <v>666</v>
      </c>
      <c r="H15" s="49" t="s">
        <v>3</v>
      </c>
      <c r="I15" s="49" t="s">
        <v>143</v>
      </c>
      <c r="J15" s="49" t="s">
        <v>53</v>
      </c>
      <c r="K15" s="49" t="s">
        <v>662</v>
      </c>
    </row>
    <row r="16" spans="1:11" x14ac:dyDescent="0.25">
      <c r="A16" s="49">
        <v>15</v>
      </c>
      <c r="B16" s="49" t="s">
        <v>608</v>
      </c>
      <c r="C16" s="49" t="s">
        <v>378</v>
      </c>
      <c r="D16" s="49" t="s">
        <v>27</v>
      </c>
      <c r="E16" s="49" t="s">
        <v>28</v>
      </c>
      <c r="F16" s="49" t="s">
        <v>609</v>
      </c>
      <c r="G16" s="49" t="s">
        <v>666</v>
      </c>
      <c r="H16" s="49" t="s">
        <v>294</v>
      </c>
      <c r="I16" s="49" t="s">
        <v>610</v>
      </c>
      <c r="J16" s="49" t="s">
        <v>289</v>
      </c>
      <c r="K16" s="49" t="s">
        <v>663</v>
      </c>
    </row>
    <row r="17" spans="1:11" x14ac:dyDescent="0.25">
      <c r="A17" s="49">
        <v>16</v>
      </c>
      <c r="B17" s="49" t="s">
        <v>623</v>
      </c>
      <c r="C17" s="49" t="s">
        <v>624</v>
      </c>
      <c r="D17" s="49" t="s">
        <v>625</v>
      </c>
      <c r="E17" s="49" t="s">
        <v>48</v>
      </c>
      <c r="F17" s="49" t="s">
        <v>626</v>
      </c>
      <c r="G17" s="49" t="s">
        <v>666</v>
      </c>
      <c r="H17" s="49" t="s">
        <v>294</v>
      </c>
      <c r="I17" s="49" t="s">
        <v>627</v>
      </c>
      <c r="J17" s="49" t="s">
        <v>289</v>
      </c>
      <c r="K17" s="49" t="s">
        <v>664</v>
      </c>
    </row>
    <row r="18" spans="1:11" x14ac:dyDescent="0.25">
      <c r="A18" s="49">
        <v>17</v>
      </c>
      <c r="B18" s="49"/>
      <c r="C18" s="49"/>
      <c r="D18" s="49"/>
      <c r="E18" s="49"/>
      <c r="F18" s="49" t="s">
        <v>572</v>
      </c>
      <c r="G18" s="49" t="s">
        <v>666</v>
      </c>
      <c r="H18" s="49" t="s">
        <v>287</v>
      </c>
      <c r="I18" s="49" t="s">
        <v>573</v>
      </c>
      <c r="J18" s="49" t="s">
        <v>289</v>
      </c>
      <c r="K18" s="49" t="s">
        <v>665</v>
      </c>
    </row>
    <row r="19" spans="1:11" x14ac:dyDescent="0.25">
      <c r="A19" s="49">
        <v>18</v>
      </c>
      <c r="B19" s="49" t="s">
        <v>575</v>
      </c>
      <c r="C19" s="49" t="s">
        <v>576</v>
      </c>
      <c r="D19" s="49" t="s">
        <v>577</v>
      </c>
      <c r="E19" s="49" t="s">
        <v>7</v>
      </c>
      <c r="F19" s="49" t="s">
        <v>578</v>
      </c>
      <c r="G19" s="49" t="s">
        <v>666</v>
      </c>
      <c r="H19" s="49" t="s">
        <v>287</v>
      </c>
      <c r="I19" s="49" t="s">
        <v>579</v>
      </c>
      <c r="J19" s="49" t="s">
        <v>289</v>
      </c>
      <c r="K19" s="49" t="s">
        <v>667</v>
      </c>
    </row>
    <row r="20" spans="1:11" x14ac:dyDescent="0.25">
      <c r="A20" s="49">
        <v>19</v>
      </c>
      <c r="B20" s="49" t="s">
        <v>535</v>
      </c>
      <c r="C20" s="49" t="s">
        <v>536</v>
      </c>
      <c r="D20" s="49" t="s">
        <v>205</v>
      </c>
      <c r="E20" s="49" t="s">
        <v>1</v>
      </c>
      <c r="F20" s="49" t="s">
        <v>537</v>
      </c>
      <c r="G20" s="49" t="s">
        <v>666</v>
      </c>
      <c r="H20" s="49" t="s">
        <v>3</v>
      </c>
      <c r="I20" s="49" t="s">
        <v>538</v>
      </c>
      <c r="J20" s="49" t="s">
        <v>53</v>
      </c>
      <c r="K20" s="49" t="s">
        <v>668</v>
      </c>
    </row>
    <row r="21" spans="1:11" x14ac:dyDescent="0.25">
      <c r="A21" s="49">
        <v>20</v>
      </c>
      <c r="B21" s="49" t="s">
        <v>590</v>
      </c>
      <c r="C21" s="49" t="s">
        <v>591</v>
      </c>
      <c r="D21" s="49" t="s">
        <v>592</v>
      </c>
      <c r="E21" s="49" t="s">
        <v>43</v>
      </c>
      <c r="F21" s="49" t="s">
        <v>593</v>
      </c>
      <c r="G21" s="49" t="s">
        <v>666</v>
      </c>
      <c r="H21" s="49" t="s">
        <v>30</v>
      </c>
      <c r="I21" s="49" t="s">
        <v>594</v>
      </c>
      <c r="J21" s="49" t="s">
        <v>32</v>
      </c>
      <c r="K21" s="49" t="s">
        <v>669</v>
      </c>
    </row>
    <row r="22" spans="1:11" x14ac:dyDescent="0.25">
      <c r="A22" s="49">
        <v>21</v>
      </c>
      <c r="B22" s="49" t="s">
        <v>257</v>
      </c>
      <c r="C22" s="49" t="s">
        <v>258</v>
      </c>
      <c r="D22" s="49" t="s">
        <v>36</v>
      </c>
      <c r="E22" s="49" t="s">
        <v>1</v>
      </c>
      <c r="F22" s="49" t="s">
        <v>259</v>
      </c>
      <c r="G22" s="49" t="s">
        <v>666</v>
      </c>
      <c r="H22" s="49" t="s">
        <v>3</v>
      </c>
      <c r="I22" s="49" t="s">
        <v>260</v>
      </c>
      <c r="J22" s="49" t="s">
        <v>53</v>
      </c>
      <c r="K22" s="49" t="s">
        <v>670</v>
      </c>
    </row>
    <row r="23" spans="1:11" x14ac:dyDescent="0.25">
      <c r="A23" s="49">
        <v>22</v>
      </c>
      <c r="B23" s="49" t="s">
        <v>407</v>
      </c>
      <c r="C23" s="49" t="s">
        <v>408</v>
      </c>
      <c r="D23" s="49" t="s">
        <v>618</v>
      </c>
      <c r="E23" s="49" t="s">
        <v>619</v>
      </c>
      <c r="F23" s="49" t="s">
        <v>409</v>
      </c>
      <c r="G23" s="49" t="s">
        <v>666</v>
      </c>
      <c r="H23" s="49" t="s">
        <v>294</v>
      </c>
      <c r="I23" s="49" t="s">
        <v>410</v>
      </c>
      <c r="J23" s="49" t="s">
        <v>289</v>
      </c>
      <c r="K23" s="49" t="s">
        <v>671</v>
      </c>
    </row>
    <row r="24" spans="1:11" x14ac:dyDescent="0.25">
      <c r="A24" s="49">
        <v>23</v>
      </c>
      <c r="B24" s="49" t="s">
        <v>407</v>
      </c>
      <c r="C24" s="49" t="s">
        <v>408</v>
      </c>
      <c r="D24" s="49" t="s">
        <v>618</v>
      </c>
      <c r="E24" s="49" t="s">
        <v>619</v>
      </c>
      <c r="F24" s="49" t="s">
        <v>563</v>
      </c>
      <c r="G24" s="49" t="s">
        <v>666</v>
      </c>
      <c r="H24" s="49" t="s">
        <v>294</v>
      </c>
      <c r="I24" s="49" t="s">
        <v>564</v>
      </c>
      <c r="J24" s="49" t="s">
        <v>289</v>
      </c>
      <c r="K24" s="49" t="s">
        <v>672</v>
      </c>
    </row>
    <row r="25" spans="1:11" x14ac:dyDescent="0.25">
      <c r="A25" s="49">
        <v>24</v>
      </c>
      <c r="B25" s="49" t="s">
        <v>566</v>
      </c>
      <c r="C25" s="49" t="s">
        <v>556</v>
      </c>
      <c r="D25" s="49" t="s">
        <v>0</v>
      </c>
      <c r="E25" s="49" t="s">
        <v>1</v>
      </c>
      <c r="F25" s="49" t="s">
        <v>557</v>
      </c>
      <c r="G25" s="49" t="s">
        <v>666</v>
      </c>
      <c r="H25" s="49" t="s">
        <v>287</v>
      </c>
      <c r="I25" s="49" t="s">
        <v>558</v>
      </c>
      <c r="J25" s="49" t="s">
        <v>289</v>
      </c>
      <c r="K25" s="49" t="s">
        <v>673</v>
      </c>
    </row>
    <row r="26" spans="1:11" x14ac:dyDescent="0.25">
      <c r="A26" s="49">
        <v>25</v>
      </c>
      <c r="B26" s="49" t="s">
        <v>567</v>
      </c>
      <c r="C26" s="49" t="s">
        <v>561</v>
      </c>
      <c r="D26" s="49" t="s">
        <v>0</v>
      </c>
      <c r="E26" s="49" t="s">
        <v>1</v>
      </c>
      <c r="F26" s="49" t="s">
        <v>61</v>
      </c>
      <c r="G26" s="49" t="s">
        <v>666</v>
      </c>
      <c r="H26" s="49" t="s">
        <v>3</v>
      </c>
      <c r="I26" s="49" t="s">
        <v>62</v>
      </c>
      <c r="J26" s="49" t="s">
        <v>53</v>
      </c>
      <c r="K26" s="49" t="s">
        <v>674</v>
      </c>
    </row>
    <row r="27" spans="1:11" x14ac:dyDescent="0.25">
      <c r="A27" s="49">
        <v>26</v>
      </c>
      <c r="B27" s="49" t="s">
        <v>161</v>
      </c>
      <c r="C27" s="49" t="s">
        <v>162</v>
      </c>
      <c r="D27" s="49" t="s">
        <v>394</v>
      </c>
      <c r="E27" s="49" t="s">
        <v>1</v>
      </c>
      <c r="F27" s="49" t="s">
        <v>163</v>
      </c>
      <c r="G27" s="49" t="s">
        <v>666</v>
      </c>
      <c r="H27" s="49" t="s">
        <v>30</v>
      </c>
      <c r="I27" s="49" t="s">
        <v>164</v>
      </c>
      <c r="J27" s="49" t="s">
        <v>32</v>
      </c>
      <c r="K27" s="49" t="s">
        <v>675</v>
      </c>
    </row>
    <row r="28" spans="1:11" x14ac:dyDescent="0.25">
      <c r="A28" s="49">
        <v>27</v>
      </c>
      <c r="B28" s="49" t="s">
        <v>322</v>
      </c>
      <c r="C28" s="49" t="s">
        <v>323</v>
      </c>
      <c r="D28" s="49" t="s">
        <v>66</v>
      </c>
      <c r="E28" s="49" t="s">
        <v>1</v>
      </c>
      <c r="F28" s="49" t="s">
        <v>324</v>
      </c>
      <c r="G28" s="49" t="s">
        <v>666</v>
      </c>
      <c r="H28" s="49" t="s">
        <v>287</v>
      </c>
      <c r="I28" s="49" t="s">
        <v>325</v>
      </c>
      <c r="J28" s="49" t="s">
        <v>289</v>
      </c>
      <c r="K28" s="49" t="s">
        <v>676</v>
      </c>
    </row>
    <row r="29" spans="1:11" x14ac:dyDescent="0.25">
      <c r="A29" s="49">
        <v>28</v>
      </c>
      <c r="B29" s="49"/>
      <c r="C29" s="49"/>
      <c r="D29" s="49"/>
      <c r="E29" s="49"/>
      <c r="F29" s="49" t="s">
        <v>540</v>
      </c>
      <c r="G29" s="49" t="s">
        <v>666</v>
      </c>
      <c r="H29" s="49" t="s">
        <v>294</v>
      </c>
      <c r="I29" s="49" t="s">
        <v>541</v>
      </c>
      <c r="J29" s="49" t="s">
        <v>289</v>
      </c>
      <c r="K29" s="49" t="s">
        <v>677</v>
      </c>
    </row>
    <row r="30" spans="1:11" x14ac:dyDescent="0.25">
      <c r="A30" s="49">
        <v>29</v>
      </c>
      <c r="B30" s="49" t="s">
        <v>283</v>
      </c>
      <c r="C30" s="49" t="s">
        <v>284</v>
      </c>
      <c r="D30" s="49" t="s">
        <v>285</v>
      </c>
      <c r="E30" s="49" t="s">
        <v>7</v>
      </c>
      <c r="F30" s="49" t="s">
        <v>286</v>
      </c>
      <c r="G30" s="49" t="s">
        <v>666</v>
      </c>
      <c r="H30" s="49" t="s">
        <v>287</v>
      </c>
      <c r="I30" s="49" t="s">
        <v>288</v>
      </c>
      <c r="J30" s="49" t="s">
        <v>289</v>
      </c>
      <c r="K30" s="49" t="s">
        <v>678</v>
      </c>
    </row>
    <row r="31" spans="1:11" x14ac:dyDescent="0.25">
      <c r="A31" s="49">
        <v>30</v>
      </c>
      <c r="B31" s="49" t="s">
        <v>291</v>
      </c>
      <c r="C31" s="49" t="s">
        <v>292</v>
      </c>
      <c r="D31" s="49" t="s">
        <v>0</v>
      </c>
      <c r="E31" s="49" t="s">
        <v>1</v>
      </c>
      <c r="F31" s="49" t="s">
        <v>293</v>
      </c>
      <c r="G31" s="49" t="s">
        <v>666</v>
      </c>
      <c r="H31" s="49" t="s">
        <v>294</v>
      </c>
      <c r="I31" s="49" t="s">
        <v>295</v>
      </c>
      <c r="J31" s="49" t="s">
        <v>289</v>
      </c>
      <c r="K31" s="49" t="s">
        <v>679</v>
      </c>
    </row>
    <row r="32" spans="1:11" x14ac:dyDescent="0.25">
      <c r="A32" s="49">
        <v>31</v>
      </c>
      <c r="B32" s="49" t="s">
        <v>297</v>
      </c>
      <c r="C32" s="49" t="s">
        <v>255</v>
      </c>
      <c r="D32" s="49" t="s">
        <v>0</v>
      </c>
      <c r="E32" s="49" t="s">
        <v>1</v>
      </c>
      <c r="F32" s="49" t="s">
        <v>298</v>
      </c>
      <c r="G32" s="49" t="s">
        <v>666</v>
      </c>
      <c r="H32" s="49" t="s">
        <v>294</v>
      </c>
      <c r="I32" s="49" t="s">
        <v>299</v>
      </c>
      <c r="J32" s="49" t="s">
        <v>289</v>
      </c>
      <c r="K32" s="49" t="s">
        <v>680</v>
      </c>
    </row>
    <row r="33" spans="1:11" x14ac:dyDescent="0.25">
      <c r="A33" s="49">
        <v>32</v>
      </c>
      <c r="B33" s="49" t="s">
        <v>301</v>
      </c>
      <c r="C33" s="49" t="s">
        <v>302</v>
      </c>
      <c r="D33" s="49" t="s">
        <v>0</v>
      </c>
      <c r="E33" s="49" t="s">
        <v>1</v>
      </c>
      <c r="F33" s="49" t="s">
        <v>303</v>
      </c>
      <c r="G33" s="49" t="s">
        <v>666</v>
      </c>
      <c r="H33" s="49" t="s">
        <v>294</v>
      </c>
      <c r="I33" s="49" t="s">
        <v>304</v>
      </c>
      <c r="J33" s="49" t="s">
        <v>289</v>
      </c>
      <c r="K33" s="49" t="s">
        <v>681</v>
      </c>
    </row>
    <row r="34" spans="1:11" x14ac:dyDescent="0.25">
      <c r="A34" s="49">
        <v>33</v>
      </c>
      <c r="B34" s="49" t="s">
        <v>306</v>
      </c>
      <c r="C34" s="49" t="s">
        <v>307</v>
      </c>
      <c r="D34" s="49" t="s">
        <v>112</v>
      </c>
      <c r="E34" s="49" t="s">
        <v>43</v>
      </c>
      <c r="F34" s="49" t="s">
        <v>308</v>
      </c>
      <c r="G34" s="49" t="s">
        <v>666</v>
      </c>
      <c r="H34" s="49" t="s">
        <v>287</v>
      </c>
      <c r="I34" s="49" t="s">
        <v>309</v>
      </c>
      <c r="J34" s="49" t="s">
        <v>289</v>
      </c>
      <c r="K34" s="49" t="s">
        <v>682</v>
      </c>
    </row>
    <row r="35" spans="1:11" x14ac:dyDescent="0.25">
      <c r="A35" s="49">
        <v>34</v>
      </c>
      <c r="B35" s="49" t="s">
        <v>311</v>
      </c>
      <c r="C35" s="49" t="s">
        <v>312</v>
      </c>
      <c r="D35" s="49" t="s">
        <v>313</v>
      </c>
      <c r="E35" s="49" t="s">
        <v>43</v>
      </c>
      <c r="F35" s="49" t="s">
        <v>314</v>
      </c>
      <c r="G35" s="49" t="s">
        <v>666</v>
      </c>
      <c r="H35" s="49" t="s">
        <v>294</v>
      </c>
      <c r="I35" s="49" t="s">
        <v>315</v>
      </c>
      <c r="J35" s="49" t="s">
        <v>289</v>
      </c>
      <c r="K35" s="49" t="s">
        <v>683</v>
      </c>
    </row>
    <row r="36" spans="1:11" x14ac:dyDescent="0.25">
      <c r="A36" s="49">
        <v>35</v>
      </c>
      <c r="B36" s="49" t="s">
        <v>317</v>
      </c>
      <c r="C36" s="49" t="s">
        <v>279</v>
      </c>
      <c r="D36" s="49" t="s">
        <v>318</v>
      </c>
      <c r="E36" s="49" t="s">
        <v>28</v>
      </c>
      <c r="F36" s="49" t="s">
        <v>319</v>
      </c>
      <c r="G36" s="49" t="s">
        <v>666</v>
      </c>
      <c r="H36" s="49" t="s">
        <v>287</v>
      </c>
      <c r="I36" s="49" t="s">
        <v>320</v>
      </c>
      <c r="J36" s="49" t="s">
        <v>289</v>
      </c>
      <c r="K36" s="49" t="s">
        <v>758</v>
      </c>
    </row>
    <row r="37" spans="1:11" x14ac:dyDescent="0.25">
      <c r="A37" s="49">
        <v>36</v>
      </c>
      <c r="B37" s="49" t="s">
        <v>327</v>
      </c>
      <c r="C37" s="49" t="s">
        <v>328</v>
      </c>
      <c r="D37" s="49" t="s">
        <v>112</v>
      </c>
      <c r="E37" s="49" t="s">
        <v>43</v>
      </c>
      <c r="F37" s="49" t="s">
        <v>329</v>
      </c>
      <c r="G37" s="49" t="s">
        <v>666</v>
      </c>
      <c r="H37" s="49" t="s">
        <v>287</v>
      </c>
      <c r="I37" s="49" t="s">
        <v>330</v>
      </c>
      <c r="J37" s="49" t="s">
        <v>289</v>
      </c>
      <c r="K37" s="49" t="s">
        <v>684</v>
      </c>
    </row>
    <row r="38" spans="1:11" x14ac:dyDescent="0.25">
      <c r="A38" s="49">
        <v>37</v>
      </c>
      <c r="B38" s="49" t="s">
        <v>15</v>
      </c>
      <c r="C38" s="49" t="s">
        <v>16</v>
      </c>
      <c r="D38" s="49" t="s">
        <v>17</v>
      </c>
      <c r="E38" s="49" t="s">
        <v>7</v>
      </c>
      <c r="F38" s="49" t="s">
        <v>18</v>
      </c>
      <c r="G38" s="49" t="s">
        <v>527</v>
      </c>
      <c r="H38" s="49" t="s">
        <v>5</v>
      </c>
      <c r="I38" s="49" t="s">
        <v>19</v>
      </c>
      <c r="J38" s="49" t="s">
        <v>6</v>
      </c>
      <c r="K38" s="49" t="s">
        <v>685</v>
      </c>
    </row>
    <row r="39" spans="1:11" x14ac:dyDescent="0.25">
      <c r="A39" s="49">
        <v>38</v>
      </c>
      <c r="B39" s="49" t="s">
        <v>333</v>
      </c>
      <c r="C39" s="49" t="s">
        <v>334</v>
      </c>
      <c r="D39" s="49" t="s">
        <v>335</v>
      </c>
      <c r="E39" s="49" t="s">
        <v>48</v>
      </c>
      <c r="F39" s="49" t="s">
        <v>336</v>
      </c>
      <c r="G39" s="49" t="s">
        <v>666</v>
      </c>
      <c r="H39" s="49" t="s">
        <v>287</v>
      </c>
      <c r="I39" s="49" t="s">
        <v>337</v>
      </c>
      <c r="J39" s="49" t="s">
        <v>289</v>
      </c>
      <c r="K39" s="49" t="s">
        <v>686</v>
      </c>
    </row>
    <row r="40" spans="1:11" x14ac:dyDescent="0.25">
      <c r="A40" s="49">
        <v>39</v>
      </c>
      <c r="B40" s="49" t="s">
        <v>345</v>
      </c>
      <c r="C40" s="49" t="s">
        <v>346</v>
      </c>
      <c r="D40" s="49" t="s">
        <v>17</v>
      </c>
      <c r="E40" s="49" t="s">
        <v>7</v>
      </c>
      <c r="F40" s="49" t="s">
        <v>347</v>
      </c>
      <c r="G40" s="49" t="s">
        <v>666</v>
      </c>
      <c r="H40" s="49" t="s">
        <v>287</v>
      </c>
      <c r="I40" s="49" t="s">
        <v>348</v>
      </c>
      <c r="J40" s="49" t="s">
        <v>289</v>
      </c>
      <c r="K40" s="49" t="s">
        <v>688</v>
      </c>
    </row>
    <row r="41" spans="1:11" x14ac:dyDescent="0.25">
      <c r="A41" s="49">
        <v>40</v>
      </c>
      <c r="B41" s="49" t="s">
        <v>350</v>
      </c>
      <c r="C41" s="49" t="s">
        <v>340</v>
      </c>
      <c r="D41" s="49" t="s">
        <v>351</v>
      </c>
      <c r="E41" s="49" t="s">
        <v>48</v>
      </c>
      <c r="F41" s="49" t="s">
        <v>352</v>
      </c>
      <c r="G41" s="49" t="s">
        <v>666</v>
      </c>
      <c r="H41" s="49" t="s">
        <v>287</v>
      </c>
      <c r="I41" s="49" t="s">
        <v>353</v>
      </c>
      <c r="J41" s="49" t="s">
        <v>289</v>
      </c>
      <c r="K41" s="49" t="s">
        <v>689</v>
      </c>
    </row>
    <row r="42" spans="1:11" x14ac:dyDescent="0.25">
      <c r="A42" s="49">
        <v>41</v>
      </c>
      <c r="B42" s="49" t="s">
        <v>355</v>
      </c>
      <c r="C42" s="49" t="s">
        <v>356</v>
      </c>
      <c r="D42" s="49" t="s">
        <v>0</v>
      </c>
      <c r="E42" s="49" t="s">
        <v>1</v>
      </c>
      <c r="F42" s="49" t="s">
        <v>357</v>
      </c>
      <c r="G42" s="49" t="s">
        <v>666</v>
      </c>
      <c r="H42" s="49" t="s">
        <v>294</v>
      </c>
      <c r="I42" s="49" t="s">
        <v>358</v>
      </c>
      <c r="J42" s="49" t="s">
        <v>289</v>
      </c>
      <c r="K42" s="49" t="s">
        <v>690</v>
      </c>
    </row>
    <row r="43" spans="1:11" x14ac:dyDescent="0.25">
      <c r="A43" s="49">
        <v>42</v>
      </c>
      <c r="B43" s="49" t="s">
        <v>238</v>
      </c>
      <c r="C43" s="49" t="s">
        <v>239</v>
      </c>
      <c r="D43" s="49" t="s">
        <v>0</v>
      </c>
      <c r="E43" s="49" t="s">
        <v>1</v>
      </c>
      <c r="F43" s="49" t="s">
        <v>240</v>
      </c>
      <c r="G43" s="49" t="s">
        <v>666</v>
      </c>
      <c r="H43" s="49" t="s">
        <v>3</v>
      </c>
      <c r="I43" s="49" t="s">
        <v>241</v>
      </c>
      <c r="J43" s="49" t="s">
        <v>53</v>
      </c>
      <c r="K43" s="49" t="s">
        <v>691</v>
      </c>
    </row>
    <row r="44" spans="1:11" x14ac:dyDescent="0.25">
      <c r="A44" s="49">
        <v>43</v>
      </c>
      <c r="B44" s="49" t="s">
        <v>361</v>
      </c>
      <c r="C44" s="49" t="s">
        <v>362</v>
      </c>
      <c r="D44" s="49" t="s">
        <v>0</v>
      </c>
      <c r="E44" s="49" t="s">
        <v>1</v>
      </c>
      <c r="F44" s="49" t="s">
        <v>363</v>
      </c>
      <c r="G44" s="49" t="s">
        <v>666</v>
      </c>
      <c r="H44" s="49" t="s">
        <v>287</v>
      </c>
      <c r="I44" s="49" t="s">
        <v>364</v>
      </c>
      <c r="J44" s="49" t="s">
        <v>289</v>
      </c>
      <c r="K44" s="49" t="s">
        <v>692</v>
      </c>
    </row>
    <row r="45" spans="1:11" x14ac:dyDescent="0.25">
      <c r="A45" s="49">
        <v>44</v>
      </c>
      <c r="B45" s="49" t="s">
        <v>366</v>
      </c>
      <c r="C45" s="49" t="s">
        <v>367</v>
      </c>
      <c r="D45" s="49" t="s">
        <v>368</v>
      </c>
      <c r="E45" s="49" t="s">
        <v>43</v>
      </c>
      <c r="F45" s="49" t="s">
        <v>369</v>
      </c>
      <c r="G45" s="49" t="s">
        <v>666</v>
      </c>
      <c r="H45" s="49" t="s">
        <v>294</v>
      </c>
      <c r="I45" s="49" t="s">
        <v>370</v>
      </c>
      <c r="J45" s="49" t="s">
        <v>289</v>
      </c>
      <c r="K45" s="49" t="s">
        <v>693</v>
      </c>
    </row>
    <row r="46" spans="1:11" x14ac:dyDescent="0.25">
      <c r="A46" s="49">
        <v>45</v>
      </c>
      <c r="B46" s="49" t="s">
        <v>372</v>
      </c>
      <c r="C46" s="49" t="s">
        <v>373</v>
      </c>
      <c r="D46" s="49" t="s">
        <v>42</v>
      </c>
      <c r="E46" s="49" t="s">
        <v>43</v>
      </c>
      <c r="F46" s="49" t="s">
        <v>374</v>
      </c>
      <c r="G46" s="49" t="s">
        <v>666</v>
      </c>
      <c r="H46" s="49" t="s">
        <v>294</v>
      </c>
      <c r="I46" s="49" t="s">
        <v>375</v>
      </c>
      <c r="J46" s="49" t="s">
        <v>289</v>
      </c>
      <c r="K46" s="49" t="s">
        <v>694</v>
      </c>
    </row>
    <row r="47" spans="1:11" x14ac:dyDescent="0.25">
      <c r="A47" s="49">
        <v>46</v>
      </c>
      <c r="B47" s="49" t="s">
        <v>377</v>
      </c>
      <c r="C47" s="49" t="s">
        <v>378</v>
      </c>
      <c r="D47" s="49" t="s">
        <v>256</v>
      </c>
      <c r="E47" s="49" t="s">
        <v>1</v>
      </c>
      <c r="F47" s="49" t="s">
        <v>379</v>
      </c>
      <c r="G47" s="49" t="s">
        <v>666</v>
      </c>
      <c r="H47" s="49" t="s">
        <v>294</v>
      </c>
      <c r="I47" s="49" t="s">
        <v>380</v>
      </c>
      <c r="J47" s="49" t="s">
        <v>289</v>
      </c>
      <c r="K47" s="49" t="s">
        <v>695</v>
      </c>
    </row>
    <row r="48" spans="1:11" x14ac:dyDescent="0.25">
      <c r="A48" s="49">
        <v>47</v>
      </c>
      <c r="B48" s="49" t="s">
        <v>387</v>
      </c>
      <c r="C48" s="49" t="s">
        <v>279</v>
      </c>
      <c r="D48" s="49" t="s">
        <v>351</v>
      </c>
      <c r="E48" s="49" t="s">
        <v>48</v>
      </c>
      <c r="F48" s="49" t="s">
        <v>388</v>
      </c>
      <c r="G48" s="49" t="s">
        <v>666</v>
      </c>
      <c r="H48" s="49" t="s">
        <v>287</v>
      </c>
      <c r="I48" s="49" t="s">
        <v>389</v>
      </c>
      <c r="J48" s="49" t="s">
        <v>289</v>
      </c>
      <c r="K48" s="49" t="s">
        <v>696</v>
      </c>
    </row>
    <row r="49" spans="1:11" x14ac:dyDescent="0.25">
      <c r="A49" s="49">
        <v>48</v>
      </c>
      <c r="B49" s="49" t="s">
        <v>49</v>
      </c>
      <c r="C49" s="49" t="s">
        <v>97</v>
      </c>
      <c r="D49" s="49" t="s">
        <v>66</v>
      </c>
      <c r="E49" s="49" t="s">
        <v>1</v>
      </c>
      <c r="F49" s="49" t="s">
        <v>391</v>
      </c>
      <c r="G49" s="49" t="s">
        <v>666</v>
      </c>
      <c r="H49" s="49" t="s">
        <v>294</v>
      </c>
      <c r="I49" s="49" t="s">
        <v>392</v>
      </c>
      <c r="J49" s="49" t="s">
        <v>289</v>
      </c>
      <c r="K49" s="49" t="s">
        <v>697</v>
      </c>
    </row>
    <row r="50" spans="1:11" x14ac:dyDescent="0.25">
      <c r="A50" s="49">
        <v>49</v>
      </c>
      <c r="B50" s="49" t="s">
        <v>366</v>
      </c>
      <c r="C50" s="49" t="s">
        <v>367</v>
      </c>
      <c r="D50" s="49" t="s">
        <v>368</v>
      </c>
      <c r="E50" s="49" t="s">
        <v>43</v>
      </c>
      <c r="F50" s="49" t="s">
        <v>395</v>
      </c>
      <c r="G50" s="49" t="s">
        <v>527</v>
      </c>
      <c r="H50" s="49" t="s">
        <v>5</v>
      </c>
      <c r="I50" s="49" t="s">
        <v>396</v>
      </c>
      <c r="J50" s="49" t="s">
        <v>6</v>
      </c>
      <c r="K50" s="49" t="s">
        <v>698</v>
      </c>
    </row>
    <row r="51" spans="1:11" x14ac:dyDescent="0.25">
      <c r="A51" s="49">
        <v>50</v>
      </c>
      <c r="B51" s="49" t="s">
        <v>137</v>
      </c>
      <c r="C51" s="49" t="s">
        <v>138</v>
      </c>
      <c r="D51" s="49" t="s">
        <v>0</v>
      </c>
      <c r="E51" s="49" t="s">
        <v>1</v>
      </c>
      <c r="F51" s="49" t="s">
        <v>139</v>
      </c>
      <c r="G51" s="49" t="s">
        <v>666</v>
      </c>
      <c r="H51" s="49" t="s">
        <v>3</v>
      </c>
      <c r="I51" s="49" t="s">
        <v>140</v>
      </c>
      <c r="J51" s="49" t="s">
        <v>53</v>
      </c>
      <c r="K51" s="49" t="s">
        <v>699</v>
      </c>
    </row>
    <row r="52" spans="1:11" x14ac:dyDescent="0.25">
      <c r="A52" s="49">
        <v>51</v>
      </c>
      <c r="B52" s="49" t="s">
        <v>262</v>
      </c>
      <c r="C52" s="49" t="s">
        <v>399</v>
      </c>
      <c r="D52" s="49" t="s">
        <v>0</v>
      </c>
      <c r="E52" s="49" t="s">
        <v>1</v>
      </c>
      <c r="F52" s="49" t="s">
        <v>400</v>
      </c>
      <c r="G52" s="49" t="s">
        <v>666</v>
      </c>
      <c r="H52" s="49" t="s">
        <v>294</v>
      </c>
      <c r="I52" s="49" t="s">
        <v>401</v>
      </c>
      <c r="J52" s="49" t="s">
        <v>289</v>
      </c>
      <c r="K52" s="49" t="s">
        <v>700</v>
      </c>
    </row>
    <row r="53" spans="1:11" x14ac:dyDescent="0.25">
      <c r="A53" s="49">
        <v>52</v>
      </c>
      <c r="B53" s="49" t="s">
        <v>403</v>
      </c>
      <c r="C53" s="49" t="s">
        <v>60</v>
      </c>
      <c r="D53" s="49" t="s">
        <v>27</v>
      </c>
      <c r="E53" s="49" t="s">
        <v>28</v>
      </c>
      <c r="F53" s="49" t="s">
        <v>404</v>
      </c>
      <c r="G53" s="49" t="s">
        <v>666</v>
      </c>
      <c r="H53" s="49" t="s">
        <v>287</v>
      </c>
      <c r="I53" s="49" t="s">
        <v>405</v>
      </c>
      <c r="J53" s="49" t="s">
        <v>289</v>
      </c>
      <c r="K53" s="49" t="s">
        <v>701</v>
      </c>
    </row>
    <row r="54" spans="1:11" x14ac:dyDescent="0.25">
      <c r="A54" s="49">
        <v>53</v>
      </c>
      <c r="B54" s="49" t="s">
        <v>407</v>
      </c>
      <c r="C54" s="49" t="s">
        <v>408</v>
      </c>
      <c r="D54" s="49" t="s">
        <v>618</v>
      </c>
      <c r="E54" s="49" t="s">
        <v>619</v>
      </c>
      <c r="F54" s="49" t="s">
        <v>412</v>
      </c>
      <c r="G54" s="49" t="s">
        <v>666</v>
      </c>
      <c r="H54" s="49" t="s">
        <v>294</v>
      </c>
      <c r="I54" s="49" t="s">
        <v>413</v>
      </c>
      <c r="J54" s="49" t="s">
        <v>289</v>
      </c>
      <c r="K54" s="49" t="s">
        <v>702</v>
      </c>
    </row>
    <row r="55" spans="1:11" x14ac:dyDescent="0.25">
      <c r="A55" s="49">
        <v>54</v>
      </c>
      <c r="B55" s="49" t="s">
        <v>415</v>
      </c>
      <c r="C55" s="49" t="s">
        <v>416</v>
      </c>
      <c r="D55" s="49" t="s">
        <v>417</v>
      </c>
      <c r="E55" s="49" t="s">
        <v>28</v>
      </c>
      <c r="F55" s="49" t="s">
        <v>418</v>
      </c>
      <c r="G55" s="49" t="s">
        <v>666</v>
      </c>
      <c r="H55" s="49" t="s">
        <v>287</v>
      </c>
      <c r="I55" s="49" t="s">
        <v>419</v>
      </c>
      <c r="J55" s="49" t="s">
        <v>289</v>
      </c>
      <c r="K55" s="49" t="s">
        <v>703</v>
      </c>
    </row>
    <row r="56" spans="1:11" x14ac:dyDescent="0.25">
      <c r="A56" s="49">
        <v>55</v>
      </c>
      <c r="B56" s="49" t="s">
        <v>431</v>
      </c>
      <c r="C56" s="49" t="s">
        <v>172</v>
      </c>
      <c r="D56" s="49" t="s">
        <v>432</v>
      </c>
      <c r="E56" s="49" t="s">
        <v>28</v>
      </c>
      <c r="F56" s="49" t="s">
        <v>433</v>
      </c>
      <c r="G56" s="49" t="s">
        <v>666</v>
      </c>
      <c r="H56" s="49" t="s">
        <v>294</v>
      </c>
      <c r="I56" s="49" t="s">
        <v>434</v>
      </c>
      <c r="J56" s="49" t="s">
        <v>289</v>
      </c>
      <c r="K56" s="49" t="s">
        <v>704</v>
      </c>
    </row>
    <row r="57" spans="1:11" x14ac:dyDescent="0.25">
      <c r="A57" s="49">
        <v>56</v>
      </c>
      <c r="B57" s="49" t="s">
        <v>15</v>
      </c>
      <c r="C57" s="49" t="s">
        <v>16</v>
      </c>
      <c r="D57" s="49" t="s">
        <v>17</v>
      </c>
      <c r="E57" s="49" t="s">
        <v>7</v>
      </c>
      <c r="F57" s="49" t="s">
        <v>77</v>
      </c>
      <c r="G57" s="49" t="s">
        <v>666</v>
      </c>
      <c r="H57" s="49" t="s">
        <v>30</v>
      </c>
      <c r="I57" s="49" t="s">
        <v>78</v>
      </c>
      <c r="J57" s="49" t="s">
        <v>32</v>
      </c>
      <c r="K57" s="49" t="s">
        <v>705</v>
      </c>
    </row>
    <row r="58" spans="1:11" x14ac:dyDescent="0.25">
      <c r="A58" s="49">
        <v>57</v>
      </c>
      <c r="B58" s="49" t="s">
        <v>407</v>
      </c>
      <c r="C58" s="49" t="s">
        <v>408</v>
      </c>
      <c r="D58" s="49" t="s">
        <v>618</v>
      </c>
      <c r="E58" s="49" t="s">
        <v>619</v>
      </c>
      <c r="F58" s="49" t="s">
        <v>437</v>
      </c>
      <c r="G58" s="49" t="s">
        <v>666</v>
      </c>
      <c r="H58" s="49" t="s">
        <v>30</v>
      </c>
      <c r="I58" s="49" t="s">
        <v>438</v>
      </c>
      <c r="J58" s="49" t="s">
        <v>32</v>
      </c>
      <c r="K58" s="49" t="s">
        <v>706</v>
      </c>
    </row>
    <row r="59" spans="1:11" x14ac:dyDescent="0.25">
      <c r="A59" s="49">
        <v>58</v>
      </c>
      <c r="B59" s="49" t="s">
        <v>407</v>
      </c>
      <c r="C59" s="49" t="s">
        <v>408</v>
      </c>
      <c r="D59" s="49" t="s">
        <v>618</v>
      </c>
      <c r="E59" s="49" t="s">
        <v>619</v>
      </c>
      <c r="F59" s="49" t="s">
        <v>440</v>
      </c>
      <c r="G59" s="49" t="s">
        <v>666</v>
      </c>
      <c r="H59" s="49" t="s">
        <v>30</v>
      </c>
      <c r="I59" s="49" t="s">
        <v>441</v>
      </c>
      <c r="J59" s="49" t="s">
        <v>32</v>
      </c>
      <c r="K59" s="49" t="s">
        <v>707</v>
      </c>
    </row>
    <row r="60" spans="1:11" x14ac:dyDescent="0.25">
      <c r="A60" s="49">
        <v>59</v>
      </c>
      <c r="B60" s="49" t="s">
        <v>443</v>
      </c>
      <c r="C60" s="49" t="s">
        <v>444</v>
      </c>
      <c r="D60" s="49" t="s">
        <v>0</v>
      </c>
      <c r="E60" s="49" t="s">
        <v>1</v>
      </c>
      <c r="F60" s="49" t="s">
        <v>445</v>
      </c>
      <c r="G60" s="49" t="s">
        <v>527</v>
      </c>
      <c r="H60" s="49" t="s">
        <v>5</v>
      </c>
      <c r="I60" s="49" t="s">
        <v>446</v>
      </c>
      <c r="J60" s="49" t="s">
        <v>6</v>
      </c>
      <c r="K60" s="49" t="s">
        <v>708</v>
      </c>
    </row>
    <row r="61" spans="1:11" x14ac:dyDescent="0.25">
      <c r="A61" s="49">
        <v>60</v>
      </c>
      <c r="B61" s="49" t="s">
        <v>448</v>
      </c>
      <c r="C61" s="49" t="s">
        <v>449</v>
      </c>
      <c r="D61" s="49" t="s">
        <v>205</v>
      </c>
      <c r="E61" s="49" t="s">
        <v>1</v>
      </c>
      <c r="F61" s="49" t="s">
        <v>450</v>
      </c>
      <c r="G61" s="49" t="s">
        <v>527</v>
      </c>
      <c r="H61" s="49" t="s">
        <v>5</v>
      </c>
      <c r="I61" s="49" t="s">
        <v>451</v>
      </c>
      <c r="J61" s="49" t="s">
        <v>6</v>
      </c>
      <c r="K61" s="49" t="s">
        <v>709</v>
      </c>
    </row>
    <row r="62" spans="1:11" x14ac:dyDescent="0.25">
      <c r="A62" s="49">
        <v>61</v>
      </c>
      <c r="B62" s="49" t="s">
        <v>460</v>
      </c>
      <c r="C62" s="49" t="s">
        <v>461</v>
      </c>
      <c r="D62" s="49" t="s">
        <v>462</v>
      </c>
      <c r="E62" s="49" t="s">
        <v>1</v>
      </c>
      <c r="F62" s="49" t="s">
        <v>463</v>
      </c>
      <c r="G62" s="49" t="s">
        <v>666</v>
      </c>
      <c r="H62" s="49" t="s">
        <v>30</v>
      </c>
      <c r="I62" s="49" t="s">
        <v>464</v>
      </c>
      <c r="J62" s="49" t="s">
        <v>32</v>
      </c>
      <c r="K62" s="49" t="s">
        <v>711</v>
      </c>
    </row>
    <row r="63" spans="1:11" x14ac:dyDescent="0.25">
      <c r="A63" s="49">
        <v>62</v>
      </c>
      <c r="B63" s="49" t="s">
        <v>165</v>
      </c>
      <c r="C63" s="49" t="s">
        <v>166</v>
      </c>
      <c r="D63" s="49" t="s">
        <v>27</v>
      </c>
      <c r="E63" s="49" t="s">
        <v>28</v>
      </c>
      <c r="F63" s="49" t="s">
        <v>167</v>
      </c>
      <c r="G63" s="49" t="s">
        <v>666</v>
      </c>
      <c r="H63" s="49" t="s">
        <v>30</v>
      </c>
      <c r="I63" s="49" t="s">
        <v>168</v>
      </c>
      <c r="J63" s="49" t="s">
        <v>32</v>
      </c>
      <c r="K63" s="49" t="s">
        <v>712</v>
      </c>
    </row>
    <row r="64" spans="1:11" x14ac:dyDescent="0.25">
      <c r="A64" s="49">
        <v>63</v>
      </c>
      <c r="B64" s="49" t="s">
        <v>20</v>
      </c>
      <c r="C64" s="49" t="s">
        <v>21</v>
      </c>
      <c r="D64" s="49" t="s">
        <v>0</v>
      </c>
      <c r="E64" s="49" t="s">
        <v>1</v>
      </c>
      <c r="F64" s="49" t="s">
        <v>22</v>
      </c>
      <c r="G64" s="49" t="s">
        <v>527</v>
      </c>
      <c r="H64" s="49" t="s">
        <v>5</v>
      </c>
      <c r="I64" s="49" t="s">
        <v>23</v>
      </c>
      <c r="J64" s="49" t="s">
        <v>6</v>
      </c>
      <c r="K64" s="49" t="s">
        <v>713</v>
      </c>
    </row>
    <row r="65" spans="1:11" x14ac:dyDescent="0.25">
      <c r="A65" s="49">
        <v>64</v>
      </c>
      <c r="B65" s="49" t="s">
        <v>25</v>
      </c>
      <c r="C65" s="49" t="s">
        <v>26</v>
      </c>
      <c r="D65" s="49" t="s">
        <v>27</v>
      </c>
      <c r="E65" s="49" t="s">
        <v>28</v>
      </c>
      <c r="F65" s="49" t="s">
        <v>29</v>
      </c>
      <c r="G65" s="49" t="s">
        <v>666</v>
      </c>
      <c r="H65" s="49" t="s">
        <v>30</v>
      </c>
      <c r="I65" s="49" t="s">
        <v>31</v>
      </c>
      <c r="J65" s="49" t="s">
        <v>32</v>
      </c>
      <c r="K65" s="49" t="s">
        <v>714</v>
      </c>
    </row>
    <row r="66" spans="1:11" x14ac:dyDescent="0.25">
      <c r="A66" s="49">
        <v>65</v>
      </c>
      <c r="B66" s="49" t="s">
        <v>34</v>
      </c>
      <c r="C66" s="49" t="s">
        <v>35</v>
      </c>
      <c r="D66" s="49" t="s">
        <v>36</v>
      </c>
      <c r="E66" s="49" t="s">
        <v>1</v>
      </c>
      <c r="F66" s="49" t="s">
        <v>37</v>
      </c>
      <c r="G66" s="49" t="s">
        <v>527</v>
      </c>
      <c r="H66" s="49" t="s">
        <v>5</v>
      </c>
      <c r="I66" s="49" t="s">
        <v>38</v>
      </c>
      <c r="J66" s="49" t="s">
        <v>6</v>
      </c>
      <c r="K66" s="49" t="s">
        <v>715</v>
      </c>
    </row>
    <row r="67" spans="1:11" x14ac:dyDescent="0.25">
      <c r="A67" s="49">
        <v>66</v>
      </c>
      <c r="B67" s="49" t="s">
        <v>40</v>
      </c>
      <c r="C67" s="49" t="s">
        <v>41</v>
      </c>
      <c r="D67" s="49" t="s">
        <v>42</v>
      </c>
      <c r="E67" s="49" t="s">
        <v>43</v>
      </c>
      <c r="F67" s="49" t="s">
        <v>44</v>
      </c>
      <c r="G67" s="49" t="s">
        <v>527</v>
      </c>
      <c r="H67" s="49" t="s">
        <v>5</v>
      </c>
      <c r="I67" s="49" t="s">
        <v>45</v>
      </c>
      <c r="J67" s="49" t="s">
        <v>6</v>
      </c>
      <c r="K67" s="49" t="s">
        <v>716</v>
      </c>
    </row>
    <row r="68" spans="1:11" x14ac:dyDescent="0.25">
      <c r="A68" s="49">
        <v>67</v>
      </c>
      <c r="B68" s="49" t="s">
        <v>791</v>
      </c>
      <c r="C68" s="49" t="s">
        <v>792</v>
      </c>
      <c r="D68" s="49" t="s">
        <v>793</v>
      </c>
      <c r="E68" s="49" t="s">
        <v>601</v>
      </c>
      <c r="F68" s="49" t="s">
        <v>794</v>
      </c>
      <c r="G68" s="49" t="s">
        <v>788</v>
      </c>
      <c r="H68" s="49" t="s">
        <v>8</v>
      </c>
      <c r="I68" s="49" t="s">
        <v>795</v>
      </c>
      <c r="J68" s="49" t="s">
        <v>778</v>
      </c>
      <c r="K68" s="49" t="s">
        <v>796</v>
      </c>
    </row>
    <row r="69" spans="1:11" x14ac:dyDescent="0.25">
      <c r="A69" s="49">
        <v>68</v>
      </c>
      <c r="B69" s="49" t="s">
        <v>54</v>
      </c>
      <c r="C69" s="49" t="s">
        <v>55</v>
      </c>
      <c r="D69" s="49" t="s">
        <v>0</v>
      </c>
      <c r="E69" s="49" t="s">
        <v>1</v>
      </c>
      <c r="F69" s="49" t="s">
        <v>56</v>
      </c>
      <c r="G69" s="49" t="s">
        <v>527</v>
      </c>
      <c r="H69" s="49" t="s">
        <v>5</v>
      </c>
      <c r="I69" s="49" t="s">
        <v>57</v>
      </c>
      <c r="J69" s="49" t="s">
        <v>6</v>
      </c>
      <c r="K69" s="49" t="s">
        <v>717</v>
      </c>
    </row>
    <row r="70" spans="1:11" x14ac:dyDescent="0.25">
      <c r="A70" s="49">
        <v>69</v>
      </c>
      <c r="B70" s="49" t="s">
        <v>64</v>
      </c>
      <c r="C70" s="49" t="s">
        <v>65</v>
      </c>
      <c r="D70" s="49" t="s">
        <v>66</v>
      </c>
      <c r="E70" s="49" t="s">
        <v>1</v>
      </c>
      <c r="F70" s="49" t="s">
        <v>67</v>
      </c>
      <c r="G70" s="49" t="s">
        <v>666</v>
      </c>
      <c r="H70" s="49" t="s">
        <v>30</v>
      </c>
      <c r="I70" s="49" t="s">
        <v>68</v>
      </c>
      <c r="J70" s="49" t="s">
        <v>32</v>
      </c>
      <c r="K70" s="49" t="s">
        <v>718</v>
      </c>
    </row>
    <row r="71" spans="1:11" x14ac:dyDescent="0.25">
      <c r="A71" s="49">
        <v>70</v>
      </c>
      <c r="B71" s="49" t="s">
        <v>71</v>
      </c>
      <c r="C71" s="49" t="s">
        <v>72</v>
      </c>
      <c r="D71" s="49" t="s">
        <v>73</v>
      </c>
      <c r="E71" s="49" t="s">
        <v>28</v>
      </c>
      <c r="F71" s="49" t="s">
        <v>74</v>
      </c>
      <c r="G71" s="49" t="s">
        <v>666</v>
      </c>
      <c r="H71" s="49" t="s">
        <v>30</v>
      </c>
      <c r="I71" s="49" t="s">
        <v>75</v>
      </c>
      <c r="J71" s="49" t="s">
        <v>32</v>
      </c>
      <c r="K71" s="49" t="s">
        <v>719</v>
      </c>
    </row>
    <row r="72" spans="1:11" x14ac:dyDescent="0.25">
      <c r="A72" s="49">
        <v>71</v>
      </c>
      <c r="B72" s="49" t="s">
        <v>467</v>
      </c>
      <c r="C72" s="49" t="s">
        <v>468</v>
      </c>
      <c r="D72" s="49" t="s">
        <v>0</v>
      </c>
      <c r="E72" s="49" t="s">
        <v>1</v>
      </c>
      <c r="F72" s="49" t="s">
        <v>469</v>
      </c>
      <c r="G72" s="49" t="s">
        <v>527</v>
      </c>
      <c r="H72" s="49" t="s">
        <v>5</v>
      </c>
      <c r="I72" s="49" t="s">
        <v>470</v>
      </c>
      <c r="J72" s="49" t="s">
        <v>6</v>
      </c>
      <c r="K72" s="49" t="s">
        <v>720</v>
      </c>
    </row>
    <row r="73" spans="1:11" x14ac:dyDescent="0.25">
      <c r="A73" s="49">
        <v>72</v>
      </c>
      <c r="B73" s="49" t="s">
        <v>79</v>
      </c>
      <c r="C73" s="49" t="s">
        <v>11</v>
      </c>
      <c r="D73" s="49" t="s">
        <v>80</v>
      </c>
      <c r="E73" s="49" t="s">
        <v>81</v>
      </c>
      <c r="F73" s="49" t="s">
        <v>82</v>
      </c>
      <c r="G73" s="49" t="s">
        <v>527</v>
      </c>
      <c r="H73" s="49" t="s">
        <v>5</v>
      </c>
      <c r="I73" s="49" t="s">
        <v>83</v>
      </c>
      <c r="J73" s="49" t="s">
        <v>6</v>
      </c>
      <c r="K73" s="49" t="s">
        <v>721</v>
      </c>
    </row>
    <row r="74" spans="1:11" x14ac:dyDescent="0.25">
      <c r="A74" s="49">
        <v>73</v>
      </c>
      <c r="B74" s="49" t="s">
        <v>64</v>
      </c>
      <c r="C74" s="49" t="s">
        <v>65</v>
      </c>
      <c r="D74" s="49" t="s">
        <v>66</v>
      </c>
      <c r="E74" s="49" t="s">
        <v>1</v>
      </c>
      <c r="F74" s="49" t="s">
        <v>85</v>
      </c>
      <c r="G74" s="49" t="s">
        <v>527</v>
      </c>
      <c r="H74" s="49" t="s">
        <v>5</v>
      </c>
      <c r="I74" s="49" t="s">
        <v>86</v>
      </c>
      <c r="J74" s="49" t="s">
        <v>6</v>
      </c>
      <c r="K74" s="49" t="s">
        <v>722</v>
      </c>
    </row>
    <row r="75" spans="1:11" x14ac:dyDescent="0.25">
      <c r="A75" s="49">
        <v>74</v>
      </c>
      <c r="B75" s="49" t="s">
        <v>88</v>
      </c>
      <c r="C75" s="49" t="s">
        <v>89</v>
      </c>
      <c r="D75" s="49" t="s">
        <v>90</v>
      </c>
      <c r="E75" s="49" t="s">
        <v>70</v>
      </c>
      <c r="F75" s="49" t="s">
        <v>91</v>
      </c>
      <c r="G75" s="49" t="s">
        <v>527</v>
      </c>
      <c r="H75" s="49" t="s">
        <v>5</v>
      </c>
      <c r="I75" s="49" t="s">
        <v>92</v>
      </c>
      <c r="J75" s="49" t="s">
        <v>6</v>
      </c>
      <c r="K75" s="49" t="s">
        <v>723</v>
      </c>
    </row>
    <row r="76" spans="1:11" x14ac:dyDescent="0.25">
      <c r="A76" s="49">
        <v>75</v>
      </c>
      <c r="B76" s="49" t="s">
        <v>50</v>
      </c>
      <c r="C76" s="49" t="s">
        <v>51</v>
      </c>
      <c r="D76" s="49" t="s">
        <v>52</v>
      </c>
      <c r="E76" s="49" t="s">
        <v>43</v>
      </c>
      <c r="F76" s="49" t="s">
        <v>94</v>
      </c>
      <c r="G76" s="49" t="s">
        <v>527</v>
      </c>
      <c r="H76" s="49" t="s">
        <v>5</v>
      </c>
      <c r="I76" s="49" t="s">
        <v>95</v>
      </c>
      <c r="J76" s="49" t="s">
        <v>6</v>
      </c>
      <c r="K76" s="49" t="s">
        <v>724</v>
      </c>
    </row>
    <row r="77" spans="1:11" x14ac:dyDescent="0.25">
      <c r="A77" s="49">
        <v>76</v>
      </c>
      <c r="B77" s="49" t="s">
        <v>49</v>
      </c>
      <c r="C77" s="49" t="s">
        <v>97</v>
      </c>
      <c r="D77" s="49" t="s">
        <v>66</v>
      </c>
      <c r="E77" s="49" t="s">
        <v>1</v>
      </c>
      <c r="F77" s="49" t="s">
        <v>98</v>
      </c>
      <c r="G77" s="49" t="s">
        <v>527</v>
      </c>
      <c r="H77" s="49" t="s">
        <v>5</v>
      </c>
      <c r="I77" s="49" t="s">
        <v>99</v>
      </c>
      <c r="J77" s="49" t="s">
        <v>6</v>
      </c>
      <c r="K77" s="49" t="s">
        <v>725</v>
      </c>
    </row>
    <row r="78" spans="1:11" x14ac:dyDescent="0.25">
      <c r="A78" s="49">
        <v>77</v>
      </c>
      <c r="B78" s="49" t="s">
        <v>104</v>
      </c>
      <c r="C78" s="49" t="s">
        <v>105</v>
      </c>
      <c r="D78" s="49" t="s">
        <v>106</v>
      </c>
      <c r="E78" s="49" t="s">
        <v>7</v>
      </c>
      <c r="F78" s="49" t="s">
        <v>107</v>
      </c>
      <c r="G78" s="49" t="s">
        <v>527</v>
      </c>
      <c r="H78" s="49" t="s">
        <v>5</v>
      </c>
      <c r="I78" s="49" t="s">
        <v>108</v>
      </c>
      <c r="J78" s="49" t="s">
        <v>6</v>
      </c>
      <c r="K78" s="49" t="s">
        <v>726</v>
      </c>
    </row>
    <row r="79" spans="1:11" x14ac:dyDescent="0.25">
      <c r="A79" s="49">
        <v>78</v>
      </c>
      <c r="B79" s="49" t="s">
        <v>110</v>
      </c>
      <c r="C79" s="49" t="s">
        <v>111</v>
      </c>
      <c r="D79" s="49" t="s">
        <v>112</v>
      </c>
      <c r="E79" s="49" t="s">
        <v>43</v>
      </c>
      <c r="F79" s="49" t="s">
        <v>113</v>
      </c>
      <c r="G79" s="49" t="s">
        <v>666</v>
      </c>
      <c r="H79" s="49" t="s">
        <v>3</v>
      </c>
      <c r="I79" s="49" t="s">
        <v>114</v>
      </c>
      <c r="J79" s="49" t="s">
        <v>53</v>
      </c>
      <c r="K79" s="49" t="s">
        <v>727</v>
      </c>
    </row>
    <row r="80" spans="1:11" x14ac:dyDescent="0.25">
      <c r="A80" s="49">
        <v>79</v>
      </c>
      <c r="B80" s="49" t="s">
        <v>120</v>
      </c>
      <c r="C80" s="49" t="s">
        <v>121</v>
      </c>
      <c r="D80" s="49" t="s">
        <v>122</v>
      </c>
      <c r="E80" s="49" t="s">
        <v>43</v>
      </c>
      <c r="F80" s="49" t="s">
        <v>123</v>
      </c>
      <c r="G80" s="49" t="s">
        <v>666</v>
      </c>
      <c r="H80" s="49" t="s">
        <v>3</v>
      </c>
      <c r="I80" s="49" t="s">
        <v>124</v>
      </c>
      <c r="J80" s="49" t="s">
        <v>125</v>
      </c>
      <c r="K80" s="49" t="s">
        <v>728</v>
      </c>
    </row>
    <row r="81" spans="1:11" x14ac:dyDescent="0.25">
      <c r="A81" s="49">
        <v>80</v>
      </c>
      <c r="B81" s="49" t="s">
        <v>127</v>
      </c>
      <c r="C81" s="49" t="s">
        <v>47</v>
      </c>
      <c r="D81" s="49" t="s">
        <v>0</v>
      </c>
      <c r="E81" s="49" t="s">
        <v>1</v>
      </c>
      <c r="F81" s="49" t="s">
        <v>128</v>
      </c>
      <c r="G81" s="49" t="s">
        <v>527</v>
      </c>
      <c r="H81" s="49" t="s">
        <v>8</v>
      </c>
      <c r="I81" s="49" t="s">
        <v>129</v>
      </c>
      <c r="J81" s="49" t="s">
        <v>9</v>
      </c>
      <c r="K81" s="49" t="s">
        <v>729</v>
      </c>
    </row>
    <row r="82" spans="1:11" x14ac:dyDescent="0.25">
      <c r="A82" s="49">
        <v>81</v>
      </c>
      <c r="B82" s="49" t="s">
        <v>641</v>
      </c>
      <c r="C82" s="49" t="s">
        <v>642</v>
      </c>
      <c r="D82" s="49" t="s">
        <v>106</v>
      </c>
      <c r="E82" s="49" t="s">
        <v>7</v>
      </c>
      <c r="F82" s="49" t="s">
        <v>643</v>
      </c>
      <c r="G82" s="49" t="s">
        <v>527</v>
      </c>
      <c r="H82" s="49" t="s">
        <v>8</v>
      </c>
      <c r="I82" s="49" t="s">
        <v>644</v>
      </c>
      <c r="J82" s="49" t="s">
        <v>9</v>
      </c>
      <c r="K82" s="49" t="s">
        <v>730</v>
      </c>
    </row>
    <row r="83" spans="1:11" x14ac:dyDescent="0.25">
      <c r="A83" s="49">
        <v>82</v>
      </c>
      <c r="B83" s="49" t="s">
        <v>131</v>
      </c>
      <c r="C83" s="49" t="s">
        <v>132</v>
      </c>
      <c r="D83" s="49" t="s">
        <v>133</v>
      </c>
      <c r="E83" s="49" t="s">
        <v>28</v>
      </c>
      <c r="F83" s="49" t="s">
        <v>134</v>
      </c>
      <c r="G83" s="49" t="s">
        <v>666</v>
      </c>
      <c r="H83" s="49" t="s">
        <v>30</v>
      </c>
      <c r="I83" s="49" t="s">
        <v>135</v>
      </c>
      <c r="J83" s="49" t="s">
        <v>32</v>
      </c>
      <c r="K83" s="49" t="s">
        <v>731</v>
      </c>
    </row>
    <row r="84" spans="1:11" x14ac:dyDescent="0.25">
      <c r="A84" s="49">
        <v>83</v>
      </c>
      <c r="B84" s="49" t="s">
        <v>811</v>
      </c>
      <c r="C84" s="49" t="s">
        <v>812</v>
      </c>
      <c r="D84" s="49" t="s">
        <v>813</v>
      </c>
      <c r="E84" s="49" t="s">
        <v>814</v>
      </c>
      <c r="F84" s="49" t="s">
        <v>815</v>
      </c>
      <c r="G84" s="49" t="s">
        <v>816</v>
      </c>
      <c r="H84" s="49" t="s">
        <v>8</v>
      </c>
      <c r="I84" s="49" t="s">
        <v>817</v>
      </c>
      <c r="J84" s="49" t="s">
        <v>9</v>
      </c>
      <c r="K84" s="49" t="s">
        <v>818</v>
      </c>
    </row>
    <row r="85" spans="1:11" x14ac:dyDescent="0.25">
      <c r="A85" s="49">
        <v>84</v>
      </c>
      <c r="B85" s="49" t="s">
        <v>145</v>
      </c>
      <c r="C85" s="49" t="s">
        <v>146</v>
      </c>
      <c r="D85" s="49" t="s">
        <v>0</v>
      </c>
      <c r="E85" s="49" t="s">
        <v>1</v>
      </c>
      <c r="F85" s="49" t="s">
        <v>147</v>
      </c>
      <c r="G85" s="49" t="s">
        <v>666</v>
      </c>
      <c r="H85" s="49" t="s">
        <v>3</v>
      </c>
      <c r="I85" s="49" t="s">
        <v>148</v>
      </c>
      <c r="J85" s="49" t="s">
        <v>53</v>
      </c>
      <c r="K85" s="49" t="s">
        <v>732</v>
      </c>
    </row>
    <row r="86" spans="1:11" x14ac:dyDescent="0.25">
      <c r="A86" s="49">
        <v>85</v>
      </c>
      <c r="B86" s="49" t="s">
        <v>150</v>
      </c>
      <c r="C86" s="49" t="s">
        <v>151</v>
      </c>
      <c r="D86" s="49" t="s">
        <v>152</v>
      </c>
      <c r="E86" s="49" t="s">
        <v>28</v>
      </c>
      <c r="F86" s="49" t="s">
        <v>153</v>
      </c>
      <c r="G86" s="49" t="s">
        <v>666</v>
      </c>
      <c r="H86" s="49" t="s">
        <v>30</v>
      </c>
      <c r="I86" s="49" t="s">
        <v>154</v>
      </c>
      <c r="J86" s="49" t="s">
        <v>32</v>
      </c>
      <c r="K86" s="49" t="s">
        <v>733</v>
      </c>
    </row>
    <row r="87" spans="1:11" x14ac:dyDescent="0.25">
      <c r="A87" s="49">
        <v>86</v>
      </c>
      <c r="B87" s="49" t="s">
        <v>54</v>
      </c>
      <c r="C87" s="49" t="s">
        <v>55</v>
      </c>
      <c r="D87" s="49" t="s">
        <v>0</v>
      </c>
      <c r="E87" s="49" t="s">
        <v>1</v>
      </c>
      <c r="F87" s="49" t="s">
        <v>156</v>
      </c>
      <c r="G87" s="49" t="s">
        <v>666</v>
      </c>
      <c r="H87" s="49" t="s">
        <v>157</v>
      </c>
      <c r="I87" s="49" t="s">
        <v>158</v>
      </c>
      <c r="J87" s="49" t="s">
        <v>159</v>
      </c>
      <c r="K87" s="49" t="s">
        <v>734</v>
      </c>
    </row>
    <row r="88" spans="1:11" x14ac:dyDescent="0.25">
      <c r="A88" s="49">
        <v>87</v>
      </c>
      <c r="B88" s="49" t="s">
        <v>819</v>
      </c>
      <c r="C88" s="49" t="s">
        <v>820</v>
      </c>
      <c r="D88" s="49" t="s">
        <v>821</v>
      </c>
      <c r="E88" s="49" t="s">
        <v>822</v>
      </c>
      <c r="F88" s="49" t="s">
        <v>823</v>
      </c>
      <c r="G88" s="49" t="s">
        <v>788</v>
      </c>
      <c r="H88" s="49" t="s">
        <v>8</v>
      </c>
      <c r="I88" s="49" t="s">
        <v>824</v>
      </c>
      <c r="J88" s="49" t="s">
        <v>9</v>
      </c>
      <c r="K88" s="49" t="s">
        <v>825</v>
      </c>
    </row>
    <row r="89" spans="1:11" x14ac:dyDescent="0.25">
      <c r="A89" s="49">
        <v>88</v>
      </c>
      <c r="B89" s="49" t="s">
        <v>797</v>
      </c>
      <c r="C89" s="49" t="s">
        <v>798</v>
      </c>
      <c r="D89" s="49" t="s">
        <v>799</v>
      </c>
      <c r="E89" s="49" t="s">
        <v>1</v>
      </c>
      <c r="F89" s="49" t="s">
        <v>800</v>
      </c>
      <c r="G89" s="49" t="s">
        <v>788</v>
      </c>
      <c r="H89" s="49" t="s">
        <v>8</v>
      </c>
      <c r="I89" s="49" t="s">
        <v>801</v>
      </c>
      <c r="J89" s="49" t="s">
        <v>9</v>
      </c>
      <c r="K89" s="49" t="s">
        <v>802</v>
      </c>
    </row>
    <row r="90" spans="1:11" x14ac:dyDescent="0.25">
      <c r="A90" s="49">
        <v>89</v>
      </c>
      <c r="B90" s="49" t="s">
        <v>174</v>
      </c>
      <c r="C90" s="49" t="s">
        <v>175</v>
      </c>
      <c r="D90" s="49" t="s">
        <v>0</v>
      </c>
      <c r="E90" s="49" t="s">
        <v>1</v>
      </c>
      <c r="F90" s="49" t="s">
        <v>176</v>
      </c>
      <c r="G90" s="49" t="s">
        <v>527</v>
      </c>
      <c r="H90" s="49" t="s">
        <v>8</v>
      </c>
      <c r="I90" s="49" t="s">
        <v>177</v>
      </c>
      <c r="J90" s="49" t="s">
        <v>9</v>
      </c>
      <c r="K90" s="49" t="s">
        <v>736</v>
      </c>
    </row>
    <row r="91" spans="1:11" x14ac:dyDescent="0.25">
      <c r="A91" s="49">
        <v>90</v>
      </c>
      <c r="B91" s="49" t="s">
        <v>174</v>
      </c>
      <c r="C91" s="49" t="s">
        <v>175</v>
      </c>
      <c r="D91" s="49" t="s">
        <v>0</v>
      </c>
      <c r="E91" s="49" t="s">
        <v>1</v>
      </c>
      <c r="F91" s="49" t="s">
        <v>472</v>
      </c>
      <c r="G91" s="49" t="s">
        <v>543</v>
      </c>
      <c r="H91" s="49" t="s">
        <v>473</v>
      </c>
      <c r="I91" s="49" t="s">
        <v>474</v>
      </c>
      <c r="J91" s="49" t="s">
        <v>475</v>
      </c>
      <c r="K91" s="49" t="s">
        <v>737</v>
      </c>
    </row>
    <row r="92" spans="1:11" x14ac:dyDescent="0.25">
      <c r="A92" s="49">
        <v>91</v>
      </c>
      <c r="B92" s="49" t="s">
        <v>179</v>
      </c>
      <c r="C92" s="49" t="s">
        <v>180</v>
      </c>
      <c r="D92" s="49" t="s">
        <v>181</v>
      </c>
      <c r="E92" s="49" t="s">
        <v>43</v>
      </c>
      <c r="F92" s="49" t="s">
        <v>182</v>
      </c>
      <c r="G92" s="49" t="s">
        <v>527</v>
      </c>
      <c r="H92" s="49" t="s">
        <v>8</v>
      </c>
      <c r="I92" s="49" t="s">
        <v>183</v>
      </c>
      <c r="J92" s="49" t="s">
        <v>9</v>
      </c>
      <c r="K92" s="49" t="s">
        <v>738</v>
      </c>
    </row>
    <row r="93" spans="1:11" x14ac:dyDescent="0.25">
      <c r="A93" s="49">
        <v>92</v>
      </c>
      <c r="B93" s="49" t="s">
        <v>185</v>
      </c>
      <c r="C93" s="49" t="s">
        <v>186</v>
      </c>
      <c r="D93" s="49" t="s">
        <v>17</v>
      </c>
      <c r="E93" s="49" t="s">
        <v>7</v>
      </c>
      <c r="F93" s="49" t="s">
        <v>187</v>
      </c>
      <c r="G93" s="49" t="s">
        <v>527</v>
      </c>
      <c r="H93" s="49" t="s">
        <v>8</v>
      </c>
      <c r="I93" s="49" t="s">
        <v>188</v>
      </c>
      <c r="J93" s="49" t="s">
        <v>9</v>
      </c>
      <c r="K93" s="49" t="s">
        <v>739</v>
      </c>
    </row>
    <row r="94" spans="1:11" x14ac:dyDescent="0.25">
      <c r="A94" s="49">
        <v>93</v>
      </c>
      <c r="B94" s="49" t="s">
        <v>467</v>
      </c>
      <c r="C94" s="49" t="s">
        <v>468</v>
      </c>
      <c r="D94" s="49" t="s">
        <v>0</v>
      </c>
      <c r="E94" s="49" t="s">
        <v>1</v>
      </c>
      <c r="F94" s="49" t="s">
        <v>477</v>
      </c>
      <c r="G94" s="49" t="s">
        <v>666</v>
      </c>
      <c r="H94" s="49" t="s">
        <v>30</v>
      </c>
      <c r="I94" s="49" t="s">
        <v>478</v>
      </c>
      <c r="J94" s="49" t="s">
        <v>32</v>
      </c>
      <c r="K94" s="49" t="s">
        <v>740</v>
      </c>
    </row>
    <row r="95" spans="1:11" x14ac:dyDescent="0.25">
      <c r="A95" s="49">
        <v>94</v>
      </c>
      <c r="B95" s="49" t="s">
        <v>190</v>
      </c>
      <c r="C95" s="49" t="s">
        <v>191</v>
      </c>
      <c r="D95" s="49" t="s">
        <v>192</v>
      </c>
      <c r="E95" s="49" t="s">
        <v>28</v>
      </c>
      <c r="F95" s="49" t="s">
        <v>193</v>
      </c>
      <c r="G95" s="49" t="s">
        <v>666</v>
      </c>
      <c r="H95" s="49" t="s">
        <v>30</v>
      </c>
      <c r="I95" s="49" t="s">
        <v>194</v>
      </c>
      <c r="J95" s="49" t="s">
        <v>32</v>
      </c>
      <c r="K95" s="49" t="s">
        <v>741</v>
      </c>
    </row>
    <row r="96" spans="1:11" x14ac:dyDescent="0.25">
      <c r="A96" s="49">
        <v>95</v>
      </c>
      <c r="B96" s="49" t="s">
        <v>196</v>
      </c>
      <c r="C96" s="49" t="s">
        <v>104</v>
      </c>
      <c r="D96" s="49" t="s">
        <v>197</v>
      </c>
      <c r="E96" s="49" t="s">
        <v>198</v>
      </c>
      <c r="F96" s="49" t="s">
        <v>199</v>
      </c>
      <c r="G96" s="49" t="s">
        <v>527</v>
      </c>
      <c r="H96" s="49" t="s">
        <v>8</v>
      </c>
      <c r="I96" s="49" t="s">
        <v>200</v>
      </c>
      <c r="J96" s="49" t="s">
        <v>9</v>
      </c>
      <c r="K96" s="49" t="s">
        <v>742</v>
      </c>
    </row>
    <row r="97" spans="1:11" x14ac:dyDescent="0.25">
      <c r="A97" s="49">
        <v>96</v>
      </c>
      <c r="B97" s="49" t="s">
        <v>101</v>
      </c>
      <c r="C97" s="49" t="s">
        <v>102</v>
      </c>
      <c r="D97" s="49" t="s">
        <v>103</v>
      </c>
      <c r="E97" s="49" t="s">
        <v>43</v>
      </c>
      <c r="F97" s="49" t="s">
        <v>202</v>
      </c>
      <c r="G97" s="49" t="s">
        <v>666</v>
      </c>
      <c r="H97" s="49" t="s">
        <v>30</v>
      </c>
      <c r="I97" s="49" t="s">
        <v>203</v>
      </c>
      <c r="J97" s="49" t="s">
        <v>32</v>
      </c>
      <c r="K97" s="49" t="s">
        <v>743</v>
      </c>
    </row>
    <row r="98" spans="1:11" x14ac:dyDescent="0.25">
      <c r="A98" s="49">
        <v>97</v>
      </c>
      <c r="B98" s="49" t="s">
        <v>54</v>
      </c>
      <c r="C98" s="49" t="s">
        <v>55</v>
      </c>
      <c r="D98" s="49" t="s">
        <v>0</v>
      </c>
      <c r="E98" s="49" t="s">
        <v>1</v>
      </c>
      <c r="F98" s="49" t="s">
        <v>480</v>
      </c>
      <c r="G98" s="49" t="s">
        <v>543</v>
      </c>
      <c r="H98" s="49" t="s">
        <v>473</v>
      </c>
      <c r="I98" s="49" t="s">
        <v>481</v>
      </c>
      <c r="J98" s="49" t="s">
        <v>475</v>
      </c>
      <c r="K98" s="49" t="s">
        <v>744</v>
      </c>
    </row>
    <row r="99" spans="1:11" x14ac:dyDescent="0.25">
      <c r="A99" s="49">
        <v>98</v>
      </c>
      <c r="B99" s="49" t="s">
        <v>206</v>
      </c>
      <c r="C99" s="49" t="s">
        <v>207</v>
      </c>
      <c r="D99" s="49" t="s">
        <v>173</v>
      </c>
      <c r="E99" s="49" t="s">
        <v>43</v>
      </c>
      <c r="F99" s="49" t="s">
        <v>208</v>
      </c>
      <c r="G99" s="49" t="s">
        <v>666</v>
      </c>
      <c r="H99" s="49" t="s">
        <v>3</v>
      </c>
      <c r="I99" s="49" t="s">
        <v>209</v>
      </c>
      <c r="J99" s="49" t="s">
        <v>53</v>
      </c>
      <c r="K99" s="49" t="s">
        <v>745</v>
      </c>
    </row>
    <row r="100" spans="1:11" x14ac:dyDescent="0.25">
      <c r="A100" s="49">
        <v>99</v>
      </c>
      <c r="B100" s="49" t="s">
        <v>216</v>
      </c>
      <c r="C100" s="49" t="s">
        <v>217</v>
      </c>
      <c r="D100" s="49" t="s">
        <v>0</v>
      </c>
      <c r="E100" s="49" t="s">
        <v>1</v>
      </c>
      <c r="F100" s="49" t="s">
        <v>218</v>
      </c>
      <c r="G100" s="49" t="s">
        <v>666</v>
      </c>
      <c r="H100" s="49" t="s">
        <v>3</v>
      </c>
      <c r="I100" s="49" t="s">
        <v>219</v>
      </c>
      <c r="J100" s="49" t="s">
        <v>53</v>
      </c>
      <c r="K100" s="49" t="s">
        <v>746</v>
      </c>
    </row>
    <row r="101" spans="1:11" x14ac:dyDescent="0.25">
      <c r="A101" s="49">
        <v>100</v>
      </c>
      <c r="B101" s="49" t="s">
        <v>50</v>
      </c>
      <c r="C101" s="49" t="s">
        <v>51</v>
      </c>
      <c r="D101" s="49" t="s">
        <v>52</v>
      </c>
      <c r="E101" s="49" t="s">
        <v>43</v>
      </c>
      <c r="F101" s="49" t="s">
        <v>221</v>
      </c>
      <c r="G101" s="49" t="s">
        <v>666</v>
      </c>
      <c r="H101" s="49" t="s">
        <v>3</v>
      </c>
      <c r="I101" s="49" t="s">
        <v>222</v>
      </c>
      <c r="J101" s="49" t="s">
        <v>53</v>
      </c>
      <c r="K101" s="49" t="s">
        <v>747</v>
      </c>
    </row>
    <row r="102" spans="1:11" x14ac:dyDescent="0.25">
      <c r="A102" s="49">
        <v>101</v>
      </c>
      <c r="B102" s="49" t="s">
        <v>224</v>
      </c>
      <c r="C102" s="49" t="s">
        <v>225</v>
      </c>
      <c r="D102" s="49" t="s">
        <v>0</v>
      </c>
      <c r="E102" s="49" t="s">
        <v>1</v>
      </c>
      <c r="F102" s="49" t="s">
        <v>226</v>
      </c>
      <c r="G102" s="49" t="s">
        <v>666</v>
      </c>
      <c r="H102" s="49" t="s">
        <v>3</v>
      </c>
      <c r="I102" s="49" t="s">
        <v>227</v>
      </c>
      <c r="J102" s="49" t="s">
        <v>53</v>
      </c>
      <c r="K102" s="49" t="s">
        <v>748</v>
      </c>
    </row>
    <row r="103" spans="1:11" x14ac:dyDescent="0.25">
      <c r="A103" s="49">
        <v>102</v>
      </c>
      <c r="B103" s="49" t="s">
        <v>54</v>
      </c>
      <c r="C103" s="49" t="s">
        <v>55</v>
      </c>
      <c r="D103" s="49" t="s">
        <v>0</v>
      </c>
      <c r="E103" s="49" t="s">
        <v>1</v>
      </c>
      <c r="F103" s="49" t="s">
        <v>229</v>
      </c>
      <c r="G103" s="49" t="s">
        <v>666</v>
      </c>
      <c r="H103" s="49" t="s">
        <v>3</v>
      </c>
      <c r="I103" s="49" t="s">
        <v>230</v>
      </c>
      <c r="J103" s="49" t="s">
        <v>53</v>
      </c>
      <c r="K103" s="49" t="s">
        <v>749</v>
      </c>
    </row>
    <row r="104" spans="1:11" x14ac:dyDescent="0.25">
      <c r="A104" s="49">
        <v>103</v>
      </c>
      <c r="B104" s="49" t="s">
        <v>232</v>
      </c>
      <c r="C104" s="49" t="s">
        <v>233</v>
      </c>
      <c r="D104" s="49" t="s">
        <v>234</v>
      </c>
      <c r="E104" s="49" t="s">
        <v>1</v>
      </c>
      <c r="F104" s="49" t="s">
        <v>235</v>
      </c>
      <c r="G104" s="49" t="s">
        <v>666</v>
      </c>
      <c r="H104" s="49" t="s">
        <v>3</v>
      </c>
      <c r="I104" s="49" t="s">
        <v>236</v>
      </c>
      <c r="J104" s="49" t="s">
        <v>53</v>
      </c>
      <c r="K104" s="49" t="s">
        <v>750</v>
      </c>
    </row>
    <row r="105" spans="1:11" x14ac:dyDescent="0.25">
      <c r="A105" s="49">
        <v>104</v>
      </c>
      <c r="B105" s="49" t="s">
        <v>50</v>
      </c>
      <c r="C105" s="49" t="s">
        <v>51</v>
      </c>
      <c r="D105" s="49" t="s">
        <v>52</v>
      </c>
      <c r="E105" s="49" t="s">
        <v>43</v>
      </c>
      <c r="F105" s="49" t="s">
        <v>246</v>
      </c>
      <c r="G105" s="49" t="s">
        <v>666</v>
      </c>
      <c r="H105" s="49" t="s">
        <v>3</v>
      </c>
      <c r="I105" s="49" t="s">
        <v>247</v>
      </c>
      <c r="J105" s="49" t="s">
        <v>125</v>
      </c>
      <c r="K105" s="49" t="s">
        <v>751</v>
      </c>
    </row>
    <row r="106" spans="1:11" x14ac:dyDescent="0.25">
      <c r="A106" s="49">
        <v>105</v>
      </c>
      <c r="B106" s="49" t="s">
        <v>249</v>
      </c>
      <c r="C106" s="49" t="s">
        <v>250</v>
      </c>
      <c r="D106" s="49" t="s">
        <v>251</v>
      </c>
      <c r="E106" s="49" t="s">
        <v>43</v>
      </c>
      <c r="F106" s="49" t="s">
        <v>252</v>
      </c>
      <c r="G106" s="49" t="s">
        <v>666</v>
      </c>
      <c r="H106" s="49" t="s">
        <v>3</v>
      </c>
      <c r="I106" s="49" t="s">
        <v>253</v>
      </c>
      <c r="J106" s="49" t="s">
        <v>125</v>
      </c>
      <c r="K106" s="49" t="s">
        <v>752</v>
      </c>
    </row>
    <row r="107" spans="1:11" x14ac:dyDescent="0.25">
      <c r="A107" s="49">
        <v>106</v>
      </c>
      <c r="B107" s="49" t="s">
        <v>262</v>
      </c>
      <c r="C107" s="49" t="s">
        <v>263</v>
      </c>
      <c r="D107" s="49" t="s">
        <v>264</v>
      </c>
      <c r="E107" s="49" t="s">
        <v>1</v>
      </c>
      <c r="F107" s="49" t="s">
        <v>265</v>
      </c>
      <c r="G107" s="49" t="s">
        <v>666</v>
      </c>
      <c r="H107" s="49" t="s">
        <v>3</v>
      </c>
      <c r="I107" s="49" t="s">
        <v>266</v>
      </c>
      <c r="J107" s="49" t="s">
        <v>53</v>
      </c>
      <c r="K107" s="49" t="s">
        <v>753</v>
      </c>
    </row>
    <row r="108" spans="1:11" x14ac:dyDescent="0.25">
      <c r="A108" s="49">
        <v>107</v>
      </c>
      <c r="B108" s="49" t="s">
        <v>268</v>
      </c>
      <c r="C108" s="49" t="s">
        <v>269</v>
      </c>
      <c r="D108" s="49" t="s">
        <v>66</v>
      </c>
      <c r="E108" s="49" t="s">
        <v>1</v>
      </c>
      <c r="F108" s="49" t="s">
        <v>270</v>
      </c>
      <c r="G108" s="49" t="s">
        <v>666</v>
      </c>
      <c r="H108" s="49" t="s">
        <v>3</v>
      </c>
      <c r="I108" s="49" t="s">
        <v>271</v>
      </c>
      <c r="J108" s="49" t="s">
        <v>53</v>
      </c>
      <c r="K108" s="49" t="s">
        <v>754</v>
      </c>
    </row>
    <row r="109" spans="1:11" x14ac:dyDescent="0.25">
      <c r="A109" s="49">
        <v>108</v>
      </c>
      <c r="B109" s="49" t="s">
        <v>273</v>
      </c>
      <c r="C109" s="49" t="s">
        <v>274</v>
      </c>
      <c r="D109" s="49" t="s">
        <v>0</v>
      </c>
      <c r="E109" s="49" t="s">
        <v>1</v>
      </c>
      <c r="F109" s="49" t="s">
        <v>275</v>
      </c>
      <c r="G109" s="49" t="s">
        <v>666</v>
      </c>
      <c r="H109" s="49" t="s">
        <v>3</v>
      </c>
      <c r="I109" s="49" t="s">
        <v>276</v>
      </c>
      <c r="J109" s="49" t="s">
        <v>53</v>
      </c>
      <c r="K109" s="49" t="s">
        <v>755</v>
      </c>
    </row>
    <row r="110" spans="1:11" x14ac:dyDescent="0.25">
      <c r="A110" s="49">
        <v>109</v>
      </c>
      <c r="B110" s="49" t="s">
        <v>278</v>
      </c>
      <c r="C110" s="49" t="s">
        <v>279</v>
      </c>
      <c r="D110" s="49" t="s">
        <v>66</v>
      </c>
      <c r="E110" s="49" t="s">
        <v>1</v>
      </c>
      <c r="F110" s="49" t="s">
        <v>280</v>
      </c>
      <c r="G110" s="49" t="s">
        <v>666</v>
      </c>
      <c r="H110" s="49" t="s">
        <v>3</v>
      </c>
      <c r="I110" s="49" t="s">
        <v>281</v>
      </c>
      <c r="J110" s="49" t="s">
        <v>53</v>
      </c>
      <c r="K110" s="49" t="s">
        <v>756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710937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8" t="s">
        <v>766</v>
      </c>
      <c r="C2" s="48" t="s">
        <v>767</v>
      </c>
      <c r="D2" s="48" t="s">
        <v>577</v>
      </c>
      <c r="E2" s="48" t="s">
        <v>7</v>
      </c>
      <c r="F2" s="48" t="s">
        <v>768</v>
      </c>
      <c r="G2" s="48" t="s">
        <v>760</v>
      </c>
      <c r="H2" s="48" t="s">
        <v>8</v>
      </c>
      <c r="I2" s="48" t="s">
        <v>769</v>
      </c>
      <c r="J2" s="48" t="s">
        <v>9</v>
      </c>
      <c r="K2" s="48" t="s">
        <v>770</v>
      </c>
    </row>
    <row r="3" spans="1:11" x14ac:dyDescent="0.25">
      <c r="A3">
        <v>2</v>
      </c>
      <c r="B3" s="48" t="s">
        <v>262</v>
      </c>
      <c r="C3" s="48" t="s">
        <v>421</v>
      </c>
      <c r="D3" s="48" t="s">
        <v>0</v>
      </c>
      <c r="E3" s="48" t="s">
        <v>1</v>
      </c>
      <c r="F3" s="48" t="s">
        <v>776</v>
      </c>
      <c r="G3" s="48" t="s">
        <v>760</v>
      </c>
      <c r="H3" s="48" t="s">
        <v>552</v>
      </c>
      <c r="I3" s="48" t="s">
        <v>777</v>
      </c>
      <c r="J3" s="48" t="s">
        <v>778</v>
      </c>
      <c r="K3" s="48" t="s">
        <v>779</v>
      </c>
    </row>
    <row r="4" spans="1:11" x14ac:dyDescent="0.25">
      <c r="A4">
        <v>3</v>
      </c>
      <c r="B4" s="48" t="s">
        <v>544</v>
      </c>
      <c r="C4" s="48" t="s">
        <v>545</v>
      </c>
      <c r="D4" s="48" t="s">
        <v>546</v>
      </c>
      <c r="E4" s="48" t="s">
        <v>1</v>
      </c>
      <c r="F4" s="48" t="s">
        <v>547</v>
      </c>
      <c r="G4" s="48" t="s">
        <v>760</v>
      </c>
      <c r="H4" s="48" t="s">
        <v>8</v>
      </c>
      <c r="I4" s="48" t="s">
        <v>548</v>
      </c>
      <c r="J4" s="48" t="s">
        <v>9</v>
      </c>
      <c r="K4" s="48" t="s">
        <v>783</v>
      </c>
    </row>
    <row r="5" spans="1:11" x14ac:dyDescent="0.25">
      <c r="A5" s="48">
        <v>4</v>
      </c>
      <c r="B5" s="48" t="s">
        <v>612</v>
      </c>
      <c r="C5" s="48" t="s">
        <v>613</v>
      </c>
      <c r="D5" s="48" t="s">
        <v>0</v>
      </c>
      <c r="E5" s="48" t="s">
        <v>1</v>
      </c>
      <c r="F5" s="48" t="s">
        <v>568</v>
      </c>
      <c r="G5" s="48" t="s">
        <v>543</v>
      </c>
      <c r="H5" s="48" t="s">
        <v>473</v>
      </c>
      <c r="I5" s="48" t="s">
        <v>570</v>
      </c>
      <c r="J5" s="48" t="s">
        <v>569</v>
      </c>
      <c r="K5" s="48" t="s">
        <v>784</v>
      </c>
    </row>
    <row r="6" spans="1:11" x14ac:dyDescent="0.25">
      <c r="A6" s="48">
        <v>5</v>
      </c>
      <c r="B6" s="48" t="s">
        <v>612</v>
      </c>
      <c r="C6" s="48" t="s">
        <v>613</v>
      </c>
      <c r="D6" s="48" t="s">
        <v>0</v>
      </c>
      <c r="E6" s="48" t="s">
        <v>1</v>
      </c>
      <c r="F6" s="48" t="s">
        <v>614</v>
      </c>
      <c r="G6" s="48" t="s">
        <v>516</v>
      </c>
      <c r="H6" s="48" t="s">
        <v>3</v>
      </c>
      <c r="I6" s="48" t="s">
        <v>615</v>
      </c>
      <c r="J6" s="48" t="s">
        <v>2</v>
      </c>
      <c r="K6" s="48" t="s">
        <v>785</v>
      </c>
    </row>
    <row r="7" spans="1:11" x14ac:dyDescent="0.25">
      <c r="A7" s="48">
        <v>6</v>
      </c>
      <c r="B7" s="48" t="s">
        <v>453</v>
      </c>
      <c r="C7" s="48" t="s">
        <v>454</v>
      </c>
      <c r="D7" s="48" t="s">
        <v>455</v>
      </c>
      <c r="E7" s="48" t="s">
        <v>456</v>
      </c>
      <c r="F7" s="48" t="s">
        <v>457</v>
      </c>
      <c r="G7" s="48" t="s">
        <v>516</v>
      </c>
      <c r="H7" s="48" t="s">
        <v>30</v>
      </c>
      <c r="I7" s="48" t="s">
        <v>458</v>
      </c>
      <c r="J7" s="48" t="s">
        <v>32</v>
      </c>
      <c r="K7" s="48" t="s">
        <v>763</v>
      </c>
    </row>
    <row r="8" spans="1:11" x14ac:dyDescent="0.25">
      <c r="A8" s="48">
        <v>7</v>
      </c>
      <c r="B8" s="48" t="s">
        <v>530</v>
      </c>
      <c r="C8" s="48" t="s">
        <v>531</v>
      </c>
      <c r="D8" s="48" t="s">
        <v>0</v>
      </c>
      <c r="E8" s="48" t="s">
        <v>1</v>
      </c>
      <c r="F8" s="48" t="s">
        <v>532</v>
      </c>
      <c r="G8" s="48" t="s">
        <v>516</v>
      </c>
      <c r="H8" s="48" t="s">
        <v>294</v>
      </c>
      <c r="I8" s="48" t="s">
        <v>533</v>
      </c>
      <c r="J8" s="48" t="s">
        <v>516</v>
      </c>
      <c r="K8" s="48" t="s">
        <v>764</v>
      </c>
    </row>
    <row r="9" spans="1:11" x14ac:dyDescent="0.25">
      <c r="A9" s="48">
        <v>8</v>
      </c>
      <c r="B9" s="48" t="s">
        <v>116</v>
      </c>
      <c r="C9" s="48" t="s">
        <v>117</v>
      </c>
      <c r="D9" s="48" t="s">
        <v>648</v>
      </c>
      <c r="E9" s="48" t="s">
        <v>1</v>
      </c>
      <c r="F9" s="48" t="s">
        <v>118</v>
      </c>
      <c r="G9" s="48" t="s">
        <v>666</v>
      </c>
      <c r="H9" s="48" t="s">
        <v>3</v>
      </c>
      <c r="I9" s="48" t="s">
        <v>119</v>
      </c>
      <c r="J9" s="48" t="s">
        <v>53</v>
      </c>
      <c r="K9" s="48" t="s">
        <v>649</v>
      </c>
    </row>
    <row r="10" spans="1:11" x14ac:dyDescent="0.25">
      <c r="A10" s="48">
        <v>9</v>
      </c>
      <c r="B10" s="48" t="s">
        <v>651</v>
      </c>
      <c r="C10" s="48" t="s">
        <v>652</v>
      </c>
      <c r="D10" s="48" t="s">
        <v>653</v>
      </c>
      <c r="E10" s="48" t="s">
        <v>1</v>
      </c>
      <c r="F10" s="48" t="s">
        <v>654</v>
      </c>
      <c r="G10" s="48" t="s">
        <v>666</v>
      </c>
      <c r="H10" s="48" t="s">
        <v>294</v>
      </c>
      <c r="I10" s="48" t="s">
        <v>655</v>
      </c>
      <c r="J10" s="48" t="s">
        <v>289</v>
      </c>
      <c r="K10" s="48" t="s">
        <v>656</v>
      </c>
    </row>
    <row r="11" spans="1:11" x14ac:dyDescent="0.25">
      <c r="A11" s="48">
        <v>10</v>
      </c>
      <c r="B11" s="48" t="s">
        <v>382</v>
      </c>
      <c r="C11" s="48" t="s">
        <v>383</v>
      </c>
      <c r="D11" s="48" t="s">
        <v>351</v>
      </c>
      <c r="E11" s="48" t="s">
        <v>48</v>
      </c>
      <c r="F11" s="48" t="s">
        <v>384</v>
      </c>
      <c r="G11" s="48" t="s">
        <v>666</v>
      </c>
      <c r="H11" s="48" t="s">
        <v>287</v>
      </c>
      <c r="I11" s="48" t="s">
        <v>385</v>
      </c>
      <c r="J11" s="48" t="s">
        <v>289</v>
      </c>
      <c r="K11" s="48" t="s">
        <v>657</v>
      </c>
    </row>
    <row r="12" spans="1:11" x14ac:dyDescent="0.25">
      <c r="A12" s="48">
        <v>11</v>
      </c>
      <c r="B12" s="48" t="s">
        <v>407</v>
      </c>
      <c r="C12" s="48" t="s">
        <v>408</v>
      </c>
      <c r="D12" s="48" t="s">
        <v>618</v>
      </c>
      <c r="E12" s="48" t="s">
        <v>619</v>
      </c>
      <c r="F12" s="48" t="s">
        <v>620</v>
      </c>
      <c r="G12" s="48" t="s">
        <v>666</v>
      </c>
      <c r="H12" s="48" t="s">
        <v>294</v>
      </c>
      <c r="I12" s="48" t="s">
        <v>621</v>
      </c>
      <c r="J12" s="48" t="s">
        <v>289</v>
      </c>
      <c r="K12" s="48" t="s">
        <v>658</v>
      </c>
    </row>
    <row r="13" spans="1:11" x14ac:dyDescent="0.25">
      <c r="A13" s="48">
        <v>12</v>
      </c>
      <c r="B13" s="48" t="s">
        <v>425</v>
      </c>
      <c r="C13" s="48" t="s">
        <v>426</v>
      </c>
      <c r="D13" s="48" t="s">
        <v>427</v>
      </c>
      <c r="E13" s="48" t="s">
        <v>28</v>
      </c>
      <c r="F13" s="48" t="s">
        <v>428</v>
      </c>
      <c r="G13" s="48" t="s">
        <v>666</v>
      </c>
      <c r="H13" s="48" t="s">
        <v>287</v>
      </c>
      <c r="I13" s="48" t="s">
        <v>429</v>
      </c>
      <c r="J13" s="48" t="s">
        <v>289</v>
      </c>
      <c r="K13" s="48" t="s">
        <v>659</v>
      </c>
    </row>
    <row r="14" spans="1:11" x14ac:dyDescent="0.25">
      <c r="A14" s="48">
        <v>13</v>
      </c>
      <c r="B14" s="48" t="s">
        <v>599</v>
      </c>
      <c r="C14" s="48" t="s">
        <v>599</v>
      </c>
      <c r="D14" s="48" t="s">
        <v>600</v>
      </c>
      <c r="E14" s="48" t="s">
        <v>601</v>
      </c>
      <c r="F14" s="48" t="s">
        <v>605</v>
      </c>
      <c r="G14" s="48" t="s">
        <v>543</v>
      </c>
      <c r="H14" s="48" t="s">
        <v>473</v>
      </c>
      <c r="I14" s="48" t="s">
        <v>606</v>
      </c>
      <c r="J14" s="48" t="s">
        <v>475</v>
      </c>
      <c r="K14" s="48" t="s">
        <v>661</v>
      </c>
    </row>
    <row r="15" spans="1:11" x14ac:dyDescent="0.25">
      <c r="A15" s="48">
        <v>14</v>
      </c>
      <c r="B15" s="48" t="s">
        <v>102</v>
      </c>
      <c r="C15" s="48" t="s">
        <v>141</v>
      </c>
      <c r="D15" s="48" t="s">
        <v>42</v>
      </c>
      <c r="E15" s="48" t="s">
        <v>43</v>
      </c>
      <c r="F15" s="48" t="s">
        <v>142</v>
      </c>
      <c r="G15" s="48" t="s">
        <v>666</v>
      </c>
      <c r="H15" s="48" t="s">
        <v>3</v>
      </c>
      <c r="I15" s="48" t="s">
        <v>143</v>
      </c>
      <c r="J15" s="48" t="s">
        <v>53</v>
      </c>
      <c r="K15" s="48" t="s">
        <v>662</v>
      </c>
    </row>
    <row r="16" spans="1:11" x14ac:dyDescent="0.25">
      <c r="A16" s="48">
        <v>15</v>
      </c>
      <c r="B16" s="48" t="s">
        <v>608</v>
      </c>
      <c r="C16" s="48" t="s">
        <v>378</v>
      </c>
      <c r="D16" s="48" t="s">
        <v>27</v>
      </c>
      <c r="E16" s="48" t="s">
        <v>28</v>
      </c>
      <c r="F16" s="48" t="s">
        <v>609</v>
      </c>
      <c r="G16" s="48" t="s">
        <v>666</v>
      </c>
      <c r="H16" s="48" t="s">
        <v>294</v>
      </c>
      <c r="I16" s="48" t="s">
        <v>610</v>
      </c>
      <c r="J16" s="48" t="s">
        <v>289</v>
      </c>
      <c r="K16" s="48" t="s">
        <v>663</v>
      </c>
    </row>
    <row r="17" spans="1:11" x14ac:dyDescent="0.25">
      <c r="A17" s="48">
        <v>16</v>
      </c>
      <c r="B17" s="48" t="s">
        <v>623</v>
      </c>
      <c r="C17" s="48" t="s">
        <v>624</v>
      </c>
      <c r="D17" s="48" t="s">
        <v>625</v>
      </c>
      <c r="E17" s="48" t="s">
        <v>48</v>
      </c>
      <c r="F17" s="48" t="s">
        <v>626</v>
      </c>
      <c r="G17" s="48" t="s">
        <v>666</v>
      </c>
      <c r="H17" s="48" t="s">
        <v>294</v>
      </c>
      <c r="I17" s="48" t="s">
        <v>627</v>
      </c>
      <c r="J17" s="48" t="s">
        <v>289</v>
      </c>
      <c r="K17" s="48" t="s">
        <v>664</v>
      </c>
    </row>
    <row r="18" spans="1:11" x14ac:dyDescent="0.25">
      <c r="A18" s="48">
        <v>17</v>
      </c>
      <c r="B18" s="48"/>
      <c r="C18" s="48"/>
      <c r="D18" s="48"/>
      <c r="E18" s="48"/>
      <c r="F18" s="48" t="s">
        <v>572</v>
      </c>
      <c r="G18" s="48" t="s">
        <v>666</v>
      </c>
      <c r="H18" s="48" t="s">
        <v>287</v>
      </c>
      <c r="I18" s="48" t="s">
        <v>573</v>
      </c>
      <c r="J18" s="48" t="s">
        <v>289</v>
      </c>
      <c r="K18" s="48" t="s">
        <v>665</v>
      </c>
    </row>
    <row r="19" spans="1:11" x14ac:dyDescent="0.25">
      <c r="A19" s="48">
        <v>18</v>
      </c>
      <c r="B19" s="48" t="s">
        <v>575</v>
      </c>
      <c r="C19" s="48" t="s">
        <v>576</v>
      </c>
      <c r="D19" s="48" t="s">
        <v>577</v>
      </c>
      <c r="E19" s="48" t="s">
        <v>7</v>
      </c>
      <c r="F19" s="48" t="s">
        <v>578</v>
      </c>
      <c r="G19" s="48" t="s">
        <v>666</v>
      </c>
      <c r="H19" s="48" t="s">
        <v>287</v>
      </c>
      <c r="I19" s="48" t="s">
        <v>579</v>
      </c>
      <c r="J19" s="48" t="s">
        <v>289</v>
      </c>
      <c r="K19" s="48" t="s">
        <v>667</v>
      </c>
    </row>
    <row r="20" spans="1:11" x14ac:dyDescent="0.25">
      <c r="A20" s="48">
        <v>19</v>
      </c>
      <c r="B20" s="48" t="s">
        <v>535</v>
      </c>
      <c r="C20" s="48" t="s">
        <v>536</v>
      </c>
      <c r="D20" s="48" t="s">
        <v>205</v>
      </c>
      <c r="E20" s="48" t="s">
        <v>1</v>
      </c>
      <c r="F20" s="48" t="s">
        <v>537</v>
      </c>
      <c r="G20" s="48" t="s">
        <v>666</v>
      </c>
      <c r="H20" s="48" t="s">
        <v>3</v>
      </c>
      <c r="I20" s="48" t="s">
        <v>538</v>
      </c>
      <c r="J20" s="48" t="s">
        <v>53</v>
      </c>
      <c r="K20" s="48" t="s">
        <v>668</v>
      </c>
    </row>
    <row r="21" spans="1:11" x14ac:dyDescent="0.25">
      <c r="A21" s="48">
        <v>20</v>
      </c>
      <c r="B21" s="48" t="s">
        <v>590</v>
      </c>
      <c r="C21" s="48" t="s">
        <v>591</v>
      </c>
      <c r="D21" s="48" t="s">
        <v>592</v>
      </c>
      <c r="E21" s="48" t="s">
        <v>43</v>
      </c>
      <c r="F21" s="48" t="s">
        <v>593</v>
      </c>
      <c r="G21" s="48" t="s">
        <v>666</v>
      </c>
      <c r="H21" s="48" t="s">
        <v>30</v>
      </c>
      <c r="I21" s="48" t="s">
        <v>594</v>
      </c>
      <c r="J21" s="48" t="s">
        <v>32</v>
      </c>
      <c r="K21" s="48" t="s">
        <v>669</v>
      </c>
    </row>
    <row r="22" spans="1:11" x14ac:dyDescent="0.25">
      <c r="A22" s="48">
        <v>21</v>
      </c>
      <c r="B22" s="48" t="s">
        <v>257</v>
      </c>
      <c r="C22" s="48" t="s">
        <v>258</v>
      </c>
      <c r="D22" s="48" t="s">
        <v>36</v>
      </c>
      <c r="E22" s="48" t="s">
        <v>1</v>
      </c>
      <c r="F22" s="48" t="s">
        <v>259</v>
      </c>
      <c r="G22" s="48" t="s">
        <v>666</v>
      </c>
      <c r="H22" s="48" t="s">
        <v>3</v>
      </c>
      <c r="I22" s="48" t="s">
        <v>260</v>
      </c>
      <c r="J22" s="48" t="s">
        <v>53</v>
      </c>
      <c r="K22" s="48" t="s">
        <v>670</v>
      </c>
    </row>
    <row r="23" spans="1:11" x14ac:dyDescent="0.25">
      <c r="A23" s="48">
        <v>22</v>
      </c>
      <c r="B23" s="48" t="s">
        <v>407</v>
      </c>
      <c r="C23" s="48" t="s">
        <v>408</v>
      </c>
      <c r="D23" s="48" t="s">
        <v>618</v>
      </c>
      <c r="E23" s="48" t="s">
        <v>619</v>
      </c>
      <c r="F23" s="48" t="s">
        <v>409</v>
      </c>
      <c r="G23" s="48" t="s">
        <v>666</v>
      </c>
      <c r="H23" s="48" t="s">
        <v>294</v>
      </c>
      <c r="I23" s="48" t="s">
        <v>410</v>
      </c>
      <c r="J23" s="48" t="s">
        <v>289</v>
      </c>
      <c r="K23" s="48" t="s">
        <v>671</v>
      </c>
    </row>
    <row r="24" spans="1:11" x14ac:dyDescent="0.25">
      <c r="A24" s="48">
        <v>23</v>
      </c>
      <c r="B24" s="48" t="s">
        <v>407</v>
      </c>
      <c r="C24" s="48" t="s">
        <v>408</v>
      </c>
      <c r="D24" s="48" t="s">
        <v>618</v>
      </c>
      <c r="E24" s="48" t="s">
        <v>619</v>
      </c>
      <c r="F24" s="48" t="s">
        <v>563</v>
      </c>
      <c r="G24" s="48" t="s">
        <v>666</v>
      </c>
      <c r="H24" s="48" t="s">
        <v>294</v>
      </c>
      <c r="I24" s="48" t="s">
        <v>564</v>
      </c>
      <c r="J24" s="48" t="s">
        <v>289</v>
      </c>
      <c r="K24" s="48" t="s">
        <v>672</v>
      </c>
    </row>
    <row r="25" spans="1:11" x14ac:dyDescent="0.25">
      <c r="A25" s="48">
        <v>24</v>
      </c>
      <c r="B25" s="48" t="s">
        <v>566</v>
      </c>
      <c r="C25" s="48" t="s">
        <v>556</v>
      </c>
      <c r="D25" s="48" t="s">
        <v>0</v>
      </c>
      <c r="E25" s="48" t="s">
        <v>1</v>
      </c>
      <c r="F25" s="48" t="s">
        <v>557</v>
      </c>
      <c r="G25" s="48" t="s">
        <v>666</v>
      </c>
      <c r="H25" s="48" t="s">
        <v>287</v>
      </c>
      <c r="I25" s="48" t="s">
        <v>558</v>
      </c>
      <c r="J25" s="48" t="s">
        <v>289</v>
      </c>
      <c r="K25" s="48" t="s">
        <v>673</v>
      </c>
    </row>
    <row r="26" spans="1:11" x14ac:dyDescent="0.25">
      <c r="A26" s="48">
        <v>25</v>
      </c>
      <c r="B26" s="48" t="s">
        <v>567</v>
      </c>
      <c r="C26" s="48" t="s">
        <v>561</v>
      </c>
      <c r="D26" s="48" t="s">
        <v>0</v>
      </c>
      <c r="E26" s="48" t="s">
        <v>1</v>
      </c>
      <c r="F26" s="48" t="s">
        <v>61</v>
      </c>
      <c r="G26" s="48" t="s">
        <v>666</v>
      </c>
      <c r="H26" s="48" t="s">
        <v>3</v>
      </c>
      <c r="I26" s="48" t="s">
        <v>62</v>
      </c>
      <c r="J26" s="48" t="s">
        <v>53</v>
      </c>
      <c r="K26" s="48" t="s">
        <v>674</v>
      </c>
    </row>
    <row r="27" spans="1:11" x14ac:dyDescent="0.25">
      <c r="A27" s="48">
        <v>26</v>
      </c>
      <c r="B27" s="48" t="s">
        <v>161</v>
      </c>
      <c r="C27" s="48" t="s">
        <v>162</v>
      </c>
      <c r="D27" s="48" t="s">
        <v>394</v>
      </c>
      <c r="E27" s="48" t="s">
        <v>1</v>
      </c>
      <c r="F27" s="48" t="s">
        <v>163</v>
      </c>
      <c r="G27" s="48" t="s">
        <v>666</v>
      </c>
      <c r="H27" s="48" t="s">
        <v>30</v>
      </c>
      <c r="I27" s="48" t="s">
        <v>164</v>
      </c>
      <c r="J27" s="48" t="s">
        <v>32</v>
      </c>
      <c r="K27" s="48" t="s">
        <v>675</v>
      </c>
    </row>
    <row r="28" spans="1:11" x14ac:dyDescent="0.25">
      <c r="A28" s="48">
        <v>27</v>
      </c>
      <c r="B28" s="48" t="s">
        <v>322</v>
      </c>
      <c r="C28" s="48" t="s">
        <v>323</v>
      </c>
      <c r="D28" s="48" t="s">
        <v>66</v>
      </c>
      <c r="E28" s="48" t="s">
        <v>1</v>
      </c>
      <c r="F28" s="48" t="s">
        <v>324</v>
      </c>
      <c r="G28" s="48" t="s">
        <v>666</v>
      </c>
      <c r="H28" s="48" t="s">
        <v>287</v>
      </c>
      <c r="I28" s="48" t="s">
        <v>325</v>
      </c>
      <c r="J28" s="48" t="s">
        <v>289</v>
      </c>
      <c r="K28" s="48" t="s">
        <v>676</v>
      </c>
    </row>
    <row r="29" spans="1:11" x14ac:dyDescent="0.25">
      <c r="A29" s="48">
        <v>28</v>
      </c>
      <c r="B29" s="48"/>
      <c r="C29" s="48"/>
      <c r="D29" s="48"/>
      <c r="E29" s="48"/>
      <c r="F29" s="48" t="s">
        <v>540</v>
      </c>
      <c r="G29" s="48" t="s">
        <v>666</v>
      </c>
      <c r="H29" s="48" t="s">
        <v>294</v>
      </c>
      <c r="I29" s="48" t="s">
        <v>541</v>
      </c>
      <c r="J29" s="48" t="s">
        <v>289</v>
      </c>
      <c r="K29" s="48" t="s">
        <v>677</v>
      </c>
    </row>
    <row r="30" spans="1:11" x14ac:dyDescent="0.25">
      <c r="A30" s="48">
        <v>29</v>
      </c>
      <c r="B30" s="48" t="s">
        <v>283</v>
      </c>
      <c r="C30" s="48" t="s">
        <v>284</v>
      </c>
      <c r="D30" s="48" t="s">
        <v>285</v>
      </c>
      <c r="E30" s="48" t="s">
        <v>7</v>
      </c>
      <c r="F30" s="48" t="s">
        <v>286</v>
      </c>
      <c r="G30" s="48" t="s">
        <v>666</v>
      </c>
      <c r="H30" s="48" t="s">
        <v>287</v>
      </c>
      <c r="I30" s="48" t="s">
        <v>288</v>
      </c>
      <c r="J30" s="48" t="s">
        <v>289</v>
      </c>
      <c r="K30" s="48" t="s">
        <v>678</v>
      </c>
    </row>
    <row r="31" spans="1:11" x14ac:dyDescent="0.25">
      <c r="A31" s="48">
        <v>30</v>
      </c>
      <c r="B31" s="48" t="s">
        <v>291</v>
      </c>
      <c r="C31" s="48" t="s">
        <v>292</v>
      </c>
      <c r="D31" s="48" t="s">
        <v>0</v>
      </c>
      <c r="E31" s="48" t="s">
        <v>1</v>
      </c>
      <c r="F31" s="48" t="s">
        <v>293</v>
      </c>
      <c r="G31" s="48" t="s">
        <v>666</v>
      </c>
      <c r="H31" s="48" t="s">
        <v>294</v>
      </c>
      <c r="I31" s="48" t="s">
        <v>295</v>
      </c>
      <c r="J31" s="48" t="s">
        <v>289</v>
      </c>
      <c r="K31" s="48" t="s">
        <v>679</v>
      </c>
    </row>
    <row r="32" spans="1:11" x14ac:dyDescent="0.25">
      <c r="A32" s="48">
        <v>31</v>
      </c>
      <c r="B32" s="48" t="s">
        <v>297</v>
      </c>
      <c r="C32" s="48" t="s">
        <v>255</v>
      </c>
      <c r="D32" s="48" t="s">
        <v>0</v>
      </c>
      <c r="E32" s="48" t="s">
        <v>1</v>
      </c>
      <c r="F32" s="48" t="s">
        <v>298</v>
      </c>
      <c r="G32" s="48" t="s">
        <v>666</v>
      </c>
      <c r="H32" s="48" t="s">
        <v>294</v>
      </c>
      <c r="I32" s="48" t="s">
        <v>299</v>
      </c>
      <c r="J32" s="48" t="s">
        <v>289</v>
      </c>
      <c r="K32" s="48" t="s">
        <v>680</v>
      </c>
    </row>
    <row r="33" spans="1:11" x14ac:dyDescent="0.25">
      <c r="A33" s="48">
        <v>32</v>
      </c>
      <c r="B33" s="48" t="s">
        <v>301</v>
      </c>
      <c r="C33" s="48" t="s">
        <v>302</v>
      </c>
      <c r="D33" s="48" t="s">
        <v>0</v>
      </c>
      <c r="E33" s="48" t="s">
        <v>1</v>
      </c>
      <c r="F33" s="48" t="s">
        <v>303</v>
      </c>
      <c r="G33" s="48" t="s">
        <v>666</v>
      </c>
      <c r="H33" s="48" t="s">
        <v>294</v>
      </c>
      <c r="I33" s="48" t="s">
        <v>304</v>
      </c>
      <c r="J33" s="48" t="s">
        <v>289</v>
      </c>
      <c r="K33" s="48" t="s">
        <v>681</v>
      </c>
    </row>
    <row r="34" spans="1:11" x14ac:dyDescent="0.25">
      <c r="A34" s="48">
        <v>33</v>
      </c>
      <c r="B34" s="48" t="s">
        <v>306</v>
      </c>
      <c r="C34" s="48" t="s">
        <v>307</v>
      </c>
      <c r="D34" s="48" t="s">
        <v>112</v>
      </c>
      <c r="E34" s="48" t="s">
        <v>43</v>
      </c>
      <c r="F34" s="48" t="s">
        <v>308</v>
      </c>
      <c r="G34" s="48" t="s">
        <v>666</v>
      </c>
      <c r="H34" s="48" t="s">
        <v>287</v>
      </c>
      <c r="I34" s="48" t="s">
        <v>309</v>
      </c>
      <c r="J34" s="48" t="s">
        <v>289</v>
      </c>
      <c r="K34" s="48" t="s">
        <v>682</v>
      </c>
    </row>
    <row r="35" spans="1:11" x14ac:dyDescent="0.25">
      <c r="A35" s="48">
        <v>34</v>
      </c>
      <c r="B35" s="48" t="s">
        <v>311</v>
      </c>
      <c r="C35" s="48" t="s">
        <v>312</v>
      </c>
      <c r="D35" s="48" t="s">
        <v>313</v>
      </c>
      <c r="E35" s="48" t="s">
        <v>43</v>
      </c>
      <c r="F35" s="48" t="s">
        <v>314</v>
      </c>
      <c r="G35" s="48" t="s">
        <v>666</v>
      </c>
      <c r="H35" s="48" t="s">
        <v>294</v>
      </c>
      <c r="I35" s="48" t="s">
        <v>315</v>
      </c>
      <c r="J35" s="48" t="s">
        <v>289</v>
      </c>
      <c r="K35" s="48" t="s">
        <v>683</v>
      </c>
    </row>
    <row r="36" spans="1:11" x14ac:dyDescent="0.25">
      <c r="A36" s="48">
        <v>35</v>
      </c>
      <c r="B36" s="48" t="s">
        <v>317</v>
      </c>
      <c r="C36" s="48" t="s">
        <v>279</v>
      </c>
      <c r="D36" s="48" t="s">
        <v>318</v>
      </c>
      <c r="E36" s="48" t="s">
        <v>28</v>
      </c>
      <c r="F36" s="48" t="s">
        <v>319</v>
      </c>
      <c r="G36" s="48" t="s">
        <v>666</v>
      </c>
      <c r="H36" s="48" t="s">
        <v>287</v>
      </c>
      <c r="I36" s="48" t="s">
        <v>320</v>
      </c>
      <c r="J36" s="48" t="s">
        <v>289</v>
      </c>
      <c r="K36" s="48" t="s">
        <v>758</v>
      </c>
    </row>
    <row r="37" spans="1:11" x14ac:dyDescent="0.25">
      <c r="A37" s="48">
        <v>36</v>
      </c>
      <c r="B37" s="48" t="s">
        <v>327</v>
      </c>
      <c r="C37" s="48" t="s">
        <v>328</v>
      </c>
      <c r="D37" s="48" t="s">
        <v>112</v>
      </c>
      <c r="E37" s="48" t="s">
        <v>43</v>
      </c>
      <c r="F37" s="48" t="s">
        <v>329</v>
      </c>
      <c r="G37" s="48" t="s">
        <v>666</v>
      </c>
      <c r="H37" s="48" t="s">
        <v>287</v>
      </c>
      <c r="I37" s="48" t="s">
        <v>330</v>
      </c>
      <c r="J37" s="48" t="s">
        <v>289</v>
      </c>
      <c r="K37" s="48" t="s">
        <v>684</v>
      </c>
    </row>
    <row r="38" spans="1:11" x14ac:dyDescent="0.25">
      <c r="A38" s="48">
        <v>37</v>
      </c>
      <c r="B38" s="48" t="s">
        <v>15</v>
      </c>
      <c r="C38" s="48" t="s">
        <v>16</v>
      </c>
      <c r="D38" s="48" t="s">
        <v>17</v>
      </c>
      <c r="E38" s="48" t="s">
        <v>7</v>
      </c>
      <c r="F38" s="48" t="s">
        <v>18</v>
      </c>
      <c r="G38" s="48" t="s">
        <v>527</v>
      </c>
      <c r="H38" s="48" t="s">
        <v>5</v>
      </c>
      <c r="I38" s="48" t="s">
        <v>19</v>
      </c>
      <c r="J38" s="48" t="s">
        <v>6</v>
      </c>
      <c r="K38" s="48" t="s">
        <v>685</v>
      </c>
    </row>
    <row r="39" spans="1:11" x14ac:dyDescent="0.25">
      <c r="A39" s="48">
        <v>38</v>
      </c>
      <c r="B39" s="48" t="s">
        <v>333</v>
      </c>
      <c r="C39" s="48" t="s">
        <v>334</v>
      </c>
      <c r="D39" s="48" t="s">
        <v>335</v>
      </c>
      <c r="E39" s="48" t="s">
        <v>48</v>
      </c>
      <c r="F39" s="48" t="s">
        <v>336</v>
      </c>
      <c r="G39" s="48" t="s">
        <v>666</v>
      </c>
      <c r="H39" s="48" t="s">
        <v>287</v>
      </c>
      <c r="I39" s="48" t="s">
        <v>337</v>
      </c>
      <c r="J39" s="48" t="s">
        <v>289</v>
      </c>
      <c r="K39" s="48" t="s">
        <v>686</v>
      </c>
    </row>
    <row r="40" spans="1:11" x14ac:dyDescent="0.25">
      <c r="A40" s="48">
        <v>39</v>
      </c>
      <c r="B40" s="48" t="s">
        <v>345</v>
      </c>
      <c r="C40" s="48" t="s">
        <v>346</v>
      </c>
      <c r="D40" s="48" t="s">
        <v>17</v>
      </c>
      <c r="E40" s="48" t="s">
        <v>7</v>
      </c>
      <c r="F40" s="48" t="s">
        <v>347</v>
      </c>
      <c r="G40" s="48" t="s">
        <v>666</v>
      </c>
      <c r="H40" s="48" t="s">
        <v>287</v>
      </c>
      <c r="I40" s="48" t="s">
        <v>348</v>
      </c>
      <c r="J40" s="48" t="s">
        <v>289</v>
      </c>
      <c r="K40" s="48" t="s">
        <v>688</v>
      </c>
    </row>
    <row r="41" spans="1:11" x14ac:dyDescent="0.25">
      <c r="A41" s="48">
        <v>40</v>
      </c>
      <c r="B41" s="48" t="s">
        <v>350</v>
      </c>
      <c r="C41" s="48" t="s">
        <v>340</v>
      </c>
      <c r="D41" s="48" t="s">
        <v>351</v>
      </c>
      <c r="E41" s="48" t="s">
        <v>48</v>
      </c>
      <c r="F41" s="48" t="s">
        <v>352</v>
      </c>
      <c r="G41" s="48" t="s">
        <v>666</v>
      </c>
      <c r="H41" s="48" t="s">
        <v>287</v>
      </c>
      <c r="I41" s="48" t="s">
        <v>353</v>
      </c>
      <c r="J41" s="48" t="s">
        <v>289</v>
      </c>
      <c r="K41" s="48" t="s">
        <v>689</v>
      </c>
    </row>
    <row r="42" spans="1:11" x14ac:dyDescent="0.25">
      <c r="A42" s="48">
        <v>41</v>
      </c>
      <c r="B42" s="48" t="s">
        <v>355</v>
      </c>
      <c r="C42" s="48" t="s">
        <v>356</v>
      </c>
      <c r="D42" s="48" t="s">
        <v>0</v>
      </c>
      <c r="E42" s="48" t="s">
        <v>1</v>
      </c>
      <c r="F42" s="48" t="s">
        <v>357</v>
      </c>
      <c r="G42" s="48" t="s">
        <v>666</v>
      </c>
      <c r="H42" s="48" t="s">
        <v>294</v>
      </c>
      <c r="I42" s="48" t="s">
        <v>358</v>
      </c>
      <c r="J42" s="48" t="s">
        <v>289</v>
      </c>
      <c r="K42" s="48" t="s">
        <v>690</v>
      </c>
    </row>
    <row r="43" spans="1:11" x14ac:dyDescent="0.25">
      <c r="A43" s="48">
        <v>42</v>
      </c>
      <c r="B43" s="48" t="s">
        <v>238</v>
      </c>
      <c r="C43" s="48" t="s">
        <v>239</v>
      </c>
      <c r="D43" s="48" t="s">
        <v>0</v>
      </c>
      <c r="E43" s="48" t="s">
        <v>1</v>
      </c>
      <c r="F43" s="48" t="s">
        <v>240</v>
      </c>
      <c r="G43" s="48" t="s">
        <v>666</v>
      </c>
      <c r="H43" s="48" t="s">
        <v>3</v>
      </c>
      <c r="I43" s="48" t="s">
        <v>241</v>
      </c>
      <c r="J43" s="48" t="s">
        <v>53</v>
      </c>
      <c r="K43" s="48" t="s">
        <v>691</v>
      </c>
    </row>
    <row r="44" spans="1:11" x14ac:dyDescent="0.25">
      <c r="A44" s="48">
        <v>43</v>
      </c>
      <c r="B44" s="48" t="s">
        <v>361</v>
      </c>
      <c r="C44" s="48" t="s">
        <v>362</v>
      </c>
      <c r="D44" s="48" t="s">
        <v>0</v>
      </c>
      <c r="E44" s="48" t="s">
        <v>1</v>
      </c>
      <c r="F44" s="48" t="s">
        <v>363</v>
      </c>
      <c r="G44" s="48" t="s">
        <v>666</v>
      </c>
      <c r="H44" s="48" t="s">
        <v>287</v>
      </c>
      <c r="I44" s="48" t="s">
        <v>364</v>
      </c>
      <c r="J44" s="48" t="s">
        <v>289</v>
      </c>
      <c r="K44" s="48" t="s">
        <v>692</v>
      </c>
    </row>
    <row r="45" spans="1:11" x14ac:dyDescent="0.25">
      <c r="A45" s="48">
        <v>44</v>
      </c>
      <c r="B45" s="48" t="s">
        <v>366</v>
      </c>
      <c r="C45" s="48" t="s">
        <v>367</v>
      </c>
      <c r="D45" s="48" t="s">
        <v>368</v>
      </c>
      <c r="E45" s="48" t="s">
        <v>43</v>
      </c>
      <c r="F45" s="48" t="s">
        <v>369</v>
      </c>
      <c r="G45" s="48" t="s">
        <v>666</v>
      </c>
      <c r="H45" s="48" t="s">
        <v>294</v>
      </c>
      <c r="I45" s="48" t="s">
        <v>370</v>
      </c>
      <c r="J45" s="48" t="s">
        <v>289</v>
      </c>
      <c r="K45" s="48" t="s">
        <v>693</v>
      </c>
    </row>
    <row r="46" spans="1:11" x14ac:dyDescent="0.25">
      <c r="A46" s="48">
        <v>45</v>
      </c>
      <c r="B46" s="48" t="s">
        <v>372</v>
      </c>
      <c r="C46" s="48" t="s">
        <v>373</v>
      </c>
      <c r="D46" s="48" t="s">
        <v>42</v>
      </c>
      <c r="E46" s="48" t="s">
        <v>43</v>
      </c>
      <c r="F46" s="48" t="s">
        <v>374</v>
      </c>
      <c r="G46" s="48" t="s">
        <v>666</v>
      </c>
      <c r="H46" s="48" t="s">
        <v>294</v>
      </c>
      <c r="I46" s="48" t="s">
        <v>375</v>
      </c>
      <c r="J46" s="48" t="s">
        <v>289</v>
      </c>
      <c r="K46" s="48" t="s">
        <v>694</v>
      </c>
    </row>
    <row r="47" spans="1:11" x14ac:dyDescent="0.25">
      <c r="A47" s="48">
        <v>46</v>
      </c>
      <c r="B47" s="48" t="s">
        <v>377</v>
      </c>
      <c r="C47" s="48" t="s">
        <v>378</v>
      </c>
      <c r="D47" s="48" t="s">
        <v>256</v>
      </c>
      <c r="E47" s="48" t="s">
        <v>1</v>
      </c>
      <c r="F47" s="48" t="s">
        <v>379</v>
      </c>
      <c r="G47" s="48" t="s">
        <v>666</v>
      </c>
      <c r="H47" s="48" t="s">
        <v>294</v>
      </c>
      <c r="I47" s="48" t="s">
        <v>380</v>
      </c>
      <c r="J47" s="48" t="s">
        <v>289</v>
      </c>
      <c r="K47" s="48" t="s">
        <v>695</v>
      </c>
    </row>
    <row r="48" spans="1:11" x14ac:dyDescent="0.25">
      <c r="A48" s="48">
        <v>47</v>
      </c>
      <c r="B48" s="48" t="s">
        <v>387</v>
      </c>
      <c r="C48" s="48" t="s">
        <v>279</v>
      </c>
      <c r="D48" s="48" t="s">
        <v>351</v>
      </c>
      <c r="E48" s="48" t="s">
        <v>48</v>
      </c>
      <c r="F48" s="48" t="s">
        <v>388</v>
      </c>
      <c r="G48" s="48" t="s">
        <v>666</v>
      </c>
      <c r="H48" s="48" t="s">
        <v>287</v>
      </c>
      <c r="I48" s="48" t="s">
        <v>389</v>
      </c>
      <c r="J48" s="48" t="s">
        <v>289</v>
      </c>
      <c r="K48" s="48" t="s">
        <v>696</v>
      </c>
    </row>
    <row r="49" spans="1:11" x14ac:dyDescent="0.25">
      <c r="A49" s="48">
        <v>48</v>
      </c>
      <c r="B49" s="48" t="s">
        <v>49</v>
      </c>
      <c r="C49" s="48" t="s">
        <v>97</v>
      </c>
      <c r="D49" s="48" t="s">
        <v>66</v>
      </c>
      <c r="E49" s="48" t="s">
        <v>1</v>
      </c>
      <c r="F49" s="48" t="s">
        <v>391</v>
      </c>
      <c r="G49" s="48" t="s">
        <v>666</v>
      </c>
      <c r="H49" s="48" t="s">
        <v>294</v>
      </c>
      <c r="I49" s="48" t="s">
        <v>392</v>
      </c>
      <c r="J49" s="48" t="s">
        <v>289</v>
      </c>
      <c r="K49" s="48" t="s">
        <v>697</v>
      </c>
    </row>
    <row r="50" spans="1:11" x14ac:dyDescent="0.25">
      <c r="A50" s="48">
        <v>49</v>
      </c>
      <c r="B50" s="48" t="s">
        <v>366</v>
      </c>
      <c r="C50" s="48" t="s">
        <v>367</v>
      </c>
      <c r="D50" s="48" t="s">
        <v>368</v>
      </c>
      <c r="E50" s="48" t="s">
        <v>43</v>
      </c>
      <c r="F50" s="48" t="s">
        <v>395</v>
      </c>
      <c r="G50" s="48" t="s">
        <v>527</v>
      </c>
      <c r="H50" s="48" t="s">
        <v>5</v>
      </c>
      <c r="I50" s="48" t="s">
        <v>396</v>
      </c>
      <c r="J50" s="48" t="s">
        <v>6</v>
      </c>
      <c r="K50" s="48" t="s">
        <v>698</v>
      </c>
    </row>
    <row r="51" spans="1:11" x14ac:dyDescent="0.25">
      <c r="A51" s="48">
        <v>50</v>
      </c>
      <c r="B51" s="48" t="s">
        <v>137</v>
      </c>
      <c r="C51" s="48" t="s">
        <v>138</v>
      </c>
      <c r="D51" s="48" t="s">
        <v>0</v>
      </c>
      <c r="E51" s="48" t="s">
        <v>1</v>
      </c>
      <c r="F51" s="48" t="s">
        <v>139</v>
      </c>
      <c r="G51" s="48" t="s">
        <v>666</v>
      </c>
      <c r="H51" s="48" t="s">
        <v>3</v>
      </c>
      <c r="I51" s="48" t="s">
        <v>140</v>
      </c>
      <c r="J51" s="48" t="s">
        <v>53</v>
      </c>
      <c r="K51" s="48" t="s">
        <v>699</v>
      </c>
    </row>
    <row r="52" spans="1:11" x14ac:dyDescent="0.25">
      <c r="A52" s="48">
        <v>51</v>
      </c>
      <c r="B52" s="48" t="s">
        <v>262</v>
      </c>
      <c r="C52" s="48" t="s">
        <v>399</v>
      </c>
      <c r="D52" s="48" t="s">
        <v>0</v>
      </c>
      <c r="E52" s="48" t="s">
        <v>1</v>
      </c>
      <c r="F52" s="48" t="s">
        <v>400</v>
      </c>
      <c r="G52" s="48" t="s">
        <v>666</v>
      </c>
      <c r="H52" s="48" t="s">
        <v>294</v>
      </c>
      <c r="I52" s="48" t="s">
        <v>401</v>
      </c>
      <c r="J52" s="48" t="s">
        <v>289</v>
      </c>
      <c r="K52" s="48" t="s">
        <v>700</v>
      </c>
    </row>
    <row r="53" spans="1:11" x14ac:dyDescent="0.25">
      <c r="A53" s="48">
        <v>52</v>
      </c>
      <c r="B53" s="48" t="s">
        <v>403</v>
      </c>
      <c r="C53" s="48" t="s">
        <v>60</v>
      </c>
      <c r="D53" s="48" t="s">
        <v>27</v>
      </c>
      <c r="E53" s="48" t="s">
        <v>28</v>
      </c>
      <c r="F53" s="48" t="s">
        <v>404</v>
      </c>
      <c r="G53" s="48" t="s">
        <v>666</v>
      </c>
      <c r="H53" s="48" t="s">
        <v>287</v>
      </c>
      <c r="I53" s="48" t="s">
        <v>405</v>
      </c>
      <c r="J53" s="48" t="s">
        <v>289</v>
      </c>
      <c r="K53" s="48" t="s">
        <v>701</v>
      </c>
    </row>
    <row r="54" spans="1:11" x14ac:dyDescent="0.25">
      <c r="A54" s="48">
        <v>53</v>
      </c>
      <c r="B54" s="48" t="s">
        <v>407</v>
      </c>
      <c r="C54" s="48" t="s">
        <v>408</v>
      </c>
      <c r="D54" s="48" t="s">
        <v>618</v>
      </c>
      <c r="E54" s="48" t="s">
        <v>619</v>
      </c>
      <c r="F54" s="48" t="s">
        <v>412</v>
      </c>
      <c r="G54" s="48" t="s">
        <v>666</v>
      </c>
      <c r="H54" s="48" t="s">
        <v>294</v>
      </c>
      <c r="I54" s="48" t="s">
        <v>413</v>
      </c>
      <c r="J54" s="48" t="s">
        <v>289</v>
      </c>
      <c r="K54" s="48" t="s">
        <v>702</v>
      </c>
    </row>
    <row r="55" spans="1:11" x14ac:dyDescent="0.25">
      <c r="A55" s="48">
        <v>54</v>
      </c>
      <c r="B55" s="48" t="s">
        <v>415</v>
      </c>
      <c r="C55" s="48" t="s">
        <v>416</v>
      </c>
      <c r="D55" s="48" t="s">
        <v>417</v>
      </c>
      <c r="E55" s="48" t="s">
        <v>28</v>
      </c>
      <c r="F55" s="48" t="s">
        <v>418</v>
      </c>
      <c r="G55" s="48" t="s">
        <v>666</v>
      </c>
      <c r="H55" s="48" t="s">
        <v>287</v>
      </c>
      <c r="I55" s="48" t="s">
        <v>419</v>
      </c>
      <c r="J55" s="48" t="s">
        <v>289</v>
      </c>
      <c r="K55" s="48" t="s">
        <v>703</v>
      </c>
    </row>
    <row r="56" spans="1:11" x14ac:dyDescent="0.25">
      <c r="A56" s="48">
        <v>55</v>
      </c>
      <c r="B56" s="48" t="s">
        <v>431</v>
      </c>
      <c r="C56" s="48" t="s">
        <v>172</v>
      </c>
      <c r="D56" s="48" t="s">
        <v>432</v>
      </c>
      <c r="E56" s="48" t="s">
        <v>28</v>
      </c>
      <c r="F56" s="48" t="s">
        <v>433</v>
      </c>
      <c r="G56" s="48" t="s">
        <v>666</v>
      </c>
      <c r="H56" s="48" t="s">
        <v>294</v>
      </c>
      <c r="I56" s="48" t="s">
        <v>434</v>
      </c>
      <c r="J56" s="48" t="s">
        <v>289</v>
      </c>
      <c r="K56" s="48" t="s">
        <v>704</v>
      </c>
    </row>
    <row r="57" spans="1:11" x14ac:dyDescent="0.25">
      <c r="A57" s="48">
        <v>56</v>
      </c>
      <c r="B57" s="48" t="s">
        <v>15</v>
      </c>
      <c r="C57" s="48" t="s">
        <v>16</v>
      </c>
      <c r="D57" s="48" t="s">
        <v>17</v>
      </c>
      <c r="E57" s="48" t="s">
        <v>7</v>
      </c>
      <c r="F57" s="48" t="s">
        <v>77</v>
      </c>
      <c r="G57" s="48" t="s">
        <v>666</v>
      </c>
      <c r="H57" s="48" t="s">
        <v>30</v>
      </c>
      <c r="I57" s="48" t="s">
        <v>78</v>
      </c>
      <c r="J57" s="48" t="s">
        <v>32</v>
      </c>
      <c r="K57" s="48" t="s">
        <v>705</v>
      </c>
    </row>
    <row r="58" spans="1:11" x14ac:dyDescent="0.25">
      <c r="A58" s="48">
        <v>57</v>
      </c>
      <c r="B58" s="48" t="s">
        <v>407</v>
      </c>
      <c r="C58" s="48" t="s">
        <v>408</v>
      </c>
      <c r="D58" s="48" t="s">
        <v>618</v>
      </c>
      <c r="E58" s="48" t="s">
        <v>619</v>
      </c>
      <c r="F58" s="48" t="s">
        <v>437</v>
      </c>
      <c r="G58" s="48" t="s">
        <v>666</v>
      </c>
      <c r="H58" s="48" t="s">
        <v>30</v>
      </c>
      <c r="I58" s="48" t="s">
        <v>438</v>
      </c>
      <c r="J58" s="48" t="s">
        <v>32</v>
      </c>
      <c r="K58" s="48" t="s">
        <v>706</v>
      </c>
    </row>
    <row r="59" spans="1:11" x14ac:dyDescent="0.25">
      <c r="A59" s="48">
        <v>58</v>
      </c>
      <c r="B59" s="48" t="s">
        <v>407</v>
      </c>
      <c r="C59" s="48" t="s">
        <v>408</v>
      </c>
      <c r="D59" s="48" t="s">
        <v>618</v>
      </c>
      <c r="E59" s="48" t="s">
        <v>619</v>
      </c>
      <c r="F59" s="48" t="s">
        <v>440</v>
      </c>
      <c r="G59" s="48" t="s">
        <v>666</v>
      </c>
      <c r="H59" s="48" t="s">
        <v>30</v>
      </c>
      <c r="I59" s="48" t="s">
        <v>441</v>
      </c>
      <c r="J59" s="48" t="s">
        <v>32</v>
      </c>
      <c r="K59" s="48" t="s">
        <v>707</v>
      </c>
    </row>
    <row r="60" spans="1:11" x14ac:dyDescent="0.25">
      <c r="A60" s="48">
        <v>59</v>
      </c>
      <c r="B60" s="48" t="s">
        <v>443</v>
      </c>
      <c r="C60" s="48" t="s">
        <v>444</v>
      </c>
      <c r="D60" s="48" t="s">
        <v>0</v>
      </c>
      <c r="E60" s="48" t="s">
        <v>1</v>
      </c>
      <c r="F60" s="48" t="s">
        <v>445</v>
      </c>
      <c r="G60" s="48" t="s">
        <v>527</v>
      </c>
      <c r="H60" s="48" t="s">
        <v>5</v>
      </c>
      <c r="I60" s="48" t="s">
        <v>446</v>
      </c>
      <c r="J60" s="48" t="s">
        <v>6</v>
      </c>
      <c r="K60" s="48" t="s">
        <v>708</v>
      </c>
    </row>
    <row r="61" spans="1:11" x14ac:dyDescent="0.25">
      <c r="A61" s="48">
        <v>60</v>
      </c>
      <c r="B61" s="48" t="s">
        <v>448</v>
      </c>
      <c r="C61" s="48" t="s">
        <v>449</v>
      </c>
      <c r="D61" s="48" t="s">
        <v>205</v>
      </c>
      <c r="E61" s="48" t="s">
        <v>1</v>
      </c>
      <c r="F61" s="48" t="s">
        <v>450</v>
      </c>
      <c r="G61" s="48" t="s">
        <v>527</v>
      </c>
      <c r="H61" s="48" t="s">
        <v>5</v>
      </c>
      <c r="I61" s="48" t="s">
        <v>451</v>
      </c>
      <c r="J61" s="48" t="s">
        <v>6</v>
      </c>
      <c r="K61" s="48" t="s">
        <v>709</v>
      </c>
    </row>
    <row r="62" spans="1:11" x14ac:dyDescent="0.25">
      <c r="A62" s="48">
        <v>61</v>
      </c>
      <c r="B62" s="48" t="s">
        <v>460</v>
      </c>
      <c r="C62" s="48" t="s">
        <v>461</v>
      </c>
      <c r="D62" s="48" t="s">
        <v>462</v>
      </c>
      <c r="E62" s="48" t="s">
        <v>1</v>
      </c>
      <c r="F62" s="48" t="s">
        <v>463</v>
      </c>
      <c r="G62" s="48" t="s">
        <v>666</v>
      </c>
      <c r="H62" s="48" t="s">
        <v>30</v>
      </c>
      <c r="I62" s="48" t="s">
        <v>464</v>
      </c>
      <c r="J62" s="48" t="s">
        <v>32</v>
      </c>
      <c r="K62" s="48" t="s">
        <v>711</v>
      </c>
    </row>
    <row r="63" spans="1:11" x14ac:dyDescent="0.25">
      <c r="A63" s="48">
        <v>62</v>
      </c>
      <c r="B63" s="48" t="s">
        <v>165</v>
      </c>
      <c r="C63" s="48" t="s">
        <v>166</v>
      </c>
      <c r="D63" s="48" t="s">
        <v>27</v>
      </c>
      <c r="E63" s="48" t="s">
        <v>28</v>
      </c>
      <c r="F63" s="48" t="s">
        <v>167</v>
      </c>
      <c r="G63" s="48" t="s">
        <v>666</v>
      </c>
      <c r="H63" s="48" t="s">
        <v>30</v>
      </c>
      <c r="I63" s="48" t="s">
        <v>168</v>
      </c>
      <c r="J63" s="48" t="s">
        <v>32</v>
      </c>
      <c r="K63" s="48" t="s">
        <v>712</v>
      </c>
    </row>
    <row r="64" spans="1:11" x14ac:dyDescent="0.25">
      <c r="A64" s="48">
        <v>63</v>
      </c>
      <c r="B64" s="48" t="s">
        <v>20</v>
      </c>
      <c r="C64" s="48" t="s">
        <v>21</v>
      </c>
      <c r="D64" s="48" t="s">
        <v>0</v>
      </c>
      <c r="E64" s="48" t="s">
        <v>1</v>
      </c>
      <c r="F64" s="48" t="s">
        <v>22</v>
      </c>
      <c r="G64" s="48" t="s">
        <v>527</v>
      </c>
      <c r="H64" s="48" t="s">
        <v>5</v>
      </c>
      <c r="I64" s="48" t="s">
        <v>23</v>
      </c>
      <c r="J64" s="48" t="s">
        <v>6</v>
      </c>
      <c r="K64" s="48" t="s">
        <v>713</v>
      </c>
    </row>
    <row r="65" spans="1:11" x14ac:dyDescent="0.25">
      <c r="A65" s="48">
        <v>64</v>
      </c>
      <c r="B65" s="48" t="s">
        <v>25</v>
      </c>
      <c r="C65" s="48" t="s">
        <v>26</v>
      </c>
      <c r="D65" s="48" t="s">
        <v>27</v>
      </c>
      <c r="E65" s="48" t="s">
        <v>28</v>
      </c>
      <c r="F65" s="48" t="s">
        <v>29</v>
      </c>
      <c r="G65" s="48" t="s">
        <v>666</v>
      </c>
      <c r="H65" s="48" t="s">
        <v>30</v>
      </c>
      <c r="I65" s="48" t="s">
        <v>31</v>
      </c>
      <c r="J65" s="48" t="s">
        <v>32</v>
      </c>
      <c r="K65" s="48" t="s">
        <v>714</v>
      </c>
    </row>
    <row r="66" spans="1:11" x14ac:dyDescent="0.25">
      <c r="A66" s="48">
        <v>65</v>
      </c>
      <c r="B66" s="48" t="s">
        <v>34</v>
      </c>
      <c r="C66" s="48" t="s">
        <v>35</v>
      </c>
      <c r="D66" s="48" t="s">
        <v>36</v>
      </c>
      <c r="E66" s="48" t="s">
        <v>1</v>
      </c>
      <c r="F66" s="48" t="s">
        <v>37</v>
      </c>
      <c r="G66" s="48" t="s">
        <v>527</v>
      </c>
      <c r="H66" s="48" t="s">
        <v>5</v>
      </c>
      <c r="I66" s="48" t="s">
        <v>38</v>
      </c>
      <c r="J66" s="48" t="s">
        <v>6</v>
      </c>
      <c r="K66" s="48" t="s">
        <v>715</v>
      </c>
    </row>
    <row r="67" spans="1:11" x14ac:dyDescent="0.25">
      <c r="A67" s="48">
        <v>66</v>
      </c>
      <c r="B67" s="48" t="s">
        <v>40</v>
      </c>
      <c r="C67" s="48" t="s">
        <v>41</v>
      </c>
      <c r="D67" s="48" t="s">
        <v>42</v>
      </c>
      <c r="E67" s="48" t="s">
        <v>43</v>
      </c>
      <c r="F67" s="48" t="s">
        <v>44</v>
      </c>
      <c r="G67" s="48" t="s">
        <v>527</v>
      </c>
      <c r="H67" s="48" t="s">
        <v>5</v>
      </c>
      <c r="I67" s="48" t="s">
        <v>45</v>
      </c>
      <c r="J67" s="48" t="s">
        <v>6</v>
      </c>
      <c r="K67" s="48" t="s">
        <v>716</v>
      </c>
    </row>
    <row r="68" spans="1:11" x14ac:dyDescent="0.25">
      <c r="A68" s="48">
        <v>67</v>
      </c>
      <c r="B68" s="48" t="s">
        <v>791</v>
      </c>
      <c r="C68" s="48" t="s">
        <v>792</v>
      </c>
      <c r="D68" s="48" t="s">
        <v>793</v>
      </c>
      <c r="E68" s="48" t="s">
        <v>601</v>
      </c>
      <c r="F68" s="48" t="s">
        <v>794</v>
      </c>
      <c r="G68" s="48" t="s">
        <v>788</v>
      </c>
      <c r="H68" s="48" t="s">
        <v>8</v>
      </c>
      <c r="I68" s="48" t="s">
        <v>795</v>
      </c>
      <c r="J68" s="48" t="s">
        <v>778</v>
      </c>
      <c r="K68" s="48" t="s">
        <v>796</v>
      </c>
    </row>
    <row r="69" spans="1:11" x14ac:dyDescent="0.25">
      <c r="A69" s="48">
        <v>68</v>
      </c>
      <c r="B69" s="48" t="s">
        <v>54</v>
      </c>
      <c r="C69" s="48" t="s">
        <v>55</v>
      </c>
      <c r="D69" s="48" t="s">
        <v>0</v>
      </c>
      <c r="E69" s="48" t="s">
        <v>1</v>
      </c>
      <c r="F69" s="48" t="s">
        <v>56</v>
      </c>
      <c r="G69" s="48" t="s">
        <v>527</v>
      </c>
      <c r="H69" s="48" t="s">
        <v>5</v>
      </c>
      <c r="I69" s="48" t="s">
        <v>57</v>
      </c>
      <c r="J69" s="48" t="s">
        <v>6</v>
      </c>
      <c r="K69" s="48" t="s">
        <v>717</v>
      </c>
    </row>
    <row r="70" spans="1:11" x14ac:dyDescent="0.25">
      <c r="A70" s="48">
        <v>69</v>
      </c>
      <c r="B70" s="48" t="s">
        <v>64</v>
      </c>
      <c r="C70" s="48" t="s">
        <v>65</v>
      </c>
      <c r="D70" s="48" t="s">
        <v>66</v>
      </c>
      <c r="E70" s="48" t="s">
        <v>1</v>
      </c>
      <c r="F70" s="48" t="s">
        <v>67</v>
      </c>
      <c r="G70" s="48" t="s">
        <v>666</v>
      </c>
      <c r="H70" s="48" t="s">
        <v>30</v>
      </c>
      <c r="I70" s="48" t="s">
        <v>68</v>
      </c>
      <c r="J70" s="48" t="s">
        <v>32</v>
      </c>
      <c r="K70" s="48" t="s">
        <v>718</v>
      </c>
    </row>
    <row r="71" spans="1:11" x14ac:dyDescent="0.25">
      <c r="A71" s="48">
        <v>70</v>
      </c>
      <c r="B71" s="48" t="s">
        <v>71</v>
      </c>
      <c r="C71" s="48" t="s">
        <v>72</v>
      </c>
      <c r="D71" s="48" t="s">
        <v>73</v>
      </c>
      <c r="E71" s="48" t="s">
        <v>28</v>
      </c>
      <c r="F71" s="48" t="s">
        <v>74</v>
      </c>
      <c r="G71" s="48" t="s">
        <v>666</v>
      </c>
      <c r="H71" s="48" t="s">
        <v>30</v>
      </c>
      <c r="I71" s="48" t="s">
        <v>75</v>
      </c>
      <c r="J71" s="48" t="s">
        <v>32</v>
      </c>
      <c r="K71" s="48" t="s">
        <v>719</v>
      </c>
    </row>
    <row r="72" spans="1:11" x14ac:dyDescent="0.25">
      <c r="A72" s="48">
        <v>71</v>
      </c>
      <c r="B72" s="48" t="s">
        <v>467</v>
      </c>
      <c r="C72" s="48" t="s">
        <v>468</v>
      </c>
      <c r="D72" s="48" t="s">
        <v>0</v>
      </c>
      <c r="E72" s="48" t="s">
        <v>1</v>
      </c>
      <c r="F72" s="48" t="s">
        <v>469</v>
      </c>
      <c r="G72" s="48" t="s">
        <v>527</v>
      </c>
      <c r="H72" s="48" t="s">
        <v>5</v>
      </c>
      <c r="I72" s="48" t="s">
        <v>470</v>
      </c>
      <c r="J72" s="48" t="s">
        <v>6</v>
      </c>
      <c r="K72" s="48" t="s">
        <v>720</v>
      </c>
    </row>
    <row r="73" spans="1:11" x14ac:dyDescent="0.25">
      <c r="A73" s="48">
        <v>72</v>
      </c>
      <c r="B73" s="48" t="s">
        <v>79</v>
      </c>
      <c r="C73" s="48" t="s">
        <v>11</v>
      </c>
      <c r="D73" s="48" t="s">
        <v>80</v>
      </c>
      <c r="E73" s="48" t="s">
        <v>81</v>
      </c>
      <c r="F73" s="48" t="s">
        <v>82</v>
      </c>
      <c r="G73" s="48" t="s">
        <v>527</v>
      </c>
      <c r="H73" s="48" t="s">
        <v>5</v>
      </c>
      <c r="I73" s="48" t="s">
        <v>83</v>
      </c>
      <c r="J73" s="48" t="s">
        <v>6</v>
      </c>
      <c r="K73" s="48" t="s">
        <v>721</v>
      </c>
    </row>
    <row r="74" spans="1:11" x14ac:dyDescent="0.25">
      <c r="A74" s="48">
        <v>73</v>
      </c>
      <c r="B74" s="48" t="s">
        <v>64</v>
      </c>
      <c r="C74" s="48" t="s">
        <v>65</v>
      </c>
      <c r="D74" s="48" t="s">
        <v>66</v>
      </c>
      <c r="E74" s="48" t="s">
        <v>1</v>
      </c>
      <c r="F74" s="48" t="s">
        <v>85</v>
      </c>
      <c r="G74" s="48" t="s">
        <v>527</v>
      </c>
      <c r="H74" s="48" t="s">
        <v>5</v>
      </c>
      <c r="I74" s="48" t="s">
        <v>86</v>
      </c>
      <c r="J74" s="48" t="s">
        <v>6</v>
      </c>
      <c r="K74" s="48" t="s">
        <v>722</v>
      </c>
    </row>
    <row r="75" spans="1:11" x14ac:dyDescent="0.25">
      <c r="A75" s="48">
        <v>74</v>
      </c>
      <c r="B75" s="48" t="s">
        <v>88</v>
      </c>
      <c r="C75" s="48" t="s">
        <v>89</v>
      </c>
      <c r="D75" s="48" t="s">
        <v>90</v>
      </c>
      <c r="E75" s="48" t="s">
        <v>70</v>
      </c>
      <c r="F75" s="48" t="s">
        <v>91</v>
      </c>
      <c r="G75" s="48" t="s">
        <v>527</v>
      </c>
      <c r="H75" s="48" t="s">
        <v>5</v>
      </c>
      <c r="I75" s="48" t="s">
        <v>92</v>
      </c>
      <c r="J75" s="48" t="s">
        <v>6</v>
      </c>
      <c r="K75" s="48" t="s">
        <v>723</v>
      </c>
    </row>
    <row r="76" spans="1:11" x14ac:dyDescent="0.25">
      <c r="A76" s="48">
        <v>75</v>
      </c>
      <c r="B76" s="48" t="s">
        <v>50</v>
      </c>
      <c r="C76" s="48" t="s">
        <v>51</v>
      </c>
      <c r="D76" s="48" t="s">
        <v>52</v>
      </c>
      <c r="E76" s="48" t="s">
        <v>43</v>
      </c>
      <c r="F76" s="48" t="s">
        <v>94</v>
      </c>
      <c r="G76" s="48" t="s">
        <v>527</v>
      </c>
      <c r="H76" s="48" t="s">
        <v>5</v>
      </c>
      <c r="I76" s="48" t="s">
        <v>95</v>
      </c>
      <c r="J76" s="48" t="s">
        <v>6</v>
      </c>
      <c r="K76" s="48" t="s">
        <v>724</v>
      </c>
    </row>
    <row r="77" spans="1:11" x14ac:dyDescent="0.25">
      <c r="A77" s="48">
        <v>76</v>
      </c>
      <c r="B77" s="48" t="s">
        <v>49</v>
      </c>
      <c r="C77" s="48" t="s">
        <v>97</v>
      </c>
      <c r="D77" s="48" t="s">
        <v>66</v>
      </c>
      <c r="E77" s="48" t="s">
        <v>1</v>
      </c>
      <c r="F77" s="48" t="s">
        <v>98</v>
      </c>
      <c r="G77" s="48" t="s">
        <v>527</v>
      </c>
      <c r="H77" s="48" t="s">
        <v>5</v>
      </c>
      <c r="I77" s="48" t="s">
        <v>99</v>
      </c>
      <c r="J77" s="48" t="s">
        <v>6</v>
      </c>
      <c r="K77" s="48" t="s">
        <v>725</v>
      </c>
    </row>
    <row r="78" spans="1:11" x14ac:dyDescent="0.25">
      <c r="A78" s="48">
        <v>77</v>
      </c>
      <c r="B78" s="48" t="s">
        <v>104</v>
      </c>
      <c r="C78" s="48" t="s">
        <v>105</v>
      </c>
      <c r="D78" s="48" t="s">
        <v>106</v>
      </c>
      <c r="E78" s="48" t="s">
        <v>7</v>
      </c>
      <c r="F78" s="48" t="s">
        <v>107</v>
      </c>
      <c r="G78" s="48" t="s">
        <v>527</v>
      </c>
      <c r="H78" s="48" t="s">
        <v>5</v>
      </c>
      <c r="I78" s="48" t="s">
        <v>108</v>
      </c>
      <c r="J78" s="48" t="s">
        <v>6</v>
      </c>
      <c r="K78" s="48" t="s">
        <v>726</v>
      </c>
    </row>
    <row r="79" spans="1:11" x14ac:dyDescent="0.25">
      <c r="A79" s="48">
        <v>78</v>
      </c>
      <c r="B79" s="48" t="s">
        <v>110</v>
      </c>
      <c r="C79" s="48" t="s">
        <v>111</v>
      </c>
      <c r="D79" s="48" t="s">
        <v>112</v>
      </c>
      <c r="E79" s="48" t="s">
        <v>43</v>
      </c>
      <c r="F79" s="48" t="s">
        <v>113</v>
      </c>
      <c r="G79" s="48" t="s">
        <v>666</v>
      </c>
      <c r="H79" s="48" t="s">
        <v>3</v>
      </c>
      <c r="I79" s="48" t="s">
        <v>114</v>
      </c>
      <c r="J79" s="48" t="s">
        <v>53</v>
      </c>
      <c r="K79" s="48" t="s">
        <v>727</v>
      </c>
    </row>
    <row r="80" spans="1:11" x14ac:dyDescent="0.25">
      <c r="A80" s="48">
        <v>79</v>
      </c>
      <c r="B80" s="48" t="s">
        <v>120</v>
      </c>
      <c r="C80" s="48" t="s">
        <v>121</v>
      </c>
      <c r="D80" s="48" t="s">
        <v>122</v>
      </c>
      <c r="E80" s="48" t="s">
        <v>43</v>
      </c>
      <c r="F80" s="48" t="s">
        <v>123</v>
      </c>
      <c r="G80" s="48" t="s">
        <v>666</v>
      </c>
      <c r="H80" s="48" t="s">
        <v>3</v>
      </c>
      <c r="I80" s="48" t="s">
        <v>124</v>
      </c>
      <c r="J80" s="48" t="s">
        <v>125</v>
      </c>
      <c r="K80" s="48" t="s">
        <v>728</v>
      </c>
    </row>
    <row r="81" spans="1:11" x14ac:dyDescent="0.25">
      <c r="A81" s="48">
        <v>80</v>
      </c>
      <c r="B81" s="48" t="s">
        <v>127</v>
      </c>
      <c r="C81" s="48" t="s">
        <v>47</v>
      </c>
      <c r="D81" s="48" t="s">
        <v>0</v>
      </c>
      <c r="E81" s="48" t="s">
        <v>1</v>
      </c>
      <c r="F81" s="48" t="s">
        <v>128</v>
      </c>
      <c r="G81" s="48" t="s">
        <v>527</v>
      </c>
      <c r="H81" s="48" t="s">
        <v>8</v>
      </c>
      <c r="I81" s="48" t="s">
        <v>129</v>
      </c>
      <c r="J81" s="48" t="s">
        <v>9</v>
      </c>
      <c r="K81" s="48" t="s">
        <v>729</v>
      </c>
    </row>
    <row r="82" spans="1:11" x14ac:dyDescent="0.25">
      <c r="A82" s="48">
        <v>81</v>
      </c>
      <c r="B82" s="48" t="s">
        <v>131</v>
      </c>
      <c r="C82" s="48" t="s">
        <v>132</v>
      </c>
      <c r="D82" s="48" t="s">
        <v>133</v>
      </c>
      <c r="E82" s="48" t="s">
        <v>28</v>
      </c>
      <c r="F82" s="48" t="s">
        <v>134</v>
      </c>
      <c r="G82" s="48" t="s">
        <v>666</v>
      </c>
      <c r="H82" s="48" t="s">
        <v>30</v>
      </c>
      <c r="I82" s="48" t="s">
        <v>135</v>
      </c>
      <c r="J82" s="48" t="s">
        <v>32</v>
      </c>
      <c r="K82" s="48" t="s">
        <v>731</v>
      </c>
    </row>
    <row r="83" spans="1:11" x14ac:dyDescent="0.25">
      <c r="A83" s="48">
        <v>82</v>
      </c>
      <c r="B83" s="48" t="s">
        <v>145</v>
      </c>
      <c r="C83" s="48" t="s">
        <v>146</v>
      </c>
      <c r="D83" s="48" t="s">
        <v>0</v>
      </c>
      <c r="E83" s="48" t="s">
        <v>1</v>
      </c>
      <c r="F83" s="48" t="s">
        <v>147</v>
      </c>
      <c r="G83" s="48" t="s">
        <v>666</v>
      </c>
      <c r="H83" s="48" t="s">
        <v>3</v>
      </c>
      <c r="I83" s="48" t="s">
        <v>148</v>
      </c>
      <c r="J83" s="48" t="s">
        <v>53</v>
      </c>
      <c r="K83" s="48" t="s">
        <v>732</v>
      </c>
    </row>
    <row r="84" spans="1:11" x14ac:dyDescent="0.25">
      <c r="A84" s="48">
        <v>83</v>
      </c>
      <c r="B84" s="48" t="s">
        <v>150</v>
      </c>
      <c r="C84" s="48" t="s">
        <v>151</v>
      </c>
      <c r="D84" s="48" t="s">
        <v>152</v>
      </c>
      <c r="E84" s="48" t="s">
        <v>28</v>
      </c>
      <c r="F84" s="48" t="s">
        <v>153</v>
      </c>
      <c r="G84" s="48" t="s">
        <v>666</v>
      </c>
      <c r="H84" s="48" t="s">
        <v>30</v>
      </c>
      <c r="I84" s="48" t="s">
        <v>154</v>
      </c>
      <c r="J84" s="48" t="s">
        <v>32</v>
      </c>
      <c r="K84" s="48" t="s">
        <v>733</v>
      </c>
    </row>
    <row r="85" spans="1:11" x14ac:dyDescent="0.25">
      <c r="A85" s="48">
        <v>84</v>
      </c>
      <c r="B85" s="48" t="s">
        <v>54</v>
      </c>
      <c r="C85" s="48" t="s">
        <v>55</v>
      </c>
      <c r="D85" s="48" t="s">
        <v>0</v>
      </c>
      <c r="E85" s="48" t="s">
        <v>1</v>
      </c>
      <c r="F85" s="48" t="s">
        <v>156</v>
      </c>
      <c r="G85" s="48" t="s">
        <v>666</v>
      </c>
      <c r="H85" s="48" t="s">
        <v>157</v>
      </c>
      <c r="I85" s="48" t="s">
        <v>158</v>
      </c>
      <c r="J85" s="48" t="s">
        <v>159</v>
      </c>
      <c r="K85" s="48" t="s">
        <v>734</v>
      </c>
    </row>
    <row r="86" spans="1:11" x14ac:dyDescent="0.25">
      <c r="A86" s="48">
        <v>85</v>
      </c>
      <c r="B86" s="48" t="s">
        <v>797</v>
      </c>
      <c r="C86" s="48" t="s">
        <v>798</v>
      </c>
      <c r="D86" s="48" t="s">
        <v>799</v>
      </c>
      <c r="E86" s="48" t="s">
        <v>1</v>
      </c>
      <c r="F86" s="48" t="s">
        <v>800</v>
      </c>
      <c r="G86" s="48" t="s">
        <v>788</v>
      </c>
      <c r="H86" s="48" t="s">
        <v>8</v>
      </c>
      <c r="I86" s="48" t="s">
        <v>801</v>
      </c>
      <c r="J86" s="48" t="s">
        <v>9</v>
      </c>
      <c r="K86" s="48" t="s">
        <v>802</v>
      </c>
    </row>
    <row r="87" spans="1:11" x14ac:dyDescent="0.25">
      <c r="A87" s="48">
        <v>86</v>
      </c>
      <c r="B87" s="48" t="s">
        <v>174</v>
      </c>
      <c r="C87" s="48" t="s">
        <v>175</v>
      </c>
      <c r="D87" s="48" t="s">
        <v>0</v>
      </c>
      <c r="E87" s="48" t="s">
        <v>1</v>
      </c>
      <c r="F87" s="48" t="s">
        <v>176</v>
      </c>
      <c r="G87" s="48" t="s">
        <v>527</v>
      </c>
      <c r="H87" s="48" t="s">
        <v>8</v>
      </c>
      <c r="I87" s="48" t="s">
        <v>177</v>
      </c>
      <c r="J87" s="48" t="s">
        <v>9</v>
      </c>
      <c r="K87" s="48" t="s">
        <v>736</v>
      </c>
    </row>
    <row r="88" spans="1:11" x14ac:dyDescent="0.25">
      <c r="A88" s="48">
        <v>87</v>
      </c>
      <c r="B88" s="48" t="s">
        <v>174</v>
      </c>
      <c r="C88" s="48" t="s">
        <v>175</v>
      </c>
      <c r="D88" s="48" t="s">
        <v>0</v>
      </c>
      <c r="E88" s="48" t="s">
        <v>1</v>
      </c>
      <c r="F88" s="48" t="s">
        <v>472</v>
      </c>
      <c r="G88" s="48" t="s">
        <v>543</v>
      </c>
      <c r="H88" s="48" t="s">
        <v>473</v>
      </c>
      <c r="I88" s="48" t="s">
        <v>474</v>
      </c>
      <c r="J88" s="48" t="s">
        <v>475</v>
      </c>
      <c r="K88" s="48" t="s">
        <v>737</v>
      </c>
    </row>
    <row r="89" spans="1:11" x14ac:dyDescent="0.25">
      <c r="A89" s="48">
        <v>88</v>
      </c>
      <c r="B89" s="48" t="s">
        <v>179</v>
      </c>
      <c r="C89" s="48" t="s">
        <v>180</v>
      </c>
      <c r="D89" s="48" t="s">
        <v>181</v>
      </c>
      <c r="E89" s="48" t="s">
        <v>43</v>
      </c>
      <c r="F89" s="48" t="s">
        <v>182</v>
      </c>
      <c r="G89" s="48" t="s">
        <v>527</v>
      </c>
      <c r="H89" s="48" t="s">
        <v>8</v>
      </c>
      <c r="I89" s="48" t="s">
        <v>183</v>
      </c>
      <c r="J89" s="48" t="s">
        <v>9</v>
      </c>
      <c r="K89" s="48" t="s">
        <v>738</v>
      </c>
    </row>
    <row r="90" spans="1:11" x14ac:dyDescent="0.25">
      <c r="A90" s="48">
        <v>89</v>
      </c>
      <c r="B90" s="48" t="s">
        <v>185</v>
      </c>
      <c r="C90" s="48" t="s">
        <v>186</v>
      </c>
      <c r="D90" s="48" t="s">
        <v>17</v>
      </c>
      <c r="E90" s="48" t="s">
        <v>7</v>
      </c>
      <c r="F90" s="48" t="s">
        <v>187</v>
      </c>
      <c r="G90" s="48" t="s">
        <v>527</v>
      </c>
      <c r="H90" s="48" t="s">
        <v>8</v>
      </c>
      <c r="I90" s="48" t="s">
        <v>188</v>
      </c>
      <c r="J90" s="48" t="s">
        <v>9</v>
      </c>
      <c r="K90" s="48" t="s">
        <v>739</v>
      </c>
    </row>
    <row r="91" spans="1:11" x14ac:dyDescent="0.25">
      <c r="A91" s="48">
        <v>90</v>
      </c>
      <c r="B91" s="48" t="s">
        <v>467</v>
      </c>
      <c r="C91" s="48" t="s">
        <v>468</v>
      </c>
      <c r="D91" s="48" t="s">
        <v>0</v>
      </c>
      <c r="E91" s="48" t="s">
        <v>1</v>
      </c>
      <c r="F91" s="48" t="s">
        <v>477</v>
      </c>
      <c r="G91" s="48" t="s">
        <v>666</v>
      </c>
      <c r="H91" s="48" t="s">
        <v>30</v>
      </c>
      <c r="I91" s="48" t="s">
        <v>478</v>
      </c>
      <c r="J91" s="48" t="s">
        <v>32</v>
      </c>
      <c r="K91" s="48" t="s">
        <v>740</v>
      </c>
    </row>
    <row r="92" spans="1:11" x14ac:dyDescent="0.25">
      <c r="A92" s="48">
        <v>91</v>
      </c>
      <c r="B92" s="48" t="s">
        <v>190</v>
      </c>
      <c r="C92" s="48" t="s">
        <v>191</v>
      </c>
      <c r="D92" s="48" t="s">
        <v>192</v>
      </c>
      <c r="E92" s="48" t="s">
        <v>28</v>
      </c>
      <c r="F92" s="48" t="s">
        <v>193</v>
      </c>
      <c r="G92" s="48" t="s">
        <v>666</v>
      </c>
      <c r="H92" s="48" t="s">
        <v>30</v>
      </c>
      <c r="I92" s="48" t="s">
        <v>194</v>
      </c>
      <c r="J92" s="48" t="s">
        <v>32</v>
      </c>
      <c r="K92" s="48" t="s">
        <v>741</v>
      </c>
    </row>
    <row r="93" spans="1:11" x14ac:dyDescent="0.25">
      <c r="A93" s="48">
        <v>92</v>
      </c>
      <c r="B93" s="48" t="s">
        <v>196</v>
      </c>
      <c r="C93" s="48" t="s">
        <v>104</v>
      </c>
      <c r="D93" s="48" t="s">
        <v>197</v>
      </c>
      <c r="E93" s="48" t="s">
        <v>198</v>
      </c>
      <c r="F93" s="48" t="s">
        <v>199</v>
      </c>
      <c r="G93" s="48" t="s">
        <v>527</v>
      </c>
      <c r="H93" s="48" t="s">
        <v>8</v>
      </c>
      <c r="I93" s="48" t="s">
        <v>200</v>
      </c>
      <c r="J93" s="48" t="s">
        <v>9</v>
      </c>
      <c r="K93" s="48" t="s">
        <v>742</v>
      </c>
    </row>
    <row r="94" spans="1:11" x14ac:dyDescent="0.25">
      <c r="A94" s="48">
        <v>93</v>
      </c>
      <c r="B94" s="48" t="s">
        <v>101</v>
      </c>
      <c r="C94" s="48" t="s">
        <v>102</v>
      </c>
      <c r="D94" s="48" t="s">
        <v>103</v>
      </c>
      <c r="E94" s="48" t="s">
        <v>43</v>
      </c>
      <c r="F94" s="48" t="s">
        <v>202</v>
      </c>
      <c r="G94" s="48" t="s">
        <v>666</v>
      </c>
      <c r="H94" s="48" t="s">
        <v>30</v>
      </c>
      <c r="I94" s="48" t="s">
        <v>203</v>
      </c>
      <c r="J94" s="48" t="s">
        <v>32</v>
      </c>
      <c r="K94" s="48" t="s">
        <v>743</v>
      </c>
    </row>
    <row r="95" spans="1:11" x14ac:dyDescent="0.25">
      <c r="A95" s="48">
        <v>94</v>
      </c>
      <c r="B95" s="48" t="s">
        <v>54</v>
      </c>
      <c r="C95" s="48" t="s">
        <v>55</v>
      </c>
      <c r="D95" s="48" t="s">
        <v>0</v>
      </c>
      <c r="E95" s="48" t="s">
        <v>1</v>
      </c>
      <c r="F95" s="48" t="s">
        <v>480</v>
      </c>
      <c r="G95" s="48" t="s">
        <v>543</v>
      </c>
      <c r="H95" s="48" t="s">
        <v>473</v>
      </c>
      <c r="I95" s="48" t="s">
        <v>481</v>
      </c>
      <c r="J95" s="48" t="s">
        <v>475</v>
      </c>
      <c r="K95" s="48" t="s">
        <v>744</v>
      </c>
    </row>
    <row r="96" spans="1:11" x14ac:dyDescent="0.25">
      <c r="A96" s="48">
        <v>95</v>
      </c>
      <c r="B96" s="48" t="s">
        <v>206</v>
      </c>
      <c r="C96" s="48" t="s">
        <v>207</v>
      </c>
      <c r="D96" s="48" t="s">
        <v>173</v>
      </c>
      <c r="E96" s="48" t="s">
        <v>43</v>
      </c>
      <c r="F96" s="48" t="s">
        <v>208</v>
      </c>
      <c r="G96" s="48" t="s">
        <v>666</v>
      </c>
      <c r="H96" s="48" t="s">
        <v>3</v>
      </c>
      <c r="I96" s="48" t="s">
        <v>209</v>
      </c>
      <c r="J96" s="48" t="s">
        <v>53</v>
      </c>
      <c r="K96" s="48" t="s">
        <v>745</v>
      </c>
    </row>
    <row r="97" spans="1:11" x14ac:dyDescent="0.25">
      <c r="A97" s="48">
        <v>96</v>
      </c>
      <c r="B97" s="48" t="s">
        <v>216</v>
      </c>
      <c r="C97" s="48" t="s">
        <v>217</v>
      </c>
      <c r="D97" s="48" t="s">
        <v>0</v>
      </c>
      <c r="E97" s="48" t="s">
        <v>1</v>
      </c>
      <c r="F97" s="48" t="s">
        <v>218</v>
      </c>
      <c r="G97" s="48" t="s">
        <v>666</v>
      </c>
      <c r="H97" s="48" t="s">
        <v>3</v>
      </c>
      <c r="I97" s="48" t="s">
        <v>219</v>
      </c>
      <c r="J97" s="48" t="s">
        <v>53</v>
      </c>
      <c r="K97" s="48" t="s">
        <v>746</v>
      </c>
    </row>
    <row r="98" spans="1:11" x14ac:dyDescent="0.25">
      <c r="A98" s="48">
        <v>97</v>
      </c>
      <c r="B98" s="48" t="s">
        <v>50</v>
      </c>
      <c r="C98" s="48" t="s">
        <v>51</v>
      </c>
      <c r="D98" s="48" t="s">
        <v>52</v>
      </c>
      <c r="E98" s="48" t="s">
        <v>43</v>
      </c>
      <c r="F98" s="48" t="s">
        <v>221</v>
      </c>
      <c r="G98" s="48" t="s">
        <v>666</v>
      </c>
      <c r="H98" s="48" t="s">
        <v>3</v>
      </c>
      <c r="I98" s="48" t="s">
        <v>222</v>
      </c>
      <c r="J98" s="48" t="s">
        <v>53</v>
      </c>
      <c r="K98" s="48" t="s">
        <v>747</v>
      </c>
    </row>
    <row r="99" spans="1:11" x14ac:dyDescent="0.25">
      <c r="A99" s="48">
        <v>98</v>
      </c>
      <c r="B99" s="48" t="s">
        <v>224</v>
      </c>
      <c r="C99" s="48" t="s">
        <v>225</v>
      </c>
      <c r="D99" s="48" t="s">
        <v>0</v>
      </c>
      <c r="E99" s="48" t="s">
        <v>1</v>
      </c>
      <c r="F99" s="48" t="s">
        <v>226</v>
      </c>
      <c r="G99" s="48" t="s">
        <v>666</v>
      </c>
      <c r="H99" s="48" t="s">
        <v>3</v>
      </c>
      <c r="I99" s="48" t="s">
        <v>227</v>
      </c>
      <c r="J99" s="48" t="s">
        <v>53</v>
      </c>
      <c r="K99" s="48" t="s">
        <v>748</v>
      </c>
    </row>
    <row r="100" spans="1:11" x14ac:dyDescent="0.25">
      <c r="A100" s="48">
        <v>99</v>
      </c>
      <c r="B100" s="48" t="s">
        <v>54</v>
      </c>
      <c r="C100" s="48" t="s">
        <v>55</v>
      </c>
      <c r="D100" s="48" t="s">
        <v>0</v>
      </c>
      <c r="E100" s="48" t="s">
        <v>1</v>
      </c>
      <c r="F100" s="48" t="s">
        <v>229</v>
      </c>
      <c r="G100" s="48" t="s">
        <v>666</v>
      </c>
      <c r="H100" s="48" t="s">
        <v>3</v>
      </c>
      <c r="I100" s="48" t="s">
        <v>230</v>
      </c>
      <c r="J100" s="48" t="s">
        <v>53</v>
      </c>
      <c r="K100" s="48" t="s">
        <v>749</v>
      </c>
    </row>
    <row r="101" spans="1:11" x14ac:dyDescent="0.25">
      <c r="A101" s="48">
        <v>100</v>
      </c>
      <c r="B101" s="48" t="s">
        <v>232</v>
      </c>
      <c r="C101" s="48" t="s">
        <v>233</v>
      </c>
      <c r="D101" s="48" t="s">
        <v>234</v>
      </c>
      <c r="E101" s="48" t="s">
        <v>1</v>
      </c>
      <c r="F101" s="48" t="s">
        <v>235</v>
      </c>
      <c r="G101" s="48" t="s">
        <v>666</v>
      </c>
      <c r="H101" s="48" t="s">
        <v>3</v>
      </c>
      <c r="I101" s="48" t="s">
        <v>236</v>
      </c>
      <c r="J101" s="48" t="s">
        <v>53</v>
      </c>
      <c r="K101" s="48" t="s">
        <v>750</v>
      </c>
    </row>
    <row r="102" spans="1:11" x14ac:dyDescent="0.25">
      <c r="A102" s="48">
        <v>101</v>
      </c>
      <c r="B102" s="48" t="s">
        <v>50</v>
      </c>
      <c r="C102" s="48" t="s">
        <v>51</v>
      </c>
      <c r="D102" s="48" t="s">
        <v>52</v>
      </c>
      <c r="E102" s="48" t="s">
        <v>43</v>
      </c>
      <c r="F102" s="48" t="s">
        <v>246</v>
      </c>
      <c r="G102" s="48" t="s">
        <v>666</v>
      </c>
      <c r="H102" s="48" t="s">
        <v>3</v>
      </c>
      <c r="I102" s="48" t="s">
        <v>247</v>
      </c>
      <c r="J102" s="48" t="s">
        <v>125</v>
      </c>
      <c r="K102" s="48" t="s">
        <v>751</v>
      </c>
    </row>
    <row r="103" spans="1:11" x14ac:dyDescent="0.25">
      <c r="A103" s="48">
        <v>102</v>
      </c>
      <c r="B103" s="48" t="s">
        <v>249</v>
      </c>
      <c r="C103" s="48" t="s">
        <v>250</v>
      </c>
      <c r="D103" s="48" t="s">
        <v>251</v>
      </c>
      <c r="E103" s="48" t="s">
        <v>43</v>
      </c>
      <c r="F103" s="48" t="s">
        <v>252</v>
      </c>
      <c r="G103" s="48" t="s">
        <v>666</v>
      </c>
      <c r="H103" s="48" t="s">
        <v>3</v>
      </c>
      <c r="I103" s="48" t="s">
        <v>253</v>
      </c>
      <c r="J103" s="48" t="s">
        <v>125</v>
      </c>
      <c r="K103" s="48" t="s">
        <v>752</v>
      </c>
    </row>
    <row r="104" spans="1:11" x14ac:dyDescent="0.25">
      <c r="A104" s="48">
        <v>103</v>
      </c>
      <c r="B104" s="48" t="s">
        <v>262</v>
      </c>
      <c r="C104" s="48" t="s">
        <v>263</v>
      </c>
      <c r="D104" s="48" t="s">
        <v>264</v>
      </c>
      <c r="E104" s="48" t="s">
        <v>1</v>
      </c>
      <c r="F104" s="48" t="s">
        <v>265</v>
      </c>
      <c r="G104" s="48" t="s">
        <v>666</v>
      </c>
      <c r="H104" s="48" t="s">
        <v>3</v>
      </c>
      <c r="I104" s="48" t="s">
        <v>266</v>
      </c>
      <c r="J104" s="48" t="s">
        <v>53</v>
      </c>
      <c r="K104" s="48" t="s">
        <v>753</v>
      </c>
    </row>
    <row r="105" spans="1:11" x14ac:dyDescent="0.25">
      <c r="A105" s="48">
        <v>104</v>
      </c>
      <c r="B105" s="48" t="s">
        <v>268</v>
      </c>
      <c r="C105" s="48" t="s">
        <v>269</v>
      </c>
      <c r="D105" s="48" t="s">
        <v>66</v>
      </c>
      <c r="E105" s="48" t="s">
        <v>1</v>
      </c>
      <c r="F105" s="48" t="s">
        <v>270</v>
      </c>
      <c r="G105" s="48" t="s">
        <v>666</v>
      </c>
      <c r="H105" s="48" t="s">
        <v>3</v>
      </c>
      <c r="I105" s="48" t="s">
        <v>271</v>
      </c>
      <c r="J105" s="48" t="s">
        <v>53</v>
      </c>
      <c r="K105" s="48" t="s">
        <v>754</v>
      </c>
    </row>
    <row r="106" spans="1:11" x14ac:dyDescent="0.25">
      <c r="A106" s="48">
        <v>105</v>
      </c>
      <c r="B106" s="48" t="s">
        <v>273</v>
      </c>
      <c r="C106" s="48" t="s">
        <v>274</v>
      </c>
      <c r="D106" s="48" t="s">
        <v>0</v>
      </c>
      <c r="E106" s="48" t="s">
        <v>1</v>
      </c>
      <c r="F106" s="48" t="s">
        <v>275</v>
      </c>
      <c r="G106" s="48" t="s">
        <v>666</v>
      </c>
      <c r="H106" s="48" t="s">
        <v>3</v>
      </c>
      <c r="I106" s="48" t="s">
        <v>276</v>
      </c>
      <c r="J106" s="48" t="s">
        <v>53</v>
      </c>
      <c r="K106" s="48" t="s">
        <v>755</v>
      </c>
    </row>
    <row r="107" spans="1:11" x14ac:dyDescent="0.25">
      <c r="A107" s="48">
        <v>106</v>
      </c>
      <c r="B107" s="48" t="s">
        <v>278</v>
      </c>
      <c r="C107" s="48" t="s">
        <v>279</v>
      </c>
      <c r="D107" s="48" t="s">
        <v>66</v>
      </c>
      <c r="E107" s="48" t="s">
        <v>1</v>
      </c>
      <c r="F107" s="48" t="s">
        <v>280</v>
      </c>
      <c r="G107" s="48" t="s">
        <v>666</v>
      </c>
      <c r="H107" s="48" t="s">
        <v>3</v>
      </c>
      <c r="I107" s="48" t="s">
        <v>281</v>
      </c>
      <c r="J107" s="48" t="s">
        <v>53</v>
      </c>
      <c r="K107" s="48" t="s">
        <v>756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selection activeCell="B2" sqref="B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7109375" bestFit="1" customWidth="1"/>
    <col min="9" max="9" width="14.42578125" bestFit="1" customWidth="1"/>
    <col min="10" max="10" width="19.28515625" bestFit="1" customWidth="1"/>
    <col min="11" max="12" width="25.28515625" bestFit="1" customWidth="1"/>
  </cols>
  <sheetData>
    <row r="1" spans="1:12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2" x14ac:dyDescent="0.25">
      <c r="A2">
        <v>1</v>
      </c>
      <c r="B2" s="47" t="s">
        <v>766</v>
      </c>
      <c r="C2" s="47" t="s">
        <v>767</v>
      </c>
      <c r="D2" s="47" t="s">
        <v>577</v>
      </c>
      <c r="E2" s="47" t="s">
        <v>7</v>
      </c>
      <c r="F2" s="47" t="s">
        <v>768</v>
      </c>
      <c r="G2" s="47" t="s">
        <v>760</v>
      </c>
      <c r="H2" s="47" t="s">
        <v>8</v>
      </c>
      <c r="I2" s="47" t="s">
        <v>769</v>
      </c>
      <c r="J2" s="47" t="s">
        <v>9</v>
      </c>
      <c r="K2" s="47" t="s">
        <v>770</v>
      </c>
      <c r="L2" s="47"/>
    </row>
    <row r="3" spans="1:12" x14ac:dyDescent="0.25">
      <c r="A3">
        <v>2</v>
      </c>
      <c r="B3" s="47" t="s">
        <v>771</v>
      </c>
      <c r="C3" s="47" t="s">
        <v>772</v>
      </c>
      <c r="D3" s="47" t="s">
        <v>0</v>
      </c>
      <c r="E3" s="47" t="s">
        <v>1</v>
      </c>
      <c r="F3" s="47" t="s">
        <v>773</v>
      </c>
      <c r="G3" s="47" t="s">
        <v>543</v>
      </c>
      <c r="H3" s="47" t="s">
        <v>473</v>
      </c>
      <c r="I3" s="47" t="s">
        <v>774</v>
      </c>
      <c r="J3" s="47" t="s">
        <v>475</v>
      </c>
      <c r="K3" s="47" t="s">
        <v>775</v>
      </c>
      <c r="L3" s="47"/>
    </row>
    <row r="4" spans="1:12" x14ac:dyDescent="0.25">
      <c r="A4" s="47">
        <v>3</v>
      </c>
      <c r="B4" s="47" t="s">
        <v>262</v>
      </c>
      <c r="C4" s="47" t="s">
        <v>421</v>
      </c>
      <c r="D4" s="47" t="s">
        <v>0</v>
      </c>
      <c r="E4" s="47" t="s">
        <v>1</v>
      </c>
      <c r="F4" s="47" t="s">
        <v>776</v>
      </c>
      <c r="G4" s="47" t="s">
        <v>760</v>
      </c>
      <c r="H4" s="47" t="s">
        <v>552</v>
      </c>
      <c r="I4" s="47" t="s">
        <v>777</v>
      </c>
      <c r="J4" s="47" t="s">
        <v>778</v>
      </c>
      <c r="K4" s="47" t="s">
        <v>779</v>
      </c>
      <c r="L4" s="47"/>
    </row>
    <row r="5" spans="1:12" x14ac:dyDescent="0.25">
      <c r="A5" s="47">
        <v>4</v>
      </c>
      <c r="B5" s="47" t="s">
        <v>262</v>
      </c>
      <c r="C5" s="47" t="s">
        <v>421</v>
      </c>
      <c r="D5" s="47" t="s">
        <v>0</v>
      </c>
      <c r="E5" s="47" t="s">
        <v>1</v>
      </c>
      <c r="F5" s="47" t="s">
        <v>780</v>
      </c>
      <c r="G5" s="47" t="s">
        <v>475</v>
      </c>
      <c r="H5" s="47" t="s">
        <v>781</v>
      </c>
      <c r="I5" s="47" t="s">
        <v>582</v>
      </c>
      <c r="J5" s="47" t="s">
        <v>569</v>
      </c>
      <c r="K5" s="47" t="s">
        <v>782</v>
      </c>
      <c r="L5" s="47"/>
    </row>
    <row r="6" spans="1:12" x14ac:dyDescent="0.25">
      <c r="A6" s="47">
        <v>5</v>
      </c>
      <c r="B6" s="47" t="s">
        <v>544</v>
      </c>
      <c r="C6" s="47" t="s">
        <v>545</v>
      </c>
      <c r="D6" s="47" t="s">
        <v>546</v>
      </c>
      <c r="E6" s="47" t="s">
        <v>1</v>
      </c>
      <c r="F6" s="47" t="s">
        <v>547</v>
      </c>
      <c r="G6" s="47" t="s">
        <v>760</v>
      </c>
      <c r="H6" s="47" t="s">
        <v>8</v>
      </c>
      <c r="I6" s="47" t="s">
        <v>548</v>
      </c>
      <c r="J6" s="47" t="s">
        <v>9</v>
      </c>
      <c r="K6" s="47" t="s">
        <v>783</v>
      </c>
      <c r="L6" s="47"/>
    </row>
    <row r="7" spans="1:12" x14ac:dyDescent="0.25">
      <c r="A7" s="47">
        <v>6</v>
      </c>
      <c r="B7" s="47" t="s">
        <v>612</v>
      </c>
      <c r="C7" s="47" t="s">
        <v>613</v>
      </c>
      <c r="D7" s="47" t="s">
        <v>0</v>
      </c>
      <c r="E7" s="47" t="s">
        <v>1</v>
      </c>
      <c r="F7" s="47" t="s">
        <v>568</v>
      </c>
      <c r="G7" s="47" t="s">
        <v>543</v>
      </c>
      <c r="H7" s="47" t="s">
        <v>473</v>
      </c>
      <c r="I7" s="47" t="s">
        <v>570</v>
      </c>
      <c r="J7" s="47" t="s">
        <v>569</v>
      </c>
      <c r="K7" s="47" t="s">
        <v>784</v>
      </c>
      <c r="L7" s="47"/>
    </row>
    <row r="8" spans="1:12" x14ac:dyDescent="0.25">
      <c r="A8" s="47">
        <v>7</v>
      </c>
      <c r="B8" s="47" t="s">
        <v>612</v>
      </c>
      <c r="C8" s="47" t="s">
        <v>613</v>
      </c>
      <c r="D8" s="47" t="s">
        <v>0</v>
      </c>
      <c r="E8" s="47" t="s">
        <v>1</v>
      </c>
      <c r="F8" s="47" t="s">
        <v>614</v>
      </c>
      <c r="G8" s="47" t="s">
        <v>516</v>
      </c>
      <c r="H8" s="47" t="s">
        <v>3</v>
      </c>
      <c r="I8" s="47" t="s">
        <v>615</v>
      </c>
      <c r="J8" s="47" t="s">
        <v>2</v>
      </c>
      <c r="K8" s="47" t="s">
        <v>785</v>
      </c>
      <c r="L8" s="47"/>
    </row>
    <row r="9" spans="1:12" x14ac:dyDescent="0.25">
      <c r="A9" s="47">
        <v>8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457</v>
      </c>
      <c r="G9" s="47" t="s">
        <v>516</v>
      </c>
      <c r="H9" s="47" t="s">
        <v>30</v>
      </c>
      <c r="I9" s="47" t="s">
        <v>458</v>
      </c>
      <c r="J9" s="47" t="s">
        <v>32</v>
      </c>
      <c r="K9" s="47" t="s">
        <v>763</v>
      </c>
      <c r="L9" s="47"/>
    </row>
    <row r="10" spans="1:12" x14ac:dyDescent="0.25">
      <c r="A10" s="47">
        <v>9</v>
      </c>
      <c r="B10" s="47" t="s">
        <v>530</v>
      </c>
      <c r="C10" s="47" t="s">
        <v>531</v>
      </c>
      <c r="D10" s="47" t="s">
        <v>0</v>
      </c>
      <c r="E10" s="47" t="s">
        <v>1</v>
      </c>
      <c r="F10" s="47" t="s">
        <v>532</v>
      </c>
      <c r="G10" s="47" t="s">
        <v>516</v>
      </c>
      <c r="H10" s="47" t="s">
        <v>294</v>
      </c>
      <c r="I10" s="47" t="s">
        <v>533</v>
      </c>
      <c r="J10" s="47" t="s">
        <v>516</v>
      </c>
      <c r="K10" s="47" t="s">
        <v>764</v>
      </c>
      <c r="L10" s="47"/>
    </row>
    <row r="11" spans="1:12" x14ac:dyDescent="0.25">
      <c r="A11" s="47">
        <v>10</v>
      </c>
      <c r="B11" s="47" t="s">
        <v>116</v>
      </c>
      <c r="C11" s="47" t="s">
        <v>117</v>
      </c>
      <c r="D11" s="47" t="s">
        <v>648</v>
      </c>
      <c r="E11" s="47" t="s">
        <v>1</v>
      </c>
      <c r="F11" s="47" t="s">
        <v>118</v>
      </c>
      <c r="G11" s="47" t="s">
        <v>666</v>
      </c>
      <c r="H11" s="47" t="s">
        <v>3</v>
      </c>
      <c r="I11" s="47" t="s">
        <v>119</v>
      </c>
      <c r="J11" s="47" t="s">
        <v>53</v>
      </c>
      <c r="K11" s="47" t="s">
        <v>649</v>
      </c>
      <c r="L11" s="47"/>
    </row>
    <row r="12" spans="1:12" x14ac:dyDescent="0.25">
      <c r="A12" s="47">
        <v>11</v>
      </c>
      <c r="B12" s="47" t="s">
        <v>651</v>
      </c>
      <c r="C12" s="47" t="s">
        <v>652</v>
      </c>
      <c r="D12" s="47" t="s">
        <v>653</v>
      </c>
      <c r="E12" s="47" t="s">
        <v>1</v>
      </c>
      <c r="F12" s="47" t="s">
        <v>654</v>
      </c>
      <c r="G12" s="47" t="s">
        <v>666</v>
      </c>
      <c r="H12" s="47" t="s">
        <v>294</v>
      </c>
      <c r="I12" s="47" t="s">
        <v>655</v>
      </c>
      <c r="J12" s="47" t="s">
        <v>289</v>
      </c>
      <c r="K12" s="47" t="s">
        <v>656</v>
      </c>
      <c r="L12" s="47"/>
    </row>
    <row r="13" spans="1:12" x14ac:dyDescent="0.25">
      <c r="A13" s="47">
        <v>12</v>
      </c>
      <c r="B13" s="47" t="s">
        <v>382</v>
      </c>
      <c r="C13" s="47" t="s">
        <v>383</v>
      </c>
      <c r="D13" s="47" t="s">
        <v>351</v>
      </c>
      <c r="E13" s="47" t="s">
        <v>48</v>
      </c>
      <c r="F13" s="47" t="s">
        <v>384</v>
      </c>
      <c r="G13" s="47" t="s">
        <v>666</v>
      </c>
      <c r="H13" s="47" t="s">
        <v>287</v>
      </c>
      <c r="I13" s="47" t="s">
        <v>385</v>
      </c>
      <c r="J13" s="47" t="s">
        <v>289</v>
      </c>
      <c r="K13" s="47" t="s">
        <v>657</v>
      </c>
      <c r="L13" s="47"/>
    </row>
    <row r="14" spans="1:12" x14ac:dyDescent="0.25">
      <c r="A14" s="47">
        <v>13</v>
      </c>
      <c r="B14" s="47" t="s">
        <v>407</v>
      </c>
      <c r="C14" s="47" t="s">
        <v>408</v>
      </c>
      <c r="D14" s="47" t="s">
        <v>618</v>
      </c>
      <c r="E14" s="47" t="s">
        <v>619</v>
      </c>
      <c r="F14" s="47" t="s">
        <v>620</v>
      </c>
      <c r="G14" s="47" t="s">
        <v>666</v>
      </c>
      <c r="H14" s="47" t="s">
        <v>294</v>
      </c>
      <c r="I14" s="47" t="s">
        <v>621</v>
      </c>
      <c r="J14" s="47" t="s">
        <v>289</v>
      </c>
      <c r="K14" s="47" t="s">
        <v>658</v>
      </c>
      <c r="L14" s="47"/>
    </row>
    <row r="15" spans="1:12" x14ac:dyDescent="0.25">
      <c r="A15" s="47">
        <v>14</v>
      </c>
      <c r="B15" s="47" t="s">
        <v>425</v>
      </c>
      <c r="C15" s="47" t="s">
        <v>426</v>
      </c>
      <c r="D15" s="47" t="s">
        <v>427</v>
      </c>
      <c r="E15" s="47" t="s">
        <v>28</v>
      </c>
      <c r="F15" s="47" t="s">
        <v>428</v>
      </c>
      <c r="G15" s="47" t="s">
        <v>666</v>
      </c>
      <c r="H15" s="47" t="s">
        <v>287</v>
      </c>
      <c r="I15" s="47" t="s">
        <v>429</v>
      </c>
      <c r="J15" s="47" t="s">
        <v>289</v>
      </c>
      <c r="K15" s="47" t="s">
        <v>659</v>
      </c>
      <c r="L15" s="47"/>
    </row>
    <row r="16" spans="1:12" x14ac:dyDescent="0.25">
      <c r="A16" s="47">
        <v>15</v>
      </c>
      <c r="B16" s="47" t="s">
        <v>599</v>
      </c>
      <c r="C16" s="47" t="s">
        <v>599</v>
      </c>
      <c r="D16" s="47" t="s">
        <v>600</v>
      </c>
      <c r="E16" s="47" t="s">
        <v>601</v>
      </c>
      <c r="F16" s="47" t="s">
        <v>602</v>
      </c>
      <c r="G16" s="47" t="s">
        <v>543</v>
      </c>
      <c r="H16" s="47" t="s">
        <v>473</v>
      </c>
      <c r="I16" s="47" t="s">
        <v>603</v>
      </c>
      <c r="J16" s="47" t="s">
        <v>475</v>
      </c>
      <c r="K16" s="47" t="s">
        <v>660</v>
      </c>
      <c r="L16" s="47"/>
    </row>
    <row r="17" spans="1:12" x14ac:dyDescent="0.25">
      <c r="A17" s="47">
        <v>16</v>
      </c>
      <c r="B17" s="47" t="s">
        <v>599</v>
      </c>
      <c r="C17" s="47" t="s">
        <v>599</v>
      </c>
      <c r="D17" s="47" t="s">
        <v>600</v>
      </c>
      <c r="E17" s="47" t="s">
        <v>601</v>
      </c>
      <c r="F17" s="47" t="s">
        <v>605</v>
      </c>
      <c r="G17" s="47" t="s">
        <v>543</v>
      </c>
      <c r="H17" s="47" t="s">
        <v>473</v>
      </c>
      <c r="I17" s="47" t="s">
        <v>606</v>
      </c>
      <c r="J17" s="47" t="s">
        <v>475</v>
      </c>
      <c r="K17" s="47" t="s">
        <v>661</v>
      </c>
      <c r="L17" s="47"/>
    </row>
    <row r="18" spans="1:12" x14ac:dyDescent="0.25">
      <c r="A18" s="47">
        <v>17</v>
      </c>
      <c r="B18" s="47" t="s">
        <v>102</v>
      </c>
      <c r="C18" s="47" t="s">
        <v>141</v>
      </c>
      <c r="D18" s="47" t="s">
        <v>42</v>
      </c>
      <c r="E18" s="47" t="s">
        <v>43</v>
      </c>
      <c r="F18" s="47" t="s">
        <v>142</v>
      </c>
      <c r="G18" s="47" t="s">
        <v>666</v>
      </c>
      <c r="H18" s="47" t="s">
        <v>3</v>
      </c>
      <c r="I18" s="47" t="s">
        <v>143</v>
      </c>
      <c r="J18" s="47" t="s">
        <v>53</v>
      </c>
      <c r="K18" s="47" t="s">
        <v>662</v>
      </c>
      <c r="L18" s="47"/>
    </row>
    <row r="19" spans="1:12" x14ac:dyDescent="0.25">
      <c r="A19" s="47">
        <v>18</v>
      </c>
      <c r="B19" s="47" t="s">
        <v>608</v>
      </c>
      <c r="C19" s="47" t="s">
        <v>378</v>
      </c>
      <c r="D19" s="47" t="s">
        <v>27</v>
      </c>
      <c r="E19" s="47" t="s">
        <v>28</v>
      </c>
      <c r="F19" s="47" t="s">
        <v>609</v>
      </c>
      <c r="G19" s="47" t="s">
        <v>666</v>
      </c>
      <c r="H19" s="47" t="s">
        <v>294</v>
      </c>
      <c r="I19" s="47" t="s">
        <v>610</v>
      </c>
      <c r="J19" s="47" t="s">
        <v>289</v>
      </c>
      <c r="K19" s="47" t="s">
        <v>663</v>
      </c>
      <c r="L19" s="47"/>
    </row>
    <row r="20" spans="1:12" x14ac:dyDescent="0.25">
      <c r="A20" s="47">
        <v>19</v>
      </c>
      <c r="B20" s="47" t="s">
        <v>623</v>
      </c>
      <c r="C20" s="47" t="s">
        <v>624</v>
      </c>
      <c r="D20" s="47" t="s">
        <v>625</v>
      </c>
      <c r="E20" s="47" t="s">
        <v>48</v>
      </c>
      <c r="F20" s="47" t="s">
        <v>626</v>
      </c>
      <c r="G20" s="47" t="s">
        <v>666</v>
      </c>
      <c r="H20" s="47" t="s">
        <v>294</v>
      </c>
      <c r="I20" s="47" t="s">
        <v>627</v>
      </c>
      <c r="J20" s="47" t="s">
        <v>289</v>
      </c>
      <c r="K20" s="47" t="s">
        <v>664</v>
      </c>
      <c r="L20" s="47"/>
    </row>
    <row r="21" spans="1:12" x14ac:dyDescent="0.25">
      <c r="A21" s="47">
        <v>20</v>
      </c>
      <c r="B21" s="47"/>
      <c r="C21" s="47"/>
      <c r="D21" s="47"/>
      <c r="E21" s="47"/>
      <c r="F21" s="47" t="s">
        <v>572</v>
      </c>
      <c r="G21" s="47" t="s">
        <v>666</v>
      </c>
      <c r="H21" s="47" t="s">
        <v>287</v>
      </c>
      <c r="I21" s="47" t="s">
        <v>573</v>
      </c>
      <c r="J21" s="47" t="s">
        <v>289</v>
      </c>
      <c r="K21" s="47" t="s">
        <v>665</v>
      </c>
      <c r="L21" s="47"/>
    </row>
    <row r="22" spans="1:12" x14ac:dyDescent="0.25">
      <c r="A22" s="47">
        <v>21</v>
      </c>
      <c r="B22" s="47" t="s">
        <v>575</v>
      </c>
      <c r="C22" s="47" t="s">
        <v>576</v>
      </c>
      <c r="D22" s="47" t="s">
        <v>577</v>
      </c>
      <c r="E22" s="47" t="s">
        <v>7</v>
      </c>
      <c r="F22" s="47" t="s">
        <v>578</v>
      </c>
      <c r="G22" s="47" t="s">
        <v>666</v>
      </c>
      <c r="H22" s="47" t="s">
        <v>287</v>
      </c>
      <c r="I22" s="47" t="s">
        <v>579</v>
      </c>
      <c r="J22" s="47" t="s">
        <v>289</v>
      </c>
      <c r="K22" s="47" t="s">
        <v>667</v>
      </c>
      <c r="L22" s="47"/>
    </row>
    <row r="23" spans="1:12" x14ac:dyDescent="0.25">
      <c r="A23" s="47">
        <v>22</v>
      </c>
      <c r="B23" s="47" t="s">
        <v>535</v>
      </c>
      <c r="C23" s="47" t="s">
        <v>536</v>
      </c>
      <c r="D23" s="47" t="s">
        <v>205</v>
      </c>
      <c r="E23" s="47" t="s">
        <v>1</v>
      </c>
      <c r="F23" s="47" t="s">
        <v>537</v>
      </c>
      <c r="G23" s="47" t="s">
        <v>666</v>
      </c>
      <c r="H23" s="47" t="s">
        <v>3</v>
      </c>
      <c r="I23" s="47" t="s">
        <v>538</v>
      </c>
      <c r="J23" s="47" t="s">
        <v>53</v>
      </c>
      <c r="K23" s="47" t="s">
        <v>668</v>
      </c>
      <c r="L23" s="47"/>
    </row>
    <row r="24" spans="1:12" x14ac:dyDescent="0.25">
      <c r="A24" s="47">
        <v>23</v>
      </c>
      <c r="B24" s="47" t="s">
        <v>590</v>
      </c>
      <c r="C24" s="47" t="s">
        <v>591</v>
      </c>
      <c r="D24" s="47" t="s">
        <v>592</v>
      </c>
      <c r="E24" s="47" t="s">
        <v>43</v>
      </c>
      <c r="F24" s="47" t="s">
        <v>593</v>
      </c>
      <c r="G24" s="47" t="s">
        <v>666</v>
      </c>
      <c r="H24" s="47" t="s">
        <v>30</v>
      </c>
      <c r="I24" s="47" t="s">
        <v>594</v>
      </c>
      <c r="J24" s="47" t="s">
        <v>32</v>
      </c>
      <c r="K24" s="47" t="s">
        <v>669</v>
      </c>
      <c r="L24" s="47"/>
    </row>
    <row r="25" spans="1:12" x14ac:dyDescent="0.25">
      <c r="A25" s="47">
        <v>24</v>
      </c>
      <c r="B25" s="47" t="s">
        <v>257</v>
      </c>
      <c r="C25" s="47" t="s">
        <v>258</v>
      </c>
      <c r="D25" s="47" t="s">
        <v>36</v>
      </c>
      <c r="E25" s="47" t="s">
        <v>1</v>
      </c>
      <c r="F25" s="47" t="s">
        <v>259</v>
      </c>
      <c r="G25" s="47" t="s">
        <v>666</v>
      </c>
      <c r="H25" s="47" t="s">
        <v>3</v>
      </c>
      <c r="I25" s="47" t="s">
        <v>260</v>
      </c>
      <c r="J25" s="47" t="s">
        <v>53</v>
      </c>
      <c r="K25" s="47" t="s">
        <v>670</v>
      </c>
      <c r="L25" s="47"/>
    </row>
    <row r="26" spans="1:12" x14ac:dyDescent="0.25">
      <c r="A26" s="47">
        <v>25</v>
      </c>
      <c r="B26" s="47" t="s">
        <v>407</v>
      </c>
      <c r="C26" s="47" t="s">
        <v>408</v>
      </c>
      <c r="D26" s="47" t="s">
        <v>618</v>
      </c>
      <c r="E26" s="47" t="s">
        <v>619</v>
      </c>
      <c r="F26" s="47" t="s">
        <v>409</v>
      </c>
      <c r="G26" s="47" t="s">
        <v>666</v>
      </c>
      <c r="H26" s="47" t="s">
        <v>294</v>
      </c>
      <c r="I26" s="47" t="s">
        <v>410</v>
      </c>
      <c r="J26" s="47" t="s">
        <v>289</v>
      </c>
      <c r="K26" s="47" t="s">
        <v>671</v>
      </c>
      <c r="L26" s="47"/>
    </row>
    <row r="27" spans="1:12" x14ac:dyDescent="0.25">
      <c r="A27" s="47">
        <v>26</v>
      </c>
      <c r="B27" s="47" t="s">
        <v>407</v>
      </c>
      <c r="C27" s="47" t="s">
        <v>408</v>
      </c>
      <c r="D27" s="47" t="s">
        <v>618</v>
      </c>
      <c r="E27" s="47" t="s">
        <v>619</v>
      </c>
      <c r="F27" s="47" t="s">
        <v>563</v>
      </c>
      <c r="G27" s="47" t="s">
        <v>666</v>
      </c>
      <c r="H27" s="47" t="s">
        <v>294</v>
      </c>
      <c r="I27" s="47" t="s">
        <v>564</v>
      </c>
      <c r="J27" s="47" t="s">
        <v>289</v>
      </c>
      <c r="K27" s="47" t="s">
        <v>672</v>
      </c>
      <c r="L27" s="47"/>
    </row>
    <row r="28" spans="1:12" x14ac:dyDescent="0.25">
      <c r="A28" s="47">
        <v>27</v>
      </c>
      <c r="B28" s="47" t="s">
        <v>566</v>
      </c>
      <c r="C28" s="47" t="s">
        <v>556</v>
      </c>
      <c r="D28" s="47" t="s">
        <v>0</v>
      </c>
      <c r="E28" s="47" t="s">
        <v>1</v>
      </c>
      <c r="F28" s="47" t="s">
        <v>557</v>
      </c>
      <c r="G28" s="47" t="s">
        <v>666</v>
      </c>
      <c r="H28" s="47" t="s">
        <v>287</v>
      </c>
      <c r="I28" s="47" t="s">
        <v>558</v>
      </c>
      <c r="J28" s="47" t="s">
        <v>289</v>
      </c>
      <c r="K28" s="47" t="s">
        <v>673</v>
      </c>
      <c r="L28" s="47"/>
    </row>
    <row r="29" spans="1:12" x14ac:dyDescent="0.25">
      <c r="A29" s="47">
        <v>28</v>
      </c>
      <c r="B29" s="47" t="s">
        <v>567</v>
      </c>
      <c r="C29" s="47" t="s">
        <v>561</v>
      </c>
      <c r="D29" s="47" t="s">
        <v>0</v>
      </c>
      <c r="E29" s="47" t="s">
        <v>1</v>
      </c>
      <c r="F29" s="47" t="s">
        <v>61</v>
      </c>
      <c r="G29" s="47" t="s">
        <v>666</v>
      </c>
      <c r="H29" s="47" t="s">
        <v>3</v>
      </c>
      <c r="I29" s="47" t="s">
        <v>62</v>
      </c>
      <c r="J29" s="47" t="s">
        <v>53</v>
      </c>
      <c r="K29" s="47" t="s">
        <v>674</v>
      </c>
      <c r="L29" s="47"/>
    </row>
    <row r="30" spans="1:12" x14ac:dyDescent="0.25">
      <c r="A30" s="47">
        <v>29</v>
      </c>
      <c r="B30" s="47" t="s">
        <v>161</v>
      </c>
      <c r="C30" s="47" t="s">
        <v>162</v>
      </c>
      <c r="D30" s="47" t="s">
        <v>394</v>
      </c>
      <c r="E30" s="47" t="s">
        <v>1</v>
      </c>
      <c r="F30" s="47" t="s">
        <v>163</v>
      </c>
      <c r="G30" s="47" t="s">
        <v>666</v>
      </c>
      <c r="H30" s="47" t="s">
        <v>30</v>
      </c>
      <c r="I30" s="47" t="s">
        <v>164</v>
      </c>
      <c r="J30" s="47" t="s">
        <v>32</v>
      </c>
      <c r="K30" s="47" t="s">
        <v>675</v>
      </c>
      <c r="L30" s="47"/>
    </row>
    <row r="31" spans="1:12" x14ac:dyDescent="0.25">
      <c r="A31" s="47">
        <v>30</v>
      </c>
      <c r="B31" s="47" t="s">
        <v>322</v>
      </c>
      <c r="C31" s="47" t="s">
        <v>323</v>
      </c>
      <c r="D31" s="47" t="s">
        <v>66</v>
      </c>
      <c r="E31" s="47" t="s">
        <v>1</v>
      </c>
      <c r="F31" s="47" t="s">
        <v>324</v>
      </c>
      <c r="G31" s="47" t="s">
        <v>666</v>
      </c>
      <c r="H31" s="47" t="s">
        <v>287</v>
      </c>
      <c r="I31" s="47" t="s">
        <v>325</v>
      </c>
      <c r="J31" s="47" t="s">
        <v>289</v>
      </c>
      <c r="K31" s="47" t="s">
        <v>676</v>
      </c>
      <c r="L31" s="47"/>
    </row>
    <row r="32" spans="1:12" x14ac:dyDescent="0.25">
      <c r="A32" s="47">
        <v>31</v>
      </c>
      <c r="B32" s="47"/>
      <c r="C32" s="47"/>
      <c r="D32" s="47"/>
      <c r="E32" s="47"/>
      <c r="F32" s="47" t="s">
        <v>540</v>
      </c>
      <c r="G32" s="47" t="s">
        <v>666</v>
      </c>
      <c r="H32" s="47" t="s">
        <v>294</v>
      </c>
      <c r="I32" s="47" t="s">
        <v>541</v>
      </c>
      <c r="J32" s="47" t="s">
        <v>289</v>
      </c>
      <c r="K32" s="47" t="s">
        <v>677</v>
      </c>
      <c r="L32" s="47"/>
    </row>
    <row r="33" spans="1:12" x14ac:dyDescent="0.25">
      <c r="A33" s="47">
        <v>32</v>
      </c>
      <c r="B33" s="47" t="s">
        <v>283</v>
      </c>
      <c r="C33" s="47" t="s">
        <v>284</v>
      </c>
      <c r="D33" s="47" t="s">
        <v>285</v>
      </c>
      <c r="E33" s="47" t="s">
        <v>7</v>
      </c>
      <c r="F33" s="47" t="s">
        <v>286</v>
      </c>
      <c r="G33" s="47" t="s">
        <v>666</v>
      </c>
      <c r="H33" s="47" t="s">
        <v>287</v>
      </c>
      <c r="I33" s="47" t="s">
        <v>288</v>
      </c>
      <c r="J33" s="47" t="s">
        <v>289</v>
      </c>
      <c r="K33" s="47" t="s">
        <v>678</v>
      </c>
      <c r="L33" s="47"/>
    </row>
    <row r="34" spans="1:12" x14ac:dyDescent="0.25">
      <c r="A34" s="47">
        <v>33</v>
      </c>
      <c r="B34" s="47" t="s">
        <v>291</v>
      </c>
      <c r="C34" s="47" t="s">
        <v>292</v>
      </c>
      <c r="D34" s="47" t="s">
        <v>0</v>
      </c>
      <c r="E34" s="47" t="s">
        <v>1</v>
      </c>
      <c r="F34" s="47" t="s">
        <v>293</v>
      </c>
      <c r="G34" s="47" t="s">
        <v>666</v>
      </c>
      <c r="H34" s="47" t="s">
        <v>294</v>
      </c>
      <c r="I34" s="47" t="s">
        <v>295</v>
      </c>
      <c r="J34" s="47" t="s">
        <v>289</v>
      </c>
      <c r="K34" s="47" t="s">
        <v>679</v>
      </c>
      <c r="L34" s="47"/>
    </row>
    <row r="35" spans="1:12" x14ac:dyDescent="0.25">
      <c r="A35" s="47">
        <v>34</v>
      </c>
      <c r="B35" s="47" t="s">
        <v>297</v>
      </c>
      <c r="C35" s="47" t="s">
        <v>255</v>
      </c>
      <c r="D35" s="47" t="s">
        <v>0</v>
      </c>
      <c r="E35" s="47" t="s">
        <v>1</v>
      </c>
      <c r="F35" s="47" t="s">
        <v>298</v>
      </c>
      <c r="G35" s="47" t="s">
        <v>666</v>
      </c>
      <c r="H35" s="47" t="s">
        <v>294</v>
      </c>
      <c r="I35" s="47" t="s">
        <v>299</v>
      </c>
      <c r="J35" s="47" t="s">
        <v>289</v>
      </c>
      <c r="K35" s="47" t="s">
        <v>680</v>
      </c>
      <c r="L35" s="47"/>
    </row>
    <row r="36" spans="1:12" x14ac:dyDescent="0.25">
      <c r="A36" s="47">
        <v>35</v>
      </c>
      <c r="B36" s="47" t="s">
        <v>301</v>
      </c>
      <c r="C36" s="47" t="s">
        <v>302</v>
      </c>
      <c r="D36" s="47" t="s">
        <v>0</v>
      </c>
      <c r="E36" s="47" t="s">
        <v>1</v>
      </c>
      <c r="F36" s="47" t="s">
        <v>303</v>
      </c>
      <c r="G36" s="47" t="s">
        <v>666</v>
      </c>
      <c r="H36" s="47" t="s">
        <v>294</v>
      </c>
      <c r="I36" s="47" t="s">
        <v>304</v>
      </c>
      <c r="J36" s="47" t="s">
        <v>289</v>
      </c>
      <c r="K36" s="47" t="s">
        <v>681</v>
      </c>
      <c r="L36" s="47"/>
    </row>
    <row r="37" spans="1:12" x14ac:dyDescent="0.25">
      <c r="A37" s="47">
        <v>36</v>
      </c>
      <c r="B37" s="47" t="s">
        <v>306</v>
      </c>
      <c r="C37" s="47" t="s">
        <v>307</v>
      </c>
      <c r="D37" s="47" t="s">
        <v>112</v>
      </c>
      <c r="E37" s="47" t="s">
        <v>43</v>
      </c>
      <c r="F37" s="47" t="s">
        <v>308</v>
      </c>
      <c r="G37" s="47" t="s">
        <v>666</v>
      </c>
      <c r="H37" s="47" t="s">
        <v>287</v>
      </c>
      <c r="I37" s="47" t="s">
        <v>309</v>
      </c>
      <c r="J37" s="47" t="s">
        <v>289</v>
      </c>
      <c r="K37" s="47" t="s">
        <v>682</v>
      </c>
      <c r="L37" s="47"/>
    </row>
    <row r="38" spans="1:12" x14ac:dyDescent="0.25">
      <c r="A38" s="47">
        <v>37</v>
      </c>
      <c r="B38" s="47" t="s">
        <v>311</v>
      </c>
      <c r="C38" s="47" t="s">
        <v>312</v>
      </c>
      <c r="D38" s="47" t="s">
        <v>313</v>
      </c>
      <c r="E38" s="47" t="s">
        <v>43</v>
      </c>
      <c r="F38" s="47" t="s">
        <v>314</v>
      </c>
      <c r="G38" s="47" t="s">
        <v>666</v>
      </c>
      <c r="H38" s="47" t="s">
        <v>294</v>
      </c>
      <c r="I38" s="47" t="s">
        <v>315</v>
      </c>
      <c r="J38" s="47" t="s">
        <v>289</v>
      </c>
      <c r="K38" s="47" t="s">
        <v>683</v>
      </c>
      <c r="L38" s="47"/>
    </row>
    <row r="39" spans="1:12" x14ac:dyDescent="0.25">
      <c r="A39" s="47">
        <v>38</v>
      </c>
      <c r="B39" s="47" t="s">
        <v>317</v>
      </c>
      <c r="C39" s="47" t="s">
        <v>279</v>
      </c>
      <c r="D39" s="47" t="s">
        <v>318</v>
      </c>
      <c r="E39" s="47" t="s">
        <v>28</v>
      </c>
      <c r="F39" s="47" t="s">
        <v>319</v>
      </c>
      <c r="G39" s="47" t="s">
        <v>666</v>
      </c>
      <c r="H39" s="47" t="s">
        <v>287</v>
      </c>
      <c r="I39" s="47" t="s">
        <v>320</v>
      </c>
      <c r="J39" s="47" t="s">
        <v>289</v>
      </c>
      <c r="K39" s="47" t="s">
        <v>758</v>
      </c>
      <c r="L39" s="47"/>
    </row>
    <row r="40" spans="1:12" x14ac:dyDescent="0.25">
      <c r="A40" s="47">
        <v>39</v>
      </c>
      <c r="B40" s="47" t="s">
        <v>327</v>
      </c>
      <c r="C40" s="47" t="s">
        <v>328</v>
      </c>
      <c r="D40" s="47" t="s">
        <v>112</v>
      </c>
      <c r="E40" s="47" t="s">
        <v>43</v>
      </c>
      <c r="F40" s="47" t="s">
        <v>329</v>
      </c>
      <c r="G40" s="47" t="s">
        <v>666</v>
      </c>
      <c r="H40" s="47" t="s">
        <v>287</v>
      </c>
      <c r="I40" s="47" t="s">
        <v>330</v>
      </c>
      <c r="J40" s="47" t="s">
        <v>289</v>
      </c>
      <c r="K40" s="47" t="s">
        <v>684</v>
      </c>
      <c r="L40" s="47"/>
    </row>
    <row r="41" spans="1:12" x14ac:dyDescent="0.25">
      <c r="A41" s="47">
        <v>40</v>
      </c>
      <c r="B41" s="47" t="s">
        <v>15</v>
      </c>
      <c r="C41" s="47" t="s">
        <v>16</v>
      </c>
      <c r="D41" s="47" t="s">
        <v>17</v>
      </c>
      <c r="E41" s="47" t="s">
        <v>7</v>
      </c>
      <c r="F41" s="47" t="s">
        <v>18</v>
      </c>
      <c r="G41" s="47" t="s">
        <v>527</v>
      </c>
      <c r="H41" s="47" t="s">
        <v>5</v>
      </c>
      <c r="I41" s="47" t="s">
        <v>19</v>
      </c>
      <c r="J41" s="47" t="s">
        <v>6</v>
      </c>
      <c r="K41" s="47" t="s">
        <v>685</v>
      </c>
      <c r="L41" s="47"/>
    </row>
    <row r="42" spans="1:12" x14ac:dyDescent="0.25">
      <c r="A42" s="47">
        <v>41</v>
      </c>
      <c r="B42" s="47" t="s">
        <v>333</v>
      </c>
      <c r="C42" s="47" t="s">
        <v>334</v>
      </c>
      <c r="D42" s="47" t="s">
        <v>335</v>
      </c>
      <c r="E42" s="47" t="s">
        <v>48</v>
      </c>
      <c r="F42" s="47" t="s">
        <v>336</v>
      </c>
      <c r="G42" s="47" t="s">
        <v>666</v>
      </c>
      <c r="H42" s="47" t="s">
        <v>287</v>
      </c>
      <c r="I42" s="47" t="s">
        <v>337</v>
      </c>
      <c r="J42" s="47" t="s">
        <v>289</v>
      </c>
      <c r="K42" s="47" t="s">
        <v>686</v>
      </c>
      <c r="L42" s="47"/>
    </row>
    <row r="43" spans="1:12" x14ac:dyDescent="0.25">
      <c r="A43" s="47">
        <v>42</v>
      </c>
      <c r="B43" s="47" t="s">
        <v>345</v>
      </c>
      <c r="C43" s="47" t="s">
        <v>346</v>
      </c>
      <c r="D43" s="47" t="s">
        <v>17</v>
      </c>
      <c r="E43" s="47" t="s">
        <v>7</v>
      </c>
      <c r="F43" s="47" t="s">
        <v>347</v>
      </c>
      <c r="G43" s="47" t="s">
        <v>666</v>
      </c>
      <c r="H43" s="47" t="s">
        <v>287</v>
      </c>
      <c r="I43" s="47" t="s">
        <v>348</v>
      </c>
      <c r="J43" s="47" t="s">
        <v>289</v>
      </c>
      <c r="K43" s="47" t="s">
        <v>688</v>
      </c>
      <c r="L43" s="47"/>
    </row>
    <row r="44" spans="1:12" x14ac:dyDescent="0.25">
      <c r="A44" s="47">
        <v>43</v>
      </c>
      <c r="B44" s="47" t="s">
        <v>350</v>
      </c>
      <c r="C44" s="47" t="s">
        <v>340</v>
      </c>
      <c r="D44" s="47" t="s">
        <v>351</v>
      </c>
      <c r="E44" s="47" t="s">
        <v>48</v>
      </c>
      <c r="F44" s="47" t="s">
        <v>352</v>
      </c>
      <c r="G44" s="47" t="s">
        <v>666</v>
      </c>
      <c r="H44" s="47" t="s">
        <v>287</v>
      </c>
      <c r="I44" s="47" t="s">
        <v>353</v>
      </c>
      <c r="J44" s="47" t="s">
        <v>289</v>
      </c>
      <c r="K44" s="47" t="s">
        <v>689</v>
      </c>
      <c r="L44" s="47"/>
    </row>
    <row r="45" spans="1:12" x14ac:dyDescent="0.25">
      <c r="A45" s="47">
        <v>44</v>
      </c>
      <c r="B45" s="47" t="s">
        <v>355</v>
      </c>
      <c r="C45" s="47" t="s">
        <v>356</v>
      </c>
      <c r="D45" s="47" t="s">
        <v>0</v>
      </c>
      <c r="E45" s="47" t="s">
        <v>1</v>
      </c>
      <c r="F45" s="47" t="s">
        <v>357</v>
      </c>
      <c r="G45" s="47" t="s">
        <v>666</v>
      </c>
      <c r="H45" s="47" t="s">
        <v>294</v>
      </c>
      <c r="I45" s="47" t="s">
        <v>358</v>
      </c>
      <c r="J45" s="47" t="s">
        <v>289</v>
      </c>
      <c r="K45" s="47" t="s">
        <v>690</v>
      </c>
      <c r="L45" s="47"/>
    </row>
    <row r="46" spans="1:12" x14ac:dyDescent="0.25">
      <c r="A46" s="47">
        <v>45</v>
      </c>
      <c r="B46" s="47" t="s">
        <v>238</v>
      </c>
      <c r="C46" s="47" t="s">
        <v>239</v>
      </c>
      <c r="D46" s="47" t="s">
        <v>0</v>
      </c>
      <c r="E46" s="47" t="s">
        <v>1</v>
      </c>
      <c r="F46" s="47" t="s">
        <v>240</v>
      </c>
      <c r="G46" s="47" t="s">
        <v>666</v>
      </c>
      <c r="H46" s="47" t="s">
        <v>3</v>
      </c>
      <c r="I46" s="47" t="s">
        <v>241</v>
      </c>
      <c r="J46" s="47" t="s">
        <v>53</v>
      </c>
      <c r="K46" s="47" t="s">
        <v>691</v>
      </c>
      <c r="L46" s="47"/>
    </row>
    <row r="47" spans="1:12" x14ac:dyDescent="0.25">
      <c r="A47" s="47">
        <v>46</v>
      </c>
      <c r="B47" s="47" t="s">
        <v>361</v>
      </c>
      <c r="C47" s="47" t="s">
        <v>362</v>
      </c>
      <c r="D47" s="47" t="s">
        <v>0</v>
      </c>
      <c r="E47" s="47" t="s">
        <v>1</v>
      </c>
      <c r="F47" s="47" t="s">
        <v>363</v>
      </c>
      <c r="G47" s="47" t="s">
        <v>666</v>
      </c>
      <c r="H47" s="47" t="s">
        <v>287</v>
      </c>
      <c r="I47" s="47" t="s">
        <v>364</v>
      </c>
      <c r="J47" s="47" t="s">
        <v>289</v>
      </c>
      <c r="K47" s="47" t="s">
        <v>692</v>
      </c>
      <c r="L47" s="47"/>
    </row>
    <row r="48" spans="1:12" x14ac:dyDescent="0.25">
      <c r="A48" s="47">
        <v>47</v>
      </c>
      <c r="B48" s="47" t="s">
        <v>366</v>
      </c>
      <c r="C48" s="47" t="s">
        <v>367</v>
      </c>
      <c r="D48" s="47" t="s">
        <v>368</v>
      </c>
      <c r="E48" s="47" t="s">
        <v>43</v>
      </c>
      <c r="F48" s="47" t="s">
        <v>369</v>
      </c>
      <c r="G48" s="47" t="s">
        <v>666</v>
      </c>
      <c r="H48" s="47" t="s">
        <v>294</v>
      </c>
      <c r="I48" s="47" t="s">
        <v>370</v>
      </c>
      <c r="J48" s="47" t="s">
        <v>289</v>
      </c>
      <c r="K48" s="47" t="s">
        <v>693</v>
      </c>
      <c r="L48" s="47"/>
    </row>
    <row r="49" spans="1:12" x14ac:dyDescent="0.25">
      <c r="A49" s="47">
        <v>48</v>
      </c>
      <c r="B49" s="47" t="s">
        <v>372</v>
      </c>
      <c r="C49" s="47" t="s">
        <v>373</v>
      </c>
      <c r="D49" s="47" t="s">
        <v>42</v>
      </c>
      <c r="E49" s="47" t="s">
        <v>43</v>
      </c>
      <c r="F49" s="47" t="s">
        <v>374</v>
      </c>
      <c r="G49" s="47" t="s">
        <v>666</v>
      </c>
      <c r="H49" s="47" t="s">
        <v>294</v>
      </c>
      <c r="I49" s="47" t="s">
        <v>375</v>
      </c>
      <c r="J49" s="47" t="s">
        <v>289</v>
      </c>
      <c r="K49" s="47" t="s">
        <v>694</v>
      </c>
      <c r="L49" s="47"/>
    </row>
    <row r="50" spans="1:12" x14ac:dyDescent="0.25">
      <c r="A50" s="47">
        <v>49</v>
      </c>
      <c r="B50" s="47" t="s">
        <v>377</v>
      </c>
      <c r="C50" s="47" t="s">
        <v>378</v>
      </c>
      <c r="D50" s="47" t="s">
        <v>256</v>
      </c>
      <c r="E50" s="47" t="s">
        <v>1</v>
      </c>
      <c r="F50" s="47" t="s">
        <v>379</v>
      </c>
      <c r="G50" s="47" t="s">
        <v>666</v>
      </c>
      <c r="H50" s="47" t="s">
        <v>294</v>
      </c>
      <c r="I50" s="47" t="s">
        <v>380</v>
      </c>
      <c r="J50" s="47" t="s">
        <v>289</v>
      </c>
      <c r="K50" s="47" t="s">
        <v>695</v>
      </c>
      <c r="L50" s="47"/>
    </row>
    <row r="51" spans="1:12" x14ac:dyDescent="0.25">
      <c r="A51" s="47">
        <v>50</v>
      </c>
      <c r="B51" s="47" t="s">
        <v>387</v>
      </c>
      <c r="C51" s="47" t="s">
        <v>279</v>
      </c>
      <c r="D51" s="47" t="s">
        <v>351</v>
      </c>
      <c r="E51" s="47" t="s">
        <v>48</v>
      </c>
      <c r="F51" s="47" t="s">
        <v>388</v>
      </c>
      <c r="G51" s="47" t="s">
        <v>666</v>
      </c>
      <c r="H51" s="47" t="s">
        <v>287</v>
      </c>
      <c r="I51" s="47" t="s">
        <v>389</v>
      </c>
      <c r="J51" s="47" t="s">
        <v>289</v>
      </c>
      <c r="K51" s="47" t="s">
        <v>696</v>
      </c>
      <c r="L51" s="47"/>
    </row>
    <row r="52" spans="1:12" x14ac:dyDescent="0.25">
      <c r="A52" s="47">
        <v>51</v>
      </c>
      <c r="B52" s="47" t="s">
        <v>49</v>
      </c>
      <c r="C52" s="47" t="s">
        <v>97</v>
      </c>
      <c r="D52" s="47" t="s">
        <v>66</v>
      </c>
      <c r="E52" s="47" t="s">
        <v>1</v>
      </c>
      <c r="F52" s="47" t="s">
        <v>391</v>
      </c>
      <c r="G52" s="47" t="s">
        <v>666</v>
      </c>
      <c r="H52" s="47" t="s">
        <v>294</v>
      </c>
      <c r="I52" s="47" t="s">
        <v>392</v>
      </c>
      <c r="J52" s="47" t="s">
        <v>289</v>
      </c>
      <c r="K52" s="47" t="s">
        <v>697</v>
      </c>
      <c r="L52" s="47"/>
    </row>
    <row r="53" spans="1:12" x14ac:dyDescent="0.25">
      <c r="A53" s="47">
        <v>52</v>
      </c>
      <c r="B53" s="47" t="s">
        <v>366</v>
      </c>
      <c r="C53" s="47" t="s">
        <v>367</v>
      </c>
      <c r="D53" s="47" t="s">
        <v>368</v>
      </c>
      <c r="E53" s="47" t="s">
        <v>43</v>
      </c>
      <c r="F53" s="47" t="s">
        <v>395</v>
      </c>
      <c r="G53" s="47" t="s">
        <v>527</v>
      </c>
      <c r="H53" s="47" t="s">
        <v>5</v>
      </c>
      <c r="I53" s="47" t="s">
        <v>396</v>
      </c>
      <c r="J53" s="47" t="s">
        <v>6</v>
      </c>
      <c r="K53" s="47" t="s">
        <v>698</v>
      </c>
      <c r="L53" s="47"/>
    </row>
    <row r="54" spans="1:12" x14ac:dyDescent="0.25">
      <c r="A54" s="47">
        <v>53</v>
      </c>
      <c r="B54" s="47" t="s">
        <v>137</v>
      </c>
      <c r="C54" s="47" t="s">
        <v>138</v>
      </c>
      <c r="D54" s="47" t="s">
        <v>0</v>
      </c>
      <c r="E54" s="47" t="s">
        <v>1</v>
      </c>
      <c r="F54" s="47" t="s">
        <v>139</v>
      </c>
      <c r="G54" s="47" t="s">
        <v>666</v>
      </c>
      <c r="H54" s="47" t="s">
        <v>3</v>
      </c>
      <c r="I54" s="47" t="s">
        <v>140</v>
      </c>
      <c r="J54" s="47" t="s">
        <v>53</v>
      </c>
      <c r="K54" s="47" t="s">
        <v>699</v>
      </c>
      <c r="L54" s="47"/>
    </row>
    <row r="55" spans="1:12" x14ac:dyDescent="0.25">
      <c r="A55" s="47">
        <v>54</v>
      </c>
      <c r="B55" s="47" t="s">
        <v>262</v>
      </c>
      <c r="C55" s="47" t="s">
        <v>399</v>
      </c>
      <c r="D55" s="47" t="s">
        <v>0</v>
      </c>
      <c r="E55" s="47" t="s">
        <v>1</v>
      </c>
      <c r="F55" s="47" t="s">
        <v>400</v>
      </c>
      <c r="G55" s="47" t="s">
        <v>666</v>
      </c>
      <c r="H55" s="47" t="s">
        <v>294</v>
      </c>
      <c r="I55" s="47" t="s">
        <v>401</v>
      </c>
      <c r="J55" s="47" t="s">
        <v>289</v>
      </c>
      <c r="K55" s="47" t="s">
        <v>700</v>
      </c>
      <c r="L55" s="47"/>
    </row>
    <row r="56" spans="1:12" x14ac:dyDescent="0.25">
      <c r="A56" s="47">
        <v>55</v>
      </c>
      <c r="B56" s="47" t="s">
        <v>403</v>
      </c>
      <c r="C56" s="47" t="s">
        <v>60</v>
      </c>
      <c r="D56" s="47" t="s">
        <v>27</v>
      </c>
      <c r="E56" s="47" t="s">
        <v>28</v>
      </c>
      <c r="F56" s="47" t="s">
        <v>404</v>
      </c>
      <c r="G56" s="47" t="s">
        <v>666</v>
      </c>
      <c r="H56" s="47" t="s">
        <v>287</v>
      </c>
      <c r="I56" s="47" t="s">
        <v>405</v>
      </c>
      <c r="J56" s="47" t="s">
        <v>289</v>
      </c>
      <c r="K56" s="47" t="s">
        <v>701</v>
      </c>
      <c r="L56" s="47"/>
    </row>
    <row r="57" spans="1:12" x14ac:dyDescent="0.25">
      <c r="A57" s="47">
        <v>56</v>
      </c>
      <c r="B57" s="47" t="s">
        <v>407</v>
      </c>
      <c r="C57" s="47" t="s">
        <v>408</v>
      </c>
      <c r="D57" s="47" t="s">
        <v>618</v>
      </c>
      <c r="E57" s="47" t="s">
        <v>619</v>
      </c>
      <c r="F57" s="47" t="s">
        <v>412</v>
      </c>
      <c r="G57" s="47" t="s">
        <v>666</v>
      </c>
      <c r="H57" s="47" t="s">
        <v>294</v>
      </c>
      <c r="I57" s="47" t="s">
        <v>413</v>
      </c>
      <c r="J57" s="47" t="s">
        <v>289</v>
      </c>
      <c r="K57" s="47" t="s">
        <v>702</v>
      </c>
      <c r="L57" s="47"/>
    </row>
    <row r="58" spans="1:12" x14ac:dyDescent="0.25">
      <c r="A58" s="47">
        <v>57</v>
      </c>
      <c r="B58" s="47" t="s">
        <v>415</v>
      </c>
      <c r="C58" s="47" t="s">
        <v>416</v>
      </c>
      <c r="D58" s="47" t="s">
        <v>417</v>
      </c>
      <c r="E58" s="47" t="s">
        <v>28</v>
      </c>
      <c r="F58" s="47" t="s">
        <v>418</v>
      </c>
      <c r="G58" s="47" t="s">
        <v>666</v>
      </c>
      <c r="H58" s="47" t="s">
        <v>287</v>
      </c>
      <c r="I58" s="47" t="s">
        <v>419</v>
      </c>
      <c r="J58" s="47" t="s">
        <v>289</v>
      </c>
      <c r="K58" s="47" t="s">
        <v>703</v>
      </c>
      <c r="L58" s="47"/>
    </row>
    <row r="59" spans="1:12" x14ac:dyDescent="0.25">
      <c r="A59" s="47">
        <v>58</v>
      </c>
      <c r="B59" s="47" t="s">
        <v>431</v>
      </c>
      <c r="C59" s="47" t="s">
        <v>172</v>
      </c>
      <c r="D59" s="47" t="s">
        <v>432</v>
      </c>
      <c r="E59" s="47" t="s">
        <v>28</v>
      </c>
      <c r="F59" s="47" t="s">
        <v>433</v>
      </c>
      <c r="G59" s="47" t="s">
        <v>666</v>
      </c>
      <c r="H59" s="47" t="s">
        <v>294</v>
      </c>
      <c r="I59" s="47" t="s">
        <v>434</v>
      </c>
      <c r="J59" s="47" t="s">
        <v>289</v>
      </c>
      <c r="K59" s="47" t="s">
        <v>704</v>
      </c>
      <c r="L59" s="47"/>
    </row>
    <row r="60" spans="1:12" x14ac:dyDescent="0.25">
      <c r="A60" s="47">
        <v>59</v>
      </c>
      <c r="B60" s="47" t="s">
        <v>15</v>
      </c>
      <c r="C60" s="47" t="s">
        <v>16</v>
      </c>
      <c r="D60" s="47" t="s">
        <v>17</v>
      </c>
      <c r="E60" s="47" t="s">
        <v>7</v>
      </c>
      <c r="F60" s="47" t="s">
        <v>77</v>
      </c>
      <c r="G60" s="47" t="s">
        <v>666</v>
      </c>
      <c r="H60" s="47" t="s">
        <v>30</v>
      </c>
      <c r="I60" s="47" t="s">
        <v>78</v>
      </c>
      <c r="J60" s="47" t="s">
        <v>32</v>
      </c>
      <c r="K60" s="47" t="s">
        <v>705</v>
      </c>
      <c r="L60" s="47"/>
    </row>
    <row r="61" spans="1:12" x14ac:dyDescent="0.25">
      <c r="A61" s="47">
        <v>60</v>
      </c>
      <c r="B61" s="47" t="s">
        <v>407</v>
      </c>
      <c r="C61" s="47" t="s">
        <v>408</v>
      </c>
      <c r="D61" s="47" t="s">
        <v>618</v>
      </c>
      <c r="E61" s="47" t="s">
        <v>619</v>
      </c>
      <c r="F61" s="47" t="s">
        <v>437</v>
      </c>
      <c r="G61" s="47" t="s">
        <v>666</v>
      </c>
      <c r="H61" s="47" t="s">
        <v>30</v>
      </c>
      <c r="I61" s="47" t="s">
        <v>438</v>
      </c>
      <c r="J61" s="47" t="s">
        <v>32</v>
      </c>
      <c r="K61" s="47" t="s">
        <v>706</v>
      </c>
      <c r="L61" s="47"/>
    </row>
    <row r="62" spans="1:12" x14ac:dyDescent="0.25">
      <c r="A62" s="47">
        <v>61</v>
      </c>
      <c r="B62" s="47" t="s">
        <v>407</v>
      </c>
      <c r="C62" s="47" t="s">
        <v>408</v>
      </c>
      <c r="D62" s="47" t="s">
        <v>618</v>
      </c>
      <c r="E62" s="47" t="s">
        <v>619</v>
      </c>
      <c r="F62" s="47" t="s">
        <v>440</v>
      </c>
      <c r="G62" s="47" t="s">
        <v>666</v>
      </c>
      <c r="H62" s="47" t="s">
        <v>30</v>
      </c>
      <c r="I62" s="47" t="s">
        <v>441</v>
      </c>
      <c r="J62" s="47" t="s">
        <v>32</v>
      </c>
      <c r="K62" s="47" t="s">
        <v>707</v>
      </c>
      <c r="L62" s="47"/>
    </row>
    <row r="63" spans="1:12" x14ac:dyDescent="0.25">
      <c r="A63" s="47">
        <v>62</v>
      </c>
      <c r="B63" s="47" t="s">
        <v>443</v>
      </c>
      <c r="C63" s="47" t="s">
        <v>444</v>
      </c>
      <c r="D63" s="47" t="s">
        <v>0</v>
      </c>
      <c r="E63" s="47" t="s">
        <v>1</v>
      </c>
      <c r="F63" s="47" t="s">
        <v>445</v>
      </c>
      <c r="G63" s="47" t="s">
        <v>527</v>
      </c>
      <c r="H63" s="47" t="s">
        <v>5</v>
      </c>
      <c r="I63" s="47" t="s">
        <v>446</v>
      </c>
      <c r="J63" s="47" t="s">
        <v>6</v>
      </c>
      <c r="K63" s="47" t="s">
        <v>708</v>
      </c>
      <c r="L63" s="47"/>
    </row>
    <row r="64" spans="1:12" x14ac:dyDescent="0.25">
      <c r="A64" s="47">
        <v>63</v>
      </c>
      <c r="B64" s="47" t="s">
        <v>786</v>
      </c>
      <c r="C64" s="47" t="s">
        <v>175</v>
      </c>
      <c r="D64" s="47" t="s">
        <v>256</v>
      </c>
      <c r="E64" s="47" t="s">
        <v>1</v>
      </c>
      <c r="F64" s="47" t="s">
        <v>787</v>
      </c>
      <c r="G64" s="47" t="s">
        <v>788</v>
      </c>
      <c r="H64" s="47" t="s">
        <v>5</v>
      </c>
      <c r="I64" s="47" t="s">
        <v>789</v>
      </c>
      <c r="J64" s="47" t="s">
        <v>6</v>
      </c>
      <c r="K64" s="47" t="s">
        <v>790</v>
      </c>
      <c r="L64" s="47"/>
    </row>
    <row r="65" spans="1:12" x14ac:dyDescent="0.25">
      <c r="A65" s="47">
        <v>64</v>
      </c>
      <c r="B65" s="47" t="s">
        <v>448</v>
      </c>
      <c r="C65" s="47" t="s">
        <v>449</v>
      </c>
      <c r="D65" s="47" t="s">
        <v>205</v>
      </c>
      <c r="E65" s="47" t="s">
        <v>1</v>
      </c>
      <c r="F65" s="47" t="s">
        <v>450</v>
      </c>
      <c r="G65" s="47" t="s">
        <v>527</v>
      </c>
      <c r="H65" s="47" t="s">
        <v>5</v>
      </c>
      <c r="I65" s="47" t="s">
        <v>451</v>
      </c>
      <c r="J65" s="47" t="s">
        <v>6</v>
      </c>
      <c r="K65" s="47" t="s">
        <v>709</v>
      </c>
      <c r="L65" s="47"/>
    </row>
    <row r="66" spans="1:12" x14ac:dyDescent="0.25">
      <c r="A66" s="47">
        <v>65</v>
      </c>
      <c r="B66" s="47" t="s">
        <v>460</v>
      </c>
      <c r="C66" s="47" t="s">
        <v>461</v>
      </c>
      <c r="D66" s="47" t="s">
        <v>462</v>
      </c>
      <c r="E66" s="47" t="s">
        <v>1</v>
      </c>
      <c r="F66" s="47" t="s">
        <v>463</v>
      </c>
      <c r="G66" s="47" t="s">
        <v>666</v>
      </c>
      <c r="H66" s="47" t="s">
        <v>30</v>
      </c>
      <c r="I66" s="47" t="s">
        <v>464</v>
      </c>
      <c r="J66" s="47" t="s">
        <v>32</v>
      </c>
      <c r="K66" s="47" t="s">
        <v>711</v>
      </c>
      <c r="L66" s="47"/>
    </row>
    <row r="67" spans="1:12" x14ac:dyDescent="0.25">
      <c r="A67" s="47">
        <v>66</v>
      </c>
      <c r="B67" s="47" t="s">
        <v>165</v>
      </c>
      <c r="C67" s="47" t="s">
        <v>166</v>
      </c>
      <c r="D67" s="47" t="s">
        <v>27</v>
      </c>
      <c r="E67" s="47" t="s">
        <v>28</v>
      </c>
      <c r="F67" s="47" t="s">
        <v>167</v>
      </c>
      <c r="G67" s="47" t="s">
        <v>666</v>
      </c>
      <c r="H67" s="47" t="s">
        <v>30</v>
      </c>
      <c r="I67" s="47" t="s">
        <v>168</v>
      </c>
      <c r="J67" s="47" t="s">
        <v>32</v>
      </c>
      <c r="K67" s="47" t="s">
        <v>712</v>
      </c>
      <c r="L67" s="47"/>
    </row>
    <row r="68" spans="1:12" x14ac:dyDescent="0.25">
      <c r="A68" s="47">
        <v>67</v>
      </c>
      <c r="B68" s="47" t="s">
        <v>20</v>
      </c>
      <c r="C68" s="47" t="s">
        <v>21</v>
      </c>
      <c r="D68" s="47" t="s">
        <v>0</v>
      </c>
      <c r="E68" s="47" t="s">
        <v>1</v>
      </c>
      <c r="F68" s="47" t="s">
        <v>22</v>
      </c>
      <c r="G68" s="47" t="s">
        <v>527</v>
      </c>
      <c r="H68" s="47" t="s">
        <v>5</v>
      </c>
      <c r="I68" s="47" t="s">
        <v>23</v>
      </c>
      <c r="J68" s="47" t="s">
        <v>6</v>
      </c>
      <c r="K68" s="47" t="s">
        <v>713</v>
      </c>
      <c r="L68" s="47"/>
    </row>
    <row r="69" spans="1:12" x14ac:dyDescent="0.25">
      <c r="A69" s="47">
        <v>68</v>
      </c>
      <c r="B69" s="47" t="s">
        <v>25</v>
      </c>
      <c r="C69" s="47" t="s">
        <v>26</v>
      </c>
      <c r="D69" s="47" t="s">
        <v>27</v>
      </c>
      <c r="E69" s="47" t="s">
        <v>28</v>
      </c>
      <c r="F69" s="47" t="s">
        <v>29</v>
      </c>
      <c r="G69" s="47" t="s">
        <v>666</v>
      </c>
      <c r="H69" s="47" t="s">
        <v>30</v>
      </c>
      <c r="I69" s="47" t="s">
        <v>31</v>
      </c>
      <c r="J69" s="47" t="s">
        <v>32</v>
      </c>
      <c r="K69" s="47" t="s">
        <v>714</v>
      </c>
      <c r="L69" s="47"/>
    </row>
    <row r="70" spans="1:12" x14ac:dyDescent="0.25">
      <c r="A70" s="47">
        <v>69</v>
      </c>
      <c r="B70" s="47" t="s">
        <v>34</v>
      </c>
      <c r="C70" s="47" t="s">
        <v>35</v>
      </c>
      <c r="D70" s="47" t="s">
        <v>36</v>
      </c>
      <c r="E70" s="47" t="s">
        <v>1</v>
      </c>
      <c r="F70" s="47" t="s">
        <v>37</v>
      </c>
      <c r="G70" s="47" t="s">
        <v>527</v>
      </c>
      <c r="H70" s="47" t="s">
        <v>5</v>
      </c>
      <c r="I70" s="47" t="s">
        <v>38</v>
      </c>
      <c r="J70" s="47" t="s">
        <v>6</v>
      </c>
      <c r="K70" s="47" t="s">
        <v>715</v>
      </c>
      <c r="L70" s="47"/>
    </row>
    <row r="71" spans="1:12" x14ac:dyDescent="0.25">
      <c r="A71" s="47">
        <v>70</v>
      </c>
      <c r="B71" s="47" t="s">
        <v>40</v>
      </c>
      <c r="C71" s="47" t="s">
        <v>41</v>
      </c>
      <c r="D71" s="47" t="s">
        <v>42</v>
      </c>
      <c r="E71" s="47" t="s">
        <v>43</v>
      </c>
      <c r="F71" s="47" t="s">
        <v>44</v>
      </c>
      <c r="G71" s="47" t="s">
        <v>527</v>
      </c>
      <c r="H71" s="47" t="s">
        <v>5</v>
      </c>
      <c r="I71" s="47" t="s">
        <v>45</v>
      </c>
      <c r="J71" s="47" t="s">
        <v>6</v>
      </c>
      <c r="K71" s="47" t="s">
        <v>716</v>
      </c>
      <c r="L71" s="47"/>
    </row>
    <row r="72" spans="1:12" x14ac:dyDescent="0.25">
      <c r="A72" s="47">
        <v>71</v>
      </c>
      <c r="B72" s="47" t="s">
        <v>54</v>
      </c>
      <c r="C72" s="47" t="s">
        <v>55</v>
      </c>
      <c r="D72" s="47" t="s">
        <v>0</v>
      </c>
      <c r="E72" s="47" t="s">
        <v>1</v>
      </c>
      <c r="F72" s="47" t="s">
        <v>56</v>
      </c>
      <c r="G72" s="47" t="s">
        <v>527</v>
      </c>
      <c r="H72" s="47" t="s">
        <v>5</v>
      </c>
      <c r="I72" s="47" t="s">
        <v>57</v>
      </c>
      <c r="J72" s="47" t="s">
        <v>6</v>
      </c>
      <c r="K72" s="47" t="s">
        <v>717</v>
      </c>
      <c r="L72" s="47"/>
    </row>
    <row r="73" spans="1:12" x14ac:dyDescent="0.25">
      <c r="A73" s="47">
        <v>72</v>
      </c>
      <c r="B73" s="47" t="s">
        <v>64</v>
      </c>
      <c r="C73" s="47" t="s">
        <v>65</v>
      </c>
      <c r="D73" s="47" t="s">
        <v>66</v>
      </c>
      <c r="E73" s="47" t="s">
        <v>1</v>
      </c>
      <c r="F73" s="47" t="s">
        <v>67</v>
      </c>
      <c r="G73" s="47" t="s">
        <v>666</v>
      </c>
      <c r="H73" s="47" t="s">
        <v>30</v>
      </c>
      <c r="I73" s="47" t="s">
        <v>68</v>
      </c>
      <c r="J73" s="47" t="s">
        <v>32</v>
      </c>
      <c r="K73" s="47" t="s">
        <v>718</v>
      </c>
      <c r="L73" s="47"/>
    </row>
    <row r="74" spans="1:12" x14ac:dyDescent="0.25">
      <c r="A74" s="47">
        <v>73</v>
      </c>
      <c r="B74" s="47" t="s">
        <v>71</v>
      </c>
      <c r="C74" s="47" t="s">
        <v>72</v>
      </c>
      <c r="D74" s="47" t="s">
        <v>73</v>
      </c>
      <c r="E74" s="47" t="s">
        <v>28</v>
      </c>
      <c r="F74" s="47" t="s">
        <v>74</v>
      </c>
      <c r="G74" s="47" t="s">
        <v>666</v>
      </c>
      <c r="H74" s="47" t="s">
        <v>30</v>
      </c>
      <c r="I74" s="47" t="s">
        <v>75</v>
      </c>
      <c r="J74" s="47" t="s">
        <v>32</v>
      </c>
      <c r="K74" s="47" t="s">
        <v>719</v>
      </c>
      <c r="L74" s="47"/>
    </row>
    <row r="75" spans="1:12" x14ac:dyDescent="0.25">
      <c r="A75" s="47">
        <v>74</v>
      </c>
      <c r="B75" s="47" t="s">
        <v>467</v>
      </c>
      <c r="C75" s="47" t="s">
        <v>468</v>
      </c>
      <c r="D75" s="47" t="s">
        <v>0</v>
      </c>
      <c r="E75" s="47" t="s">
        <v>1</v>
      </c>
      <c r="F75" s="47" t="s">
        <v>469</v>
      </c>
      <c r="G75" s="47" t="s">
        <v>527</v>
      </c>
      <c r="H75" s="47" t="s">
        <v>5</v>
      </c>
      <c r="I75" s="47" t="s">
        <v>470</v>
      </c>
      <c r="J75" s="47" t="s">
        <v>6</v>
      </c>
      <c r="K75" s="47" t="s">
        <v>720</v>
      </c>
      <c r="L75" s="47"/>
    </row>
    <row r="76" spans="1:12" x14ac:dyDescent="0.25">
      <c r="A76" s="47">
        <v>75</v>
      </c>
      <c r="B76" s="47" t="s">
        <v>79</v>
      </c>
      <c r="C76" s="47" t="s">
        <v>11</v>
      </c>
      <c r="D76" s="47" t="s">
        <v>80</v>
      </c>
      <c r="E76" s="47" t="s">
        <v>81</v>
      </c>
      <c r="F76" s="47" t="s">
        <v>82</v>
      </c>
      <c r="G76" s="47" t="s">
        <v>527</v>
      </c>
      <c r="H76" s="47" t="s">
        <v>5</v>
      </c>
      <c r="I76" s="47" t="s">
        <v>83</v>
      </c>
      <c r="J76" s="47" t="s">
        <v>6</v>
      </c>
      <c r="K76" s="47" t="s">
        <v>721</v>
      </c>
      <c r="L76" s="47"/>
    </row>
    <row r="77" spans="1:12" x14ac:dyDescent="0.25">
      <c r="A77" s="47">
        <v>76</v>
      </c>
      <c r="B77" s="47" t="s">
        <v>64</v>
      </c>
      <c r="C77" s="47" t="s">
        <v>65</v>
      </c>
      <c r="D77" s="47" t="s">
        <v>66</v>
      </c>
      <c r="E77" s="47" t="s">
        <v>1</v>
      </c>
      <c r="F77" s="47" t="s">
        <v>85</v>
      </c>
      <c r="G77" s="47" t="s">
        <v>527</v>
      </c>
      <c r="H77" s="47" t="s">
        <v>5</v>
      </c>
      <c r="I77" s="47" t="s">
        <v>86</v>
      </c>
      <c r="J77" s="47" t="s">
        <v>6</v>
      </c>
      <c r="K77" s="47" t="s">
        <v>722</v>
      </c>
      <c r="L77" s="47"/>
    </row>
    <row r="78" spans="1:12" x14ac:dyDescent="0.25">
      <c r="A78" s="47">
        <v>77</v>
      </c>
      <c r="B78" s="47" t="s">
        <v>88</v>
      </c>
      <c r="C78" s="47" t="s">
        <v>89</v>
      </c>
      <c r="D78" s="47" t="s">
        <v>90</v>
      </c>
      <c r="E78" s="47" t="s">
        <v>70</v>
      </c>
      <c r="F78" s="47" t="s">
        <v>91</v>
      </c>
      <c r="G78" s="47" t="s">
        <v>527</v>
      </c>
      <c r="H78" s="47" t="s">
        <v>5</v>
      </c>
      <c r="I78" s="47" t="s">
        <v>92</v>
      </c>
      <c r="J78" s="47" t="s">
        <v>6</v>
      </c>
      <c r="K78" s="47" t="s">
        <v>723</v>
      </c>
      <c r="L78" s="47"/>
    </row>
    <row r="79" spans="1:12" x14ac:dyDescent="0.25">
      <c r="A79" s="47">
        <v>78</v>
      </c>
      <c r="B79" s="47" t="s">
        <v>50</v>
      </c>
      <c r="C79" s="47" t="s">
        <v>51</v>
      </c>
      <c r="D79" s="47" t="s">
        <v>52</v>
      </c>
      <c r="E79" s="47" t="s">
        <v>43</v>
      </c>
      <c r="F79" s="47" t="s">
        <v>94</v>
      </c>
      <c r="G79" s="47" t="s">
        <v>527</v>
      </c>
      <c r="H79" s="47" t="s">
        <v>5</v>
      </c>
      <c r="I79" s="47" t="s">
        <v>95</v>
      </c>
      <c r="J79" s="47" t="s">
        <v>6</v>
      </c>
      <c r="K79" s="47" t="s">
        <v>724</v>
      </c>
      <c r="L79" s="47"/>
    </row>
    <row r="80" spans="1:12" x14ac:dyDescent="0.25">
      <c r="A80" s="47">
        <v>79</v>
      </c>
      <c r="B80" s="47" t="s">
        <v>49</v>
      </c>
      <c r="C80" s="47" t="s">
        <v>97</v>
      </c>
      <c r="D80" s="47" t="s">
        <v>66</v>
      </c>
      <c r="E80" s="47" t="s">
        <v>1</v>
      </c>
      <c r="F80" s="47" t="s">
        <v>98</v>
      </c>
      <c r="G80" s="47" t="s">
        <v>527</v>
      </c>
      <c r="H80" s="47" t="s">
        <v>5</v>
      </c>
      <c r="I80" s="47" t="s">
        <v>99</v>
      </c>
      <c r="J80" s="47" t="s">
        <v>6</v>
      </c>
      <c r="K80" s="47" t="s">
        <v>725</v>
      </c>
      <c r="L80" s="47"/>
    </row>
    <row r="81" spans="1:12" x14ac:dyDescent="0.25">
      <c r="A81" s="47">
        <v>80</v>
      </c>
      <c r="B81" s="47" t="s">
        <v>110</v>
      </c>
      <c r="C81" s="47" t="s">
        <v>111</v>
      </c>
      <c r="D81" s="47" t="s">
        <v>112</v>
      </c>
      <c r="E81" s="47" t="s">
        <v>43</v>
      </c>
      <c r="F81" s="47" t="s">
        <v>113</v>
      </c>
      <c r="G81" s="47" t="s">
        <v>666</v>
      </c>
      <c r="H81" s="47" t="s">
        <v>3</v>
      </c>
      <c r="I81" s="47" t="s">
        <v>114</v>
      </c>
      <c r="J81" s="47" t="s">
        <v>53</v>
      </c>
      <c r="K81" s="47" t="s">
        <v>727</v>
      </c>
      <c r="L81" s="47"/>
    </row>
    <row r="82" spans="1:12" x14ac:dyDescent="0.25">
      <c r="A82" s="47">
        <v>81</v>
      </c>
      <c r="B82" s="47" t="s">
        <v>120</v>
      </c>
      <c r="C82" s="47" t="s">
        <v>121</v>
      </c>
      <c r="D82" s="47" t="s">
        <v>122</v>
      </c>
      <c r="E82" s="47" t="s">
        <v>43</v>
      </c>
      <c r="F82" s="47" t="s">
        <v>123</v>
      </c>
      <c r="G82" s="47" t="s">
        <v>666</v>
      </c>
      <c r="H82" s="47" t="s">
        <v>3</v>
      </c>
      <c r="I82" s="47" t="s">
        <v>124</v>
      </c>
      <c r="J82" s="47" t="s">
        <v>125</v>
      </c>
      <c r="K82" s="47" t="s">
        <v>728</v>
      </c>
      <c r="L82" s="47"/>
    </row>
    <row r="83" spans="1:12" x14ac:dyDescent="0.25">
      <c r="A83" s="47">
        <v>82</v>
      </c>
      <c r="B83" s="47" t="s">
        <v>127</v>
      </c>
      <c r="C83" s="47" t="s">
        <v>47</v>
      </c>
      <c r="D83" s="47" t="s">
        <v>0</v>
      </c>
      <c r="E83" s="47" t="s">
        <v>1</v>
      </c>
      <c r="F83" s="47" t="s">
        <v>128</v>
      </c>
      <c r="G83" s="47" t="s">
        <v>527</v>
      </c>
      <c r="H83" s="47" t="s">
        <v>8</v>
      </c>
      <c r="I83" s="47" t="s">
        <v>129</v>
      </c>
      <c r="J83" s="47" t="s">
        <v>9</v>
      </c>
      <c r="K83" s="47" t="s">
        <v>729</v>
      </c>
      <c r="L83" s="47"/>
    </row>
    <row r="84" spans="1:12" x14ac:dyDescent="0.25">
      <c r="A84" s="47">
        <v>83</v>
      </c>
      <c r="B84" s="47" t="s">
        <v>641</v>
      </c>
      <c r="C84" s="47" t="s">
        <v>642</v>
      </c>
      <c r="D84" s="47" t="s">
        <v>106</v>
      </c>
      <c r="E84" s="47" t="s">
        <v>7</v>
      </c>
      <c r="F84" s="47" t="s">
        <v>643</v>
      </c>
      <c r="G84" s="47" t="s">
        <v>527</v>
      </c>
      <c r="H84" s="47" t="s">
        <v>8</v>
      </c>
      <c r="I84" s="47" t="s">
        <v>644</v>
      </c>
      <c r="J84" s="47" t="s">
        <v>9</v>
      </c>
      <c r="K84" s="47" t="s">
        <v>730</v>
      </c>
      <c r="L84" s="47"/>
    </row>
    <row r="85" spans="1:12" x14ac:dyDescent="0.25">
      <c r="A85" s="47">
        <v>84</v>
      </c>
      <c r="B85" s="47" t="s">
        <v>131</v>
      </c>
      <c r="C85" s="47" t="s">
        <v>132</v>
      </c>
      <c r="D85" s="47" t="s">
        <v>133</v>
      </c>
      <c r="E85" s="47" t="s">
        <v>28</v>
      </c>
      <c r="F85" s="47" t="s">
        <v>134</v>
      </c>
      <c r="G85" s="47" t="s">
        <v>666</v>
      </c>
      <c r="H85" s="47" t="s">
        <v>30</v>
      </c>
      <c r="I85" s="47" t="s">
        <v>135</v>
      </c>
      <c r="J85" s="47" t="s">
        <v>32</v>
      </c>
      <c r="K85" s="47" t="s">
        <v>731</v>
      </c>
      <c r="L85" s="47"/>
    </row>
    <row r="86" spans="1:12" x14ac:dyDescent="0.25">
      <c r="A86" s="47">
        <v>85</v>
      </c>
      <c r="B86" s="47" t="s">
        <v>145</v>
      </c>
      <c r="C86" s="47" t="s">
        <v>146</v>
      </c>
      <c r="D86" s="47" t="s">
        <v>0</v>
      </c>
      <c r="E86" s="47" t="s">
        <v>1</v>
      </c>
      <c r="F86" s="47" t="s">
        <v>147</v>
      </c>
      <c r="G86" s="47" t="s">
        <v>666</v>
      </c>
      <c r="H86" s="47" t="s">
        <v>3</v>
      </c>
      <c r="I86" s="47" t="s">
        <v>148</v>
      </c>
      <c r="J86" s="47" t="s">
        <v>53</v>
      </c>
      <c r="K86" s="47" t="s">
        <v>732</v>
      </c>
      <c r="L86" s="47"/>
    </row>
    <row r="87" spans="1:12" x14ac:dyDescent="0.25">
      <c r="A87" s="47">
        <v>86</v>
      </c>
      <c r="B87" s="47" t="s">
        <v>150</v>
      </c>
      <c r="C87" s="47" t="s">
        <v>151</v>
      </c>
      <c r="D87" s="47" t="s">
        <v>152</v>
      </c>
      <c r="E87" s="47" t="s">
        <v>28</v>
      </c>
      <c r="F87" s="47" t="s">
        <v>153</v>
      </c>
      <c r="G87" s="47" t="s">
        <v>666</v>
      </c>
      <c r="H87" s="47" t="s">
        <v>30</v>
      </c>
      <c r="I87" s="47" t="s">
        <v>154</v>
      </c>
      <c r="J87" s="47" t="s">
        <v>32</v>
      </c>
      <c r="K87" s="47" t="s">
        <v>733</v>
      </c>
      <c r="L87" s="47"/>
    </row>
    <row r="88" spans="1:12" x14ac:dyDescent="0.25">
      <c r="A88" s="47">
        <v>87</v>
      </c>
      <c r="B88" s="47" t="s">
        <v>54</v>
      </c>
      <c r="C88" s="47" t="s">
        <v>55</v>
      </c>
      <c r="D88" s="47" t="s">
        <v>0</v>
      </c>
      <c r="E88" s="47" t="s">
        <v>1</v>
      </c>
      <c r="F88" s="47" t="s">
        <v>156</v>
      </c>
      <c r="G88" s="47" t="s">
        <v>666</v>
      </c>
      <c r="H88" s="47" t="s">
        <v>157</v>
      </c>
      <c r="I88" s="47" t="s">
        <v>158</v>
      </c>
      <c r="J88" s="47" t="s">
        <v>159</v>
      </c>
      <c r="K88" s="47" t="s">
        <v>734</v>
      </c>
      <c r="L88" s="47"/>
    </row>
    <row r="89" spans="1:12" x14ac:dyDescent="0.25">
      <c r="A89" s="47">
        <v>88</v>
      </c>
      <c r="B89" s="47" t="s">
        <v>101</v>
      </c>
      <c r="C89" s="47" t="s">
        <v>102</v>
      </c>
      <c r="D89" s="47" t="s">
        <v>103</v>
      </c>
      <c r="E89" s="47" t="s">
        <v>43</v>
      </c>
      <c r="F89" s="47" t="s">
        <v>169</v>
      </c>
      <c r="G89" s="47" t="s">
        <v>527</v>
      </c>
      <c r="H89" s="47" t="s">
        <v>8</v>
      </c>
      <c r="I89" s="47" t="s">
        <v>170</v>
      </c>
      <c r="J89" s="47" t="s">
        <v>9</v>
      </c>
      <c r="K89" s="47" t="s">
        <v>735</v>
      </c>
      <c r="L89" s="47"/>
    </row>
    <row r="90" spans="1:12" x14ac:dyDescent="0.25">
      <c r="A90" s="47">
        <v>89</v>
      </c>
      <c r="B90" s="47" t="s">
        <v>174</v>
      </c>
      <c r="C90" s="47" t="s">
        <v>175</v>
      </c>
      <c r="D90" s="47" t="s">
        <v>0</v>
      </c>
      <c r="E90" s="47" t="s">
        <v>1</v>
      </c>
      <c r="F90" s="47" t="s">
        <v>176</v>
      </c>
      <c r="G90" s="47" t="s">
        <v>527</v>
      </c>
      <c r="H90" s="47" t="s">
        <v>8</v>
      </c>
      <c r="I90" s="47" t="s">
        <v>177</v>
      </c>
      <c r="J90" s="47" t="s">
        <v>9</v>
      </c>
      <c r="K90" s="47" t="s">
        <v>736</v>
      </c>
      <c r="L90" s="47"/>
    </row>
    <row r="91" spans="1:12" x14ac:dyDescent="0.25">
      <c r="A91" s="47">
        <v>90</v>
      </c>
      <c r="B91" s="47" t="s">
        <v>174</v>
      </c>
      <c r="C91" s="47" t="s">
        <v>175</v>
      </c>
      <c r="D91" s="47" t="s">
        <v>0</v>
      </c>
      <c r="E91" s="47" t="s">
        <v>1</v>
      </c>
      <c r="F91" s="47" t="s">
        <v>472</v>
      </c>
      <c r="G91" s="47" t="s">
        <v>543</v>
      </c>
      <c r="H91" s="47" t="s">
        <v>473</v>
      </c>
      <c r="I91" s="47" t="s">
        <v>474</v>
      </c>
      <c r="J91" s="47" t="s">
        <v>475</v>
      </c>
      <c r="K91" s="47" t="s">
        <v>737</v>
      </c>
      <c r="L91" s="47"/>
    </row>
    <row r="92" spans="1:12" x14ac:dyDescent="0.25">
      <c r="A92" s="47">
        <v>91</v>
      </c>
      <c r="B92" s="47" t="s">
        <v>179</v>
      </c>
      <c r="C92" s="47" t="s">
        <v>180</v>
      </c>
      <c r="D92" s="47" t="s">
        <v>181</v>
      </c>
      <c r="E92" s="47" t="s">
        <v>43</v>
      </c>
      <c r="F92" s="47" t="s">
        <v>182</v>
      </c>
      <c r="G92" s="47" t="s">
        <v>527</v>
      </c>
      <c r="H92" s="47" t="s">
        <v>8</v>
      </c>
      <c r="I92" s="47" t="s">
        <v>183</v>
      </c>
      <c r="J92" s="47" t="s">
        <v>9</v>
      </c>
      <c r="K92" s="47" t="s">
        <v>738</v>
      </c>
      <c r="L92" s="47"/>
    </row>
    <row r="93" spans="1:12" x14ac:dyDescent="0.25">
      <c r="A93" s="47">
        <v>92</v>
      </c>
      <c r="B93" s="47" t="s">
        <v>185</v>
      </c>
      <c r="C93" s="47" t="s">
        <v>186</v>
      </c>
      <c r="D93" s="47" t="s">
        <v>17</v>
      </c>
      <c r="E93" s="47" t="s">
        <v>7</v>
      </c>
      <c r="F93" s="47" t="s">
        <v>187</v>
      </c>
      <c r="G93" s="47" t="s">
        <v>527</v>
      </c>
      <c r="H93" s="47" t="s">
        <v>8</v>
      </c>
      <c r="I93" s="47" t="s">
        <v>188</v>
      </c>
      <c r="J93" s="47" t="s">
        <v>9</v>
      </c>
      <c r="K93" s="47" t="s">
        <v>739</v>
      </c>
      <c r="L93" s="47"/>
    </row>
    <row r="94" spans="1:12" x14ac:dyDescent="0.25">
      <c r="A94" s="47">
        <v>93</v>
      </c>
      <c r="B94" s="47" t="s">
        <v>467</v>
      </c>
      <c r="C94" s="47" t="s">
        <v>468</v>
      </c>
      <c r="D94" s="47" t="s">
        <v>0</v>
      </c>
      <c r="E94" s="47" t="s">
        <v>1</v>
      </c>
      <c r="F94" s="47" t="s">
        <v>477</v>
      </c>
      <c r="G94" s="47" t="s">
        <v>666</v>
      </c>
      <c r="H94" s="47" t="s">
        <v>30</v>
      </c>
      <c r="I94" s="47" t="s">
        <v>478</v>
      </c>
      <c r="J94" s="47" t="s">
        <v>32</v>
      </c>
      <c r="K94" s="47" t="s">
        <v>740</v>
      </c>
      <c r="L94" s="47"/>
    </row>
    <row r="95" spans="1:12" x14ac:dyDescent="0.25">
      <c r="A95" s="47">
        <v>94</v>
      </c>
      <c r="B95" s="47" t="s">
        <v>190</v>
      </c>
      <c r="C95" s="47" t="s">
        <v>191</v>
      </c>
      <c r="D95" s="47" t="s">
        <v>192</v>
      </c>
      <c r="E95" s="47" t="s">
        <v>28</v>
      </c>
      <c r="F95" s="47" t="s">
        <v>193</v>
      </c>
      <c r="G95" s="47" t="s">
        <v>666</v>
      </c>
      <c r="H95" s="47" t="s">
        <v>30</v>
      </c>
      <c r="I95" s="47" t="s">
        <v>194</v>
      </c>
      <c r="J95" s="47" t="s">
        <v>32</v>
      </c>
      <c r="K95" s="47" t="s">
        <v>741</v>
      </c>
      <c r="L95" s="47"/>
    </row>
    <row r="96" spans="1:12" x14ac:dyDescent="0.25">
      <c r="A96" s="47">
        <v>95</v>
      </c>
      <c r="B96" s="47" t="s">
        <v>196</v>
      </c>
      <c r="C96" s="47" t="s">
        <v>104</v>
      </c>
      <c r="D96" s="47" t="s">
        <v>197</v>
      </c>
      <c r="E96" s="47" t="s">
        <v>198</v>
      </c>
      <c r="F96" s="47" t="s">
        <v>199</v>
      </c>
      <c r="G96" s="47" t="s">
        <v>527</v>
      </c>
      <c r="H96" s="47" t="s">
        <v>8</v>
      </c>
      <c r="I96" s="47" t="s">
        <v>200</v>
      </c>
      <c r="J96" s="47" t="s">
        <v>9</v>
      </c>
      <c r="K96" s="47" t="s">
        <v>742</v>
      </c>
      <c r="L96" s="47"/>
    </row>
    <row r="97" spans="1:12" x14ac:dyDescent="0.25">
      <c r="A97" s="47">
        <v>96</v>
      </c>
      <c r="B97" s="47" t="s">
        <v>101</v>
      </c>
      <c r="C97" s="47" t="s">
        <v>102</v>
      </c>
      <c r="D97" s="47" t="s">
        <v>103</v>
      </c>
      <c r="E97" s="47" t="s">
        <v>43</v>
      </c>
      <c r="F97" s="47" t="s">
        <v>202</v>
      </c>
      <c r="G97" s="47" t="s">
        <v>666</v>
      </c>
      <c r="H97" s="47" t="s">
        <v>30</v>
      </c>
      <c r="I97" s="47" t="s">
        <v>203</v>
      </c>
      <c r="J97" s="47" t="s">
        <v>32</v>
      </c>
      <c r="K97" s="47" t="s">
        <v>743</v>
      </c>
      <c r="L97" s="47"/>
    </row>
    <row r="98" spans="1:12" x14ac:dyDescent="0.25">
      <c r="A98" s="47">
        <v>97</v>
      </c>
      <c r="B98" s="47" t="s">
        <v>54</v>
      </c>
      <c r="C98" s="47" t="s">
        <v>55</v>
      </c>
      <c r="D98" s="47" t="s">
        <v>0</v>
      </c>
      <c r="E98" s="47" t="s">
        <v>1</v>
      </c>
      <c r="F98" s="47" t="s">
        <v>480</v>
      </c>
      <c r="G98" s="47" t="s">
        <v>543</v>
      </c>
      <c r="H98" s="47" t="s">
        <v>473</v>
      </c>
      <c r="I98" s="47" t="s">
        <v>481</v>
      </c>
      <c r="J98" s="47" t="s">
        <v>475</v>
      </c>
      <c r="K98" s="47" t="s">
        <v>744</v>
      </c>
      <c r="L98" s="47"/>
    </row>
    <row r="99" spans="1:12" x14ac:dyDescent="0.25">
      <c r="A99" s="47">
        <v>98</v>
      </c>
      <c r="B99" s="47" t="s">
        <v>206</v>
      </c>
      <c r="C99" s="47" t="s">
        <v>207</v>
      </c>
      <c r="D99" s="47" t="s">
        <v>173</v>
      </c>
      <c r="E99" s="47" t="s">
        <v>43</v>
      </c>
      <c r="F99" s="47" t="s">
        <v>208</v>
      </c>
      <c r="G99" s="47" t="s">
        <v>666</v>
      </c>
      <c r="H99" s="47" t="s">
        <v>3</v>
      </c>
      <c r="I99" s="47" t="s">
        <v>209</v>
      </c>
      <c r="J99" s="47" t="s">
        <v>53</v>
      </c>
      <c r="K99" s="47" t="s">
        <v>745</v>
      </c>
      <c r="L99" s="47"/>
    </row>
    <row r="100" spans="1:12" x14ac:dyDescent="0.25">
      <c r="A100" s="47">
        <v>99</v>
      </c>
      <c r="B100" s="47" t="s">
        <v>216</v>
      </c>
      <c r="C100" s="47" t="s">
        <v>217</v>
      </c>
      <c r="D100" s="47" t="s">
        <v>0</v>
      </c>
      <c r="E100" s="47" t="s">
        <v>1</v>
      </c>
      <c r="F100" s="47" t="s">
        <v>218</v>
      </c>
      <c r="G100" s="47" t="s">
        <v>666</v>
      </c>
      <c r="H100" s="47" t="s">
        <v>3</v>
      </c>
      <c r="I100" s="47" t="s">
        <v>219</v>
      </c>
      <c r="J100" s="47" t="s">
        <v>53</v>
      </c>
      <c r="K100" s="47" t="s">
        <v>746</v>
      </c>
      <c r="L100" s="47"/>
    </row>
    <row r="101" spans="1:12" x14ac:dyDescent="0.25">
      <c r="A101" s="47">
        <v>100</v>
      </c>
      <c r="B101" s="47" t="s">
        <v>50</v>
      </c>
      <c r="C101" s="47" t="s">
        <v>51</v>
      </c>
      <c r="D101" s="47" t="s">
        <v>52</v>
      </c>
      <c r="E101" s="47" t="s">
        <v>43</v>
      </c>
      <c r="F101" s="47" t="s">
        <v>221</v>
      </c>
      <c r="G101" s="47" t="s">
        <v>666</v>
      </c>
      <c r="H101" s="47" t="s">
        <v>3</v>
      </c>
      <c r="I101" s="47" t="s">
        <v>222</v>
      </c>
      <c r="J101" s="47" t="s">
        <v>53</v>
      </c>
      <c r="K101" s="47" t="s">
        <v>747</v>
      </c>
      <c r="L101" s="47"/>
    </row>
    <row r="102" spans="1:12" x14ac:dyDescent="0.25">
      <c r="A102" s="47">
        <v>101</v>
      </c>
      <c r="B102" s="47" t="s">
        <v>224</v>
      </c>
      <c r="C102" s="47" t="s">
        <v>225</v>
      </c>
      <c r="D102" s="47" t="s">
        <v>0</v>
      </c>
      <c r="E102" s="47" t="s">
        <v>1</v>
      </c>
      <c r="F102" s="47" t="s">
        <v>226</v>
      </c>
      <c r="G102" s="47" t="s">
        <v>666</v>
      </c>
      <c r="H102" s="47" t="s">
        <v>3</v>
      </c>
      <c r="I102" s="47" t="s">
        <v>227</v>
      </c>
      <c r="J102" s="47" t="s">
        <v>53</v>
      </c>
      <c r="K102" s="47" t="s">
        <v>748</v>
      </c>
      <c r="L102" s="47"/>
    </row>
    <row r="103" spans="1:12" x14ac:dyDescent="0.25">
      <c r="A103" s="47">
        <v>102</v>
      </c>
      <c r="B103" s="47" t="s">
        <v>54</v>
      </c>
      <c r="C103" s="47" t="s">
        <v>55</v>
      </c>
      <c r="D103" s="47" t="s">
        <v>0</v>
      </c>
      <c r="E103" s="47" t="s">
        <v>1</v>
      </c>
      <c r="F103" s="47" t="s">
        <v>229</v>
      </c>
      <c r="G103" s="47" t="s">
        <v>666</v>
      </c>
      <c r="H103" s="47" t="s">
        <v>3</v>
      </c>
      <c r="I103" s="47" t="s">
        <v>230</v>
      </c>
      <c r="J103" s="47" t="s">
        <v>53</v>
      </c>
      <c r="K103" s="47" t="s">
        <v>749</v>
      </c>
      <c r="L103" s="47"/>
    </row>
    <row r="104" spans="1:12" x14ac:dyDescent="0.25">
      <c r="A104" s="47">
        <v>103</v>
      </c>
      <c r="B104" s="47" t="s">
        <v>232</v>
      </c>
      <c r="C104" s="47" t="s">
        <v>233</v>
      </c>
      <c r="D104" s="47" t="s">
        <v>234</v>
      </c>
      <c r="E104" s="47" t="s">
        <v>1</v>
      </c>
      <c r="F104" s="47" t="s">
        <v>235</v>
      </c>
      <c r="G104" s="47" t="s">
        <v>666</v>
      </c>
      <c r="H104" s="47" t="s">
        <v>3</v>
      </c>
      <c r="I104" s="47" t="s">
        <v>236</v>
      </c>
      <c r="J104" s="47" t="s">
        <v>53</v>
      </c>
      <c r="K104" s="47" t="s">
        <v>750</v>
      </c>
      <c r="L104" s="47"/>
    </row>
    <row r="105" spans="1:12" x14ac:dyDescent="0.25">
      <c r="A105" s="47">
        <v>104</v>
      </c>
      <c r="B105" s="47" t="s">
        <v>50</v>
      </c>
      <c r="C105" s="47" t="s">
        <v>51</v>
      </c>
      <c r="D105" s="47" t="s">
        <v>52</v>
      </c>
      <c r="E105" s="47" t="s">
        <v>43</v>
      </c>
      <c r="F105" s="47" t="s">
        <v>246</v>
      </c>
      <c r="G105" s="47" t="s">
        <v>666</v>
      </c>
      <c r="H105" s="47" t="s">
        <v>3</v>
      </c>
      <c r="I105" s="47" t="s">
        <v>247</v>
      </c>
      <c r="J105" s="47" t="s">
        <v>125</v>
      </c>
      <c r="K105" s="47" t="s">
        <v>751</v>
      </c>
      <c r="L105" s="47"/>
    </row>
    <row r="106" spans="1:12" x14ac:dyDescent="0.25">
      <c r="A106" s="47">
        <v>105</v>
      </c>
      <c r="B106" s="47" t="s">
        <v>249</v>
      </c>
      <c r="C106" s="47" t="s">
        <v>250</v>
      </c>
      <c r="D106" s="47" t="s">
        <v>251</v>
      </c>
      <c r="E106" s="47" t="s">
        <v>43</v>
      </c>
      <c r="F106" s="47" t="s">
        <v>252</v>
      </c>
      <c r="G106" s="47" t="s">
        <v>666</v>
      </c>
      <c r="H106" s="47" t="s">
        <v>3</v>
      </c>
      <c r="I106" s="47" t="s">
        <v>253</v>
      </c>
      <c r="J106" s="47" t="s">
        <v>125</v>
      </c>
      <c r="K106" s="47" t="s">
        <v>752</v>
      </c>
      <c r="L106" s="47"/>
    </row>
    <row r="107" spans="1:12" x14ac:dyDescent="0.25">
      <c r="A107" s="47">
        <v>106</v>
      </c>
      <c r="B107" s="47" t="s">
        <v>262</v>
      </c>
      <c r="C107" s="47" t="s">
        <v>263</v>
      </c>
      <c r="D107" s="47" t="s">
        <v>264</v>
      </c>
      <c r="E107" s="47" t="s">
        <v>1</v>
      </c>
      <c r="F107" s="47" t="s">
        <v>265</v>
      </c>
      <c r="G107" s="47" t="s">
        <v>666</v>
      </c>
      <c r="H107" s="47" t="s">
        <v>3</v>
      </c>
      <c r="I107" s="47" t="s">
        <v>266</v>
      </c>
      <c r="J107" s="47" t="s">
        <v>53</v>
      </c>
      <c r="K107" s="47" t="s">
        <v>753</v>
      </c>
      <c r="L107" s="47"/>
    </row>
    <row r="108" spans="1:12" x14ac:dyDescent="0.25">
      <c r="A108" s="47">
        <v>107</v>
      </c>
      <c r="B108" s="47" t="s">
        <v>268</v>
      </c>
      <c r="C108" s="47" t="s">
        <v>269</v>
      </c>
      <c r="D108" s="47" t="s">
        <v>66</v>
      </c>
      <c r="E108" s="47" t="s">
        <v>1</v>
      </c>
      <c r="F108" s="47" t="s">
        <v>270</v>
      </c>
      <c r="G108" s="47" t="s">
        <v>666</v>
      </c>
      <c r="H108" s="47" t="s">
        <v>3</v>
      </c>
      <c r="I108" s="47" t="s">
        <v>271</v>
      </c>
      <c r="J108" s="47" t="s">
        <v>53</v>
      </c>
      <c r="K108" s="47" t="s">
        <v>754</v>
      </c>
      <c r="L108" s="47"/>
    </row>
    <row r="109" spans="1:12" x14ac:dyDescent="0.25">
      <c r="A109" s="47">
        <v>108</v>
      </c>
      <c r="B109" s="47" t="s">
        <v>273</v>
      </c>
      <c r="C109" s="47" t="s">
        <v>274</v>
      </c>
      <c r="D109" s="47" t="s">
        <v>0</v>
      </c>
      <c r="E109" s="47" t="s">
        <v>1</v>
      </c>
      <c r="F109" s="47" t="s">
        <v>275</v>
      </c>
      <c r="G109" s="47" t="s">
        <v>666</v>
      </c>
      <c r="H109" s="47" t="s">
        <v>3</v>
      </c>
      <c r="I109" s="47" t="s">
        <v>276</v>
      </c>
      <c r="J109" s="47" t="s">
        <v>53</v>
      </c>
      <c r="K109" s="47" t="s">
        <v>755</v>
      </c>
      <c r="L109" s="47"/>
    </row>
    <row r="110" spans="1:12" x14ac:dyDescent="0.25">
      <c r="A110" s="47">
        <v>109</v>
      </c>
      <c r="B110" s="47" t="s">
        <v>278</v>
      </c>
      <c r="C110" s="47" t="s">
        <v>279</v>
      </c>
      <c r="D110" s="47" t="s">
        <v>66</v>
      </c>
      <c r="E110" s="47" t="s">
        <v>1</v>
      </c>
      <c r="F110" s="47" t="s">
        <v>280</v>
      </c>
      <c r="G110" s="47" t="s">
        <v>666</v>
      </c>
      <c r="H110" s="47" t="s">
        <v>3</v>
      </c>
      <c r="I110" s="47" t="s">
        <v>281</v>
      </c>
      <c r="J110" s="47" t="s">
        <v>53</v>
      </c>
      <c r="K110" s="47" t="s">
        <v>756</v>
      </c>
      <c r="L110" s="47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opLeftCell="F1" workbookViewId="0">
      <selection activeCell="F2" sqref="F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6" t="s">
        <v>612</v>
      </c>
      <c r="C2" s="46" t="s">
        <v>613</v>
      </c>
      <c r="D2" s="46" t="s">
        <v>0</v>
      </c>
      <c r="E2" s="46" t="s">
        <v>1</v>
      </c>
      <c r="F2" s="46" t="s">
        <v>759</v>
      </c>
      <c r="G2" s="46" t="s">
        <v>760</v>
      </c>
      <c r="H2" s="46" t="s">
        <v>5</v>
      </c>
      <c r="I2" s="46" t="s">
        <v>761</v>
      </c>
      <c r="J2" s="46" t="s">
        <v>6</v>
      </c>
      <c r="K2" s="46" t="s">
        <v>762</v>
      </c>
    </row>
    <row r="3" spans="1:11" x14ac:dyDescent="0.25">
      <c r="A3">
        <v>2</v>
      </c>
      <c r="B3" s="46" t="s">
        <v>453</v>
      </c>
      <c r="C3" s="46" t="s">
        <v>454</v>
      </c>
      <c r="D3" s="46" t="s">
        <v>455</v>
      </c>
      <c r="E3" s="46" t="s">
        <v>456</v>
      </c>
      <c r="F3" s="46" t="s">
        <v>457</v>
      </c>
      <c r="G3" s="46" t="s">
        <v>516</v>
      </c>
      <c r="H3" s="46" t="s">
        <v>30</v>
      </c>
      <c r="I3" s="46" t="s">
        <v>458</v>
      </c>
      <c r="J3" s="46" t="s">
        <v>32</v>
      </c>
      <c r="K3" s="46" t="s">
        <v>763</v>
      </c>
    </row>
    <row r="4" spans="1:11" x14ac:dyDescent="0.25">
      <c r="A4" s="46">
        <v>3</v>
      </c>
      <c r="B4" s="46" t="s">
        <v>530</v>
      </c>
      <c r="C4" s="46" t="s">
        <v>531</v>
      </c>
      <c r="D4" s="46" t="s">
        <v>0</v>
      </c>
      <c r="E4" s="46" t="s">
        <v>1</v>
      </c>
      <c r="F4" s="46" t="s">
        <v>532</v>
      </c>
      <c r="G4" s="46" t="s">
        <v>516</v>
      </c>
      <c r="H4" s="46" t="s">
        <v>294</v>
      </c>
      <c r="I4" s="46" t="s">
        <v>533</v>
      </c>
      <c r="J4" s="46" t="s">
        <v>516</v>
      </c>
      <c r="K4" s="46" t="s">
        <v>764</v>
      </c>
    </row>
    <row r="5" spans="1:11" x14ac:dyDescent="0.25">
      <c r="A5" s="46">
        <v>4</v>
      </c>
      <c r="B5" s="46" t="s">
        <v>116</v>
      </c>
      <c r="C5" s="46" t="s">
        <v>117</v>
      </c>
      <c r="D5" s="46" t="s">
        <v>648</v>
      </c>
      <c r="E5" s="46" t="s">
        <v>1</v>
      </c>
      <c r="F5" s="46" t="s">
        <v>118</v>
      </c>
      <c r="G5" s="46" t="s">
        <v>666</v>
      </c>
      <c r="H5" s="46" t="s">
        <v>3</v>
      </c>
      <c r="I5" s="46" t="s">
        <v>119</v>
      </c>
      <c r="J5" s="46" t="s">
        <v>53</v>
      </c>
      <c r="K5" s="46" t="s">
        <v>649</v>
      </c>
    </row>
    <row r="6" spans="1:11" x14ac:dyDescent="0.25">
      <c r="A6" s="46">
        <v>5</v>
      </c>
      <c r="B6" s="46" t="s">
        <v>651</v>
      </c>
      <c r="C6" s="46" t="s">
        <v>652</v>
      </c>
      <c r="D6" s="46" t="s">
        <v>653</v>
      </c>
      <c r="E6" s="46" t="s">
        <v>1</v>
      </c>
      <c r="F6" s="46" t="s">
        <v>654</v>
      </c>
      <c r="G6" s="46" t="s">
        <v>666</v>
      </c>
      <c r="H6" s="46" t="s">
        <v>294</v>
      </c>
      <c r="I6" s="46" t="s">
        <v>655</v>
      </c>
      <c r="J6" s="46" t="s">
        <v>289</v>
      </c>
      <c r="K6" s="46" t="s">
        <v>656</v>
      </c>
    </row>
    <row r="7" spans="1:11" x14ac:dyDescent="0.25">
      <c r="A7" s="46">
        <v>6</v>
      </c>
      <c r="B7" s="46" t="s">
        <v>382</v>
      </c>
      <c r="C7" s="46" t="s">
        <v>383</v>
      </c>
      <c r="D7" s="46" t="s">
        <v>351</v>
      </c>
      <c r="E7" s="46" t="s">
        <v>48</v>
      </c>
      <c r="F7" s="46" t="s">
        <v>384</v>
      </c>
      <c r="G7" s="46" t="s">
        <v>666</v>
      </c>
      <c r="H7" s="46" t="s">
        <v>287</v>
      </c>
      <c r="I7" s="46" t="s">
        <v>385</v>
      </c>
      <c r="J7" s="46" t="s">
        <v>289</v>
      </c>
      <c r="K7" s="46" t="s">
        <v>657</v>
      </c>
    </row>
    <row r="8" spans="1:11" x14ac:dyDescent="0.25">
      <c r="A8" s="46">
        <v>7</v>
      </c>
      <c r="B8" s="46" t="s">
        <v>407</v>
      </c>
      <c r="C8" s="46" t="s">
        <v>408</v>
      </c>
      <c r="D8" s="46" t="s">
        <v>618</v>
      </c>
      <c r="E8" s="46" t="s">
        <v>619</v>
      </c>
      <c r="F8" s="46" t="s">
        <v>620</v>
      </c>
      <c r="G8" s="46" t="s">
        <v>666</v>
      </c>
      <c r="H8" s="46" t="s">
        <v>294</v>
      </c>
      <c r="I8" s="46" t="s">
        <v>621</v>
      </c>
      <c r="J8" s="46" t="s">
        <v>289</v>
      </c>
      <c r="K8" s="46" t="s">
        <v>658</v>
      </c>
    </row>
    <row r="9" spans="1:11" x14ac:dyDescent="0.25">
      <c r="A9" s="46">
        <v>8</v>
      </c>
      <c r="B9" s="46" t="s">
        <v>425</v>
      </c>
      <c r="C9" s="46" t="s">
        <v>426</v>
      </c>
      <c r="D9" s="46" t="s">
        <v>427</v>
      </c>
      <c r="E9" s="46" t="s">
        <v>28</v>
      </c>
      <c r="F9" s="46" t="s">
        <v>428</v>
      </c>
      <c r="G9" s="46" t="s">
        <v>666</v>
      </c>
      <c r="H9" s="46" t="s">
        <v>287</v>
      </c>
      <c r="I9" s="46" t="s">
        <v>429</v>
      </c>
      <c r="J9" s="46" t="s">
        <v>289</v>
      </c>
      <c r="K9" s="46" t="s">
        <v>659</v>
      </c>
    </row>
    <row r="10" spans="1:11" x14ac:dyDescent="0.25">
      <c r="A10" s="46">
        <v>9</v>
      </c>
      <c r="B10" s="46" t="s">
        <v>599</v>
      </c>
      <c r="C10" s="46" t="s">
        <v>599</v>
      </c>
      <c r="D10" s="46" t="s">
        <v>600</v>
      </c>
      <c r="E10" s="46" t="s">
        <v>601</v>
      </c>
      <c r="F10" s="46" t="s">
        <v>602</v>
      </c>
      <c r="G10" s="46" t="s">
        <v>543</v>
      </c>
      <c r="H10" s="46" t="s">
        <v>473</v>
      </c>
      <c r="I10" s="46" t="s">
        <v>603</v>
      </c>
      <c r="J10" s="46" t="s">
        <v>475</v>
      </c>
      <c r="K10" s="46" t="s">
        <v>660</v>
      </c>
    </row>
    <row r="11" spans="1:11" x14ac:dyDescent="0.25">
      <c r="A11" s="46">
        <v>10</v>
      </c>
      <c r="B11" s="46" t="s">
        <v>599</v>
      </c>
      <c r="C11" s="46" t="s">
        <v>599</v>
      </c>
      <c r="D11" s="46" t="s">
        <v>600</v>
      </c>
      <c r="E11" s="46" t="s">
        <v>601</v>
      </c>
      <c r="F11" s="46" t="s">
        <v>605</v>
      </c>
      <c r="G11" s="46" t="s">
        <v>543</v>
      </c>
      <c r="H11" s="46" t="s">
        <v>473</v>
      </c>
      <c r="I11" s="46" t="s">
        <v>606</v>
      </c>
      <c r="J11" s="46" t="s">
        <v>475</v>
      </c>
      <c r="K11" s="46" t="s">
        <v>661</v>
      </c>
    </row>
    <row r="12" spans="1:11" x14ac:dyDescent="0.25">
      <c r="A12" s="46">
        <v>11</v>
      </c>
      <c r="B12" s="46" t="s">
        <v>102</v>
      </c>
      <c r="C12" s="46" t="s">
        <v>141</v>
      </c>
      <c r="D12" s="46" t="s">
        <v>42</v>
      </c>
      <c r="E12" s="46" t="s">
        <v>43</v>
      </c>
      <c r="F12" s="46" t="s">
        <v>142</v>
      </c>
      <c r="G12" s="46" t="s">
        <v>666</v>
      </c>
      <c r="H12" s="46" t="s">
        <v>3</v>
      </c>
      <c r="I12" s="46" t="s">
        <v>143</v>
      </c>
      <c r="J12" s="46" t="s">
        <v>53</v>
      </c>
      <c r="K12" s="46" t="s">
        <v>662</v>
      </c>
    </row>
    <row r="13" spans="1:11" x14ac:dyDescent="0.25">
      <c r="A13" s="46">
        <v>12</v>
      </c>
      <c r="B13" s="46" t="s">
        <v>608</v>
      </c>
      <c r="C13" s="46" t="s">
        <v>378</v>
      </c>
      <c r="D13" s="46" t="s">
        <v>27</v>
      </c>
      <c r="E13" s="46" t="s">
        <v>28</v>
      </c>
      <c r="F13" s="46" t="s">
        <v>609</v>
      </c>
      <c r="G13" s="46" t="s">
        <v>666</v>
      </c>
      <c r="H13" s="46" t="s">
        <v>294</v>
      </c>
      <c r="I13" s="46" t="s">
        <v>610</v>
      </c>
      <c r="J13" s="46" t="s">
        <v>289</v>
      </c>
      <c r="K13" s="46" t="s">
        <v>663</v>
      </c>
    </row>
    <row r="14" spans="1:11" x14ac:dyDescent="0.25">
      <c r="A14" s="46">
        <v>13</v>
      </c>
      <c r="B14" s="46" t="s">
        <v>623</v>
      </c>
      <c r="C14" s="46" t="s">
        <v>624</v>
      </c>
      <c r="D14" s="46" t="s">
        <v>625</v>
      </c>
      <c r="E14" s="46" t="s">
        <v>48</v>
      </c>
      <c r="F14" s="46" t="s">
        <v>626</v>
      </c>
      <c r="G14" s="46" t="s">
        <v>666</v>
      </c>
      <c r="H14" s="46" t="s">
        <v>294</v>
      </c>
      <c r="I14" s="46" t="s">
        <v>627</v>
      </c>
      <c r="J14" s="46" t="s">
        <v>289</v>
      </c>
      <c r="K14" s="46" t="s">
        <v>664</v>
      </c>
    </row>
    <row r="15" spans="1:11" x14ac:dyDescent="0.25">
      <c r="A15" s="46">
        <v>14</v>
      </c>
      <c r="B15" s="46"/>
      <c r="C15" s="46"/>
      <c r="D15" s="46"/>
      <c r="E15" s="46"/>
      <c r="F15" s="46" t="s">
        <v>572</v>
      </c>
      <c r="G15" s="46" t="s">
        <v>666</v>
      </c>
      <c r="H15" s="46" t="s">
        <v>287</v>
      </c>
      <c r="I15" s="46" t="s">
        <v>573</v>
      </c>
      <c r="J15" s="46" t="s">
        <v>289</v>
      </c>
      <c r="K15" s="46" t="s">
        <v>665</v>
      </c>
    </row>
    <row r="16" spans="1:11" x14ac:dyDescent="0.25">
      <c r="A16" s="46">
        <v>15</v>
      </c>
      <c r="B16" s="46" t="s">
        <v>575</v>
      </c>
      <c r="C16" s="46" t="s">
        <v>576</v>
      </c>
      <c r="D16" s="46" t="s">
        <v>577</v>
      </c>
      <c r="E16" s="46" t="s">
        <v>7</v>
      </c>
      <c r="F16" s="46" t="s">
        <v>578</v>
      </c>
      <c r="G16" s="46" t="s">
        <v>666</v>
      </c>
      <c r="H16" s="46" t="s">
        <v>287</v>
      </c>
      <c r="I16" s="46" t="s">
        <v>579</v>
      </c>
      <c r="J16" s="46" t="s">
        <v>289</v>
      </c>
      <c r="K16" s="46" t="s">
        <v>667</v>
      </c>
    </row>
    <row r="17" spans="1:11" x14ac:dyDescent="0.25">
      <c r="A17" s="46">
        <v>16</v>
      </c>
      <c r="B17" s="46" t="s">
        <v>535</v>
      </c>
      <c r="C17" s="46" t="s">
        <v>536</v>
      </c>
      <c r="D17" s="46" t="s">
        <v>205</v>
      </c>
      <c r="E17" s="46" t="s">
        <v>1</v>
      </c>
      <c r="F17" s="46" t="s">
        <v>537</v>
      </c>
      <c r="G17" s="46" t="s">
        <v>666</v>
      </c>
      <c r="H17" s="46" t="s">
        <v>3</v>
      </c>
      <c r="I17" s="46" t="s">
        <v>538</v>
      </c>
      <c r="J17" s="46" t="s">
        <v>53</v>
      </c>
      <c r="K17" s="46" t="s">
        <v>668</v>
      </c>
    </row>
    <row r="18" spans="1:11" x14ac:dyDescent="0.25">
      <c r="A18" s="46">
        <v>17</v>
      </c>
      <c r="B18" s="46" t="s">
        <v>590</v>
      </c>
      <c r="C18" s="46" t="s">
        <v>591</v>
      </c>
      <c r="D18" s="46" t="s">
        <v>592</v>
      </c>
      <c r="E18" s="46" t="s">
        <v>43</v>
      </c>
      <c r="F18" s="46" t="s">
        <v>593</v>
      </c>
      <c r="G18" s="46" t="s">
        <v>666</v>
      </c>
      <c r="H18" s="46" t="s">
        <v>30</v>
      </c>
      <c r="I18" s="46" t="s">
        <v>594</v>
      </c>
      <c r="J18" s="46" t="s">
        <v>32</v>
      </c>
      <c r="K18" s="46" t="s">
        <v>669</v>
      </c>
    </row>
    <row r="19" spans="1:11" x14ac:dyDescent="0.25">
      <c r="A19" s="46">
        <v>18</v>
      </c>
      <c r="B19" s="46" t="s">
        <v>257</v>
      </c>
      <c r="C19" s="46" t="s">
        <v>258</v>
      </c>
      <c r="D19" s="46" t="s">
        <v>36</v>
      </c>
      <c r="E19" s="46" t="s">
        <v>1</v>
      </c>
      <c r="F19" s="46" t="s">
        <v>259</v>
      </c>
      <c r="G19" s="46" t="s">
        <v>666</v>
      </c>
      <c r="H19" s="46" t="s">
        <v>3</v>
      </c>
      <c r="I19" s="46" t="s">
        <v>260</v>
      </c>
      <c r="J19" s="46" t="s">
        <v>53</v>
      </c>
      <c r="K19" s="46" t="s">
        <v>670</v>
      </c>
    </row>
    <row r="20" spans="1:11" x14ac:dyDescent="0.25">
      <c r="A20" s="46">
        <v>19</v>
      </c>
      <c r="B20" s="46" t="s">
        <v>407</v>
      </c>
      <c r="C20" s="46" t="s">
        <v>408</v>
      </c>
      <c r="D20" s="46" t="s">
        <v>618</v>
      </c>
      <c r="E20" s="46" t="s">
        <v>619</v>
      </c>
      <c r="F20" s="46" t="s">
        <v>409</v>
      </c>
      <c r="G20" s="46" t="s">
        <v>666</v>
      </c>
      <c r="H20" s="46" t="s">
        <v>294</v>
      </c>
      <c r="I20" s="46" t="s">
        <v>410</v>
      </c>
      <c r="J20" s="46" t="s">
        <v>289</v>
      </c>
      <c r="K20" s="46" t="s">
        <v>671</v>
      </c>
    </row>
    <row r="21" spans="1:11" x14ac:dyDescent="0.25">
      <c r="A21" s="46">
        <v>20</v>
      </c>
      <c r="B21" s="46" t="s">
        <v>407</v>
      </c>
      <c r="C21" s="46" t="s">
        <v>408</v>
      </c>
      <c r="D21" s="46" t="s">
        <v>618</v>
      </c>
      <c r="E21" s="46" t="s">
        <v>619</v>
      </c>
      <c r="F21" s="46" t="s">
        <v>563</v>
      </c>
      <c r="G21" s="46" t="s">
        <v>666</v>
      </c>
      <c r="H21" s="46" t="s">
        <v>294</v>
      </c>
      <c r="I21" s="46" t="s">
        <v>564</v>
      </c>
      <c r="J21" s="46" t="s">
        <v>289</v>
      </c>
      <c r="K21" s="46" t="s">
        <v>672</v>
      </c>
    </row>
    <row r="22" spans="1:11" x14ac:dyDescent="0.25">
      <c r="A22" s="46">
        <v>21</v>
      </c>
      <c r="B22" s="46" t="s">
        <v>566</v>
      </c>
      <c r="C22" s="46" t="s">
        <v>556</v>
      </c>
      <c r="D22" s="46" t="s">
        <v>0</v>
      </c>
      <c r="E22" s="46" t="s">
        <v>1</v>
      </c>
      <c r="F22" s="46" t="s">
        <v>557</v>
      </c>
      <c r="G22" s="46" t="s">
        <v>666</v>
      </c>
      <c r="H22" s="46" t="s">
        <v>287</v>
      </c>
      <c r="I22" s="46" t="s">
        <v>558</v>
      </c>
      <c r="J22" s="46" t="s">
        <v>289</v>
      </c>
      <c r="K22" s="46" t="s">
        <v>673</v>
      </c>
    </row>
    <row r="23" spans="1:11" x14ac:dyDescent="0.25">
      <c r="A23" s="46">
        <v>22</v>
      </c>
      <c r="B23" s="46" t="s">
        <v>567</v>
      </c>
      <c r="C23" s="46" t="s">
        <v>561</v>
      </c>
      <c r="D23" s="46" t="s">
        <v>0</v>
      </c>
      <c r="E23" s="46" t="s">
        <v>1</v>
      </c>
      <c r="F23" s="46" t="s">
        <v>61</v>
      </c>
      <c r="G23" s="46" t="s">
        <v>666</v>
      </c>
      <c r="H23" s="46" t="s">
        <v>3</v>
      </c>
      <c r="I23" s="46" t="s">
        <v>62</v>
      </c>
      <c r="J23" s="46" t="s">
        <v>53</v>
      </c>
      <c r="K23" s="46" t="s">
        <v>674</v>
      </c>
    </row>
    <row r="24" spans="1:11" x14ac:dyDescent="0.25">
      <c r="A24" s="46">
        <v>23</v>
      </c>
      <c r="B24" s="46" t="s">
        <v>161</v>
      </c>
      <c r="C24" s="46" t="s">
        <v>162</v>
      </c>
      <c r="D24" s="46" t="s">
        <v>394</v>
      </c>
      <c r="E24" s="46" t="s">
        <v>1</v>
      </c>
      <c r="F24" s="46" t="s">
        <v>163</v>
      </c>
      <c r="G24" s="46" t="s">
        <v>666</v>
      </c>
      <c r="H24" s="46" t="s">
        <v>30</v>
      </c>
      <c r="I24" s="46" t="s">
        <v>164</v>
      </c>
      <c r="J24" s="46" t="s">
        <v>32</v>
      </c>
      <c r="K24" s="46" t="s">
        <v>675</v>
      </c>
    </row>
    <row r="25" spans="1:11" x14ac:dyDescent="0.25">
      <c r="A25" s="46">
        <v>24</v>
      </c>
      <c r="B25" s="46" t="s">
        <v>322</v>
      </c>
      <c r="C25" s="46" t="s">
        <v>323</v>
      </c>
      <c r="D25" s="46" t="s">
        <v>66</v>
      </c>
      <c r="E25" s="46" t="s">
        <v>1</v>
      </c>
      <c r="F25" s="46" t="s">
        <v>324</v>
      </c>
      <c r="G25" s="46" t="s">
        <v>666</v>
      </c>
      <c r="H25" s="46" t="s">
        <v>287</v>
      </c>
      <c r="I25" s="46" t="s">
        <v>325</v>
      </c>
      <c r="J25" s="46" t="s">
        <v>289</v>
      </c>
      <c r="K25" s="46" t="s">
        <v>676</v>
      </c>
    </row>
    <row r="26" spans="1:11" x14ac:dyDescent="0.25">
      <c r="A26" s="46">
        <v>25</v>
      </c>
      <c r="B26" s="46"/>
      <c r="C26" s="46"/>
      <c r="D26" s="46"/>
      <c r="E26" s="46"/>
      <c r="F26" s="46" t="s">
        <v>540</v>
      </c>
      <c r="G26" s="46" t="s">
        <v>666</v>
      </c>
      <c r="H26" s="46" t="s">
        <v>294</v>
      </c>
      <c r="I26" s="46" t="s">
        <v>541</v>
      </c>
      <c r="J26" s="46" t="s">
        <v>289</v>
      </c>
      <c r="K26" s="46" t="s">
        <v>677</v>
      </c>
    </row>
    <row r="27" spans="1:11" x14ac:dyDescent="0.25">
      <c r="A27" s="46">
        <v>26</v>
      </c>
      <c r="B27" s="46" t="s">
        <v>283</v>
      </c>
      <c r="C27" s="46" t="s">
        <v>284</v>
      </c>
      <c r="D27" s="46" t="s">
        <v>285</v>
      </c>
      <c r="E27" s="46" t="s">
        <v>7</v>
      </c>
      <c r="F27" s="46" t="s">
        <v>286</v>
      </c>
      <c r="G27" s="46" t="s">
        <v>666</v>
      </c>
      <c r="H27" s="46" t="s">
        <v>287</v>
      </c>
      <c r="I27" s="46" t="s">
        <v>288</v>
      </c>
      <c r="J27" s="46" t="s">
        <v>289</v>
      </c>
      <c r="K27" s="46" t="s">
        <v>678</v>
      </c>
    </row>
    <row r="28" spans="1:11" x14ac:dyDescent="0.25">
      <c r="A28" s="46">
        <v>27</v>
      </c>
      <c r="B28" s="46" t="s">
        <v>291</v>
      </c>
      <c r="C28" s="46" t="s">
        <v>292</v>
      </c>
      <c r="D28" s="46" t="s">
        <v>0</v>
      </c>
      <c r="E28" s="46" t="s">
        <v>1</v>
      </c>
      <c r="F28" s="46" t="s">
        <v>293</v>
      </c>
      <c r="G28" s="46" t="s">
        <v>666</v>
      </c>
      <c r="H28" s="46" t="s">
        <v>294</v>
      </c>
      <c r="I28" s="46" t="s">
        <v>295</v>
      </c>
      <c r="J28" s="46" t="s">
        <v>289</v>
      </c>
      <c r="K28" s="46" t="s">
        <v>679</v>
      </c>
    </row>
    <row r="29" spans="1:11" x14ac:dyDescent="0.25">
      <c r="A29" s="46">
        <v>28</v>
      </c>
      <c r="B29" s="46" t="s">
        <v>297</v>
      </c>
      <c r="C29" s="46" t="s">
        <v>255</v>
      </c>
      <c r="D29" s="46" t="s">
        <v>0</v>
      </c>
      <c r="E29" s="46" t="s">
        <v>1</v>
      </c>
      <c r="F29" s="46" t="s">
        <v>298</v>
      </c>
      <c r="G29" s="46" t="s">
        <v>666</v>
      </c>
      <c r="H29" s="46" t="s">
        <v>294</v>
      </c>
      <c r="I29" s="46" t="s">
        <v>299</v>
      </c>
      <c r="J29" s="46" t="s">
        <v>289</v>
      </c>
      <c r="K29" s="46" t="s">
        <v>680</v>
      </c>
    </row>
    <row r="30" spans="1:11" x14ac:dyDescent="0.25">
      <c r="A30" s="46">
        <v>29</v>
      </c>
      <c r="B30" s="46" t="s">
        <v>301</v>
      </c>
      <c r="C30" s="46" t="s">
        <v>302</v>
      </c>
      <c r="D30" s="46" t="s">
        <v>0</v>
      </c>
      <c r="E30" s="46" t="s">
        <v>1</v>
      </c>
      <c r="F30" s="46" t="s">
        <v>303</v>
      </c>
      <c r="G30" s="46" t="s">
        <v>666</v>
      </c>
      <c r="H30" s="46" t="s">
        <v>294</v>
      </c>
      <c r="I30" s="46" t="s">
        <v>304</v>
      </c>
      <c r="J30" s="46" t="s">
        <v>289</v>
      </c>
      <c r="K30" s="46" t="s">
        <v>681</v>
      </c>
    </row>
    <row r="31" spans="1:11" x14ac:dyDescent="0.25">
      <c r="A31" s="46">
        <v>30</v>
      </c>
      <c r="B31" s="46" t="s">
        <v>306</v>
      </c>
      <c r="C31" s="46" t="s">
        <v>307</v>
      </c>
      <c r="D31" s="46" t="s">
        <v>112</v>
      </c>
      <c r="E31" s="46" t="s">
        <v>43</v>
      </c>
      <c r="F31" s="46" t="s">
        <v>308</v>
      </c>
      <c r="G31" s="46" t="s">
        <v>666</v>
      </c>
      <c r="H31" s="46" t="s">
        <v>287</v>
      </c>
      <c r="I31" s="46" t="s">
        <v>309</v>
      </c>
      <c r="J31" s="46" t="s">
        <v>289</v>
      </c>
      <c r="K31" s="46" t="s">
        <v>682</v>
      </c>
    </row>
    <row r="32" spans="1:11" x14ac:dyDescent="0.25">
      <c r="A32" s="46">
        <v>31</v>
      </c>
      <c r="B32" s="46" t="s">
        <v>311</v>
      </c>
      <c r="C32" s="46" t="s">
        <v>312</v>
      </c>
      <c r="D32" s="46" t="s">
        <v>313</v>
      </c>
      <c r="E32" s="46" t="s">
        <v>43</v>
      </c>
      <c r="F32" s="46" t="s">
        <v>314</v>
      </c>
      <c r="G32" s="46" t="s">
        <v>666</v>
      </c>
      <c r="H32" s="46" t="s">
        <v>294</v>
      </c>
      <c r="I32" s="46" t="s">
        <v>315</v>
      </c>
      <c r="J32" s="46" t="s">
        <v>289</v>
      </c>
      <c r="K32" s="46" t="s">
        <v>683</v>
      </c>
    </row>
    <row r="33" spans="1:11" x14ac:dyDescent="0.25">
      <c r="A33" s="46">
        <v>32</v>
      </c>
      <c r="B33" s="46" t="s">
        <v>317</v>
      </c>
      <c r="C33" s="46" t="s">
        <v>279</v>
      </c>
      <c r="D33" s="46" t="s">
        <v>318</v>
      </c>
      <c r="E33" s="46" t="s">
        <v>28</v>
      </c>
      <c r="F33" s="46" t="s">
        <v>319</v>
      </c>
      <c r="G33" s="46" t="s">
        <v>666</v>
      </c>
      <c r="H33" s="46" t="s">
        <v>287</v>
      </c>
      <c r="I33" s="46" t="s">
        <v>320</v>
      </c>
      <c r="J33" s="46" t="s">
        <v>289</v>
      </c>
      <c r="K33" s="46" t="s">
        <v>758</v>
      </c>
    </row>
    <row r="34" spans="1:11" x14ac:dyDescent="0.25">
      <c r="A34" s="46">
        <v>33</v>
      </c>
      <c r="B34" s="46" t="s">
        <v>242</v>
      </c>
      <c r="C34" s="46" t="s">
        <v>243</v>
      </c>
      <c r="D34" s="46" t="s">
        <v>173</v>
      </c>
      <c r="E34" s="46" t="s">
        <v>43</v>
      </c>
      <c r="F34" s="46" t="s">
        <v>244</v>
      </c>
      <c r="G34" s="46" t="s">
        <v>516</v>
      </c>
      <c r="H34" s="46" t="s">
        <v>3</v>
      </c>
      <c r="I34" s="46" t="s">
        <v>245</v>
      </c>
      <c r="J34" s="46" t="s">
        <v>125</v>
      </c>
      <c r="K34" s="46" t="s">
        <v>765</v>
      </c>
    </row>
    <row r="35" spans="1:11" x14ac:dyDescent="0.25">
      <c r="A35" s="46">
        <v>34</v>
      </c>
      <c r="B35" s="46" t="s">
        <v>327</v>
      </c>
      <c r="C35" s="46" t="s">
        <v>328</v>
      </c>
      <c r="D35" s="46" t="s">
        <v>112</v>
      </c>
      <c r="E35" s="46" t="s">
        <v>43</v>
      </c>
      <c r="F35" s="46" t="s">
        <v>329</v>
      </c>
      <c r="G35" s="46" t="s">
        <v>666</v>
      </c>
      <c r="H35" s="46" t="s">
        <v>287</v>
      </c>
      <c r="I35" s="46" t="s">
        <v>330</v>
      </c>
      <c r="J35" s="46" t="s">
        <v>289</v>
      </c>
      <c r="K35" s="46" t="s">
        <v>684</v>
      </c>
    </row>
    <row r="36" spans="1:11" x14ac:dyDescent="0.25">
      <c r="A36" s="46">
        <v>35</v>
      </c>
      <c r="B36" s="46" t="s">
        <v>15</v>
      </c>
      <c r="C36" s="46" t="s">
        <v>16</v>
      </c>
      <c r="D36" s="46" t="s">
        <v>17</v>
      </c>
      <c r="E36" s="46" t="s">
        <v>7</v>
      </c>
      <c r="F36" s="46" t="s">
        <v>18</v>
      </c>
      <c r="G36" s="46" t="s">
        <v>527</v>
      </c>
      <c r="H36" s="46" t="s">
        <v>5</v>
      </c>
      <c r="I36" s="46" t="s">
        <v>19</v>
      </c>
      <c r="J36" s="46" t="s">
        <v>6</v>
      </c>
      <c r="K36" s="46" t="s">
        <v>685</v>
      </c>
    </row>
    <row r="37" spans="1:11" x14ac:dyDescent="0.25">
      <c r="A37" s="46">
        <v>36</v>
      </c>
      <c r="B37" s="46" t="s">
        <v>333</v>
      </c>
      <c r="C37" s="46" t="s">
        <v>334</v>
      </c>
      <c r="D37" s="46" t="s">
        <v>335</v>
      </c>
      <c r="E37" s="46" t="s">
        <v>48</v>
      </c>
      <c r="F37" s="46" t="s">
        <v>336</v>
      </c>
      <c r="G37" s="46" t="s">
        <v>666</v>
      </c>
      <c r="H37" s="46" t="s">
        <v>287</v>
      </c>
      <c r="I37" s="46" t="s">
        <v>337</v>
      </c>
      <c r="J37" s="46" t="s">
        <v>289</v>
      </c>
      <c r="K37" s="46" t="s">
        <v>686</v>
      </c>
    </row>
    <row r="38" spans="1:11" x14ac:dyDescent="0.25">
      <c r="A38" s="46">
        <v>37</v>
      </c>
      <c r="B38" s="46" t="s">
        <v>339</v>
      </c>
      <c r="C38" s="46" t="s">
        <v>340</v>
      </c>
      <c r="D38" s="46" t="s">
        <v>341</v>
      </c>
      <c r="E38" s="46" t="s">
        <v>48</v>
      </c>
      <c r="F38" s="46" t="s">
        <v>342</v>
      </c>
      <c r="G38" s="46" t="s">
        <v>666</v>
      </c>
      <c r="H38" s="46" t="s">
        <v>287</v>
      </c>
      <c r="I38" s="46" t="s">
        <v>343</v>
      </c>
      <c r="J38" s="46" t="s">
        <v>289</v>
      </c>
      <c r="K38" s="46" t="s">
        <v>687</v>
      </c>
    </row>
    <row r="39" spans="1:11" x14ac:dyDescent="0.25">
      <c r="A39" s="46">
        <v>38</v>
      </c>
      <c r="B39" s="46" t="s">
        <v>345</v>
      </c>
      <c r="C39" s="46" t="s">
        <v>346</v>
      </c>
      <c r="D39" s="46" t="s">
        <v>17</v>
      </c>
      <c r="E39" s="46" t="s">
        <v>7</v>
      </c>
      <c r="F39" s="46" t="s">
        <v>347</v>
      </c>
      <c r="G39" s="46" t="s">
        <v>666</v>
      </c>
      <c r="H39" s="46" t="s">
        <v>287</v>
      </c>
      <c r="I39" s="46" t="s">
        <v>348</v>
      </c>
      <c r="J39" s="46" t="s">
        <v>289</v>
      </c>
      <c r="K39" s="46" t="s">
        <v>688</v>
      </c>
    </row>
    <row r="40" spans="1:11" x14ac:dyDescent="0.25">
      <c r="A40" s="46">
        <v>39</v>
      </c>
      <c r="B40" s="46" t="s">
        <v>350</v>
      </c>
      <c r="C40" s="46" t="s">
        <v>340</v>
      </c>
      <c r="D40" s="46" t="s">
        <v>351</v>
      </c>
      <c r="E40" s="46" t="s">
        <v>48</v>
      </c>
      <c r="F40" s="46" t="s">
        <v>352</v>
      </c>
      <c r="G40" s="46" t="s">
        <v>666</v>
      </c>
      <c r="H40" s="46" t="s">
        <v>287</v>
      </c>
      <c r="I40" s="46" t="s">
        <v>353</v>
      </c>
      <c r="J40" s="46" t="s">
        <v>289</v>
      </c>
      <c r="K40" s="46" t="s">
        <v>689</v>
      </c>
    </row>
    <row r="41" spans="1:11" x14ac:dyDescent="0.25">
      <c r="A41" s="46">
        <v>40</v>
      </c>
      <c r="B41" s="46" t="s">
        <v>355</v>
      </c>
      <c r="C41" s="46" t="s">
        <v>356</v>
      </c>
      <c r="D41" s="46" t="s">
        <v>0</v>
      </c>
      <c r="E41" s="46" t="s">
        <v>1</v>
      </c>
      <c r="F41" s="46" t="s">
        <v>357</v>
      </c>
      <c r="G41" s="46" t="s">
        <v>666</v>
      </c>
      <c r="H41" s="46" t="s">
        <v>294</v>
      </c>
      <c r="I41" s="46" t="s">
        <v>358</v>
      </c>
      <c r="J41" s="46" t="s">
        <v>289</v>
      </c>
      <c r="K41" s="46" t="s">
        <v>690</v>
      </c>
    </row>
    <row r="42" spans="1:11" x14ac:dyDescent="0.25">
      <c r="A42" s="46">
        <v>41</v>
      </c>
      <c r="B42" s="46" t="s">
        <v>238</v>
      </c>
      <c r="C42" s="46" t="s">
        <v>239</v>
      </c>
      <c r="D42" s="46" t="s">
        <v>0</v>
      </c>
      <c r="E42" s="46" t="s">
        <v>1</v>
      </c>
      <c r="F42" s="46" t="s">
        <v>240</v>
      </c>
      <c r="G42" s="46" t="s">
        <v>666</v>
      </c>
      <c r="H42" s="46" t="s">
        <v>3</v>
      </c>
      <c r="I42" s="46" t="s">
        <v>241</v>
      </c>
      <c r="J42" s="46" t="s">
        <v>53</v>
      </c>
      <c r="K42" s="46" t="s">
        <v>691</v>
      </c>
    </row>
    <row r="43" spans="1:11" x14ac:dyDescent="0.25">
      <c r="A43" s="46">
        <v>42</v>
      </c>
      <c r="B43" s="46" t="s">
        <v>361</v>
      </c>
      <c r="C43" s="46" t="s">
        <v>362</v>
      </c>
      <c r="D43" s="46" t="s">
        <v>0</v>
      </c>
      <c r="E43" s="46" t="s">
        <v>1</v>
      </c>
      <c r="F43" s="46" t="s">
        <v>363</v>
      </c>
      <c r="G43" s="46" t="s">
        <v>666</v>
      </c>
      <c r="H43" s="46" t="s">
        <v>287</v>
      </c>
      <c r="I43" s="46" t="s">
        <v>364</v>
      </c>
      <c r="J43" s="46" t="s">
        <v>289</v>
      </c>
      <c r="K43" s="46" t="s">
        <v>692</v>
      </c>
    </row>
    <row r="44" spans="1:11" x14ac:dyDescent="0.25">
      <c r="A44" s="46">
        <v>43</v>
      </c>
      <c r="B44" s="46" t="s">
        <v>366</v>
      </c>
      <c r="C44" s="46" t="s">
        <v>367</v>
      </c>
      <c r="D44" s="46" t="s">
        <v>368</v>
      </c>
      <c r="E44" s="46" t="s">
        <v>43</v>
      </c>
      <c r="F44" s="46" t="s">
        <v>369</v>
      </c>
      <c r="G44" s="46" t="s">
        <v>666</v>
      </c>
      <c r="H44" s="46" t="s">
        <v>294</v>
      </c>
      <c r="I44" s="46" t="s">
        <v>370</v>
      </c>
      <c r="J44" s="46" t="s">
        <v>289</v>
      </c>
      <c r="K44" s="46" t="s">
        <v>693</v>
      </c>
    </row>
    <row r="45" spans="1:11" x14ac:dyDescent="0.25">
      <c r="A45" s="46">
        <v>44</v>
      </c>
      <c r="B45" s="46" t="s">
        <v>372</v>
      </c>
      <c r="C45" s="46" t="s">
        <v>373</v>
      </c>
      <c r="D45" s="46" t="s">
        <v>42</v>
      </c>
      <c r="E45" s="46" t="s">
        <v>43</v>
      </c>
      <c r="F45" s="46" t="s">
        <v>374</v>
      </c>
      <c r="G45" s="46" t="s">
        <v>666</v>
      </c>
      <c r="H45" s="46" t="s">
        <v>294</v>
      </c>
      <c r="I45" s="46" t="s">
        <v>375</v>
      </c>
      <c r="J45" s="46" t="s">
        <v>289</v>
      </c>
      <c r="K45" s="46" t="s">
        <v>694</v>
      </c>
    </row>
    <row r="46" spans="1:11" x14ac:dyDescent="0.25">
      <c r="A46" s="46">
        <v>45</v>
      </c>
      <c r="B46" s="46" t="s">
        <v>377</v>
      </c>
      <c r="C46" s="46" t="s">
        <v>378</v>
      </c>
      <c r="D46" s="46" t="s">
        <v>256</v>
      </c>
      <c r="E46" s="46" t="s">
        <v>1</v>
      </c>
      <c r="F46" s="46" t="s">
        <v>379</v>
      </c>
      <c r="G46" s="46" t="s">
        <v>666</v>
      </c>
      <c r="H46" s="46" t="s">
        <v>294</v>
      </c>
      <c r="I46" s="46" t="s">
        <v>380</v>
      </c>
      <c r="J46" s="46" t="s">
        <v>289</v>
      </c>
      <c r="K46" s="46" t="s">
        <v>695</v>
      </c>
    </row>
    <row r="47" spans="1:11" x14ac:dyDescent="0.25">
      <c r="A47" s="46">
        <v>46</v>
      </c>
      <c r="B47" s="46" t="s">
        <v>387</v>
      </c>
      <c r="C47" s="46" t="s">
        <v>279</v>
      </c>
      <c r="D47" s="46" t="s">
        <v>351</v>
      </c>
      <c r="E47" s="46" t="s">
        <v>48</v>
      </c>
      <c r="F47" s="46" t="s">
        <v>388</v>
      </c>
      <c r="G47" s="46" t="s">
        <v>666</v>
      </c>
      <c r="H47" s="46" t="s">
        <v>287</v>
      </c>
      <c r="I47" s="46" t="s">
        <v>389</v>
      </c>
      <c r="J47" s="46" t="s">
        <v>289</v>
      </c>
      <c r="K47" s="46" t="s">
        <v>696</v>
      </c>
    </row>
    <row r="48" spans="1:11" x14ac:dyDescent="0.25">
      <c r="A48" s="46">
        <v>47</v>
      </c>
      <c r="B48" s="46" t="s">
        <v>49</v>
      </c>
      <c r="C48" s="46" t="s">
        <v>97</v>
      </c>
      <c r="D48" s="46" t="s">
        <v>66</v>
      </c>
      <c r="E48" s="46" t="s">
        <v>1</v>
      </c>
      <c r="F48" s="46" t="s">
        <v>391</v>
      </c>
      <c r="G48" s="46" t="s">
        <v>666</v>
      </c>
      <c r="H48" s="46" t="s">
        <v>294</v>
      </c>
      <c r="I48" s="46" t="s">
        <v>392</v>
      </c>
      <c r="J48" s="46" t="s">
        <v>289</v>
      </c>
      <c r="K48" s="46" t="s">
        <v>697</v>
      </c>
    </row>
    <row r="49" spans="1:11" x14ac:dyDescent="0.25">
      <c r="A49" s="46">
        <v>48</v>
      </c>
      <c r="B49" s="46" t="s">
        <v>366</v>
      </c>
      <c r="C49" s="46" t="s">
        <v>367</v>
      </c>
      <c r="D49" s="46" t="s">
        <v>368</v>
      </c>
      <c r="E49" s="46" t="s">
        <v>43</v>
      </c>
      <c r="F49" s="46" t="s">
        <v>395</v>
      </c>
      <c r="G49" s="46" t="s">
        <v>527</v>
      </c>
      <c r="H49" s="46" t="s">
        <v>5</v>
      </c>
      <c r="I49" s="46" t="s">
        <v>396</v>
      </c>
      <c r="J49" s="46" t="s">
        <v>6</v>
      </c>
      <c r="K49" s="46" t="s">
        <v>698</v>
      </c>
    </row>
    <row r="50" spans="1:11" x14ac:dyDescent="0.25">
      <c r="A50" s="46">
        <v>49</v>
      </c>
      <c r="B50" s="46" t="s">
        <v>137</v>
      </c>
      <c r="C50" s="46" t="s">
        <v>138</v>
      </c>
      <c r="D50" s="46" t="s">
        <v>0</v>
      </c>
      <c r="E50" s="46" t="s">
        <v>1</v>
      </c>
      <c r="F50" s="46" t="s">
        <v>139</v>
      </c>
      <c r="G50" s="46" t="s">
        <v>666</v>
      </c>
      <c r="H50" s="46" t="s">
        <v>3</v>
      </c>
      <c r="I50" s="46" t="s">
        <v>140</v>
      </c>
      <c r="J50" s="46" t="s">
        <v>53</v>
      </c>
      <c r="K50" s="46" t="s">
        <v>699</v>
      </c>
    </row>
    <row r="51" spans="1:11" x14ac:dyDescent="0.25">
      <c r="A51" s="46">
        <v>50</v>
      </c>
      <c r="B51" s="46" t="s">
        <v>262</v>
      </c>
      <c r="C51" s="46" t="s">
        <v>399</v>
      </c>
      <c r="D51" s="46" t="s">
        <v>0</v>
      </c>
      <c r="E51" s="46" t="s">
        <v>1</v>
      </c>
      <c r="F51" s="46" t="s">
        <v>400</v>
      </c>
      <c r="G51" s="46" t="s">
        <v>666</v>
      </c>
      <c r="H51" s="46" t="s">
        <v>294</v>
      </c>
      <c r="I51" s="46" t="s">
        <v>401</v>
      </c>
      <c r="J51" s="46" t="s">
        <v>289</v>
      </c>
      <c r="K51" s="46" t="s">
        <v>700</v>
      </c>
    </row>
    <row r="52" spans="1:11" x14ac:dyDescent="0.25">
      <c r="A52" s="46">
        <v>51</v>
      </c>
      <c r="B52" s="46" t="s">
        <v>403</v>
      </c>
      <c r="C52" s="46" t="s">
        <v>60</v>
      </c>
      <c r="D52" s="46" t="s">
        <v>27</v>
      </c>
      <c r="E52" s="46" t="s">
        <v>28</v>
      </c>
      <c r="F52" s="46" t="s">
        <v>404</v>
      </c>
      <c r="G52" s="46" t="s">
        <v>666</v>
      </c>
      <c r="H52" s="46" t="s">
        <v>287</v>
      </c>
      <c r="I52" s="46" t="s">
        <v>405</v>
      </c>
      <c r="J52" s="46" t="s">
        <v>289</v>
      </c>
      <c r="K52" s="46" t="s">
        <v>701</v>
      </c>
    </row>
    <row r="53" spans="1:11" x14ac:dyDescent="0.25">
      <c r="A53" s="46">
        <v>52</v>
      </c>
      <c r="B53" s="46" t="s">
        <v>407</v>
      </c>
      <c r="C53" s="46" t="s">
        <v>408</v>
      </c>
      <c r="D53" s="46" t="s">
        <v>618</v>
      </c>
      <c r="E53" s="46" t="s">
        <v>619</v>
      </c>
      <c r="F53" s="46" t="s">
        <v>412</v>
      </c>
      <c r="G53" s="46" t="s">
        <v>666</v>
      </c>
      <c r="H53" s="46" t="s">
        <v>294</v>
      </c>
      <c r="I53" s="46" t="s">
        <v>413</v>
      </c>
      <c r="J53" s="46" t="s">
        <v>289</v>
      </c>
      <c r="K53" s="46" t="s">
        <v>702</v>
      </c>
    </row>
    <row r="54" spans="1:11" x14ac:dyDescent="0.25">
      <c r="A54" s="46">
        <v>53</v>
      </c>
      <c r="B54" s="46" t="s">
        <v>415</v>
      </c>
      <c r="C54" s="46" t="s">
        <v>416</v>
      </c>
      <c r="D54" s="46" t="s">
        <v>417</v>
      </c>
      <c r="E54" s="46" t="s">
        <v>28</v>
      </c>
      <c r="F54" s="46" t="s">
        <v>418</v>
      </c>
      <c r="G54" s="46" t="s">
        <v>666</v>
      </c>
      <c r="H54" s="46" t="s">
        <v>287</v>
      </c>
      <c r="I54" s="46" t="s">
        <v>419</v>
      </c>
      <c r="J54" s="46" t="s">
        <v>289</v>
      </c>
      <c r="K54" s="46" t="s">
        <v>703</v>
      </c>
    </row>
    <row r="55" spans="1:11" x14ac:dyDescent="0.25">
      <c r="A55" s="46">
        <v>54</v>
      </c>
      <c r="B55" s="46" t="s">
        <v>431</v>
      </c>
      <c r="C55" s="46" t="s">
        <v>172</v>
      </c>
      <c r="D55" s="46" t="s">
        <v>432</v>
      </c>
      <c r="E55" s="46" t="s">
        <v>28</v>
      </c>
      <c r="F55" s="46" t="s">
        <v>433</v>
      </c>
      <c r="G55" s="46" t="s">
        <v>666</v>
      </c>
      <c r="H55" s="46" t="s">
        <v>294</v>
      </c>
      <c r="I55" s="46" t="s">
        <v>434</v>
      </c>
      <c r="J55" s="46" t="s">
        <v>289</v>
      </c>
      <c r="K55" s="46" t="s">
        <v>704</v>
      </c>
    </row>
    <row r="56" spans="1:11" x14ac:dyDescent="0.25">
      <c r="A56" s="46">
        <v>55</v>
      </c>
      <c r="B56" s="46" t="s">
        <v>15</v>
      </c>
      <c r="C56" s="46" t="s">
        <v>16</v>
      </c>
      <c r="D56" s="46" t="s">
        <v>17</v>
      </c>
      <c r="E56" s="46" t="s">
        <v>7</v>
      </c>
      <c r="F56" s="46" t="s">
        <v>77</v>
      </c>
      <c r="G56" s="46" t="s">
        <v>666</v>
      </c>
      <c r="H56" s="46" t="s">
        <v>30</v>
      </c>
      <c r="I56" s="46" t="s">
        <v>78</v>
      </c>
      <c r="J56" s="46" t="s">
        <v>32</v>
      </c>
      <c r="K56" s="46" t="s">
        <v>705</v>
      </c>
    </row>
    <row r="57" spans="1:11" x14ac:dyDescent="0.25">
      <c r="A57" s="46">
        <v>56</v>
      </c>
      <c r="B57" s="46" t="s">
        <v>407</v>
      </c>
      <c r="C57" s="46" t="s">
        <v>408</v>
      </c>
      <c r="D57" s="46" t="s">
        <v>618</v>
      </c>
      <c r="E57" s="46" t="s">
        <v>619</v>
      </c>
      <c r="F57" s="46" t="s">
        <v>437</v>
      </c>
      <c r="G57" s="46" t="s">
        <v>666</v>
      </c>
      <c r="H57" s="46" t="s">
        <v>30</v>
      </c>
      <c r="I57" s="46" t="s">
        <v>438</v>
      </c>
      <c r="J57" s="46" t="s">
        <v>32</v>
      </c>
      <c r="K57" s="46" t="s">
        <v>706</v>
      </c>
    </row>
    <row r="58" spans="1:11" x14ac:dyDescent="0.25">
      <c r="A58" s="46">
        <v>57</v>
      </c>
      <c r="B58" s="46" t="s">
        <v>407</v>
      </c>
      <c r="C58" s="46" t="s">
        <v>408</v>
      </c>
      <c r="D58" s="46" t="s">
        <v>618</v>
      </c>
      <c r="E58" s="46" t="s">
        <v>619</v>
      </c>
      <c r="F58" s="46" t="s">
        <v>440</v>
      </c>
      <c r="G58" s="46" t="s">
        <v>666</v>
      </c>
      <c r="H58" s="46" t="s">
        <v>30</v>
      </c>
      <c r="I58" s="46" t="s">
        <v>441</v>
      </c>
      <c r="J58" s="46" t="s">
        <v>32</v>
      </c>
      <c r="K58" s="46" t="s">
        <v>707</v>
      </c>
    </row>
    <row r="59" spans="1:11" x14ac:dyDescent="0.25">
      <c r="A59" s="46">
        <v>58</v>
      </c>
      <c r="B59" s="46" t="s">
        <v>443</v>
      </c>
      <c r="C59" s="46" t="s">
        <v>444</v>
      </c>
      <c r="D59" s="46" t="s">
        <v>0</v>
      </c>
      <c r="E59" s="46" t="s">
        <v>1</v>
      </c>
      <c r="F59" s="46" t="s">
        <v>445</v>
      </c>
      <c r="G59" s="46" t="s">
        <v>527</v>
      </c>
      <c r="H59" s="46" t="s">
        <v>5</v>
      </c>
      <c r="I59" s="46" t="s">
        <v>446</v>
      </c>
      <c r="J59" s="46" t="s">
        <v>6</v>
      </c>
      <c r="K59" s="46" t="s">
        <v>708</v>
      </c>
    </row>
    <row r="60" spans="1:11" x14ac:dyDescent="0.25">
      <c r="A60" s="46">
        <v>59</v>
      </c>
      <c r="B60" s="46" t="s">
        <v>448</v>
      </c>
      <c r="C60" s="46" t="s">
        <v>449</v>
      </c>
      <c r="D60" s="46" t="s">
        <v>205</v>
      </c>
      <c r="E60" s="46" t="s">
        <v>1</v>
      </c>
      <c r="F60" s="46" t="s">
        <v>450</v>
      </c>
      <c r="G60" s="46" t="s">
        <v>527</v>
      </c>
      <c r="H60" s="46" t="s">
        <v>5</v>
      </c>
      <c r="I60" s="46" t="s">
        <v>451</v>
      </c>
      <c r="J60" s="46" t="s">
        <v>6</v>
      </c>
      <c r="K60" s="46" t="s">
        <v>709</v>
      </c>
    </row>
    <row r="61" spans="1:11" x14ac:dyDescent="0.25">
      <c r="A61" s="46">
        <v>60</v>
      </c>
      <c r="B61" s="46" t="s">
        <v>460</v>
      </c>
      <c r="C61" s="46" t="s">
        <v>461</v>
      </c>
      <c r="D61" s="46" t="s">
        <v>462</v>
      </c>
      <c r="E61" s="46" t="s">
        <v>1</v>
      </c>
      <c r="F61" s="46" t="s">
        <v>463</v>
      </c>
      <c r="G61" s="46" t="s">
        <v>666</v>
      </c>
      <c r="H61" s="46" t="s">
        <v>30</v>
      </c>
      <c r="I61" s="46" t="s">
        <v>464</v>
      </c>
      <c r="J61" s="46" t="s">
        <v>32</v>
      </c>
      <c r="K61" s="46" t="s">
        <v>711</v>
      </c>
    </row>
    <row r="62" spans="1:11" x14ac:dyDescent="0.25">
      <c r="A62" s="46">
        <v>61</v>
      </c>
      <c r="B62" s="46" t="s">
        <v>165</v>
      </c>
      <c r="C62" s="46" t="s">
        <v>166</v>
      </c>
      <c r="D62" s="46" t="s">
        <v>27</v>
      </c>
      <c r="E62" s="46" t="s">
        <v>28</v>
      </c>
      <c r="F62" s="46" t="s">
        <v>167</v>
      </c>
      <c r="G62" s="46" t="s">
        <v>666</v>
      </c>
      <c r="H62" s="46" t="s">
        <v>30</v>
      </c>
      <c r="I62" s="46" t="s">
        <v>168</v>
      </c>
      <c r="J62" s="46" t="s">
        <v>32</v>
      </c>
      <c r="K62" s="46" t="s">
        <v>712</v>
      </c>
    </row>
    <row r="63" spans="1:11" x14ac:dyDescent="0.25">
      <c r="A63" s="46">
        <v>62</v>
      </c>
      <c r="B63" s="46" t="s">
        <v>20</v>
      </c>
      <c r="C63" s="46" t="s">
        <v>21</v>
      </c>
      <c r="D63" s="46" t="s">
        <v>0</v>
      </c>
      <c r="E63" s="46" t="s">
        <v>1</v>
      </c>
      <c r="F63" s="46" t="s">
        <v>22</v>
      </c>
      <c r="G63" s="46" t="s">
        <v>527</v>
      </c>
      <c r="H63" s="46" t="s">
        <v>5</v>
      </c>
      <c r="I63" s="46" t="s">
        <v>23</v>
      </c>
      <c r="J63" s="46" t="s">
        <v>6</v>
      </c>
      <c r="K63" s="46" t="s">
        <v>713</v>
      </c>
    </row>
    <row r="64" spans="1:11" x14ac:dyDescent="0.25">
      <c r="A64" s="46">
        <v>63</v>
      </c>
      <c r="B64" s="46" t="s">
        <v>25</v>
      </c>
      <c r="C64" s="46" t="s">
        <v>26</v>
      </c>
      <c r="D64" s="46" t="s">
        <v>27</v>
      </c>
      <c r="E64" s="46" t="s">
        <v>28</v>
      </c>
      <c r="F64" s="46" t="s">
        <v>29</v>
      </c>
      <c r="G64" s="46" t="s">
        <v>666</v>
      </c>
      <c r="H64" s="46" t="s">
        <v>30</v>
      </c>
      <c r="I64" s="46" t="s">
        <v>31</v>
      </c>
      <c r="J64" s="46" t="s">
        <v>32</v>
      </c>
      <c r="K64" s="46" t="s">
        <v>714</v>
      </c>
    </row>
    <row r="65" spans="1:11" x14ac:dyDescent="0.25">
      <c r="A65" s="46">
        <v>64</v>
      </c>
      <c r="B65" s="46" t="s">
        <v>34</v>
      </c>
      <c r="C65" s="46" t="s">
        <v>35</v>
      </c>
      <c r="D65" s="46" t="s">
        <v>36</v>
      </c>
      <c r="E65" s="46" t="s">
        <v>1</v>
      </c>
      <c r="F65" s="46" t="s">
        <v>37</v>
      </c>
      <c r="G65" s="46" t="s">
        <v>527</v>
      </c>
      <c r="H65" s="46" t="s">
        <v>5</v>
      </c>
      <c r="I65" s="46" t="s">
        <v>38</v>
      </c>
      <c r="J65" s="46" t="s">
        <v>6</v>
      </c>
      <c r="K65" s="46" t="s">
        <v>715</v>
      </c>
    </row>
    <row r="66" spans="1:11" x14ac:dyDescent="0.25">
      <c r="A66" s="46">
        <v>65</v>
      </c>
      <c r="B66" s="46" t="s">
        <v>40</v>
      </c>
      <c r="C66" s="46" t="s">
        <v>41</v>
      </c>
      <c r="D66" s="46" t="s">
        <v>42</v>
      </c>
      <c r="E66" s="46" t="s">
        <v>43</v>
      </c>
      <c r="F66" s="46" t="s">
        <v>44</v>
      </c>
      <c r="G66" s="46" t="s">
        <v>527</v>
      </c>
      <c r="H66" s="46" t="s">
        <v>5</v>
      </c>
      <c r="I66" s="46" t="s">
        <v>45</v>
      </c>
      <c r="J66" s="46" t="s">
        <v>6</v>
      </c>
      <c r="K66" s="46" t="s">
        <v>716</v>
      </c>
    </row>
    <row r="67" spans="1:11" x14ac:dyDescent="0.25">
      <c r="A67" s="46">
        <v>66</v>
      </c>
      <c r="B67" s="46" t="s">
        <v>54</v>
      </c>
      <c r="C67" s="46" t="s">
        <v>55</v>
      </c>
      <c r="D67" s="46" t="s">
        <v>0</v>
      </c>
      <c r="E67" s="46" t="s">
        <v>1</v>
      </c>
      <c r="F67" s="46" t="s">
        <v>56</v>
      </c>
      <c r="G67" s="46" t="s">
        <v>527</v>
      </c>
      <c r="H67" s="46" t="s">
        <v>5</v>
      </c>
      <c r="I67" s="46" t="s">
        <v>57</v>
      </c>
      <c r="J67" s="46" t="s">
        <v>6</v>
      </c>
      <c r="K67" s="46" t="s">
        <v>717</v>
      </c>
    </row>
    <row r="68" spans="1:11" x14ac:dyDescent="0.25">
      <c r="A68" s="46">
        <v>67</v>
      </c>
      <c r="B68" s="46" t="s">
        <v>64</v>
      </c>
      <c r="C68" s="46" t="s">
        <v>65</v>
      </c>
      <c r="D68" s="46" t="s">
        <v>66</v>
      </c>
      <c r="E68" s="46" t="s">
        <v>1</v>
      </c>
      <c r="F68" s="46" t="s">
        <v>67</v>
      </c>
      <c r="G68" s="46" t="s">
        <v>666</v>
      </c>
      <c r="H68" s="46" t="s">
        <v>30</v>
      </c>
      <c r="I68" s="46" t="s">
        <v>68</v>
      </c>
      <c r="J68" s="46" t="s">
        <v>32</v>
      </c>
      <c r="K68" s="46" t="s">
        <v>718</v>
      </c>
    </row>
    <row r="69" spans="1:11" x14ac:dyDescent="0.25">
      <c r="A69" s="46">
        <v>68</v>
      </c>
      <c r="B69" s="46" t="s">
        <v>71</v>
      </c>
      <c r="C69" s="46" t="s">
        <v>72</v>
      </c>
      <c r="D69" s="46" t="s">
        <v>73</v>
      </c>
      <c r="E69" s="46" t="s">
        <v>28</v>
      </c>
      <c r="F69" s="46" t="s">
        <v>74</v>
      </c>
      <c r="G69" s="46" t="s">
        <v>666</v>
      </c>
      <c r="H69" s="46" t="s">
        <v>30</v>
      </c>
      <c r="I69" s="46" t="s">
        <v>75</v>
      </c>
      <c r="J69" s="46" t="s">
        <v>32</v>
      </c>
      <c r="K69" s="46" t="s">
        <v>719</v>
      </c>
    </row>
    <row r="70" spans="1:11" x14ac:dyDescent="0.25">
      <c r="A70" s="46">
        <v>69</v>
      </c>
      <c r="B70" s="46" t="s">
        <v>467</v>
      </c>
      <c r="C70" s="46" t="s">
        <v>468</v>
      </c>
      <c r="D70" s="46" t="s">
        <v>0</v>
      </c>
      <c r="E70" s="46" t="s">
        <v>1</v>
      </c>
      <c r="F70" s="46" t="s">
        <v>469</v>
      </c>
      <c r="G70" s="46" t="s">
        <v>527</v>
      </c>
      <c r="H70" s="46" t="s">
        <v>5</v>
      </c>
      <c r="I70" s="46" t="s">
        <v>470</v>
      </c>
      <c r="J70" s="46" t="s">
        <v>6</v>
      </c>
      <c r="K70" s="46" t="s">
        <v>720</v>
      </c>
    </row>
    <row r="71" spans="1:11" x14ac:dyDescent="0.25">
      <c r="A71" s="46">
        <v>70</v>
      </c>
      <c r="B71" s="46" t="s">
        <v>79</v>
      </c>
      <c r="C71" s="46" t="s">
        <v>11</v>
      </c>
      <c r="D71" s="46" t="s">
        <v>80</v>
      </c>
      <c r="E71" s="46" t="s">
        <v>81</v>
      </c>
      <c r="F71" s="46" t="s">
        <v>82</v>
      </c>
      <c r="G71" s="46" t="s">
        <v>527</v>
      </c>
      <c r="H71" s="46" t="s">
        <v>5</v>
      </c>
      <c r="I71" s="46" t="s">
        <v>83</v>
      </c>
      <c r="J71" s="46" t="s">
        <v>6</v>
      </c>
      <c r="K71" s="46" t="s">
        <v>721</v>
      </c>
    </row>
    <row r="72" spans="1:11" x14ac:dyDescent="0.25">
      <c r="A72" s="46">
        <v>71</v>
      </c>
      <c r="B72" s="46" t="s">
        <v>64</v>
      </c>
      <c r="C72" s="46" t="s">
        <v>65</v>
      </c>
      <c r="D72" s="46" t="s">
        <v>66</v>
      </c>
      <c r="E72" s="46" t="s">
        <v>1</v>
      </c>
      <c r="F72" s="46" t="s">
        <v>85</v>
      </c>
      <c r="G72" s="46" t="s">
        <v>527</v>
      </c>
      <c r="H72" s="46" t="s">
        <v>5</v>
      </c>
      <c r="I72" s="46" t="s">
        <v>86</v>
      </c>
      <c r="J72" s="46" t="s">
        <v>6</v>
      </c>
      <c r="K72" s="46" t="s">
        <v>722</v>
      </c>
    </row>
    <row r="73" spans="1:11" x14ac:dyDescent="0.25">
      <c r="A73" s="46">
        <v>72</v>
      </c>
      <c r="B73" s="46" t="s">
        <v>88</v>
      </c>
      <c r="C73" s="46" t="s">
        <v>89</v>
      </c>
      <c r="D73" s="46" t="s">
        <v>90</v>
      </c>
      <c r="E73" s="46" t="s">
        <v>70</v>
      </c>
      <c r="F73" s="46" t="s">
        <v>91</v>
      </c>
      <c r="G73" s="46" t="s">
        <v>527</v>
      </c>
      <c r="H73" s="46" t="s">
        <v>5</v>
      </c>
      <c r="I73" s="46" t="s">
        <v>92</v>
      </c>
      <c r="J73" s="46" t="s">
        <v>6</v>
      </c>
      <c r="K73" s="46" t="s">
        <v>723</v>
      </c>
    </row>
    <row r="74" spans="1:11" x14ac:dyDescent="0.25">
      <c r="A74" s="46">
        <v>73</v>
      </c>
      <c r="B74" s="46" t="s">
        <v>50</v>
      </c>
      <c r="C74" s="46" t="s">
        <v>51</v>
      </c>
      <c r="D74" s="46" t="s">
        <v>52</v>
      </c>
      <c r="E74" s="46" t="s">
        <v>43</v>
      </c>
      <c r="F74" s="46" t="s">
        <v>94</v>
      </c>
      <c r="G74" s="46" t="s">
        <v>527</v>
      </c>
      <c r="H74" s="46" t="s">
        <v>5</v>
      </c>
      <c r="I74" s="46" t="s">
        <v>95</v>
      </c>
      <c r="J74" s="46" t="s">
        <v>6</v>
      </c>
      <c r="K74" s="46" t="s">
        <v>724</v>
      </c>
    </row>
    <row r="75" spans="1:11" x14ac:dyDescent="0.25">
      <c r="A75" s="46">
        <v>74</v>
      </c>
      <c r="B75" s="46" t="s">
        <v>49</v>
      </c>
      <c r="C75" s="46" t="s">
        <v>97</v>
      </c>
      <c r="D75" s="46" t="s">
        <v>66</v>
      </c>
      <c r="E75" s="46" t="s">
        <v>1</v>
      </c>
      <c r="F75" s="46" t="s">
        <v>98</v>
      </c>
      <c r="G75" s="46" t="s">
        <v>527</v>
      </c>
      <c r="H75" s="46" t="s">
        <v>5</v>
      </c>
      <c r="I75" s="46" t="s">
        <v>99</v>
      </c>
      <c r="J75" s="46" t="s">
        <v>6</v>
      </c>
      <c r="K75" s="46" t="s">
        <v>725</v>
      </c>
    </row>
    <row r="76" spans="1:11" x14ac:dyDescent="0.25">
      <c r="A76" s="46">
        <v>75</v>
      </c>
      <c r="B76" s="46" t="s">
        <v>110</v>
      </c>
      <c r="C76" s="46" t="s">
        <v>111</v>
      </c>
      <c r="D76" s="46" t="s">
        <v>112</v>
      </c>
      <c r="E76" s="46" t="s">
        <v>43</v>
      </c>
      <c r="F76" s="46" t="s">
        <v>113</v>
      </c>
      <c r="G76" s="46" t="s">
        <v>666</v>
      </c>
      <c r="H76" s="46" t="s">
        <v>3</v>
      </c>
      <c r="I76" s="46" t="s">
        <v>114</v>
      </c>
      <c r="J76" s="46" t="s">
        <v>53</v>
      </c>
      <c r="K76" s="46" t="s">
        <v>727</v>
      </c>
    </row>
    <row r="77" spans="1:11" x14ac:dyDescent="0.25">
      <c r="A77" s="46">
        <v>76</v>
      </c>
      <c r="B77" s="46" t="s">
        <v>120</v>
      </c>
      <c r="C77" s="46" t="s">
        <v>121</v>
      </c>
      <c r="D77" s="46" t="s">
        <v>122</v>
      </c>
      <c r="E77" s="46" t="s">
        <v>43</v>
      </c>
      <c r="F77" s="46" t="s">
        <v>123</v>
      </c>
      <c r="G77" s="46" t="s">
        <v>666</v>
      </c>
      <c r="H77" s="46" t="s">
        <v>3</v>
      </c>
      <c r="I77" s="46" t="s">
        <v>124</v>
      </c>
      <c r="J77" s="46" t="s">
        <v>125</v>
      </c>
      <c r="K77" s="46" t="s">
        <v>728</v>
      </c>
    </row>
    <row r="78" spans="1:11" x14ac:dyDescent="0.25">
      <c r="A78" s="46">
        <v>77</v>
      </c>
      <c r="B78" s="46" t="s">
        <v>127</v>
      </c>
      <c r="C78" s="46" t="s">
        <v>47</v>
      </c>
      <c r="D78" s="46" t="s">
        <v>0</v>
      </c>
      <c r="E78" s="46" t="s">
        <v>1</v>
      </c>
      <c r="F78" s="46" t="s">
        <v>128</v>
      </c>
      <c r="G78" s="46" t="s">
        <v>527</v>
      </c>
      <c r="H78" s="46" t="s">
        <v>8</v>
      </c>
      <c r="I78" s="46" t="s">
        <v>129</v>
      </c>
      <c r="J78" s="46" t="s">
        <v>9</v>
      </c>
      <c r="K78" s="46" t="s">
        <v>729</v>
      </c>
    </row>
    <row r="79" spans="1:11" x14ac:dyDescent="0.25">
      <c r="A79" s="46">
        <v>78</v>
      </c>
      <c r="B79" s="46" t="s">
        <v>641</v>
      </c>
      <c r="C79" s="46" t="s">
        <v>642</v>
      </c>
      <c r="D79" s="46" t="s">
        <v>106</v>
      </c>
      <c r="E79" s="46" t="s">
        <v>7</v>
      </c>
      <c r="F79" s="46" t="s">
        <v>643</v>
      </c>
      <c r="G79" s="46" t="s">
        <v>527</v>
      </c>
      <c r="H79" s="46" t="s">
        <v>8</v>
      </c>
      <c r="I79" s="46" t="s">
        <v>644</v>
      </c>
      <c r="J79" s="46" t="s">
        <v>9</v>
      </c>
      <c r="K79" s="46" t="s">
        <v>730</v>
      </c>
    </row>
    <row r="80" spans="1:11" x14ac:dyDescent="0.25">
      <c r="A80" s="46">
        <v>79</v>
      </c>
      <c r="B80" s="46" t="s">
        <v>131</v>
      </c>
      <c r="C80" s="46" t="s">
        <v>132</v>
      </c>
      <c r="D80" s="46" t="s">
        <v>133</v>
      </c>
      <c r="E80" s="46" t="s">
        <v>28</v>
      </c>
      <c r="F80" s="46" t="s">
        <v>134</v>
      </c>
      <c r="G80" s="46" t="s">
        <v>666</v>
      </c>
      <c r="H80" s="46" t="s">
        <v>30</v>
      </c>
      <c r="I80" s="46" t="s">
        <v>135</v>
      </c>
      <c r="J80" s="46" t="s">
        <v>32</v>
      </c>
      <c r="K80" s="46" t="s">
        <v>731</v>
      </c>
    </row>
    <row r="81" spans="1:11" x14ac:dyDescent="0.25">
      <c r="A81" s="46">
        <v>80</v>
      </c>
      <c r="B81" s="46" t="s">
        <v>145</v>
      </c>
      <c r="C81" s="46" t="s">
        <v>146</v>
      </c>
      <c r="D81" s="46" t="s">
        <v>0</v>
      </c>
      <c r="E81" s="46" t="s">
        <v>1</v>
      </c>
      <c r="F81" s="46" t="s">
        <v>147</v>
      </c>
      <c r="G81" s="46" t="s">
        <v>666</v>
      </c>
      <c r="H81" s="46" t="s">
        <v>3</v>
      </c>
      <c r="I81" s="46" t="s">
        <v>148</v>
      </c>
      <c r="J81" s="46" t="s">
        <v>53</v>
      </c>
      <c r="K81" s="46" t="s">
        <v>732</v>
      </c>
    </row>
    <row r="82" spans="1:11" x14ac:dyDescent="0.25">
      <c r="A82" s="46">
        <v>81</v>
      </c>
      <c r="B82" s="46" t="s">
        <v>150</v>
      </c>
      <c r="C82" s="46" t="s">
        <v>151</v>
      </c>
      <c r="D82" s="46" t="s">
        <v>152</v>
      </c>
      <c r="E82" s="46" t="s">
        <v>28</v>
      </c>
      <c r="F82" s="46" t="s">
        <v>153</v>
      </c>
      <c r="G82" s="46" t="s">
        <v>666</v>
      </c>
      <c r="H82" s="46" t="s">
        <v>30</v>
      </c>
      <c r="I82" s="46" t="s">
        <v>154</v>
      </c>
      <c r="J82" s="46" t="s">
        <v>32</v>
      </c>
      <c r="K82" s="46" t="s">
        <v>733</v>
      </c>
    </row>
    <row r="83" spans="1:11" x14ac:dyDescent="0.25">
      <c r="A83" s="46">
        <v>82</v>
      </c>
      <c r="B83" s="46" t="s">
        <v>54</v>
      </c>
      <c r="C83" s="46" t="s">
        <v>55</v>
      </c>
      <c r="D83" s="46" t="s">
        <v>0</v>
      </c>
      <c r="E83" s="46" t="s">
        <v>1</v>
      </c>
      <c r="F83" s="46" t="s">
        <v>156</v>
      </c>
      <c r="G83" s="46" t="s">
        <v>666</v>
      </c>
      <c r="H83" s="46" t="s">
        <v>157</v>
      </c>
      <c r="I83" s="46" t="s">
        <v>158</v>
      </c>
      <c r="J83" s="46" t="s">
        <v>159</v>
      </c>
      <c r="K83" s="46" t="s">
        <v>734</v>
      </c>
    </row>
    <row r="84" spans="1:11" x14ac:dyDescent="0.25">
      <c r="A84" s="46">
        <v>83</v>
      </c>
      <c r="B84" s="46" t="s">
        <v>174</v>
      </c>
      <c r="C84" s="46" t="s">
        <v>175</v>
      </c>
      <c r="D84" s="46" t="s">
        <v>0</v>
      </c>
      <c r="E84" s="46" t="s">
        <v>1</v>
      </c>
      <c r="F84" s="46" t="s">
        <v>176</v>
      </c>
      <c r="G84" s="46" t="s">
        <v>527</v>
      </c>
      <c r="H84" s="46" t="s">
        <v>8</v>
      </c>
      <c r="I84" s="46" t="s">
        <v>177</v>
      </c>
      <c r="J84" s="46" t="s">
        <v>9</v>
      </c>
      <c r="K84" s="46" t="s">
        <v>736</v>
      </c>
    </row>
    <row r="85" spans="1:11" x14ac:dyDescent="0.25">
      <c r="A85" s="46">
        <v>84</v>
      </c>
      <c r="B85" s="46" t="s">
        <v>174</v>
      </c>
      <c r="C85" s="46" t="s">
        <v>175</v>
      </c>
      <c r="D85" s="46" t="s">
        <v>0</v>
      </c>
      <c r="E85" s="46" t="s">
        <v>1</v>
      </c>
      <c r="F85" s="46" t="s">
        <v>472</v>
      </c>
      <c r="G85" s="46" t="s">
        <v>543</v>
      </c>
      <c r="H85" s="46" t="s">
        <v>473</v>
      </c>
      <c r="I85" s="46" t="s">
        <v>474</v>
      </c>
      <c r="J85" s="46" t="s">
        <v>475</v>
      </c>
      <c r="K85" s="46" t="s">
        <v>737</v>
      </c>
    </row>
    <row r="86" spans="1:11" x14ac:dyDescent="0.25">
      <c r="A86" s="46">
        <v>85</v>
      </c>
      <c r="B86" s="46" t="s">
        <v>179</v>
      </c>
      <c r="C86" s="46" t="s">
        <v>180</v>
      </c>
      <c r="D86" s="46" t="s">
        <v>181</v>
      </c>
      <c r="E86" s="46" t="s">
        <v>43</v>
      </c>
      <c r="F86" s="46" t="s">
        <v>182</v>
      </c>
      <c r="G86" s="46" t="s">
        <v>527</v>
      </c>
      <c r="H86" s="46" t="s">
        <v>8</v>
      </c>
      <c r="I86" s="46" t="s">
        <v>183</v>
      </c>
      <c r="J86" s="46" t="s">
        <v>9</v>
      </c>
      <c r="K86" s="46" t="s">
        <v>738</v>
      </c>
    </row>
    <row r="87" spans="1:11" x14ac:dyDescent="0.25">
      <c r="A87" s="46">
        <v>86</v>
      </c>
      <c r="B87" s="46" t="s">
        <v>185</v>
      </c>
      <c r="C87" s="46" t="s">
        <v>186</v>
      </c>
      <c r="D87" s="46" t="s">
        <v>17</v>
      </c>
      <c r="E87" s="46" t="s">
        <v>7</v>
      </c>
      <c r="F87" s="46" t="s">
        <v>187</v>
      </c>
      <c r="G87" s="46" t="s">
        <v>527</v>
      </c>
      <c r="H87" s="46" t="s">
        <v>8</v>
      </c>
      <c r="I87" s="46" t="s">
        <v>188</v>
      </c>
      <c r="J87" s="46" t="s">
        <v>9</v>
      </c>
      <c r="K87" s="46" t="s">
        <v>739</v>
      </c>
    </row>
    <row r="88" spans="1:11" x14ac:dyDescent="0.25">
      <c r="A88" s="46">
        <v>87</v>
      </c>
      <c r="B88" s="46" t="s">
        <v>467</v>
      </c>
      <c r="C88" s="46" t="s">
        <v>468</v>
      </c>
      <c r="D88" s="46" t="s">
        <v>0</v>
      </c>
      <c r="E88" s="46" t="s">
        <v>1</v>
      </c>
      <c r="F88" s="46" t="s">
        <v>477</v>
      </c>
      <c r="G88" s="46" t="s">
        <v>666</v>
      </c>
      <c r="H88" s="46" t="s">
        <v>30</v>
      </c>
      <c r="I88" s="46" t="s">
        <v>478</v>
      </c>
      <c r="J88" s="46" t="s">
        <v>32</v>
      </c>
      <c r="K88" s="46" t="s">
        <v>740</v>
      </c>
    </row>
    <row r="89" spans="1:11" x14ac:dyDescent="0.25">
      <c r="A89" s="46">
        <v>88</v>
      </c>
      <c r="B89" s="46" t="s">
        <v>190</v>
      </c>
      <c r="C89" s="46" t="s">
        <v>191</v>
      </c>
      <c r="D89" s="46" t="s">
        <v>192</v>
      </c>
      <c r="E89" s="46" t="s">
        <v>28</v>
      </c>
      <c r="F89" s="46" t="s">
        <v>193</v>
      </c>
      <c r="G89" s="46" t="s">
        <v>666</v>
      </c>
      <c r="H89" s="46" t="s">
        <v>30</v>
      </c>
      <c r="I89" s="46" t="s">
        <v>194</v>
      </c>
      <c r="J89" s="46" t="s">
        <v>32</v>
      </c>
      <c r="K89" s="46" t="s">
        <v>741</v>
      </c>
    </row>
    <row r="90" spans="1:11" x14ac:dyDescent="0.25">
      <c r="A90" s="46">
        <v>89</v>
      </c>
      <c r="B90" s="46" t="s">
        <v>196</v>
      </c>
      <c r="C90" s="46" t="s">
        <v>104</v>
      </c>
      <c r="D90" s="46" t="s">
        <v>197</v>
      </c>
      <c r="E90" s="46" t="s">
        <v>198</v>
      </c>
      <c r="F90" s="46" t="s">
        <v>199</v>
      </c>
      <c r="G90" s="46" t="s">
        <v>527</v>
      </c>
      <c r="H90" s="46" t="s">
        <v>8</v>
      </c>
      <c r="I90" s="46" t="s">
        <v>200</v>
      </c>
      <c r="J90" s="46" t="s">
        <v>9</v>
      </c>
      <c r="K90" s="46" t="s">
        <v>742</v>
      </c>
    </row>
    <row r="91" spans="1:11" x14ac:dyDescent="0.25">
      <c r="A91" s="46">
        <v>90</v>
      </c>
      <c r="B91" s="46" t="s">
        <v>101</v>
      </c>
      <c r="C91" s="46" t="s">
        <v>102</v>
      </c>
      <c r="D91" s="46" t="s">
        <v>103</v>
      </c>
      <c r="E91" s="46" t="s">
        <v>43</v>
      </c>
      <c r="F91" s="46" t="s">
        <v>202</v>
      </c>
      <c r="G91" s="46" t="s">
        <v>666</v>
      </c>
      <c r="H91" s="46" t="s">
        <v>30</v>
      </c>
      <c r="I91" s="46" t="s">
        <v>203</v>
      </c>
      <c r="J91" s="46" t="s">
        <v>32</v>
      </c>
      <c r="K91" s="46" t="s">
        <v>743</v>
      </c>
    </row>
    <row r="92" spans="1:11" x14ac:dyDescent="0.25">
      <c r="A92" s="46">
        <v>91</v>
      </c>
      <c r="B92" s="46" t="s">
        <v>54</v>
      </c>
      <c r="C92" s="46" t="s">
        <v>55</v>
      </c>
      <c r="D92" s="46" t="s">
        <v>0</v>
      </c>
      <c r="E92" s="46" t="s">
        <v>1</v>
      </c>
      <c r="F92" s="46" t="s">
        <v>480</v>
      </c>
      <c r="G92" s="46" t="s">
        <v>543</v>
      </c>
      <c r="H92" s="46" t="s">
        <v>473</v>
      </c>
      <c r="I92" s="46" t="s">
        <v>481</v>
      </c>
      <c r="J92" s="46" t="s">
        <v>475</v>
      </c>
      <c r="K92" s="46" t="s">
        <v>744</v>
      </c>
    </row>
    <row r="93" spans="1:11" x14ac:dyDescent="0.25">
      <c r="A93" s="46">
        <v>92</v>
      </c>
      <c r="B93" s="46" t="s">
        <v>206</v>
      </c>
      <c r="C93" s="46" t="s">
        <v>207</v>
      </c>
      <c r="D93" s="46" t="s">
        <v>173</v>
      </c>
      <c r="E93" s="46" t="s">
        <v>43</v>
      </c>
      <c r="F93" s="46" t="s">
        <v>208</v>
      </c>
      <c r="G93" s="46" t="s">
        <v>666</v>
      </c>
      <c r="H93" s="46" t="s">
        <v>3</v>
      </c>
      <c r="I93" s="46" t="s">
        <v>209</v>
      </c>
      <c r="J93" s="46" t="s">
        <v>53</v>
      </c>
      <c r="K93" s="46" t="s">
        <v>745</v>
      </c>
    </row>
    <row r="94" spans="1:11" x14ac:dyDescent="0.25">
      <c r="A94" s="46">
        <v>93</v>
      </c>
      <c r="B94" s="46" t="s">
        <v>216</v>
      </c>
      <c r="C94" s="46" t="s">
        <v>217</v>
      </c>
      <c r="D94" s="46" t="s">
        <v>0</v>
      </c>
      <c r="E94" s="46" t="s">
        <v>1</v>
      </c>
      <c r="F94" s="46" t="s">
        <v>218</v>
      </c>
      <c r="G94" s="46" t="s">
        <v>666</v>
      </c>
      <c r="H94" s="46" t="s">
        <v>3</v>
      </c>
      <c r="I94" s="46" t="s">
        <v>219</v>
      </c>
      <c r="J94" s="46" t="s">
        <v>53</v>
      </c>
      <c r="K94" s="46" t="s">
        <v>746</v>
      </c>
    </row>
    <row r="95" spans="1:11" x14ac:dyDescent="0.25">
      <c r="A95" s="46">
        <v>94</v>
      </c>
      <c r="B95" s="46" t="s">
        <v>50</v>
      </c>
      <c r="C95" s="46" t="s">
        <v>51</v>
      </c>
      <c r="D95" s="46" t="s">
        <v>52</v>
      </c>
      <c r="E95" s="46" t="s">
        <v>43</v>
      </c>
      <c r="F95" s="46" t="s">
        <v>221</v>
      </c>
      <c r="G95" s="46" t="s">
        <v>666</v>
      </c>
      <c r="H95" s="46" t="s">
        <v>3</v>
      </c>
      <c r="I95" s="46" t="s">
        <v>222</v>
      </c>
      <c r="J95" s="46" t="s">
        <v>53</v>
      </c>
      <c r="K95" s="46" t="s">
        <v>747</v>
      </c>
    </row>
    <row r="96" spans="1:11" x14ac:dyDescent="0.25">
      <c r="A96" s="46">
        <v>95</v>
      </c>
      <c r="B96" s="46" t="s">
        <v>224</v>
      </c>
      <c r="C96" s="46" t="s">
        <v>225</v>
      </c>
      <c r="D96" s="46" t="s">
        <v>0</v>
      </c>
      <c r="E96" s="46" t="s">
        <v>1</v>
      </c>
      <c r="F96" s="46" t="s">
        <v>226</v>
      </c>
      <c r="G96" s="46" t="s">
        <v>666</v>
      </c>
      <c r="H96" s="46" t="s">
        <v>3</v>
      </c>
      <c r="I96" s="46" t="s">
        <v>227</v>
      </c>
      <c r="J96" s="46" t="s">
        <v>53</v>
      </c>
      <c r="K96" s="46" t="s">
        <v>748</v>
      </c>
    </row>
    <row r="97" spans="1:11" x14ac:dyDescent="0.25">
      <c r="A97" s="46">
        <v>96</v>
      </c>
      <c r="B97" s="46" t="s">
        <v>54</v>
      </c>
      <c r="C97" s="46" t="s">
        <v>55</v>
      </c>
      <c r="D97" s="46" t="s">
        <v>0</v>
      </c>
      <c r="E97" s="46" t="s">
        <v>1</v>
      </c>
      <c r="F97" s="46" t="s">
        <v>229</v>
      </c>
      <c r="G97" s="46" t="s">
        <v>666</v>
      </c>
      <c r="H97" s="46" t="s">
        <v>3</v>
      </c>
      <c r="I97" s="46" t="s">
        <v>230</v>
      </c>
      <c r="J97" s="46" t="s">
        <v>53</v>
      </c>
      <c r="K97" s="46" t="s">
        <v>749</v>
      </c>
    </row>
    <row r="98" spans="1:11" x14ac:dyDescent="0.25">
      <c r="A98" s="46">
        <v>97</v>
      </c>
      <c r="B98" s="46" t="s">
        <v>232</v>
      </c>
      <c r="C98" s="46" t="s">
        <v>233</v>
      </c>
      <c r="D98" s="46" t="s">
        <v>234</v>
      </c>
      <c r="E98" s="46" t="s">
        <v>1</v>
      </c>
      <c r="F98" s="46" t="s">
        <v>235</v>
      </c>
      <c r="G98" s="46" t="s">
        <v>666</v>
      </c>
      <c r="H98" s="46" t="s">
        <v>3</v>
      </c>
      <c r="I98" s="46" t="s">
        <v>236</v>
      </c>
      <c r="J98" s="46" t="s">
        <v>53</v>
      </c>
      <c r="K98" s="46" t="s">
        <v>750</v>
      </c>
    </row>
    <row r="99" spans="1:11" x14ac:dyDescent="0.25">
      <c r="A99" s="46">
        <v>98</v>
      </c>
      <c r="B99" s="46" t="s">
        <v>50</v>
      </c>
      <c r="C99" s="46" t="s">
        <v>51</v>
      </c>
      <c r="D99" s="46" t="s">
        <v>52</v>
      </c>
      <c r="E99" s="46" t="s">
        <v>43</v>
      </c>
      <c r="F99" s="46" t="s">
        <v>246</v>
      </c>
      <c r="G99" s="46" t="s">
        <v>666</v>
      </c>
      <c r="H99" s="46" t="s">
        <v>3</v>
      </c>
      <c r="I99" s="46" t="s">
        <v>247</v>
      </c>
      <c r="J99" s="46" t="s">
        <v>125</v>
      </c>
      <c r="K99" s="46" t="s">
        <v>751</v>
      </c>
    </row>
    <row r="100" spans="1:11" x14ac:dyDescent="0.25">
      <c r="A100" s="46">
        <v>99</v>
      </c>
      <c r="B100" s="46" t="s">
        <v>249</v>
      </c>
      <c r="C100" s="46" t="s">
        <v>250</v>
      </c>
      <c r="D100" s="46" t="s">
        <v>251</v>
      </c>
      <c r="E100" s="46" t="s">
        <v>43</v>
      </c>
      <c r="F100" s="46" t="s">
        <v>252</v>
      </c>
      <c r="G100" s="46" t="s">
        <v>666</v>
      </c>
      <c r="H100" s="46" t="s">
        <v>3</v>
      </c>
      <c r="I100" s="46" t="s">
        <v>253</v>
      </c>
      <c r="J100" s="46" t="s">
        <v>125</v>
      </c>
      <c r="K100" s="46" t="s">
        <v>752</v>
      </c>
    </row>
    <row r="101" spans="1:11" x14ac:dyDescent="0.25">
      <c r="A101" s="46">
        <v>100</v>
      </c>
      <c r="B101" s="46" t="s">
        <v>262</v>
      </c>
      <c r="C101" s="46" t="s">
        <v>263</v>
      </c>
      <c r="D101" s="46" t="s">
        <v>264</v>
      </c>
      <c r="E101" s="46" t="s">
        <v>1</v>
      </c>
      <c r="F101" s="46" t="s">
        <v>265</v>
      </c>
      <c r="G101" s="46" t="s">
        <v>666</v>
      </c>
      <c r="H101" s="46" t="s">
        <v>3</v>
      </c>
      <c r="I101" s="46" t="s">
        <v>266</v>
      </c>
      <c r="J101" s="46" t="s">
        <v>53</v>
      </c>
      <c r="K101" s="46" t="s">
        <v>753</v>
      </c>
    </row>
    <row r="102" spans="1:11" x14ac:dyDescent="0.25">
      <c r="A102" s="46">
        <v>101</v>
      </c>
      <c r="B102" s="46" t="s">
        <v>268</v>
      </c>
      <c r="C102" s="46" t="s">
        <v>269</v>
      </c>
      <c r="D102" s="46" t="s">
        <v>66</v>
      </c>
      <c r="E102" s="46" t="s">
        <v>1</v>
      </c>
      <c r="F102" s="46" t="s">
        <v>270</v>
      </c>
      <c r="G102" s="46" t="s">
        <v>666</v>
      </c>
      <c r="H102" s="46" t="s">
        <v>3</v>
      </c>
      <c r="I102" s="46" t="s">
        <v>271</v>
      </c>
      <c r="J102" s="46" t="s">
        <v>53</v>
      </c>
      <c r="K102" s="46" t="s">
        <v>754</v>
      </c>
    </row>
    <row r="103" spans="1:11" x14ac:dyDescent="0.25">
      <c r="A103" s="46">
        <v>102</v>
      </c>
      <c r="B103" s="46" t="s">
        <v>273</v>
      </c>
      <c r="C103" s="46" t="s">
        <v>274</v>
      </c>
      <c r="D103" s="46" t="s">
        <v>0</v>
      </c>
      <c r="E103" s="46" t="s">
        <v>1</v>
      </c>
      <c r="F103" s="46" t="s">
        <v>275</v>
      </c>
      <c r="G103" s="46" t="s">
        <v>666</v>
      </c>
      <c r="H103" s="46" t="s">
        <v>3</v>
      </c>
      <c r="I103" s="46" t="s">
        <v>276</v>
      </c>
      <c r="J103" s="46" t="s">
        <v>53</v>
      </c>
      <c r="K103" s="46" t="s">
        <v>755</v>
      </c>
    </row>
    <row r="104" spans="1:11" x14ac:dyDescent="0.25">
      <c r="A104" s="46">
        <v>103</v>
      </c>
      <c r="B104" s="46" t="s">
        <v>278</v>
      </c>
      <c r="C104" s="46" t="s">
        <v>279</v>
      </c>
      <c r="D104" s="46" t="s">
        <v>66</v>
      </c>
      <c r="E104" s="46" t="s">
        <v>1</v>
      </c>
      <c r="F104" s="46" t="s">
        <v>280</v>
      </c>
      <c r="G104" s="46" t="s">
        <v>666</v>
      </c>
      <c r="H104" s="46" t="s">
        <v>3</v>
      </c>
      <c r="I104" s="46" t="s">
        <v>281</v>
      </c>
      <c r="J104" s="46" t="s">
        <v>53</v>
      </c>
      <c r="K104" s="46" t="s">
        <v>756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5" t="s">
        <v>116</v>
      </c>
      <c r="C2" s="45" t="s">
        <v>117</v>
      </c>
      <c r="D2" s="45" t="s">
        <v>648</v>
      </c>
      <c r="E2" s="45" t="s">
        <v>1</v>
      </c>
      <c r="F2" s="45" t="s">
        <v>118</v>
      </c>
      <c r="G2" s="45" t="s">
        <v>666</v>
      </c>
      <c r="H2" s="45" t="s">
        <v>3</v>
      </c>
      <c r="I2" s="45" t="s">
        <v>119</v>
      </c>
      <c r="J2" s="45" t="s">
        <v>53</v>
      </c>
      <c r="K2" s="45" t="s">
        <v>649</v>
      </c>
    </row>
    <row r="3" spans="1:11" x14ac:dyDescent="0.25">
      <c r="A3">
        <v>2</v>
      </c>
      <c r="B3" s="45" t="s">
        <v>651</v>
      </c>
      <c r="C3" s="45" t="s">
        <v>652</v>
      </c>
      <c r="D3" s="45" t="s">
        <v>653</v>
      </c>
      <c r="E3" s="45" t="s">
        <v>1</v>
      </c>
      <c r="F3" s="45" t="s">
        <v>654</v>
      </c>
      <c r="G3" s="45" t="s">
        <v>666</v>
      </c>
      <c r="H3" s="45" t="s">
        <v>294</v>
      </c>
      <c r="I3" s="45" t="s">
        <v>655</v>
      </c>
      <c r="J3" s="45" t="s">
        <v>289</v>
      </c>
      <c r="K3" s="45" t="s">
        <v>656</v>
      </c>
    </row>
    <row r="4" spans="1:11" x14ac:dyDescent="0.25">
      <c r="A4" s="45">
        <v>3</v>
      </c>
      <c r="B4" s="45" t="s">
        <v>382</v>
      </c>
      <c r="C4" s="45" t="s">
        <v>383</v>
      </c>
      <c r="D4" s="45" t="s">
        <v>351</v>
      </c>
      <c r="E4" s="45" t="s">
        <v>48</v>
      </c>
      <c r="F4" s="45" t="s">
        <v>384</v>
      </c>
      <c r="G4" s="45" t="s">
        <v>516</v>
      </c>
      <c r="H4" s="45" t="s">
        <v>287</v>
      </c>
      <c r="I4" s="45" t="s">
        <v>385</v>
      </c>
      <c r="J4" s="45" t="s">
        <v>289</v>
      </c>
      <c r="K4" s="45" t="s">
        <v>657</v>
      </c>
    </row>
    <row r="5" spans="1:11" x14ac:dyDescent="0.25">
      <c r="A5" s="45">
        <v>4</v>
      </c>
      <c r="B5" s="45" t="s">
        <v>407</v>
      </c>
      <c r="C5" s="45" t="s">
        <v>408</v>
      </c>
      <c r="D5" s="45" t="s">
        <v>618</v>
      </c>
      <c r="E5" s="45" t="s">
        <v>619</v>
      </c>
      <c r="F5" s="45" t="s">
        <v>620</v>
      </c>
      <c r="G5" s="45" t="s">
        <v>666</v>
      </c>
      <c r="H5" s="45" t="s">
        <v>294</v>
      </c>
      <c r="I5" s="45" t="s">
        <v>621</v>
      </c>
      <c r="J5" s="45" t="s">
        <v>289</v>
      </c>
      <c r="K5" s="45" t="s">
        <v>658</v>
      </c>
    </row>
    <row r="6" spans="1:11" x14ac:dyDescent="0.25">
      <c r="A6" s="45">
        <v>5</v>
      </c>
      <c r="B6" s="45" t="s">
        <v>425</v>
      </c>
      <c r="C6" s="45" t="s">
        <v>426</v>
      </c>
      <c r="D6" s="45" t="s">
        <v>427</v>
      </c>
      <c r="E6" s="45" t="s">
        <v>28</v>
      </c>
      <c r="F6" s="45" t="s">
        <v>428</v>
      </c>
      <c r="G6" s="45" t="s">
        <v>666</v>
      </c>
      <c r="H6" s="45" t="s">
        <v>287</v>
      </c>
      <c r="I6" s="45" t="s">
        <v>429</v>
      </c>
      <c r="J6" s="45" t="s">
        <v>289</v>
      </c>
      <c r="K6" s="45" t="s">
        <v>659</v>
      </c>
    </row>
    <row r="7" spans="1:11" x14ac:dyDescent="0.25">
      <c r="A7" s="45">
        <v>6</v>
      </c>
      <c r="B7" s="45" t="s">
        <v>599</v>
      </c>
      <c r="C7" s="45" t="s">
        <v>599</v>
      </c>
      <c r="D7" s="45" t="s">
        <v>600</v>
      </c>
      <c r="E7" s="45" t="s">
        <v>601</v>
      </c>
      <c r="F7" s="45" t="s">
        <v>602</v>
      </c>
      <c r="G7" s="45" t="s">
        <v>543</v>
      </c>
      <c r="H7" s="45" t="s">
        <v>473</v>
      </c>
      <c r="I7" s="45" t="s">
        <v>603</v>
      </c>
      <c r="J7" s="45" t="s">
        <v>475</v>
      </c>
      <c r="K7" s="45" t="s">
        <v>660</v>
      </c>
    </row>
    <row r="8" spans="1:11" x14ac:dyDescent="0.25">
      <c r="A8" s="45">
        <v>7</v>
      </c>
      <c r="B8" s="45" t="s">
        <v>599</v>
      </c>
      <c r="C8" s="45" t="s">
        <v>599</v>
      </c>
      <c r="D8" s="45" t="s">
        <v>600</v>
      </c>
      <c r="E8" s="45" t="s">
        <v>601</v>
      </c>
      <c r="F8" s="45" t="s">
        <v>605</v>
      </c>
      <c r="G8" s="45" t="s">
        <v>543</v>
      </c>
      <c r="H8" s="45" t="s">
        <v>473</v>
      </c>
      <c r="I8" s="45" t="s">
        <v>606</v>
      </c>
      <c r="J8" s="45" t="s">
        <v>475</v>
      </c>
      <c r="K8" s="45" t="s">
        <v>661</v>
      </c>
    </row>
    <row r="9" spans="1:11" x14ac:dyDescent="0.25">
      <c r="A9" s="45">
        <v>8</v>
      </c>
      <c r="B9" s="45" t="s">
        <v>102</v>
      </c>
      <c r="C9" s="45" t="s">
        <v>141</v>
      </c>
      <c r="D9" s="45" t="s">
        <v>42</v>
      </c>
      <c r="E9" s="45" t="s">
        <v>43</v>
      </c>
      <c r="F9" s="45" t="s">
        <v>142</v>
      </c>
      <c r="G9" s="45" t="s">
        <v>666</v>
      </c>
      <c r="H9" s="45" t="s">
        <v>3</v>
      </c>
      <c r="I9" s="45" t="s">
        <v>143</v>
      </c>
      <c r="J9" s="45" t="s">
        <v>53</v>
      </c>
      <c r="K9" s="45" t="s">
        <v>662</v>
      </c>
    </row>
    <row r="10" spans="1:11" x14ac:dyDescent="0.25">
      <c r="A10" s="45">
        <v>9</v>
      </c>
      <c r="B10" s="45" t="s">
        <v>608</v>
      </c>
      <c r="C10" s="45" t="s">
        <v>378</v>
      </c>
      <c r="D10" s="45" t="s">
        <v>27</v>
      </c>
      <c r="E10" s="45" t="s">
        <v>28</v>
      </c>
      <c r="F10" s="45" t="s">
        <v>609</v>
      </c>
      <c r="G10" s="45" t="s">
        <v>666</v>
      </c>
      <c r="H10" s="45" t="s">
        <v>294</v>
      </c>
      <c r="I10" s="45" t="s">
        <v>610</v>
      </c>
      <c r="J10" s="45" t="s">
        <v>289</v>
      </c>
      <c r="K10" s="45" t="s">
        <v>663</v>
      </c>
    </row>
    <row r="11" spans="1:11" x14ac:dyDescent="0.25">
      <c r="A11" s="45">
        <v>10</v>
      </c>
      <c r="B11" s="45" t="s">
        <v>623</v>
      </c>
      <c r="C11" s="45" t="s">
        <v>624</v>
      </c>
      <c r="D11" s="45" t="s">
        <v>625</v>
      </c>
      <c r="E11" s="45" t="s">
        <v>48</v>
      </c>
      <c r="F11" s="45" t="s">
        <v>626</v>
      </c>
      <c r="G11" s="45" t="s">
        <v>666</v>
      </c>
      <c r="H11" s="45" t="s">
        <v>294</v>
      </c>
      <c r="I11" s="45" t="s">
        <v>627</v>
      </c>
      <c r="J11" s="45" t="s">
        <v>289</v>
      </c>
      <c r="K11" s="45" t="s">
        <v>664</v>
      </c>
    </row>
    <row r="12" spans="1:11" x14ac:dyDescent="0.25">
      <c r="A12" s="45">
        <v>11</v>
      </c>
      <c r="B12" s="45"/>
      <c r="C12" s="45"/>
      <c r="D12" s="45"/>
      <c r="E12" s="45"/>
      <c r="F12" s="45" t="s">
        <v>572</v>
      </c>
      <c r="G12" s="45" t="s">
        <v>666</v>
      </c>
      <c r="H12" s="45" t="s">
        <v>287</v>
      </c>
      <c r="I12" s="45" t="s">
        <v>573</v>
      </c>
      <c r="J12" s="45" t="s">
        <v>289</v>
      </c>
      <c r="K12" s="45" t="s">
        <v>665</v>
      </c>
    </row>
    <row r="13" spans="1:11" x14ac:dyDescent="0.25">
      <c r="A13" s="45">
        <v>12</v>
      </c>
      <c r="B13" s="45" t="s">
        <v>575</v>
      </c>
      <c r="C13" s="45" t="s">
        <v>576</v>
      </c>
      <c r="D13" s="45" t="s">
        <v>577</v>
      </c>
      <c r="E13" s="45" t="s">
        <v>7</v>
      </c>
      <c r="F13" s="45" t="s">
        <v>578</v>
      </c>
      <c r="G13" s="45" t="s">
        <v>666</v>
      </c>
      <c r="H13" s="45" t="s">
        <v>287</v>
      </c>
      <c r="I13" s="45" t="s">
        <v>579</v>
      </c>
      <c r="J13" s="45" t="s">
        <v>289</v>
      </c>
      <c r="K13" s="45" t="s">
        <v>667</v>
      </c>
    </row>
    <row r="14" spans="1:11" x14ac:dyDescent="0.25">
      <c r="A14" s="45">
        <v>13</v>
      </c>
      <c r="B14" s="45" t="s">
        <v>262</v>
      </c>
      <c r="C14" s="45" t="s">
        <v>421</v>
      </c>
      <c r="D14" s="45" t="s">
        <v>0</v>
      </c>
      <c r="E14" s="45" t="s">
        <v>1</v>
      </c>
      <c r="F14" s="45" t="s">
        <v>581</v>
      </c>
      <c r="G14" s="45" t="s">
        <v>569</v>
      </c>
      <c r="H14" s="45" t="s">
        <v>473</v>
      </c>
      <c r="I14" s="45" t="s">
        <v>582</v>
      </c>
      <c r="J14" s="45" t="s">
        <v>569</v>
      </c>
      <c r="K14" s="45" t="s">
        <v>757</v>
      </c>
    </row>
    <row r="15" spans="1:11" x14ac:dyDescent="0.25">
      <c r="A15" s="45">
        <v>14</v>
      </c>
      <c r="B15" s="45" t="s">
        <v>535</v>
      </c>
      <c r="C15" s="45" t="s">
        <v>536</v>
      </c>
      <c r="D15" s="45" t="s">
        <v>205</v>
      </c>
      <c r="E15" s="45" t="s">
        <v>1</v>
      </c>
      <c r="F15" s="45" t="s">
        <v>537</v>
      </c>
      <c r="G15" s="45" t="s">
        <v>666</v>
      </c>
      <c r="H15" s="45" t="s">
        <v>3</v>
      </c>
      <c r="I15" s="45" t="s">
        <v>538</v>
      </c>
      <c r="J15" s="45" t="s">
        <v>53</v>
      </c>
      <c r="K15" s="45" t="s">
        <v>668</v>
      </c>
    </row>
    <row r="16" spans="1:11" x14ac:dyDescent="0.25">
      <c r="A16" s="45">
        <v>15</v>
      </c>
      <c r="B16" s="45" t="s">
        <v>590</v>
      </c>
      <c r="C16" s="45" t="s">
        <v>591</v>
      </c>
      <c r="D16" s="45" t="s">
        <v>592</v>
      </c>
      <c r="E16" s="45" t="s">
        <v>43</v>
      </c>
      <c r="F16" s="45" t="s">
        <v>593</v>
      </c>
      <c r="G16" s="45" t="s">
        <v>516</v>
      </c>
      <c r="H16" s="45" t="s">
        <v>30</v>
      </c>
      <c r="I16" s="45" t="s">
        <v>594</v>
      </c>
      <c r="J16" s="45" t="s">
        <v>32</v>
      </c>
      <c r="K16" s="45" t="s">
        <v>669</v>
      </c>
    </row>
    <row r="17" spans="1:11" x14ac:dyDescent="0.25">
      <c r="A17" s="45">
        <v>16</v>
      </c>
      <c r="B17" s="45" t="s">
        <v>257</v>
      </c>
      <c r="C17" s="45" t="s">
        <v>258</v>
      </c>
      <c r="D17" s="45" t="s">
        <v>36</v>
      </c>
      <c r="E17" s="45" t="s">
        <v>1</v>
      </c>
      <c r="F17" s="45" t="s">
        <v>259</v>
      </c>
      <c r="G17" s="45" t="s">
        <v>516</v>
      </c>
      <c r="H17" s="45" t="s">
        <v>3</v>
      </c>
      <c r="I17" s="45" t="s">
        <v>260</v>
      </c>
      <c r="J17" s="45" t="s">
        <v>53</v>
      </c>
      <c r="K17" s="45" t="s">
        <v>670</v>
      </c>
    </row>
    <row r="18" spans="1:11" x14ac:dyDescent="0.25">
      <c r="A18" s="45">
        <v>17</v>
      </c>
      <c r="B18" s="45" t="s">
        <v>407</v>
      </c>
      <c r="C18" s="45" t="s">
        <v>408</v>
      </c>
      <c r="D18" s="45" t="s">
        <v>618</v>
      </c>
      <c r="E18" s="45" t="s">
        <v>619</v>
      </c>
      <c r="F18" s="45" t="s">
        <v>409</v>
      </c>
      <c r="G18" s="45" t="s">
        <v>666</v>
      </c>
      <c r="H18" s="45" t="s">
        <v>294</v>
      </c>
      <c r="I18" s="45" t="s">
        <v>410</v>
      </c>
      <c r="J18" s="45" t="s">
        <v>289</v>
      </c>
      <c r="K18" s="45" t="s">
        <v>671</v>
      </c>
    </row>
    <row r="19" spans="1:11" x14ac:dyDescent="0.25">
      <c r="A19" s="45">
        <v>18</v>
      </c>
      <c r="B19" s="45" t="s">
        <v>407</v>
      </c>
      <c r="C19" s="45" t="s">
        <v>408</v>
      </c>
      <c r="D19" s="45" t="s">
        <v>618</v>
      </c>
      <c r="E19" s="45" t="s">
        <v>619</v>
      </c>
      <c r="F19" s="45" t="s">
        <v>563</v>
      </c>
      <c r="G19" s="45" t="s">
        <v>666</v>
      </c>
      <c r="H19" s="45" t="s">
        <v>294</v>
      </c>
      <c r="I19" s="45" t="s">
        <v>564</v>
      </c>
      <c r="J19" s="45" t="s">
        <v>289</v>
      </c>
      <c r="K19" s="45" t="s">
        <v>672</v>
      </c>
    </row>
    <row r="20" spans="1:11" x14ac:dyDescent="0.25">
      <c r="A20" s="45">
        <v>19</v>
      </c>
      <c r="B20" s="45" t="s">
        <v>566</v>
      </c>
      <c r="C20" s="45" t="s">
        <v>556</v>
      </c>
      <c r="D20" s="45" t="s">
        <v>0</v>
      </c>
      <c r="E20" s="45" t="s">
        <v>1</v>
      </c>
      <c r="F20" s="45" t="s">
        <v>557</v>
      </c>
      <c r="G20" s="45" t="s">
        <v>666</v>
      </c>
      <c r="H20" s="45" t="s">
        <v>287</v>
      </c>
      <c r="I20" s="45" t="s">
        <v>558</v>
      </c>
      <c r="J20" s="45" t="s">
        <v>289</v>
      </c>
      <c r="K20" s="45" t="s">
        <v>673</v>
      </c>
    </row>
    <row r="21" spans="1:11" x14ac:dyDescent="0.25">
      <c r="A21" s="45">
        <v>20</v>
      </c>
      <c r="B21" s="45" t="s">
        <v>567</v>
      </c>
      <c r="C21" s="45" t="s">
        <v>561</v>
      </c>
      <c r="D21" s="45" t="s">
        <v>0</v>
      </c>
      <c r="E21" s="45" t="s">
        <v>1</v>
      </c>
      <c r="F21" s="45" t="s">
        <v>61</v>
      </c>
      <c r="G21" s="45" t="s">
        <v>666</v>
      </c>
      <c r="H21" s="45" t="s">
        <v>3</v>
      </c>
      <c r="I21" s="45" t="s">
        <v>62</v>
      </c>
      <c r="J21" s="45" t="s">
        <v>53</v>
      </c>
      <c r="K21" s="45" t="s">
        <v>674</v>
      </c>
    </row>
    <row r="22" spans="1:11" x14ac:dyDescent="0.25">
      <c r="A22" s="45">
        <v>21</v>
      </c>
      <c r="B22" s="45" t="s">
        <v>161</v>
      </c>
      <c r="C22" s="45" t="s">
        <v>162</v>
      </c>
      <c r="D22" s="45" t="s">
        <v>394</v>
      </c>
      <c r="E22" s="45" t="s">
        <v>1</v>
      </c>
      <c r="F22" s="45" t="s">
        <v>163</v>
      </c>
      <c r="G22" s="45" t="s">
        <v>666</v>
      </c>
      <c r="H22" s="45" t="s">
        <v>30</v>
      </c>
      <c r="I22" s="45" t="s">
        <v>164</v>
      </c>
      <c r="J22" s="45" t="s">
        <v>32</v>
      </c>
      <c r="K22" s="45" t="s">
        <v>675</v>
      </c>
    </row>
    <row r="23" spans="1:11" x14ac:dyDescent="0.25">
      <c r="A23" s="45">
        <v>22</v>
      </c>
      <c r="B23" s="45" t="s">
        <v>322</v>
      </c>
      <c r="C23" s="45" t="s">
        <v>323</v>
      </c>
      <c r="D23" s="45" t="s">
        <v>66</v>
      </c>
      <c r="E23" s="45" t="s">
        <v>1</v>
      </c>
      <c r="F23" s="45" t="s">
        <v>324</v>
      </c>
      <c r="G23" s="45" t="s">
        <v>666</v>
      </c>
      <c r="H23" s="45" t="s">
        <v>287</v>
      </c>
      <c r="I23" s="45" t="s">
        <v>325</v>
      </c>
      <c r="J23" s="45" t="s">
        <v>289</v>
      </c>
      <c r="K23" s="45" t="s">
        <v>676</v>
      </c>
    </row>
    <row r="24" spans="1:11" x14ac:dyDescent="0.25">
      <c r="A24" s="45">
        <v>23</v>
      </c>
      <c r="B24" s="45"/>
      <c r="C24" s="45"/>
      <c r="D24" s="45"/>
      <c r="E24" s="45"/>
      <c r="F24" s="45" t="s">
        <v>540</v>
      </c>
      <c r="G24" s="45" t="s">
        <v>666</v>
      </c>
      <c r="H24" s="45" t="s">
        <v>294</v>
      </c>
      <c r="I24" s="45" t="s">
        <v>541</v>
      </c>
      <c r="J24" s="45" t="s">
        <v>289</v>
      </c>
      <c r="K24" s="45" t="s">
        <v>677</v>
      </c>
    </row>
    <row r="25" spans="1:11" x14ac:dyDescent="0.25">
      <c r="A25" s="45">
        <v>24</v>
      </c>
      <c r="B25" s="45" t="s">
        <v>283</v>
      </c>
      <c r="C25" s="45" t="s">
        <v>284</v>
      </c>
      <c r="D25" s="45" t="s">
        <v>285</v>
      </c>
      <c r="E25" s="45" t="s">
        <v>7</v>
      </c>
      <c r="F25" s="45" t="s">
        <v>286</v>
      </c>
      <c r="G25" s="45" t="s">
        <v>666</v>
      </c>
      <c r="H25" s="45" t="s">
        <v>287</v>
      </c>
      <c r="I25" s="45" t="s">
        <v>288</v>
      </c>
      <c r="J25" s="45" t="s">
        <v>289</v>
      </c>
      <c r="K25" s="45" t="s">
        <v>678</v>
      </c>
    </row>
    <row r="26" spans="1:11" x14ac:dyDescent="0.25">
      <c r="A26" s="45">
        <v>25</v>
      </c>
      <c r="B26" s="45" t="s">
        <v>291</v>
      </c>
      <c r="C26" s="45" t="s">
        <v>292</v>
      </c>
      <c r="D26" s="45" t="s">
        <v>0</v>
      </c>
      <c r="E26" s="45" t="s">
        <v>1</v>
      </c>
      <c r="F26" s="45" t="s">
        <v>293</v>
      </c>
      <c r="G26" s="45" t="s">
        <v>666</v>
      </c>
      <c r="H26" s="45" t="s">
        <v>294</v>
      </c>
      <c r="I26" s="45" t="s">
        <v>295</v>
      </c>
      <c r="J26" s="45" t="s">
        <v>289</v>
      </c>
      <c r="K26" s="45" t="s">
        <v>679</v>
      </c>
    </row>
    <row r="27" spans="1:11" x14ac:dyDescent="0.25">
      <c r="A27" s="45">
        <v>26</v>
      </c>
      <c r="B27" s="45" t="s">
        <v>297</v>
      </c>
      <c r="C27" s="45" t="s">
        <v>255</v>
      </c>
      <c r="D27" s="45" t="s">
        <v>0</v>
      </c>
      <c r="E27" s="45" t="s">
        <v>1</v>
      </c>
      <c r="F27" s="45" t="s">
        <v>298</v>
      </c>
      <c r="G27" s="45" t="s">
        <v>516</v>
      </c>
      <c r="H27" s="45" t="s">
        <v>294</v>
      </c>
      <c r="I27" s="45" t="s">
        <v>299</v>
      </c>
      <c r="J27" s="45" t="s">
        <v>289</v>
      </c>
      <c r="K27" s="45" t="s">
        <v>680</v>
      </c>
    </row>
    <row r="28" spans="1:11" x14ac:dyDescent="0.25">
      <c r="A28" s="45">
        <v>27</v>
      </c>
      <c r="B28" s="45" t="s">
        <v>301</v>
      </c>
      <c r="C28" s="45" t="s">
        <v>302</v>
      </c>
      <c r="D28" s="45" t="s">
        <v>0</v>
      </c>
      <c r="E28" s="45" t="s">
        <v>1</v>
      </c>
      <c r="F28" s="45" t="s">
        <v>303</v>
      </c>
      <c r="G28" s="45" t="s">
        <v>666</v>
      </c>
      <c r="H28" s="45" t="s">
        <v>294</v>
      </c>
      <c r="I28" s="45" t="s">
        <v>304</v>
      </c>
      <c r="J28" s="45" t="s">
        <v>289</v>
      </c>
      <c r="K28" s="45" t="s">
        <v>681</v>
      </c>
    </row>
    <row r="29" spans="1:11" x14ac:dyDescent="0.25">
      <c r="A29" s="45">
        <v>28</v>
      </c>
      <c r="B29" s="45" t="s">
        <v>306</v>
      </c>
      <c r="C29" s="45" t="s">
        <v>307</v>
      </c>
      <c r="D29" s="45" t="s">
        <v>112</v>
      </c>
      <c r="E29" s="45" t="s">
        <v>43</v>
      </c>
      <c r="F29" s="45" t="s">
        <v>308</v>
      </c>
      <c r="G29" s="45" t="s">
        <v>666</v>
      </c>
      <c r="H29" s="45" t="s">
        <v>287</v>
      </c>
      <c r="I29" s="45" t="s">
        <v>309</v>
      </c>
      <c r="J29" s="45" t="s">
        <v>289</v>
      </c>
      <c r="K29" s="45" t="s">
        <v>682</v>
      </c>
    </row>
    <row r="30" spans="1:11" x14ac:dyDescent="0.25">
      <c r="A30" s="45">
        <v>29</v>
      </c>
      <c r="B30" s="45" t="s">
        <v>311</v>
      </c>
      <c r="C30" s="45" t="s">
        <v>312</v>
      </c>
      <c r="D30" s="45" t="s">
        <v>313</v>
      </c>
      <c r="E30" s="45" t="s">
        <v>43</v>
      </c>
      <c r="F30" s="45" t="s">
        <v>314</v>
      </c>
      <c r="G30" s="45" t="s">
        <v>666</v>
      </c>
      <c r="H30" s="45" t="s">
        <v>294</v>
      </c>
      <c r="I30" s="45" t="s">
        <v>315</v>
      </c>
      <c r="J30" s="45" t="s">
        <v>289</v>
      </c>
      <c r="K30" s="45" t="s">
        <v>683</v>
      </c>
    </row>
    <row r="31" spans="1:11" x14ac:dyDescent="0.25">
      <c r="A31" s="45">
        <v>30</v>
      </c>
      <c r="B31" s="45" t="s">
        <v>317</v>
      </c>
      <c r="C31" s="45" t="s">
        <v>279</v>
      </c>
      <c r="D31" s="45" t="s">
        <v>318</v>
      </c>
      <c r="E31" s="45" t="s">
        <v>28</v>
      </c>
      <c r="F31" s="45" t="s">
        <v>319</v>
      </c>
      <c r="G31" s="45" t="s">
        <v>516</v>
      </c>
      <c r="H31" s="45" t="s">
        <v>287</v>
      </c>
      <c r="I31" s="45" t="s">
        <v>320</v>
      </c>
      <c r="J31" s="45" t="s">
        <v>289</v>
      </c>
      <c r="K31" s="45" t="s">
        <v>758</v>
      </c>
    </row>
    <row r="32" spans="1:11" x14ac:dyDescent="0.25">
      <c r="A32" s="45">
        <v>31</v>
      </c>
      <c r="B32" s="45" t="s">
        <v>327</v>
      </c>
      <c r="C32" s="45" t="s">
        <v>328</v>
      </c>
      <c r="D32" s="45" t="s">
        <v>112</v>
      </c>
      <c r="E32" s="45" t="s">
        <v>43</v>
      </c>
      <c r="F32" s="45" t="s">
        <v>329</v>
      </c>
      <c r="G32" s="45" t="s">
        <v>666</v>
      </c>
      <c r="H32" s="45" t="s">
        <v>287</v>
      </c>
      <c r="I32" s="45" t="s">
        <v>330</v>
      </c>
      <c r="J32" s="45" t="s">
        <v>289</v>
      </c>
      <c r="K32" s="45" t="s">
        <v>684</v>
      </c>
    </row>
    <row r="33" spans="1:11" x14ac:dyDescent="0.25">
      <c r="A33" s="45">
        <v>32</v>
      </c>
      <c r="B33" s="45" t="s">
        <v>15</v>
      </c>
      <c r="C33" s="45" t="s">
        <v>16</v>
      </c>
      <c r="D33" s="45" t="s">
        <v>17</v>
      </c>
      <c r="E33" s="45" t="s">
        <v>7</v>
      </c>
      <c r="F33" s="45" t="s">
        <v>18</v>
      </c>
      <c r="G33" s="45" t="s">
        <v>527</v>
      </c>
      <c r="H33" s="45" t="s">
        <v>5</v>
      </c>
      <c r="I33" s="45" t="s">
        <v>19</v>
      </c>
      <c r="J33" s="45" t="s">
        <v>6</v>
      </c>
      <c r="K33" s="45" t="s">
        <v>685</v>
      </c>
    </row>
    <row r="34" spans="1:11" x14ac:dyDescent="0.25">
      <c r="A34" s="45">
        <v>33</v>
      </c>
      <c r="B34" s="45" t="s">
        <v>333</v>
      </c>
      <c r="C34" s="45" t="s">
        <v>334</v>
      </c>
      <c r="D34" s="45" t="s">
        <v>335</v>
      </c>
      <c r="E34" s="45" t="s">
        <v>48</v>
      </c>
      <c r="F34" s="45" t="s">
        <v>336</v>
      </c>
      <c r="G34" s="45" t="s">
        <v>666</v>
      </c>
      <c r="H34" s="45" t="s">
        <v>287</v>
      </c>
      <c r="I34" s="45" t="s">
        <v>337</v>
      </c>
      <c r="J34" s="45" t="s">
        <v>289</v>
      </c>
      <c r="K34" s="45" t="s">
        <v>686</v>
      </c>
    </row>
    <row r="35" spans="1:11" x14ac:dyDescent="0.25">
      <c r="A35" s="45">
        <v>34</v>
      </c>
      <c r="B35" s="45" t="s">
        <v>339</v>
      </c>
      <c r="C35" s="45" t="s">
        <v>340</v>
      </c>
      <c r="D35" s="45" t="s">
        <v>341</v>
      </c>
      <c r="E35" s="45" t="s">
        <v>48</v>
      </c>
      <c r="F35" s="45" t="s">
        <v>342</v>
      </c>
      <c r="G35" s="45" t="s">
        <v>666</v>
      </c>
      <c r="H35" s="45" t="s">
        <v>287</v>
      </c>
      <c r="I35" s="45" t="s">
        <v>343</v>
      </c>
      <c r="J35" s="45" t="s">
        <v>289</v>
      </c>
      <c r="K35" s="45" t="s">
        <v>687</v>
      </c>
    </row>
    <row r="36" spans="1:11" x14ac:dyDescent="0.25">
      <c r="A36" s="45">
        <v>35</v>
      </c>
      <c r="B36" s="45" t="s">
        <v>345</v>
      </c>
      <c r="C36" s="45" t="s">
        <v>346</v>
      </c>
      <c r="D36" s="45" t="s">
        <v>17</v>
      </c>
      <c r="E36" s="45" t="s">
        <v>7</v>
      </c>
      <c r="F36" s="45" t="s">
        <v>347</v>
      </c>
      <c r="G36" s="45" t="s">
        <v>666</v>
      </c>
      <c r="H36" s="45" t="s">
        <v>287</v>
      </c>
      <c r="I36" s="45" t="s">
        <v>348</v>
      </c>
      <c r="J36" s="45" t="s">
        <v>289</v>
      </c>
      <c r="K36" s="45" t="s">
        <v>688</v>
      </c>
    </row>
    <row r="37" spans="1:11" x14ac:dyDescent="0.25">
      <c r="A37" s="45">
        <v>36</v>
      </c>
      <c r="B37" s="45" t="s">
        <v>350</v>
      </c>
      <c r="C37" s="45" t="s">
        <v>340</v>
      </c>
      <c r="D37" s="45" t="s">
        <v>351</v>
      </c>
      <c r="E37" s="45" t="s">
        <v>48</v>
      </c>
      <c r="F37" s="45" t="s">
        <v>352</v>
      </c>
      <c r="G37" s="45" t="s">
        <v>516</v>
      </c>
      <c r="H37" s="45" t="s">
        <v>287</v>
      </c>
      <c r="I37" s="45" t="s">
        <v>353</v>
      </c>
      <c r="J37" s="45" t="s">
        <v>289</v>
      </c>
      <c r="K37" s="45" t="s">
        <v>689</v>
      </c>
    </row>
    <row r="38" spans="1:11" x14ac:dyDescent="0.25">
      <c r="A38" s="45">
        <v>37</v>
      </c>
      <c r="B38" s="45" t="s">
        <v>355</v>
      </c>
      <c r="C38" s="45" t="s">
        <v>356</v>
      </c>
      <c r="D38" s="45" t="s">
        <v>0</v>
      </c>
      <c r="E38" s="45" t="s">
        <v>1</v>
      </c>
      <c r="F38" s="45" t="s">
        <v>357</v>
      </c>
      <c r="G38" s="45" t="s">
        <v>666</v>
      </c>
      <c r="H38" s="45" t="s">
        <v>294</v>
      </c>
      <c r="I38" s="45" t="s">
        <v>358</v>
      </c>
      <c r="J38" s="45" t="s">
        <v>289</v>
      </c>
      <c r="K38" s="45" t="s">
        <v>690</v>
      </c>
    </row>
    <row r="39" spans="1:11" x14ac:dyDescent="0.25">
      <c r="A39" s="45">
        <v>38</v>
      </c>
      <c r="B39" s="45" t="s">
        <v>238</v>
      </c>
      <c r="C39" s="45" t="s">
        <v>239</v>
      </c>
      <c r="D39" s="45" t="s">
        <v>0</v>
      </c>
      <c r="E39" s="45" t="s">
        <v>1</v>
      </c>
      <c r="F39" s="45" t="s">
        <v>240</v>
      </c>
      <c r="G39" s="45" t="s">
        <v>666</v>
      </c>
      <c r="H39" s="45" t="s">
        <v>3</v>
      </c>
      <c r="I39" s="45" t="s">
        <v>241</v>
      </c>
      <c r="J39" s="45" t="s">
        <v>53</v>
      </c>
      <c r="K39" s="45" t="s">
        <v>691</v>
      </c>
    </row>
    <row r="40" spans="1:11" x14ac:dyDescent="0.25">
      <c r="A40" s="45">
        <v>39</v>
      </c>
      <c r="B40" s="45" t="s">
        <v>361</v>
      </c>
      <c r="C40" s="45" t="s">
        <v>362</v>
      </c>
      <c r="D40" s="45" t="s">
        <v>0</v>
      </c>
      <c r="E40" s="45" t="s">
        <v>1</v>
      </c>
      <c r="F40" s="45" t="s">
        <v>363</v>
      </c>
      <c r="G40" s="45" t="s">
        <v>666</v>
      </c>
      <c r="H40" s="45" t="s">
        <v>287</v>
      </c>
      <c r="I40" s="45" t="s">
        <v>364</v>
      </c>
      <c r="J40" s="45" t="s">
        <v>289</v>
      </c>
      <c r="K40" s="45" t="s">
        <v>692</v>
      </c>
    </row>
    <row r="41" spans="1:11" x14ac:dyDescent="0.25">
      <c r="A41" s="45">
        <v>40</v>
      </c>
      <c r="B41" s="45" t="s">
        <v>366</v>
      </c>
      <c r="C41" s="45" t="s">
        <v>367</v>
      </c>
      <c r="D41" s="45" t="s">
        <v>368</v>
      </c>
      <c r="E41" s="45" t="s">
        <v>43</v>
      </c>
      <c r="F41" s="45" t="s">
        <v>369</v>
      </c>
      <c r="G41" s="45" t="s">
        <v>516</v>
      </c>
      <c r="H41" s="45" t="s">
        <v>294</v>
      </c>
      <c r="I41" s="45" t="s">
        <v>370</v>
      </c>
      <c r="J41" s="45" t="s">
        <v>289</v>
      </c>
      <c r="K41" s="45" t="s">
        <v>693</v>
      </c>
    </row>
    <row r="42" spans="1:11" x14ac:dyDescent="0.25">
      <c r="A42" s="45">
        <v>41</v>
      </c>
      <c r="B42" s="45" t="s">
        <v>372</v>
      </c>
      <c r="C42" s="45" t="s">
        <v>373</v>
      </c>
      <c r="D42" s="45" t="s">
        <v>42</v>
      </c>
      <c r="E42" s="45" t="s">
        <v>43</v>
      </c>
      <c r="F42" s="45" t="s">
        <v>374</v>
      </c>
      <c r="G42" s="45" t="s">
        <v>666</v>
      </c>
      <c r="H42" s="45" t="s">
        <v>294</v>
      </c>
      <c r="I42" s="45" t="s">
        <v>375</v>
      </c>
      <c r="J42" s="45" t="s">
        <v>289</v>
      </c>
      <c r="K42" s="45" t="s">
        <v>694</v>
      </c>
    </row>
    <row r="43" spans="1:11" x14ac:dyDescent="0.25">
      <c r="A43" s="45">
        <v>42</v>
      </c>
      <c r="B43" s="45" t="s">
        <v>377</v>
      </c>
      <c r="C43" s="45" t="s">
        <v>378</v>
      </c>
      <c r="D43" s="45" t="s">
        <v>256</v>
      </c>
      <c r="E43" s="45" t="s">
        <v>1</v>
      </c>
      <c r="F43" s="45" t="s">
        <v>379</v>
      </c>
      <c r="G43" s="45" t="s">
        <v>666</v>
      </c>
      <c r="H43" s="45" t="s">
        <v>294</v>
      </c>
      <c r="I43" s="45" t="s">
        <v>380</v>
      </c>
      <c r="J43" s="45" t="s">
        <v>289</v>
      </c>
      <c r="K43" s="45" t="s">
        <v>695</v>
      </c>
    </row>
    <row r="44" spans="1:11" x14ac:dyDescent="0.25">
      <c r="A44" s="45">
        <v>43</v>
      </c>
      <c r="B44" s="45" t="s">
        <v>387</v>
      </c>
      <c r="C44" s="45" t="s">
        <v>279</v>
      </c>
      <c r="D44" s="45" t="s">
        <v>351</v>
      </c>
      <c r="E44" s="45" t="s">
        <v>48</v>
      </c>
      <c r="F44" s="45" t="s">
        <v>388</v>
      </c>
      <c r="G44" s="45" t="s">
        <v>666</v>
      </c>
      <c r="H44" s="45" t="s">
        <v>287</v>
      </c>
      <c r="I44" s="45" t="s">
        <v>389</v>
      </c>
      <c r="J44" s="45" t="s">
        <v>289</v>
      </c>
      <c r="K44" s="45" t="s">
        <v>696</v>
      </c>
    </row>
    <row r="45" spans="1:11" x14ac:dyDescent="0.25">
      <c r="A45" s="45">
        <v>44</v>
      </c>
      <c r="B45" s="45" t="s">
        <v>49</v>
      </c>
      <c r="C45" s="45" t="s">
        <v>97</v>
      </c>
      <c r="D45" s="45" t="s">
        <v>66</v>
      </c>
      <c r="E45" s="45" t="s">
        <v>1</v>
      </c>
      <c r="F45" s="45" t="s">
        <v>391</v>
      </c>
      <c r="G45" s="45" t="s">
        <v>516</v>
      </c>
      <c r="H45" s="45" t="s">
        <v>294</v>
      </c>
      <c r="I45" s="45" t="s">
        <v>392</v>
      </c>
      <c r="J45" s="45" t="s">
        <v>289</v>
      </c>
      <c r="K45" s="45" t="s">
        <v>697</v>
      </c>
    </row>
    <row r="46" spans="1:11" x14ac:dyDescent="0.25">
      <c r="A46" s="45">
        <v>45</v>
      </c>
      <c r="B46" s="45" t="s">
        <v>366</v>
      </c>
      <c r="C46" s="45" t="s">
        <v>367</v>
      </c>
      <c r="D46" s="45" t="s">
        <v>368</v>
      </c>
      <c r="E46" s="45" t="s">
        <v>43</v>
      </c>
      <c r="F46" s="45" t="s">
        <v>395</v>
      </c>
      <c r="G46" s="45" t="s">
        <v>527</v>
      </c>
      <c r="H46" s="45" t="s">
        <v>5</v>
      </c>
      <c r="I46" s="45" t="s">
        <v>396</v>
      </c>
      <c r="J46" s="45" t="s">
        <v>6</v>
      </c>
      <c r="K46" s="45" t="s">
        <v>698</v>
      </c>
    </row>
    <row r="47" spans="1:11" x14ac:dyDescent="0.25">
      <c r="A47" s="45">
        <v>46</v>
      </c>
      <c r="B47" s="45" t="s">
        <v>137</v>
      </c>
      <c r="C47" s="45" t="s">
        <v>138</v>
      </c>
      <c r="D47" s="45" t="s">
        <v>0</v>
      </c>
      <c r="E47" s="45" t="s">
        <v>1</v>
      </c>
      <c r="F47" s="45" t="s">
        <v>139</v>
      </c>
      <c r="G47" s="45" t="s">
        <v>666</v>
      </c>
      <c r="H47" s="45" t="s">
        <v>3</v>
      </c>
      <c r="I47" s="45" t="s">
        <v>140</v>
      </c>
      <c r="J47" s="45" t="s">
        <v>53</v>
      </c>
      <c r="K47" s="45" t="s">
        <v>699</v>
      </c>
    </row>
    <row r="48" spans="1:11" x14ac:dyDescent="0.25">
      <c r="A48" s="45">
        <v>47</v>
      </c>
      <c r="B48" s="45" t="s">
        <v>262</v>
      </c>
      <c r="C48" s="45" t="s">
        <v>399</v>
      </c>
      <c r="D48" s="45" t="s">
        <v>0</v>
      </c>
      <c r="E48" s="45" t="s">
        <v>1</v>
      </c>
      <c r="F48" s="45" t="s">
        <v>400</v>
      </c>
      <c r="G48" s="45" t="s">
        <v>516</v>
      </c>
      <c r="H48" s="45" t="s">
        <v>294</v>
      </c>
      <c r="I48" s="45" t="s">
        <v>401</v>
      </c>
      <c r="J48" s="45" t="s">
        <v>289</v>
      </c>
      <c r="K48" s="45" t="s">
        <v>700</v>
      </c>
    </row>
    <row r="49" spans="1:11" x14ac:dyDescent="0.25">
      <c r="A49" s="45">
        <v>48</v>
      </c>
      <c r="B49" s="45" t="s">
        <v>403</v>
      </c>
      <c r="C49" s="45" t="s">
        <v>60</v>
      </c>
      <c r="D49" s="45" t="s">
        <v>27</v>
      </c>
      <c r="E49" s="45" t="s">
        <v>28</v>
      </c>
      <c r="F49" s="45" t="s">
        <v>404</v>
      </c>
      <c r="G49" s="45" t="s">
        <v>516</v>
      </c>
      <c r="H49" s="45" t="s">
        <v>287</v>
      </c>
      <c r="I49" s="45" t="s">
        <v>405</v>
      </c>
      <c r="J49" s="45" t="s">
        <v>289</v>
      </c>
      <c r="K49" s="45" t="s">
        <v>701</v>
      </c>
    </row>
    <row r="50" spans="1:11" x14ac:dyDescent="0.25">
      <c r="A50" s="45">
        <v>49</v>
      </c>
      <c r="B50" s="45" t="s">
        <v>407</v>
      </c>
      <c r="C50" s="45" t="s">
        <v>408</v>
      </c>
      <c r="D50" s="45" t="s">
        <v>618</v>
      </c>
      <c r="E50" s="45" t="s">
        <v>619</v>
      </c>
      <c r="F50" s="45" t="s">
        <v>412</v>
      </c>
      <c r="G50" s="45" t="s">
        <v>666</v>
      </c>
      <c r="H50" s="45" t="s">
        <v>294</v>
      </c>
      <c r="I50" s="45" t="s">
        <v>413</v>
      </c>
      <c r="J50" s="45" t="s">
        <v>289</v>
      </c>
      <c r="K50" s="45" t="s">
        <v>702</v>
      </c>
    </row>
    <row r="51" spans="1:11" x14ac:dyDescent="0.25">
      <c r="A51" s="45">
        <v>50</v>
      </c>
      <c r="B51" s="45" t="s">
        <v>415</v>
      </c>
      <c r="C51" s="45" t="s">
        <v>416</v>
      </c>
      <c r="D51" s="45" t="s">
        <v>417</v>
      </c>
      <c r="E51" s="45" t="s">
        <v>28</v>
      </c>
      <c r="F51" s="45" t="s">
        <v>418</v>
      </c>
      <c r="G51" s="45" t="s">
        <v>666</v>
      </c>
      <c r="H51" s="45" t="s">
        <v>287</v>
      </c>
      <c r="I51" s="45" t="s">
        <v>419</v>
      </c>
      <c r="J51" s="45" t="s">
        <v>289</v>
      </c>
      <c r="K51" s="45" t="s">
        <v>703</v>
      </c>
    </row>
    <row r="52" spans="1:11" x14ac:dyDescent="0.25">
      <c r="A52" s="45">
        <v>51</v>
      </c>
      <c r="B52" s="45" t="s">
        <v>431</v>
      </c>
      <c r="C52" s="45" t="s">
        <v>172</v>
      </c>
      <c r="D52" s="45" t="s">
        <v>432</v>
      </c>
      <c r="E52" s="45" t="s">
        <v>28</v>
      </c>
      <c r="F52" s="45" t="s">
        <v>433</v>
      </c>
      <c r="G52" s="45" t="s">
        <v>666</v>
      </c>
      <c r="H52" s="45" t="s">
        <v>294</v>
      </c>
      <c r="I52" s="45" t="s">
        <v>434</v>
      </c>
      <c r="J52" s="45" t="s">
        <v>289</v>
      </c>
      <c r="K52" s="45" t="s">
        <v>704</v>
      </c>
    </row>
    <row r="53" spans="1:11" x14ac:dyDescent="0.25">
      <c r="A53" s="45">
        <v>52</v>
      </c>
      <c r="B53" s="45" t="s">
        <v>15</v>
      </c>
      <c r="C53" s="45" t="s">
        <v>16</v>
      </c>
      <c r="D53" s="45" t="s">
        <v>17</v>
      </c>
      <c r="E53" s="45" t="s">
        <v>7</v>
      </c>
      <c r="F53" s="45" t="s">
        <v>77</v>
      </c>
      <c r="G53" s="45" t="s">
        <v>666</v>
      </c>
      <c r="H53" s="45" t="s">
        <v>30</v>
      </c>
      <c r="I53" s="45" t="s">
        <v>78</v>
      </c>
      <c r="J53" s="45" t="s">
        <v>32</v>
      </c>
      <c r="K53" s="45" t="s">
        <v>705</v>
      </c>
    </row>
    <row r="54" spans="1:11" x14ac:dyDescent="0.25">
      <c r="A54" s="45">
        <v>53</v>
      </c>
      <c r="B54" s="45" t="s">
        <v>407</v>
      </c>
      <c r="C54" s="45" t="s">
        <v>408</v>
      </c>
      <c r="D54" s="45" t="s">
        <v>618</v>
      </c>
      <c r="E54" s="45" t="s">
        <v>619</v>
      </c>
      <c r="F54" s="45" t="s">
        <v>437</v>
      </c>
      <c r="G54" s="45" t="s">
        <v>666</v>
      </c>
      <c r="H54" s="45" t="s">
        <v>30</v>
      </c>
      <c r="I54" s="45" t="s">
        <v>438</v>
      </c>
      <c r="J54" s="45" t="s">
        <v>32</v>
      </c>
      <c r="K54" s="45" t="s">
        <v>706</v>
      </c>
    </row>
    <row r="55" spans="1:11" x14ac:dyDescent="0.25">
      <c r="A55" s="45">
        <v>54</v>
      </c>
      <c r="B55" s="45" t="s">
        <v>407</v>
      </c>
      <c r="C55" s="45" t="s">
        <v>408</v>
      </c>
      <c r="D55" s="45" t="s">
        <v>618</v>
      </c>
      <c r="E55" s="45" t="s">
        <v>619</v>
      </c>
      <c r="F55" s="45" t="s">
        <v>440</v>
      </c>
      <c r="G55" s="45" t="s">
        <v>666</v>
      </c>
      <c r="H55" s="45" t="s">
        <v>30</v>
      </c>
      <c r="I55" s="45" t="s">
        <v>441</v>
      </c>
      <c r="J55" s="45" t="s">
        <v>32</v>
      </c>
      <c r="K55" s="45" t="s">
        <v>707</v>
      </c>
    </row>
    <row r="56" spans="1:11" x14ac:dyDescent="0.25">
      <c r="A56" s="45">
        <v>55</v>
      </c>
      <c r="B56" s="45" t="s">
        <v>443</v>
      </c>
      <c r="C56" s="45" t="s">
        <v>444</v>
      </c>
      <c r="D56" s="45" t="s">
        <v>0</v>
      </c>
      <c r="E56" s="45" t="s">
        <v>1</v>
      </c>
      <c r="F56" s="45" t="s">
        <v>445</v>
      </c>
      <c r="G56" s="45" t="s">
        <v>527</v>
      </c>
      <c r="H56" s="45" t="s">
        <v>5</v>
      </c>
      <c r="I56" s="45" t="s">
        <v>446</v>
      </c>
      <c r="J56" s="45" t="s">
        <v>6</v>
      </c>
      <c r="K56" s="45" t="s">
        <v>708</v>
      </c>
    </row>
    <row r="57" spans="1:11" x14ac:dyDescent="0.25">
      <c r="A57" s="45">
        <v>56</v>
      </c>
      <c r="B57" s="45" t="s">
        <v>448</v>
      </c>
      <c r="C57" s="45" t="s">
        <v>449</v>
      </c>
      <c r="D57" s="45" t="s">
        <v>205</v>
      </c>
      <c r="E57" s="45" t="s">
        <v>1</v>
      </c>
      <c r="F57" s="45" t="s">
        <v>450</v>
      </c>
      <c r="G57" s="45" t="s">
        <v>527</v>
      </c>
      <c r="H57" s="45" t="s">
        <v>5</v>
      </c>
      <c r="I57" s="45" t="s">
        <v>451</v>
      </c>
      <c r="J57" s="45" t="s">
        <v>6</v>
      </c>
      <c r="K57" s="45" t="s">
        <v>709</v>
      </c>
    </row>
    <row r="58" spans="1:11" x14ac:dyDescent="0.25">
      <c r="A58" s="45">
        <v>57</v>
      </c>
      <c r="B58" s="45" t="s">
        <v>460</v>
      </c>
      <c r="C58" s="45" t="s">
        <v>461</v>
      </c>
      <c r="D58" s="45" t="s">
        <v>462</v>
      </c>
      <c r="E58" s="45" t="s">
        <v>1</v>
      </c>
      <c r="F58" s="45" t="s">
        <v>463</v>
      </c>
      <c r="G58" s="45" t="s">
        <v>666</v>
      </c>
      <c r="H58" s="45" t="s">
        <v>30</v>
      </c>
      <c r="I58" s="45" t="s">
        <v>464</v>
      </c>
      <c r="J58" s="45" t="s">
        <v>32</v>
      </c>
      <c r="K58" s="45" t="s">
        <v>711</v>
      </c>
    </row>
    <row r="59" spans="1:11" x14ac:dyDescent="0.25">
      <c r="A59" s="45">
        <v>58</v>
      </c>
      <c r="B59" s="45" t="s">
        <v>165</v>
      </c>
      <c r="C59" s="45" t="s">
        <v>166</v>
      </c>
      <c r="D59" s="45" t="s">
        <v>27</v>
      </c>
      <c r="E59" s="45" t="s">
        <v>28</v>
      </c>
      <c r="F59" s="45" t="s">
        <v>167</v>
      </c>
      <c r="G59" s="45" t="s">
        <v>666</v>
      </c>
      <c r="H59" s="45" t="s">
        <v>30</v>
      </c>
      <c r="I59" s="45" t="s">
        <v>168</v>
      </c>
      <c r="J59" s="45" t="s">
        <v>32</v>
      </c>
      <c r="K59" s="45" t="s">
        <v>712</v>
      </c>
    </row>
    <row r="60" spans="1:11" x14ac:dyDescent="0.25">
      <c r="A60" s="45">
        <v>59</v>
      </c>
      <c r="B60" s="45" t="s">
        <v>20</v>
      </c>
      <c r="C60" s="45" t="s">
        <v>21</v>
      </c>
      <c r="D60" s="45" t="s">
        <v>0</v>
      </c>
      <c r="E60" s="45" t="s">
        <v>1</v>
      </c>
      <c r="F60" s="45" t="s">
        <v>22</v>
      </c>
      <c r="G60" s="45" t="s">
        <v>527</v>
      </c>
      <c r="H60" s="45" t="s">
        <v>5</v>
      </c>
      <c r="I60" s="45" t="s">
        <v>23</v>
      </c>
      <c r="J60" s="45" t="s">
        <v>6</v>
      </c>
      <c r="K60" s="45" t="s">
        <v>713</v>
      </c>
    </row>
    <row r="61" spans="1:11" x14ac:dyDescent="0.25">
      <c r="A61" s="45">
        <v>60</v>
      </c>
      <c r="B61" s="45" t="s">
        <v>25</v>
      </c>
      <c r="C61" s="45" t="s">
        <v>26</v>
      </c>
      <c r="D61" s="45" t="s">
        <v>27</v>
      </c>
      <c r="E61" s="45" t="s">
        <v>28</v>
      </c>
      <c r="F61" s="45" t="s">
        <v>29</v>
      </c>
      <c r="G61" s="45" t="s">
        <v>666</v>
      </c>
      <c r="H61" s="45" t="s">
        <v>30</v>
      </c>
      <c r="I61" s="45" t="s">
        <v>31</v>
      </c>
      <c r="J61" s="45" t="s">
        <v>32</v>
      </c>
      <c r="K61" s="45" t="s">
        <v>714</v>
      </c>
    </row>
    <row r="62" spans="1:11" x14ac:dyDescent="0.25">
      <c r="A62" s="45">
        <v>61</v>
      </c>
      <c r="B62" s="45" t="s">
        <v>34</v>
      </c>
      <c r="C62" s="45" t="s">
        <v>35</v>
      </c>
      <c r="D62" s="45" t="s">
        <v>36</v>
      </c>
      <c r="E62" s="45" t="s">
        <v>1</v>
      </c>
      <c r="F62" s="45" t="s">
        <v>37</v>
      </c>
      <c r="G62" s="45" t="s">
        <v>527</v>
      </c>
      <c r="H62" s="45" t="s">
        <v>5</v>
      </c>
      <c r="I62" s="45" t="s">
        <v>38</v>
      </c>
      <c r="J62" s="45" t="s">
        <v>6</v>
      </c>
      <c r="K62" s="45" t="s">
        <v>715</v>
      </c>
    </row>
    <row r="63" spans="1:11" x14ac:dyDescent="0.25">
      <c r="A63" s="45">
        <v>62</v>
      </c>
      <c r="B63" s="45" t="s">
        <v>40</v>
      </c>
      <c r="C63" s="45" t="s">
        <v>41</v>
      </c>
      <c r="D63" s="45" t="s">
        <v>42</v>
      </c>
      <c r="E63" s="45" t="s">
        <v>43</v>
      </c>
      <c r="F63" s="45" t="s">
        <v>44</v>
      </c>
      <c r="G63" s="45" t="s">
        <v>527</v>
      </c>
      <c r="H63" s="45" t="s">
        <v>5</v>
      </c>
      <c r="I63" s="45" t="s">
        <v>45</v>
      </c>
      <c r="J63" s="45" t="s">
        <v>6</v>
      </c>
      <c r="K63" s="45" t="s">
        <v>716</v>
      </c>
    </row>
    <row r="64" spans="1:11" x14ac:dyDescent="0.25">
      <c r="A64" s="45">
        <v>63</v>
      </c>
      <c r="B64" s="45" t="s">
        <v>54</v>
      </c>
      <c r="C64" s="45" t="s">
        <v>55</v>
      </c>
      <c r="D64" s="45" t="s">
        <v>0</v>
      </c>
      <c r="E64" s="45" t="s">
        <v>1</v>
      </c>
      <c r="F64" s="45" t="s">
        <v>56</v>
      </c>
      <c r="G64" s="45" t="s">
        <v>527</v>
      </c>
      <c r="H64" s="45" t="s">
        <v>5</v>
      </c>
      <c r="I64" s="45" t="s">
        <v>57</v>
      </c>
      <c r="J64" s="45" t="s">
        <v>6</v>
      </c>
      <c r="K64" s="45" t="s">
        <v>717</v>
      </c>
    </row>
    <row r="65" spans="1:11" x14ac:dyDescent="0.25">
      <c r="A65" s="45">
        <v>64</v>
      </c>
      <c r="B65" s="45" t="s">
        <v>64</v>
      </c>
      <c r="C65" s="45" t="s">
        <v>65</v>
      </c>
      <c r="D65" s="45" t="s">
        <v>66</v>
      </c>
      <c r="E65" s="45" t="s">
        <v>1</v>
      </c>
      <c r="F65" s="45" t="s">
        <v>67</v>
      </c>
      <c r="G65" s="45" t="s">
        <v>666</v>
      </c>
      <c r="H65" s="45" t="s">
        <v>30</v>
      </c>
      <c r="I65" s="45" t="s">
        <v>68</v>
      </c>
      <c r="J65" s="45" t="s">
        <v>32</v>
      </c>
      <c r="K65" s="45" t="s">
        <v>718</v>
      </c>
    </row>
    <row r="66" spans="1:11" x14ac:dyDescent="0.25">
      <c r="A66" s="45">
        <v>65</v>
      </c>
      <c r="B66" s="45" t="s">
        <v>71</v>
      </c>
      <c r="C66" s="45" t="s">
        <v>72</v>
      </c>
      <c r="D66" s="45" t="s">
        <v>73</v>
      </c>
      <c r="E66" s="45" t="s">
        <v>28</v>
      </c>
      <c r="F66" s="45" t="s">
        <v>74</v>
      </c>
      <c r="G66" s="45" t="s">
        <v>666</v>
      </c>
      <c r="H66" s="45" t="s">
        <v>30</v>
      </c>
      <c r="I66" s="45" t="s">
        <v>75</v>
      </c>
      <c r="J66" s="45" t="s">
        <v>32</v>
      </c>
      <c r="K66" s="45" t="s">
        <v>719</v>
      </c>
    </row>
    <row r="67" spans="1:11" x14ac:dyDescent="0.25">
      <c r="A67" s="45">
        <v>66</v>
      </c>
      <c r="B67" s="45" t="s">
        <v>467</v>
      </c>
      <c r="C67" s="45" t="s">
        <v>468</v>
      </c>
      <c r="D67" s="45" t="s">
        <v>0</v>
      </c>
      <c r="E67" s="45" t="s">
        <v>1</v>
      </c>
      <c r="F67" s="45" t="s">
        <v>469</v>
      </c>
      <c r="G67" s="45" t="s">
        <v>527</v>
      </c>
      <c r="H67" s="45" t="s">
        <v>5</v>
      </c>
      <c r="I67" s="45" t="s">
        <v>470</v>
      </c>
      <c r="J67" s="45" t="s">
        <v>6</v>
      </c>
      <c r="K67" s="45" t="s">
        <v>720</v>
      </c>
    </row>
    <row r="68" spans="1:11" x14ac:dyDescent="0.25">
      <c r="A68" s="45">
        <v>67</v>
      </c>
      <c r="B68" s="45" t="s">
        <v>79</v>
      </c>
      <c r="C68" s="45" t="s">
        <v>11</v>
      </c>
      <c r="D68" s="45" t="s">
        <v>80</v>
      </c>
      <c r="E68" s="45" t="s">
        <v>81</v>
      </c>
      <c r="F68" s="45" t="s">
        <v>82</v>
      </c>
      <c r="G68" s="45" t="s">
        <v>527</v>
      </c>
      <c r="H68" s="45" t="s">
        <v>5</v>
      </c>
      <c r="I68" s="45" t="s">
        <v>83</v>
      </c>
      <c r="J68" s="45" t="s">
        <v>6</v>
      </c>
      <c r="K68" s="45" t="s">
        <v>721</v>
      </c>
    </row>
    <row r="69" spans="1:11" x14ac:dyDescent="0.25">
      <c r="A69" s="45">
        <v>68</v>
      </c>
      <c r="B69" s="45" t="s">
        <v>64</v>
      </c>
      <c r="C69" s="45" t="s">
        <v>65</v>
      </c>
      <c r="D69" s="45" t="s">
        <v>66</v>
      </c>
      <c r="E69" s="45" t="s">
        <v>1</v>
      </c>
      <c r="F69" s="45" t="s">
        <v>85</v>
      </c>
      <c r="G69" s="45" t="s">
        <v>527</v>
      </c>
      <c r="H69" s="45" t="s">
        <v>5</v>
      </c>
      <c r="I69" s="45" t="s">
        <v>86</v>
      </c>
      <c r="J69" s="45" t="s">
        <v>6</v>
      </c>
      <c r="K69" s="45" t="s">
        <v>722</v>
      </c>
    </row>
    <row r="70" spans="1:11" x14ac:dyDescent="0.25">
      <c r="A70" s="45">
        <v>69</v>
      </c>
      <c r="B70" s="45" t="s">
        <v>88</v>
      </c>
      <c r="C70" s="45" t="s">
        <v>89</v>
      </c>
      <c r="D70" s="45" t="s">
        <v>90</v>
      </c>
      <c r="E70" s="45" t="s">
        <v>70</v>
      </c>
      <c r="F70" s="45" t="s">
        <v>91</v>
      </c>
      <c r="G70" s="45" t="s">
        <v>527</v>
      </c>
      <c r="H70" s="45" t="s">
        <v>5</v>
      </c>
      <c r="I70" s="45" t="s">
        <v>92</v>
      </c>
      <c r="J70" s="45" t="s">
        <v>6</v>
      </c>
      <c r="K70" s="45" t="s">
        <v>723</v>
      </c>
    </row>
    <row r="71" spans="1:11" x14ac:dyDescent="0.25">
      <c r="A71" s="45">
        <v>70</v>
      </c>
      <c r="B71" s="45" t="s">
        <v>50</v>
      </c>
      <c r="C71" s="45" t="s">
        <v>51</v>
      </c>
      <c r="D71" s="45" t="s">
        <v>52</v>
      </c>
      <c r="E71" s="45" t="s">
        <v>43</v>
      </c>
      <c r="F71" s="45" t="s">
        <v>94</v>
      </c>
      <c r="G71" s="45" t="s">
        <v>527</v>
      </c>
      <c r="H71" s="45" t="s">
        <v>5</v>
      </c>
      <c r="I71" s="45" t="s">
        <v>95</v>
      </c>
      <c r="J71" s="45" t="s">
        <v>6</v>
      </c>
      <c r="K71" s="45" t="s">
        <v>724</v>
      </c>
    </row>
    <row r="72" spans="1:11" x14ac:dyDescent="0.25">
      <c r="A72" s="45">
        <v>71</v>
      </c>
      <c r="B72" s="45" t="s">
        <v>49</v>
      </c>
      <c r="C72" s="45" t="s">
        <v>97</v>
      </c>
      <c r="D72" s="45" t="s">
        <v>66</v>
      </c>
      <c r="E72" s="45" t="s">
        <v>1</v>
      </c>
      <c r="F72" s="45" t="s">
        <v>98</v>
      </c>
      <c r="G72" s="45" t="s">
        <v>527</v>
      </c>
      <c r="H72" s="45" t="s">
        <v>5</v>
      </c>
      <c r="I72" s="45" t="s">
        <v>99</v>
      </c>
      <c r="J72" s="45" t="s">
        <v>6</v>
      </c>
      <c r="K72" s="45" t="s">
        <v>725</v>
      </c>
    </row>
    <row r="73" spans="1:11" x14ac:dyDescent="0.25">
      <c r="A73" s="45">
        <v>72</v>
      </c>
      <c r="B73" s="45" t="s">
        <v>110</v>
      </c>
      <c r="C73" s="45" t="s">
        <v>111</v>
      </c>
      <c r="D73" s="45" t="s">
        <v>112</v>
      </c>
      <c r="E73" s="45" t="s">
        <v>43</v>
      </c>
      <c r="F73" s="45" t="s">
        <v>113</v>
      </c>
      <c r="G73" s="45" t="s">
        <v>666</v>
      </c>
      <c r="H73" s="45" t="s">
        <v>3</v>
      </c>
      <c r="I73" s="45" t="s">
        <v>114</v>
      </c>
      <c r="J73" s="45" t="s">
        <v>53</v>
      </c>
      <c r="K73" s="45" t="s">
        <v>727</v>
      </c>
    </row>
    <row r="74" spans="1:11" x14ac:dyDescent="0.25">
      <c r="A74" s="45">
        <v>73</v>
      </c>
      <c r="B74" s="45" t="s">
        <v>120</v>
      </c>
      <c r="C74" s="45" t="s">
        <v>121</v>
      </c>
      <c r="D74" s="45" t="s">
        <v>122</v>
      </c>
      <c r="E74" s="45" t="s">
        <v>43</v>
      </c>
      <c r="F74" s="45" t="s">
        <v>123</v>
      </c>
      <c r="G74" s="45" t="s">
        <v>666</v>
      </c>
      <c r="H74" s="45" t="s">
        <v>3</v>
      </c>
      <c r="I74" s="45" t="s">
        <v>124</v>
      </c>
      <c r="J74" s="45" t="s">
        <v>125</v>
      </c>
      <c r="K74" s="45" t="s">
        <v>728</v>
      </c>
    </row>
    <row r="75" spans="1:11" x14ac:dyDescent="0.25">
      <c r="A75" s="45">
        <v>74</v>
      </c>
      <c r="B75" s="45" t="s">
        <v>127</v>
      </c>
      <c r="C75" s="45" t="s">
        <v>47</v>
      </c>
      <c r="D75" s="45" t="s">
        <v>0</v>
      </c>
      <c r="E75" s="45" t="s">
        <v>1</v>
      </c>
      <c r="F75" s="45" t="s">
        <v>128</v>
      </c>
      <c r="G75" s="45" t="s">
        <v>527</v>
      </c>
      <c r="H75" s="45" t="s">
        <v>8</v>
      </c>
      <c r="I75" s="45" t="s">
        <v>129</v>
      </c>
      <c r="J75" s="45" t="s">
        <v>9</v>
      </c>
      <c r="K75" s="45" t="s">
        <v>729</v>
      </c>
    </row>
    <row r="76" spans="1:11" x14ac:dyDescent="0.25">
      <c r="A76" s="45">
        <v>75</v>
      </c>
      <c r="B76" s="45" t="s">
        <v>641</v>
      </c>
      <c r="C76" s="45" t="s">
        <v>642</v>
      </c>
      <c r="D76" s="45" t="s">
        <v>106</v>
      </c>
      <c r="E76" s="45" t="s">
        <v>7</v>
      </c>
      <c r="F76" s="45" t="s">
        <v>643</v>
      </c>
      <c r="G76" s="45" t="s">
        <v>527</v>
      </c>
      <c r="H76" s="45" t="s">
        <v>8</v>
      </c>
      <c r="I76" s="45" t="s">
        <v>644</v>
      </c>
      <c r="J76" s="45" t="s">
        <v>9</v>
      </c>
      <c r="K76" s="45" t="s">
        <v>730</v>
      </c>
    </row>
    <row r="77" spans="1:11" x14ac:dyDescent="0.25">
      <c r="A77" s="45">
        <v>76</v>
      </c>
      <c r="B77" s="45" t="s">
        <v>131</v>
      </c>
      <c r="C77" s="45" t="s">
        <v>132</v>
      </c>
      <c r="D77" s="45" t="s">
        <v>133</v>
      </c>
      <c r="E77" s="45" t="s">
        <v>28</v>
      </c>
      <c r="F77" s="45" t="s">
        <v>134</v>
      </c>
      <c r="G77" s="45" t="s">
        <v>666</v>
      </c>
      <c r="H77" s="45" t="s">
        <v>30</v>
      </c>
      <c r="I77" s="45" t="s">
        <v>135</v>
      </c>
      <c r="J77" s="45" t="s">
        <v>32</v>
      </c>
      <c r="K77" s="45" t="s">
        <v>731</v>
      </c>
    </row>
    <row r="78" spans="1:11" x14ac:dyDescent="0.25">
      <c r="A78" s="45">
        <v>77</v>
      </c>
      <c r="B78" s="45" t="s">
        <v>145</v>
      </c>
      <c r="C78" s="45" t="s">
        <v>146</v>
      </c>
      <c r="D78" s="45" t="s">
        <v>0</v>
      </c>
      <c r="E78" s="45" t="s">
        <v>1</v>
      </c>
      <c r="F78" s="45" t="s">
        <v>147</v>
      </c>
      <c r="G78" s="45" t="s">
        <v>666</v>
      </c>
      <c r="H78" s="45" t="s">
        <v>3</v>
      </c>
      <c r="I78" s="45" t="s">
        <v>148</v>
      </c>
      <c r="J78" s="45" t="s">
        <v>53</v>
      </c>
      <c r="K78" s="45" t="s">
        <v>732</v>
      </c>
    </row>
    <row r="79" spans="1:11" x14ac:dyDescent="0.25">
      <c r="A79" s="45">
        <v>78</v>
      </c>
      <c r="B79" s="45" t="s">
        <v>150</v>
      </c>
      <c r="C79" s="45" t="s">
        <v>151</v>
      </c>
      <c r="D79" s="45" t="s">
        <v>152</v>
      </c>
      <c r="E79" s="45" t="s">
        <v>28</v>
      </c>
      <c r="F79" s="45" t="s">
        <v>153</v>
      </c>
      <c r="G79" s="45" t="s">
        <v>666</v>
      </c>
      <c r="H79" s="45" t="s">
        <v>30</v>
      </c>
      <c r="I79" s="45" t="s">
        <v>154</v>
      </c>
      <c r="J79" s="45" t="s">
        <v>32</v>
      </c>
      <c r="K79" s="45" t="s">
        <v>733</v>
      </c>
    </row>
    <row r="80" spans="1:11" x14ac:dyDescent="0.25">
      <c r="A80" s="45">
        <v>79</v>
      </c>
      <c r="B80" s="45" t="s">
        <v>54</v>
      </c>
      <c r="C80" s="45" t="s">
        <v>55</v>
      </c>
      <c r="D80" s="45" t="s">
        <v>0</v>
      </c>
      <c r="E80" s="45" t="s">
        <v>1</v>
      </c>
      <c r="F80" s="45" t="s">
        <v>156</v>
      </c>
      <c r="G80" s="45" t="s">
        <v>666</v>
      </c>
      <c r="H80" s="45" t="s">
        <v>157</v>
      </c>
      <c r="I80" s="45" t="s">
        <v>158</v>
      </c>
      <c r="J80" s="45" t="s">
        <v>159</v>
      </c>
      <c r="K80" s="45" t="s">
        <v>734</v>
      </c>
    </row>
    <row r="81" spans="1:11" x14ac:dyDescent="0.25">
      <c r="A81" s="45">
        <v>80</v>
      </c>
      <c r="B81" s="45" t="s">
        <v>174</v>
      </c>
      <c r="C81" s="45" t="s">
        <v>175</v>
      </c>
      <c r="D81" s="45" t="s">
        <v>0</v>
      </c>
      <c r="E81" s="45" t="s">
        <v>1</v>
      </c>
      <c r="F81" s="45" t="s">
        <v>176</v>
      </c>
      <c r="G81" s="45" t="s">
        <v>527</v>
      </c>
      <c r="H81" s="45" t="s">
        <v>8</v>
      </c>
      <c r="I81" s="45" t="s">
        <v>177</v>
      </c>
      <c r="J81" s="45" t="s">
        <v>9</v>
      </c>
      <c r="K81" s="45" t="s">
        <v>736</v>
      </c>
    </row>
    <row r="82" spans="1:11" x14ac:dyDescent="0.25">
      <c r="A82" s="45">
        <v>81</v>
      </c>
      <c r="B82" s="45" t="s">
        <v>174</v>
      </c>
      <c r="C82" s="45" t="s">
        <v>175</v>
      </c>
      <c r="D82" s="45" t="s">
        <v>0</v>
      </c>
      <c r="E82" s="45" t="s">
        <v>1</v>
      </c>
      <c r="F82" s="45" t="s">
        <v>472</v>
      </c>
      <c r="G82" s="45" t="s">
        <v>543</v>
      </c>
      <c r="H82" s="45" t="s">
        <v>473</v>
      </c>
      <c r="I82" s="45" t="s">
        <v>474</v>
      </c>
      <c r="J82" s="45" t="s">
        <v>475</v>
      </c>
      <c r="K82" s="45" t="s">
        <v>737</v>
      </c>
    </row>
    <row r="83" spans="1:11" x14ac:dyDescent="0.25">
      <c r="A83" s="45">
        <v>82</v>
      </c>
      <c r="B83" s="45" t="s">
        <v>179</v>
      </c>
      <c r="C83" s="45" t="s">
        <v>180</v>
      </c>
      <c r="D83" s="45" t="s">
        <v>181</v>
      </c>
      <c r="E83" s="45" t="s">
        <v>43</v>
      </c>
      <c r="F83" s="45" t="s">
        <v>182</v>
      </c>
      <c r="G83" s="45" t="s">
        <v>527</v>
      </c>
      <c r="H83" s="45" t="s">
        <v>8</v>
      </c>
      <c r="I83" s="45" t="s">
        <v>183</v>
      </c>
      <c r="J83" s="45" t="s">
        <v>9</v>
      </c>
      <c r="K83" s="45" t="s">
        <v>738</v>
      </c>
    </row>
    <row r="84" spans="1:11" x14ac:dyDescent="0.25">
      <c r="A84" s="45">
        <v>83</v>
      </c>
      <c r="B84" s="45" t="s">
        <v>185</v>
      </c>
      <c r="C84" s="45" t="s">
        <v>186</v>
      </c>
      <c r="D84" s="45" t="s">
        <v>17</v>
      </c>
      <c r="E84" s="45" t="s">
        <v>7</v>
      </c>
      <c r="F84" s="45" t="s">
        <v>187</v>
      </c>
      <c r="G84" s="45" t="s">
        <v>527</v>
      </c>
      <c r="H84" s="45" t="s">
        <v>8</v>
      </c>
      <c r="I84" s="45" t="s">
        <v>188</v>
      </c>
      <c r="J84" s="45" t="s">
        <v>9</v>
      </c>
      <c r="K84" s="45" t="s">
        <v>739</v>
      </c>
    </row>
    <row r="85" spans="1:11" x14ac:dyDescent="0.25">
      <c r="A85" s="45">
        <v>84</v>
      </c>
      <c r="B85" s="45" t="s">
        <v>467</v>
      </c>
      <c r="C85" s="45" t="s">
        <v>468</v>
      </c>
      <c r="D85" s="45" t="s">
        <v>0</v>
      </c>
      <c r="E85" s="45" t="s">
        <v>1</v>
      </c>
      <c r="F85" s="45" t="s">
        <v>477</v>
      </c>
      <c r="G85" s="45" t="s">
        <v>516</v>
      </c>
      <c r="H85" s="45" t="s">
        <v>30</v>
      </c>
      <c r="I85" s="45" t="s">
        <v>478</v>
      </c>
      <c r="J85" s="45" t="s">
        <v>32</v>
      </c>
      <c r="K85" s="45" t="s">
        <v>740</v>
      </c>
    </row>
    <row r="86" spans="1:11" x14ac:dyDescent="0.25">
      <c r="A86" s="45">
        <v>85</v>
      </c>
      <c r="B86" s="45" t="s">
        <v>190</v>
      </c>
      <c r="C86" s="45" t="s">
        <v>191</v>
      </c>
      <c r="D86" s="45" t="s">
        <v>192</v>
      </c>
      <c r="E86" s="45" t="s">
        <v>28</v>
      </c>
      <c r="F86" s="45" t="s">
        <v>193</v>
      </c>
      <c r="G86" s="45" t="s">
        <v>666</v>
      </c>
      <c r="H86" s="45" t="s">
        <v>30</v>
      </c>
      <c r="I86" s="45" t="s">
        <v>194</v>
      </c>
      <c r="J86" s="45" t="s">
        <v>32</v>
      </c>
      <c r="K86" s="45" t="s">
        <v>741</v>
      </c>
    </row>
    <row r="87" spans="1:11" x14ac:dyDescent="0.25">
      <c r="A87" s="45">
        <v>86</v>
      </c>
      <c r="B87" s="45" t="s">
        <v>196</v>
      </c>
      <c r="C87" s="45" t="s">
        <v>104</v>
      </c>
      <c r="D87" s="45" t="s">
        <v>197</v>
      </c>
      <c r="E87" s="45" t="s">
        <v>198</v>
      </c>
      <c r="F87" s="45" t="s">
        <v>199</v>
      </c>
      <c r="G87" s="45" t="s">
        <v>527</v>
      </c>
      <c r="H87" s="45" t="s">
        <v>8</v>
      </c>
      <c r="I87" s="45" t="s">
        <v>200</v>
      </c>
      <c r="J87" s="45" t="s">
        <v>9</v>
      </c>
      <c r="K87" s="45" t="s">
        <v>742</v>
      </c>
    </row>
    <row r="88" spans="1:11" x14ac:dyDescent="0.25">
      <c r="A88" s="45">
        <v>87</v>
      </c>
      <c r="B88" s="45" t="s">
        <v>101</v>
      </c>
      <c r="C88" s="45" t="s">
        <v>102</v>
      </c>
      <c r="D88" s="45" t="s">
        <v>103</v>
      </c>
      <c r="E88" s="45" t="s">
        <v>43</v>
      </c>
      <c r="F88" s="45" t="s">
        <v>202</v>
      </c>
      <c r="G88" s="45" t="s">
        <v>666</v>
      </c>
      <c r="H88" s="45" t="s">
        <v>30</v>
      </c>
      <c r="I88" s="45" t="s">
        <v>203</v>
      </c>
      <c r="J88" s="45" t="s">
        <v>32</v>
      </c>
      <c r="K88" s="45" t="s">
        <v>743</v>
      </c>
    </row>
    <row r="89" spans="1:11" x14ac:dyDescent="0.25">
      <c r="A89" s="45">
        <v>88</v>
      </c>
      <c r="B89" s="45" t="s">
        <v>54</v>
      </c>
      <c r="C89" s="45" t="s">
        <v>55</v>
      </c>
      <c r="D89" s="45" t="s">
        <v>0</v>
      </c>
      <c r="E89" s="45" t="s">
        <v>1</v>
      </c>
      <c r="F89" s="45" t="s">
        <v>480</v>
      </c>
      <c r="G89" s="45" t="s">
        <v>543</v>
      </c>
      <c r="H89" s="45" t="s">
        <v>473</v>
      </c>
      <c r="I89" s="45" t="s">
        <v>481</v>
      </c>
      <c r="J89" s="45" t="s">
        <v>475</v>
      </c>
      <c r="K89" s="45" t="s">
        <v>744</v>
      </c>
    </row>
    <row r="90" spans="1:11" x14ac:dyDescent="0.25">
      <c r="A90" s="45">
        <v>89</v>
      </c>
      <c r="B90" s="45" t="s">
        <v>206</v>
      </c>
      <c r="C90" s="45" t="s">
        <v>207</v>
      </c>
      <c r="D90" s="45" t="s">
        <v>173</v>
      </c>
      <c r="E90" s="45" t="s">
        <v>43</v>
      </c>
      <c r="F90" s="45" t="s">
        <v>208</v>
      </c>
      <c r="G90" s="45" t="s">
        <v>666</v>
      </c>
      <c r="H90" s="45" t="s">
        <v>3</v>
      </c>
      <c r="I90" s="45" t="s">
        <v>209</v>
      </c>
      <c r="J90" s="45" t="s">
        <v>53</v>
      </c>
      <c r="K90" s="45" t="s">
        <v>745</v>
      </c>
    </row>
    <row r="91" spans="1:11" x14ac:dyDescent="0.25">
      <c r="A91" s="45">
        <v>90</v>
      </c>
      <c r="B91" s="45" t="s">
        <v>216</v>
      </c>
      <c r="C91" s="45" t="s">
        <v>217</v>
      </c>
      <c r="D91" s="45" t="s">
        <v>0</v>
      </c>
      <c r="E91" s="45" t="s">
        <v>1</v>
      </c>
      <c r="F91" s="45" t="s">
        <v>218</v>
      </c>
      <c r="G91" s="45" t="s">
        <v>666</v>
      </c>
      <c r="H91" s="45" t="s">
        <v>3</v>
      </c>
      <c r="I91" s="45" t="s">
        <v>219</v>
      </c>
      <c r="J91" s="45" t="s">
        <v>53</v>
      </c>
      <c r="K91" s="45" t="s">
        <v>746</v>
      </c>
    </row>
    <row r="92" spans="1:11" x14ac:dyDescent="0.25">
      <c r="A92" s="45">
        <v>91</v>
      </c>
      <c r="B92" s="45" t="s">
        <v>50</v>
      </c>
      <c r="C92" s="45" t="s">
        <v>51</v>
      </c>
      <c r="D92" s="45" t="s">
        <v>52</v>
      </c>
      <c r="E92" s="45" t="s">
        <v>43</v>
      </c>
      <c r="F92" s="45" t="s">
        <v>221</v>
      </c>
      <c r="G92" s="45" t="s">
        <v>516</v>
      </c>
      <c r="H92" s="45" t="s">
        <v>3</v>
      </c>
      <c r="I92" s="45" t="s">
        <v>222</v>
      </c>
      <c r="J92" s="45" t="s">
        <v>53</v>
      </c>
      <c r="K92" s="45" t="s">
        <v>747</v>
      </c>
    </row>
    <row r="93" spans="1:11" x14ac:dyDescent="0.25">
      <c r="A93" s="45">
        <v>92</v>
      </c>
      <c r="B93" s="45" t="s">
        <v>224</v>
      </c>
      <c r="C93" s="45" t="s">
        <v>225</v>
      </c>
      <c r="D93" s="45" t="s">
        <v>0</v>
      </c>
      <c r="E93" s="45" t="s">
        <v>1</v>
      </c>
      <c r="F93" s="45" t="s">
        <v>226</v>
      </c>
      <c r="G93" s="45" t="s">
        <v>666</v>
      </c>
      <c r="H93" s="45" t="s">
        <v>3</v>
      </c>
      <c r="I93" s="45" t="s">
        <v>227</v>
      </c>
      <c r="J93" s="45" t="s">
        <v>53</v>
      </c>
      <c r="K93" s="45" t="s">
        <v>748</v>
      </c>
    </row>
    <row r="94" spans="1:11" x14ac:dyDescent="0.25">
      <c r="A94" s="45">
        <v>93</v>
      </c>
      <c r="B94" s="45" t="s">
        <v>54</v>
      </c>
      <c r="C94" s="45" t="s">
        <v>55</v>
      </c>
      <c r="D94" s="45" t="s">
        <v>0</v>
      </c>
      <c r="E94" s="45" t="s">
        <v>1</v>
      </c>
      <c r="F94" s="45" t="s">
        <v>229</v>
      </c>
      <c r="G94" s="45" t="s">
        <v>666</v>
      </c>
      <c r="H94" s="45" t="s">
        <v>3</v>
      </c>
      <c r="I94" s="45" t="s">
        <v>230</v>
      </c>
      <c r="J94" s="45" t="s">
        <v>53</v>
      </c>
      <c r="K94" s="45" t="s">
        <v>749</v>
      </c>
    </row>
    <row r="95" spans="1:11" x14ac:dyDescent="0.25">
      <c r="A95" s="45">
        <v>94</v>
      </c>
      <c r="B95" s="45" t="s">
        <v>232</v>
      </c>
      <c r="C95" s="45" t="s">
        <v>233</v>
      </c>
      <c r="D95" s="45" t="s">
        <v>234</v>
      </c>
      <c r="E95" s="45" t="s">
        <v>1</v>
      </c>
      <c r="F95" s="45" t="s">
        <v>235</v>
      </c>
      <c r="G95" s="45" t="s">
        <v>666</v>
      </c>
      <c r="H95" s="45" t="s">
        <v>3</v>
      </c>
      <c r="I95" s="45" t="s">
        <v>236</v>
      </c>
      <c r="J95" s="45" t="s">
        <v>53</v>
      </c>
      <c r="K95" s="45" t="s">
        <v>750</v>
      </c>
    </row>
    <row r="96" spans="1:11" x14ac:dyDescent="0.25">
      <c r="A96" s="45">
        <v>95</v>
      </c>
      <c r="B96" s="45" t="s">
        <v>50</v>
      </c>
      <c r="C96" s="45" t="s">
        <v>51</v>
      </c>
      <c r="D96" s="45" t="s">
        <v>52</v>
      </c>
      <c r="E96" s="45" t="s">
        <v>43</v>
      </c>
      <c r="F96" s="45" t="s">
        <v>246</v>
      </c>
      <c r="G96" s="45" t="s">
        <v>666</v>
      </c>
      <c r="H96" s="45" t="s">
        <v>3</v>
      </c>
      <c r="I96" s="45" t="s">
        <v>247</v>
      </c>
      <c r="J96" s="45" t="s">
        <v>125</v>
      </c>
      <c r="K96" s="45" t="s">
        <v>751</v>
      </c>
    </row>
    <row r="97" spans="1:11" x14ac:dyDescent="0.25">
      <c r="A97" s="45">
        <v>96</v>
      </c>
      <c r="B97" s="45" t="s">
        <v>249</v>
      </c>
      <c r="C97" s="45" t="s">
        <v>250</v>
      </c>
      <c r="D97" s="45" t="s">
        <v>251</v>
      </c>
      <c r="E97" s="45" t="s">
        <v>43</v>
      </c>
      <c r="F97" s="45" t="s">
        <v>252</v>
      </c>
      <c r="G97" s="45" t="s">
        <v>516</v>
      </c>
      <c r="H97" s="45" t="s">
        <v>3</v>
      </c>
      <c r="I97" s="45" t="s">
        <v>253</v>
      </c>
      <c r="J97" s="45" t="s">
        <v>125</v>
      </c>
      <c r="K97" s="45" t="s">
        <v>752</v>
      </c>
    </row>
    <row r="98" spans="1:11" x14ac:dyDescent="0.25">
      <c r="A98" s="45">
        <v>97</v>
      </c>
      <c r="B98" s="45" t="s">
        <v>262</v>
      </c>
      <c r="C98" s="45" t="s">
        <v>263</v>
      </c>
      <c r="D98" s="45" t="s">
        <v>264</v>
      </c>
      <c r="E98" s="45" t="s">
        <v>1</v>
      </c>
      <c r="F98" s="45" t="s">
        <v>265</v>
      </c>
      <c r="G98" s="45" t="s">
        <v>666</v>
      </c>
      <c r="H98" s="45" t="s">
        <v>3</v>
      </c>
      <c r="I98" s="45" t="s">
        <v>266</v>
      </c>
      <c r="J98" s="45" t="s">
        <v>53</v>
      </c>
      <c r="K98" s="45" t="s">
        <v>753</v>
      </c>
    </row>
    <row r="99" spans="1:11" x14ac:dyDescent="0.25">
      <c r="A99" s="45">
        <v>98</v>
      </c>
      <c r="B99" s="45" t="s">
        <v>268</v>
      </c>
      <c r="C99" s="45" t="s">
        <v>269</v>
      </c>
      <c r="D99" s="45" t="s">
        <v>66</v>
      </c>
      <c r="E99" s="45" t="s">
        <v>1</v>
      </c>
      <c r="F99" s="45" t="s">
        <v>270</v>
      </c>
      <c r="G99" s="45" t="s">
        <v>666</v>
      </c>
      <c r="H99" s="45" t="s">
        <v>3</v>
      </c>
      <c r="I99" s="45" t="s">
        <v>271</v>
      </c>
      <c r="J99" s="45" t="s">
        <v>53</v>
      </c>
      <c r="K99" s="45" t="s">
        <v>754</v>
      </c>
    </row>
    <row r="100" spans="1:11" x14ac:dyDescent="0.25">
      <c r="A100" s="45">
        <v>99</v>
      </c>
      <c r="B100" s="45" t="s">
        <v>273</v>
      </c>
      <c r="C100" s="45" t="s">
        <v>274</v>
      </c>
      <c r="D100" s="45" t="s">
        <v>0</v>
      </c>
      <c r="E100" s="45" t="s">
        <v>1</v>
      </c>
      <c r="F100" s="45" t="s">
        <v>275</v>
      </c>
      <c r="G100" s="45" t="s">
        <v>666</v>
      </c>
      <c r="H100" s="45" t="s">
        <v>3</v>
      </c>
      <c r="I100" s="45" t="s">
        <v>276</v>
      </c>
      <c r="J100" s="45" t="s">
        <v>53</v>
      </c>
      <c r="K100" s="45" t="s">
        <v>755</v>
      </c>
    </row>
    <row r="101" spans="1:11" x14ac:dyDescent="0.25">
      <c r="A101" s="45">
        <v>100</v>
      </c>
      <c r="B101" s="45" t="s">
        <v>278</v>
      </c>
      <c r="C101" s="45" t="s">
        <v>279</v>
      </c>
      <c r="D101" s="45" t="s">
        <v>66</v>
      </c>
      <c r="E101" s="45" t="s">
        <v>1</v>
      </c>
      <c r="F101" s="45" t="s">
        <v>280</v>
      </c>
      <c r="G101" s="45" t="s">
        <v>666</v>
      </c>
      <c r="H101" s="45" t="s">
        <v>3</v>
      </c>
      <c r="I101" s="45" t="s">
        <v>281</v>
      </c>
      <c r="J101" s="45" t="s">
        <v>53</v>
      </c>
      <c r="K101" s="45" t="s">
        <v>756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4" t="s">
        <v>116</v>
      </c>
      <c r="C2" s="44" t="s">
        <v>117</v>
      </c>
      <c r="D2" s="44" t="s">
        <v>648</v>
      </c>
      <c r="E2" s="44" t="s">
        <v>1</v>
      </c>
      <c r="F2" s="44" t="s">
        <v>118</v>
      </c>
      <c r="G2" s="44" t="s">
        <v>516</v>
      </c>
      <c r="H2" s="44" t="s">
        <v>3</v>
      </c>
      <c r="I2" s="44" t="s">
        <v>119</v>
      </c>
      <c r="J2" s="44" t="s">
        <v>53</v>
      </c>
      <c r="K2" s="44" t="s">
        <v>649</v>
      </c>
    </row>
    <row r="3" spans="1:11" x14ac:dyDescent="0.25">
      <c r="A3">
        <v>2</v>
      </c>
      <c r="B3" s="44" t="s">
        <v>50</v>
      </c>
      <c r="C3" s="44" t="s">
        <v>51</v>
      </c>
      <c r="D3" s="44" t="s">
        <v>52</v>
      </c>
      <c r="E3" s="44" t="s">
        <v>43</v>
      </c>
      <c r="F3" s="44" t="s">
        <v>638</v>
      </c>
      <c r="G3" s="44" t="s">
        <v>516</v>
      </c>
      <c r="H3" s="44" t="s">
        <v>3</v>
      </c>
      <c r="I3" s="44" t="s">
        <v>639</v>
      </c>
      <c r="J3" s="44" t="s">
        <v>53</v>
      </c>
      <c r="K3" s="44" t="s">
        <v>650</v>
      </c>
    </row>
    <row r="4" spans="1:11" x14ac:dyDescent="0.25">
      <c r="A4">
        <v>3</v>
      </c>
      <c r="B4" s="44" t="s">
        <v>651</v>
      </c>
      <c r="C4" s="44" t="s">
        <v>652</v>
      </c>
      <c r="D4" s="44" t="s">
        <v>653</v>
      </c>
      <c r="E4" s="44" t="s">
        <v>1</v>
      </c>
      <c r="F4" s="44" t="s">
        <v>654</v>
      </c>
      <c r="G4" s="44" t="s">
        <v>516</v>
      </c>
      <c r="H4" s="44" t="s">
        <v>294</v>
      </c>
      <c r="I4" s="44" t="s">
        <v>655</v>
      </c>
      <c r="J4" s="44" t="s">
        <v>289</v>
      </c>
      <c r="K4" s="44" t="s">
        <v>656</v>
      </c>
    </row>
    <row r="5" spans="1:11" x14ac:dyDescent="0.25">
      <c r="A5" s="44">
        <v>4</v>
      </c>
      <c r="B5" s="44" t="s">
        <v>382</v>
      </c>
      <c r="C5" s="44" t="s">
        <v>383</v>
      </c>
      <c r="D5" s="44" t="s">
        <v>351</v>
      </c>
      <c r="E5" s="44" t="s">
        <v>48</v>
      </c>
      <c r="F5" s="44" t="s">
        <v>384</v>
      </c>
      <c r="G5" s="44" t="s">
        <v>516</v>
      </c>
      <c r="H5" s="44" t="s">
        <v>287</v>
      </c>
      <c r="I5" s="44" t="s">
        <v>385</v>
      </c>
      <c r="J5" s="44" t="s">
        <v>289</v>
      </c>
      <c r="K5" s="44" t="s">
        <v>657</v>
      </c>
    </row>
    <row r="6" spans="1:11" x14ac:dyDescent="0.25">
      <c r="A6" s="44">
        <v>5</v>
      </c>
      <c r="B6" s="44" t="s">
        <v>407</v>
      </c>
      <c r="C6" s="44" t="s">
        <v>408</v>
      </c>
      <c r="D6" s="44" t="s">
        <v>618</v>
      </c>
      <c r="E6" s="44" t="s">
        <v>619</v>
      </c>
      <c r="F6" s="44" t="s">
        <v>620</v>
      </c>
      <c r="G6" s="44" t="s">
        <v>516</v>
      </c>
      <c r="H6" s="44" t="s">
        <v>294</v>
      </c>
      <c r="I6" s="44" t="s">
        <v>621</v>
      </c>
      <c r="J6" s="44" t="s">
        <v>289</v>
      </c>
      <c r="K6" s="44" t="s">
        <v>658</v>
      </c>
    </row>
    <row r="7" spans="1:11" x14ac:dyDescent="0.25">
      <c r="A7" s="44">
        <v>6</v>
      </c>
      <c r="B7" s="44" t="s">
        <v>425</v>
      </c>
      <c r="C7" s="44" t="s">
        <v>426</v>
      </c>
      <c r="D7" s="44" t="s">
        <v>427</v>
      </c>
      <c r="E7" s="44" t="s">
        <v>28</v>
      </c>
      <c r="F7" s="44" t="s">
        <v>428</v>
      </c>
      <c r="G7" s="44" t="s">
        <v>516</v>
      </c>
      <c r="H7" s="44" t="s">
        <v>287</v>
      </c>
      <c r="I7" s="44" t="s">
        <v>429</v>
      </c>
      <c r="J7" s="44" t="s">
        <v>289</v>
      </c>
      <c r="K7" s="44" t="s">
        <v>659</v>
      </c>
    </row>
    <row r="8" spans="1:11" x14ac:dyDescent="0.25">
      <c r="A8" s="44">
        <v>7</v>
      </c>
      <c r="B8" s="44" t="s">
        <v>599</v>
      </c>
      <c r="C8" s="44" t="s">
        <v>599</v>
      </c>
      <c r="D8" s="44" t="s">
        <v>600</v>
      </c>
      <c r="E8" s="44" t="s">
        <v>601</v>
      </c>
      <c r="F8" s="44" t="s">
        <v>602</v>
      </c>
      <c r="G8" s="44" t="s">
        <v>543</v>
      </c>
      <c r="H8" s="44" t="s">
        <v>473</v>
      </c>
      <c r="I8" s="44" t="s">
        <v>603</v>
      </c>
      <c r="J8" s="44" t="s">
        <v>475</v>
      </c>
      <c r="K8" s="44" t="s">
        <v>660</v>
      </c>
    </row>
    <row r="9" spans="1:11" x14ac:dyDescent="0.25">
      <c r="A9" s="44">
        <v>8</v>
      </c>
      <c r="B9" s="44" t="s">
        <v>599</v>
      </c>
      <c r="C9" s="44" t="s">
        <v>599</v>
      </c>
      <c r="D9" s="44" t="s">
        <v>600</v>
      </c>
      <c r="E9" s="44" t="s">
        <v>601</v>
      </c>
      <c r="F9" s="44" t="s">
        <v>605</v>
      </c>
      <c r="G9" s="44" t="s">
        <v>543</v>
      </c>
      <c r="H9" s="44" t="s">
        <v>473</v>
      </c>
      <c r="I9" s="44" t="s">
        <v>606</v>
      </c>
      <c r="J9" s="44" t="s">
        <v>475</v>
      </c>
      <c r="K9" s="44" t="s">
        <v>661</v>
      </c>
    </row>
    <row r="10" spans="1:11" x14ac:dyDescent="0.25">
      <c r="A10" s="44">
        <v>9</v>
      </c>
      <c r="B10" s="44" t="s">
        <v>102</v>
      </c>
      <c r="C10" s="44" t="s">
        <v>141</v>
      </c>
      <c r="D10" s="44" t="s">
        <v>42</v>
      </c>
      <c r="E10" s="44" t="s">
        <v>43</v>
      </c>
      <c r="F10" s="44" t="s">
        <v>142</v>
      </c>
      <c r="G10" s="44" t="s">
        <v>516</v>
      </c>
      <c r="H10" s="44" t="s">
        <v>3</v>
      </c>
      <c r="I10" s="44" t="s">
        <v>143</v>
      </c>
      <c r="J10" s="44" t="s">
        <v>53</v>
      </c>
      <c r="K10" s="44" t="s">
        <v>662</v>
      </c>
    </row>
    <row r="11" spans="1:11" x14ac:dyDescent="0.25">
      <c r="A11" s="44">
        <v>10</v>
      </c>
      <c r="B11" s="44" t="s">
        <v>608</v>
      </c>
      <c r="C11" s="44" t="s">
        <v>378</v>
      </c>
      <c r="D11" s="44" t="s">
        <v>27</v>
      </c>
      <c r="E11" s="44" t="s">
        <v>28</v>
      </c>
      <c r="F11" s="44" t="s">
        <v>609</v>
      </c>
      <c r="G11" s="44" t="s">
        <v>516</v>
      </c>
      <c r="H11" s="44" t="s">
        <v>294</v>
      </c>
      <c r="I11" s="44" t="s">
        <v>610</v>
      </c>
      <c r="J11" s="44" t="s">
        <v>289</v>
      </c>
      <c r="K11" s="44" t="s">
        <v>663</v>
      </c>
    </row>
    <row r="12" spans="1:11" x14ac:dyDescent="0.25">
      <c r="A12" s="44">
        <v>11</v>
      </c>
      <c r="B12" s="44" t="s">
        <v>623</v>
      </c>
      <c r="C12" s="44" t="s">
        <v>624</v>
      </c>
      <c r="D12" s="44" t="s">
        <v>625</v>
      </c>
      <c r="E12" s="44" t="s">
        <v>48</v>
      </c>
      <c r="F12" s="44" t="s">
        <v>626</v>
      </c>
      <c r="G12" s="44" t="s">
        <v>516</v>
      </c>
      <c r="H12" s="44" t="s">
        <v>294</v>
      </c>
      <c r="I12" s="44" t="s">
        <v>627</v>
      </c>
      <c r="J12" s="44" t="s">
        <v>289</v>
      </c>
      <c r="K12" s="44" t="s">
        <v>664</v>
      </c>
    </row>
    <row r="13" spans="1:11" x14ac:dyDescent="0.25">
      <c r="A13" s="44">
        <v>12</v>
      </c>
      <c r="B13" s="44"/>
      <c r="C13" s="44"/>
      <c r="D13" s="44"/>
      <c r="E13" s="44"/>
      <c r="F13" s="44" t="s">
        <v>572</v>
      </c>
      <c r="G13" s="44" t="s">
        <v>516</v>
      </c>
      <c r="H13" s="44" t="s">
        <v>287</v>
      </c>
      <c r="I13" s="44" t="s">
        <v>573</v>
      </c>
      <c r="J13" s="44" t="s">
        <v>289</v>
      </c>
      <c r="K13" s="44" t="s">
        <v>665</v>
      </c>
    </row>
    <row r="14" spans="1:11" x14ac:dyDescent="0.25">
      <c r="A14" s="44">
        <v>13</v>
      </c>
      <c r="B14" s="44" t="s">
        <v>575</v>
      </c>
      <c r="C14" s="44" t="s">
        <v>576</v>
      </c>
      <c r="D14" s="44" t="s">
        <v>577</v>
      </c>
      <c r="E14" s="44" t="s">
        <v>7</v>
      </c>
      <c r="F14" s="44" t="s">
        <v>578</v>
      </c>
      <c r="G14" s="44" t="s">
        <v>666</v>
      </c>
      <c r="H14" s="44" t="s">
        <v>287</v>
      </c>
      <c r="I14" s="44" t="s">
        <v>579</v>
      </c>
      <c r="J14" s="44" t="s">
        <v>289</v>
      </c>
      <c r="K14" s="44" t="s">
        <v>667</v>
      </c>
    </row>
    <row r="15" spans="1:11" x14ac:dyDescent="0.25">
      <c r="A15" s="44">
        <v>14</v>
      </c>
      <c r="B15" s="44" t="s">
        <v>535</v>
      </c>
      <c r="C15" s="44" t="s">
        <v>536</v>
      </c>
      <c r="D15" s="44" t="s">
        <v>205</v>
      </c>
      <c r="E15" s="44" t="s">
        <v>1</v>
      </c>
      <c r="F15" s="44" t="s">
        <v>537</v>
      </c>
      <c r="G15" s="44" t="s">
        <v>666</v>
      </c>
      <c r="H15" s="44" t="s">
        <v>3</v>
      </c>
      <c r="I15" s="44" t="s">
        <v>538</v>
      </c>
      <c r="J15" s="44" t="s">
        <v>53</v>
      </c>
      <c r="K15" s="44" t="s">
        <v>668</v>
      </c>
    </row>
    <row r="16" spans="1:11" x14ac:dyDescent="0.25">
      <c r="A16" s="44">
        <v>15</v>
      </c>
      <c r="B16" s="44" t="s">
        <v>590</v>
      </c>
      <c r="C16" s="44" t="s">
        <v>591</v>
      </c>
      <c r="D16" s="44" t="s">
        <v>592</v>
      </c>
      <c r="E16" s="44" t="s">
        <v>43</v>
      </c>
      <c r="F16" s="44" t="s">
        <v>593</v>
      </c>
      <c r="G16" s="44" t="s">
        <v>516</v>
      </c>
      <c r="H16" s="44" t="s">
        <v>30</v>
      </c>
      <c r="I16" s="44" t="s">
        <v>594</v>
      </c>
      <c r="J16" s="44" t="s">
        <v>32</v>
      </c>
      <c r="K16" s="44" t="s">
        <v>669</v>
      </c>
    </row>
    <row r="17" spans="1:11" x14ac:dyDescent="0.25">
      <c r="A17" s="44">
        <v>16</v>
      </c>
      <c r="B17" s="44" t="s">
        <v>257</v>
      </c>
      <c r="C17" s="44" t="s">
        <v>258</v>
      </c>
      <c r="D17" s="44" t="s">
        <v>36</v>
      </c>
      <c r="E17" s="44" t="s">
        <v>1</v>
      </c>
      <c r="F17" s="44" t="s">
        <v>259</v>
      </c>
      <c r="G17" s="44" t="s">
        <v>516</v>
      </c>
      <c r="H17" s="44" t="s">
        <v>3</v>
      </c>
      <c r="I17" s="44" t="s">
        <v>260</v>
      </c>
      <c r="J17" s="44" t="s">
        <v>53</v>
      </c>
      <c r="K17" s="44" t="s">
        <v>670</v>
      </c>
    </row>
    <row r="18" spans="1:11" x14ac:dyDescent="0.25">
      <c r="A18" s="44">
        <v>17</v>
      </c>
      <c r="B18" s="44" t="s">
        <v>407</v>
      </c>
      <c r="C18" s="44" t="s">
        <v>408</v>
      </c>
      <c r="D18" s="44" t="s">
        <v>618</v>
      </c>
      <c r="E18" s="44" t="s">
        <v>619</v>
      </c>
      <c r="F18" s="44" t="s">
        <v>409</v>
      </c>
      <c r="G18" s="44" t="s">
        <v>666</v>
      </c>
      <c r="H18" s="44" t="s">
        <v>294</v>
      </c>
      <c r="I18" s="44" t="s">
        <v>410</v>
      </c>
      <c r="J18" s="44" t="s">
        <v>289</v>
      </c>
      <c r="K18" s="44" t="s">
        <v>671</v>
      </c>
    </row>
    <row r="19" spans="1:11" x14ac:dyDescent="0.25">
      <c r="A19" s="44">
        <v>18</v>
      </c>
      <c r="B19" s="44" t="s">
        <v>407</v>
      </c>
      <c r="C19" s="44" t="s">
        <v>408</v>
      </c>
      <c r="D19" s="44" t="s">
        <v>618</v>
      </c>
      <c r="E19" s="44" t="s">
        <v>619</v>
      </c>
      <c r="F19" s="44" t="s">
        <v>563</v>
      </c>
      <c r="G19" s="44" t="s">
        <v>666</v>
      </c>
      <c r="H19" s="44" t="s">
        <v>294</v>
      </c>
      <c r="I19" s="44" t="s">
        <v>564</v>
      </c>
      <c r="J19" s="44" t="s">
        <v>289</v>
      </c>
      <c r="K19" s="44" t="s">
        <v>672</v>
      </c>
    </row>
    <row r="20" spans="1:11" x14ac:dyDescent="0.25">
      <c r="A20" s="44">
        <v>19</v>
      </c>
      <c r="B20" s="44" t="s">
        <v>566</v>
      </c>
      <c r="C20" s="44" t="s">
        <v>556</v>
      </c>
      <c r="D20" s="44" t="s">
        <v>0</v>
      </c>
      <c r="E20" s="44" t="s">
        <v>1</v>
      </c>
      <c r="F20" s="44" t="s">
        <v>557</v>
      </c>
      <c r="G20" s="44" t="s">
        <v>516</v>
      </c>
      <c r="H20" s="44" t="s">
        <v>287</v>
      </c>
      <c r="I20" s="44" t="s">
        <v>558</v>
      </c>
      <c r="J20" s="44" t="s">
        <v>289</v>
      </c>
      <c r="K20" s="44" t="s">
        <v>673</v>
      </c>
    </row>
    <row r="21" spans="1:11" x14ac:dyDescent="0.25">
      <c r="A21" s="44">
        <v>20</v>
      </c>
      <c r="B21" s="44" t="s">
        <v>567</v>
      </c>
      <c r="C21" s="44" t="s">
        <v>561</v>
      </c>
      <c r="D21" s="44" t="s">
        <v>0</v>
      </c>
      <c r="E21" s="44" t="s">
        <v>1</v>
      </c>
      <c r="F21" s="44" t="s">
        <v>61</v>
      </c>
      <c r="G21" s="44" t="s">
        <v>666</v>
      </c>
      <c r="H21" s="44" t="s">
        <v>3</v>
      </c>
      <c r="I21" s="44" t="s">
        <v>62</v>
      </c>
      <c r="J21" s="44" t="s">
        <v>53</v>
      </c>
      <c r="K21" s="44" t="s">
        <v>674</v>
      </c>
    </row>
    <row r="22" spans="1:11" x14ac:dyDescent="0.25">
      <c r="A22" s="44">
        <v>21</v>
      </c>
      <c r="B22" s="44" t="s">
        <v>161</v>
      </c>
      <c r="C22" s="44" t="s">
        <v>162</v>
      </c>
      <c r="D22" s="44" t="s">
        <v>394</v>
      </c>
      <c r="E22" s="44" t="s">
        <v>1</v>
      </c>
      <c r="F22" s="44" t="s">
        <v>163</v>
      </c>
      <c r="G22" s="44" t="s">
        <v>666</v>
      </c>
      <c r="H22" s="44" t="s">
        <v>30</v>
      </c>
      <c r="I22" s="44" t="s">
        <v>164</v>
      </c>
      <c r="J22" s="44" t="s">
        <v>32</v>
      </c>
      <c r="K22" s="44" t="s">
        <v>675</v>
      </c>
    </row>
    <row r="23" spans="1:11" x14ac:dyDescent="0.25">
      <c r="A23" s="44">
        <v>22</v>
      </c>
      <c r="B23" s="44" t="s">
        <v>322</v>
      </c>
      <c r="C23" s="44" t="s">
        <v>323</v>
      </c>
      <c r="D23" s="44" t="s">
        <v>66</v>
      </c>
      <c r="E23" s="44" t="s">
        <v>1</v>
      </c>
      <c r="F23" s="44" t="s">
        <v>324</v>
      </c>
      <c r="G23" s="44" t="s">
        <v>666</v>
      </c>
      <c r="H23" s="44" t="s">
        <v>287</v>
      </c>
      <c r="I23" s="44" t="s">
        <v>325</v>
      </c>
      <c r="J23" s="44" t="s">
        <v>289</v>
      </c>
      <c r="K23" s="44" t="s">
        <v>676</v>
      </c>
    </row>
    <row r="24" spans="1:11" x14ac:dyDescent="0.25">
      <c r="A24" s="44">
        <v>23</v>
      </c>
      <c r="B24" s="44"/>
      <c r="C24" s="44"/>
      <c r="D24" s="44"/>
      <c r="E24" s="44"/>
      <c r="F24" s="44" t="s">
        <v>540</v>
      </c>
      <c r="G24" s="44" t="s">
        <v>516</v>
      </c>
      <c r="H24" s="44" t="s">
        <v>294</v>
      </c>
      <c r="I24" s="44" t="s">
        <v>541</v>
      </c>
      <c r="J24" s="44" t="s">
        <v>289</v>
      </c>
      <c r="K24" s="44" t="s">
        <v>677</v>
      </c>
    </row>
    <row r="25" spans="1:11" x14ac:dyDescent="0.25">
      <c r="A25" s="44">
        <v>24</v>
      </c>
      <c r="B25" s="44" t="s">
        <v>283</v>
      </c>
      <c r="C25" s="44" t="s">
        <v>284</v>
      </c>
      <c r="D25" s="44" t="s">
        <v>285</v>
      </c>
      <c r="E25" s="44" t="s">
        <v>7</v>
      </c>
      <c r="F25" s="44" t="s">
        <v>286</v>
      </c>
      <c r="G25" s="44" t="s">
        <v>666</v>
      </c>
      <c r="H25" s="44" t="s">
        <v>287</v>
      </c>
      <c r="I25" s="44" t="s">
        <v>288</v>
      </c>
      <c r="J25" s="44" t="s">
        <v>289</v>
      </c>
      <c r="K25" s="44" t="s">
        <v>678</v>
      </c>
    </row>
    <row r="26" spans="1:11" x14ac:dyDescent="0.25">
      <c r="A26" s="44">
        <v>25</v>
      </c>
      <c r="B26" s="44" t="s">
        <v>291</v>
      </c>
      <c r="C26" s="44" t="s">
        <v>292</v>
      </c>
      <c r="D26" s="44" t="s">
        <v>0</v>
      </c>
      <c r="E26" s="44" t="s">
        <v>1</v>
      </c>
      <c r="F26" s="44" t="s">
        <v>293</v>
      </c>
      <c r="G26" s="44" t="s">
        <v>666</v>
      </c>
      <c r="H26" s="44" t="s">
        <v>294</v>
      </c>
      <c r="I26" s="44" t="s">
        <v>295</v>
      </c>
      <c r="J26" s="44" t="s">
        <v>289</v>
      </c>
      <c r="K26" s="44" t="s">
        <v>679</v>
      </c>
    </row>
    <row r="27" spans="1:11" x14ac:dyDescent="0.25">
      <c r="A27" s="44">
        <v>26</v>
      </c>
      <c r="B27" s="44" t="s">
        <v>297</v>
      </c>
      <c r="C27" s="44" t="s">
        <v>255</v>
      </c>
      <c r="D27" s="44" t="s">
        <v>0</v>
      </c>
      <c r="E27" s="44" t="s">
        <v>1</v>
      </c>
      <c r="F27" s="44" t="s">
        <v>298</v>
      </c>
      <c r="G27" s="44" t="s">
        <v>516</v>
      </c>
      <c r="H27" s="44" t="s">
        <v>294</v>
      </c>
      <c r="I27" s="44" t="s">
        <v>299</v>
      </c>
      <c r="J27" s="44" t="s">
        <v>289</v>
      </c>
      <c r="K27" s="44" t="s">
        <v>680</v>
      </c>
    </row>
    <row r="28" spans="1:11" x14ac:dyDescent="0.25">
      <c r="A28" s="44">
        <v>27</v>
      </c>
      <c r="B28" s="44" t="s">
        <v>301</v>
      </c>
      <c r="C28" s="44" t="s">
        <v>302</v>
      </c>
      <c r="D28" s="44" t="s">
        <v>0</v>
      </c>
      <c r="E28" s="44" t="s">
        <v>1</v>
      </c>
      <c r="F28" s="44" t="s">
        <v>303</v>
      </c>
      <c r="G28" s="44" t="s">
        <v>666</v>
      </c>
      <c r="H28" s="44" t="s">
        <v>294</v>
      </c>
      <c r="I28" s="44" t="s">
        <v>304</v>
      </c>
      <c r="J28" s="44" t="s">
        <v>289</v>
      </c>
      <c r="K28" s="44" t="s">
        <v>681</v>
      </c>
    </row>
    <row r="29" spans="1:11" x14ac:dyDescent="0.25">
      <c r="A29" s="44">
        <v>28</v>
      </c>
      <c r="B29" s="44" t="s">
        <v>306</v>
      </c>
      <c r="C29" s="44" t="s">
        <v>307</v>
      </c>
      <c r="D29" s="44" t="s">
        <v>112</v>
      </c>
      <c r="E29" s="44" t="s">
        <v>43</v>
      </c>
      <c r="F29" s="44" t="s">
        <v>308</v>
      </c>
      <c r="G29" s="44" t="s">
        <v>516</v>
      </c>
      <c r="H29" s="44" t="s">
        <v>287</v>
      </c>
      <c r="I29" s="44" t="s">
        <v>309</v>
      </c>
      <c r="J29" s="44" t="s">
        <v>289</v>
      </c>
      <c r="K29" s="44" t="s">
        <v>682</v>
      </c>
    </row>
    <row r="30" spans="1:11" x14ac:dyDescent="0.25">
      <c r="A30" s="44">
        <v>29</v>
      </c>
      <c r="B30" s="44" t="s">
        <v>311</v>
      </c>
      <c r="C30" s="44" t="s">
        <v>312</v>
      </c>
      <c r="D30" s="44" t="s">
        <v>313</v>
      </c>
      <c r="E30" s="44" t="s">
        <v>43</v>
      </c>
      <c r="F30" s="44" t="s">
        <v>314</v>
      </c>
      <c r="G30" s="44" t="s">
        <v>516</v>
      </c>
      <c r="H30" s="44" t="s">
        <v>294</v>
      </c>
      <c r="I30" s="44" t="s">
        <v>315</v>
      </c>
      <c r="J30" s="44" t="s">
        <v>289</v>
      </c>
      <c r="K30" s="44" t="s">
        <v>683</v>
      </c>
    </row>
    <row r="31" spans="1:11" x14ac:dyDescent="0.25">
      <c r="A31" s="44">
        <v>30</v>
      </c>
      <c r="B31" s="44" t="s">
        <v>327</v>
      </c>
      <c r="C31" s="44" t="s">
        <v>328</v>
      </c>
      <c r="D31" s="44" t="s">
        <v>112</v>
      </c>
      <c r="E31" s="44" t="s">
        <v>43</v>
      </c>
      <c r="F31" s="44" t="s">
        <v>329</v>
      </c>
      <c r="G31" s="44" t="s">
        <v>666</v>
      </c>
      <c r="H31" s="44" t="s">
        <v>287</v>
      </c>
      <c r="I31" s="44" t="s">
        <v>330</v>
      </c>
      <c r="J31" s="44" t="s">
        <v>289</v>
      </c>
      <c r="K31" s="44" t="s">
        <v>684</v>
      </c>
    </row>
    <row r="32" spans="1:11" x14ac:dyDescent="0.25">
      <c r="A32" s="44">
        <v>31</v>
      </c>
      <c r="B32" s="44" t="s">
        <v>15</v>
      </c>
      <c r="C32" s="44" t="s">
        <v>16</v>
      </c>
      <c r="D32" s="44" t="s">
        <v>17</v>
      </c>
      <c r="E32" s="44" t="s">
        <v>7</v>
      </c>
      <c r="F32" s="44" t="s">
        <v>18</v>
      </c>
      <c r="G32" s="44" t="s">
        <v>527</v>
      </c>
      <c r="H32" s="44" t="s">
        <v>5</v>
      </c>
      <c r="I32" s="44" t="s">
        <v>19</v>
      </c>
      <c r="J32" s="44" t="s">
        <v>6</v>
      </c>
      <c r="K32" s="44" t="s">
        <v>685</v>
      </c>
    </row>
    <row r="33" spans="1:11" x14ac:dyDescent="0.25">
      <c r="A33" s="44">
        <v>32</v>
      </c>
      <c r="B33" s="44" t="s">
        <v>333</v>
      </c>
      <c r="C33" s="44" t="s">
        <v>334</v>
      </c>
      <c r="D33" s="44" t="s">
        <v>335</v>
      </c>
      <c r="E33" s="44" t="s">
        <v>48</v>
      </c>
      <c r="F33" s="44" t="s">
        <v>336</v>
      </c>
      <c r="G33" s="44" t="s">
        <v>666</v>
      </c>
      <c r="H33" s="44" t="s">
        <v>287</v>
      </c>
      <c r="I33" s="44" t="s">
        <v>337</v>
      </c>
      <c r="J33" s="44" t="s">
        <v>289</v>
      </c>
      <c r="K33" s="44" t="s">
        <v>686</v>
      </c>
    </row>
    <row r="34" spans="1:11" x14ac:dyDescent="0.25">
      <c r="A34" s="44">
        <v>33</v>
      </c>
      <c r="B34" s="44" t="s">
        <v>339</v>
      </c>
      <c r="C34" s="44" t="s">
        <v>340</v>
      </c>
      <c r="D34" s="44" t="s">
        <v>341</v>
      </c>
      <c r="E34" s="44" t="s">
        <v>48</v>
      </c>
      <c r="F34" s="44" t="s">
        <v>342</v>
      </c>
      <c r="G34" s="44" t="s">
        <v>666</v>
      </c>
      <c r="H34" s="44" t="s">
        <v>287</v>
      </c>
      <c r="I34" s="44" t="s">
        <v>343</v>
      </c>
      <c r="J34" s="44" t="s">
        <v>289</v>
      </c>
      <c r="K34" s="44" t="s">
        <v>687</v>
      </c>
    </row>
    <row r="35" spans="1:11" x14ac:dyDescent="0.25">
      <c r="A35" s="44">
        <v>34</v>
      </c>
      <c r="B35" s="44" t="s">
        <v>345</v>
      </c>
      <c r="C35" s="44" t="s">
        <v>346</v>
      </c>
      <c r="D35" s="44" t="s">
        <v>17</v>
      </c>
      <c r="E35" s="44" t="s">
        <v>7</v>
      </c>
      <c r="F35" s="44" t="s">
        <v>347</v>
      </c>
      <c r="G35" s="44" t="s">
        <v>666</v>
      </c>
      <c r="H35" s="44" t="s">
        <v>287</v>
      </c>
      <c r="I35" s="44" t="s">
        <v>348</v>
      </c>
      <c r="J35" s="44" t="s">
        <v>289</v>
      </c>
      <c r="K35" s="44" t="s">
        <v>688</v>
      </c>
    </row>
    <row r="36" spans="1:11" x14ac:dyDescent="0.25">
      <c r="A36" s="44">
        <v>35</v>
      </c>
      <c r="B36" s="44" t="s">
        <v>350</v>
      </c>
      <c r="C36" s="44" t="s">
        <v>340</v>
      </c>
      <c r="D36" s="44" t="s">
        <v>351</v>
      </c>
      <c r="E36" s="44" t="s">
        <v>48</v>
      </c>
      <c r="F36" s="44" t="s">
        <v>352</v>
      </c>
      <c r="G36" s="44" t="s">
        <v>516</v>
      </c>
      <c r="H36" s="44" t="s">
        <v>287</v>
      </c>
      <c r="I36" s="44" t="s">
        <v>353</v>
      </c>
      <c r="J36" s="44" t="s">
        <v>289</v>
      </c>
      <c r="K36" s="44" t="s">
        <v>689</v>
      </c>
    </row>
    <row r="37" spans="1:11" x14ac:dyDescent="0.25">
      <c r="A37" s="44">
        <v>36</v>
      </c>
      <c r="B37" s="44" t="s">
        <v>355</v>
      </c>
      <c r="C37" s="44" t="s">
        <v>356</v>
      </c>
      <c r="D37" s="44" t="s">
        <v>0</v>
      </c>
      <c r="E37" s="44" t="s">
        <v>1</v>
      </c>
      <c r="F37" s="44" t="s">
        <v>357</v>
      </c>
      <c r="G37" s="44" t="s">
        <v>666</v>
      </c>
      <c r="H37" s="44" t="s">
        <v>294</v>
      </c>
      <c r="I37" s="44" t="s">
        <v>358</v>
      </c>
      <c r="J37" s="44" t="s">
        <v>289</v>
      </c>
      <c r="K37" s="44" t="s">
        <v>690</v>
      </c>
    </row>
    <row r="38" spans="1:11" x14ac:dyDescent="0.25">
      <c r="A38" s="44">
        <v>37</v>
      </c>
      <c r="B38" s="44" t="s">
        <v>238</v>
      </c>
      <c r="C38" s="44" t="s">
        <v>239</v>
      </c>
      <c r="D38" s="44" t="s">
        <v>0</v>
      </c>
      <c r="E38" s="44" t="s">
        <v>1</v>
      </c>
      <c r="F38" s="44" t="s">
        <v>240</v>
      </c>
      <c r="G38" s="44" t="s">
        <v>516</v>
      </c>
      <c r="H38" s="44" t="s">
        <v>3</v>
      </c>
      <c r="I38" s="44" t="s">
        <v>241</v>
      </c>
      <c r="J38" s="44" t="s">
        <v>53</v>
      </c>
      <c r="K38" s="44" t="s">
        <v>691</v>
      </c>
    </row>
    <row r="39" spans="1:11" x14ac:dyDescent="0.25">
      <c r="A39" s="44">
        <v>38</v>
      </c>
      <c r="B39" s="44" t="s">
        <v>361</v>
      </c>
      <c r="C39" s="44" t="s">
        <v>362</v>
      </c>
      <c r="D39" s="44" t="s">
        <v>0</v>
      </c>
      <c r="E39" s="44" t="s">
        <v>1</v>
      </c>
      <c r="F39" s="44" t="s">
        <v>363</v>
      </c>
      <c r="G39" s="44" t="s">
        <v>666</v>
      </c>
      <c r="H39" s="44" t="s">
        <v>287</v>
      </c>
      <c r="I39" s="44" t="s">
        <v>364</v>
      </c>
      <c r="J39" s="44" t="s">
        <v>289</v>
      </c>
      <c r="K39" s="44" t="s">
        <v>692</v>
      </c>
    </row>
    <row r="40" spans="1:11" x14ac:dyDescent="0.25">
      <c r="A40" s="44">
        <v>39</v>
      </c>
      <c r="B40" s="44" t="s">
        <v>366</v>
      </c>
      <c r="C40" s="44" t="s">
        <v>367</v>
      </c>
      <c r="D40" s="44" t="s">
        <v>368</v>
      </c>
      <c r="E40" s="44" t="s">
        <v>43</v>
      </c>
      <c r="F40" s="44" t="s">
        <v>369</v>
      </c>
      <c r="G40" s="44" t="s">
        <v>516</v>
      </c>
      <c r="H40" s="44" t="s">
        <v>294</v>
      </c>
      <c r="I40" s="44" t="s">
        <v>370</v>
      </c>
      <c r="J40" s="44" t="s">
        <v>289</v>
      </c>
      <c r="K40" s="44" t="s">
        <v>693</v>
      </c>
    </row>
    <row r="41" spans="1:11" x14ac:dyDescent="0.25">
      <c r="A41" s="44">
        <v>40</v>
      </c>
      <c r="B41" s="44" t="s">
        <v>372</v>
      </c>
      <c r="C41" s="44" t="s">
        <v>373</v>
      </c>
      <c r="D41" s="44" t="s">
        <v>42</v>
      </c>
      <c r="E41" s="44" t="s">
        <v>43</v>
      </c>
      <c r="F41" s="44" t="s">
        <v>374</v>
      </c>
      <c r="G41" s="44" t="s">
        <v>666</v>
      </c>
      <c r="H41" s="44" t="s">
        <v>294</v>
      </c>
      <c r="I41" s="44" t="s">
        <v>375</v>
      </c>
      <c r="J41" s="44" t="s">
        <v>289</v>
      </c>
      <c r="K41" s="44" t="s">
        <v>694</v>
      </c>
    </row>
    <row r="42" spans="1:11" x14ac:dyDescent="0.25">
      <c r="A42" s="44">
        <v>41</v>
      </c>
      <c r="B42" s="44" t="s">
        <v>377</v>
      </c>
      <c r="C42" s="44" t="s">
        <v>378</v>
      </c>
      <c r="D42" s="44" t="s">
        <v>256</v>
      </c>
      <c r="E42" s="44" t="s">
        <v>1</v>
      </c>
      <c r="F42" s="44" t="s">
        <v>379</v>
      </c>
      <c r="G42" s="44" t="s">
        <v>666</v>
      </c>
      <c r="H42" s="44" t="s">
        <v>294</v>
      </c>
      <c r="I42" s="44" t="s">
        <v>380</v>
      </c>
      <c r="J42" s="44" t="s">
        <v>289</v>
      </c>
      <c r="K42" s="44" t="s">
        <v>695</v>
      </c>
    </row>
    <row r="43" spans="1:11" x14ac:dyDescent="0.25">
      <c r="A43" s="44">
        <v>42</v>
      </c>
      <c r="B43" s="44" t="s">
        <v>387</v>
      </c>
      <c r="C43" s="44" t="s">
        <v>279</v>
      </c>
      <c r="D43" s="44" t="s">
        <v>351</v>
      </c>
      <c r="E43" s="44" t="s">
        <v>48</v>
      </c>
      <c r="F43" s="44" t="s">
        <v>388</v>
      </c>
      <c r="G43" s="44" t="s">
        <v>516</v>
      </c>
      <c r="H43" s="44" t="s">
        <v>287</v>
      </c>
      <c r="I43" s="44" t="s">
        <v>389</v>
      </c>
      <c r="J43" s="44" t="s">
        <v>289</v>
      </c>
      <c r="K43" s="44" t="s">
        <v>696</v>
      </c>
    </row>
    <row r="44" spans="1:11" x14ac:dyDescent="0.25">
      <c r="A44" s="44">
        <v>43</v>
      </c>
      <c r="B44" s="44" t="s">
        <v>49</v>
      </c>
      <c r="C44" s="44" t="s">
        <v>97</v>
      </c>
      <c r="D44" s="44" t="s">
        <v>66</v>
      </c>
      <c r="E44" s="44" t="s">
        <v>1</v>
      </c>
      <c r="F44" s="44" t="s">
        <v>391</v>
      </c>
      <c r="G44" s="44" t="s">
        <v>516</v>
      </c>
      <c r="H44" s="44" t="s">
        <v>294</v>
      </c>
      <c r="I44" s="44" t="s">
        <v>392</v>
      </c>
      <c r="J44" s="44" t="s">
        <v>289</v>
      </c>
      <c r="K44" s="44" t="s">
        <v>697</v>
      </c>
    </row>
    <row r="45" spans="1:11" x14ac:dyDescent="0.25">
      <c r="A45" s="44">
        <v>44</v>
      </c>
      <c r="B45" s="44" t="s">
        <v>366</v>
      </c>
      <c r="C45" s="44" t="s">
        <v>367</v>
      </c>
      <c r="D45" s="44" t="s">
        <v>368</v>
      </c>
      <c r="E45" s="44" t="s">
        <v>43</v>
      </c>
      <c r="F45" s="44" t="s">
        <v>395</v>
      </c>
      <c r="G45" s="44" t="s">
        <v>527</v>
      </c>
      <c r="H45" s="44" t="s">
        <v>5</v>
      </c>
      <c r="I45" s="44" t="s">
        <v>396</v>
      </c>
      <c r="J45" s="44" t="s">
        <v>6</v>
      </c>
      <c r="K45" s="44" t="s">
        <v>698</v>
      </c>
    </row>
    <row r="46" spans="1:11" x14ac:dyDescent="0.25">
      <c r="A46" s="44">
        <v>45</v>
      </c>
      <c r="B46" s="44" t="s">
        <v>137</v>
      </c>
      <c r="C46" s="44" t="s">
        <v>138</v>
      </c>
      <c r="D46" s="44" t="s">
        <v>0</v>
      </c>
      <c r="E46" s="44" t="s">
        <v>1</v>
      </c>
      <c r="F46" s="44" t="s">
        <v>139</v>
      </c>
      <c r="G46" s="44" t="s">
        <v>666</v>
      </c>
      <c r="H46" s="44" t="s">
        <v>3</v>
      </c>
      <c r="I46" s="44" t="s">
        <v>140</v>
      </c>
      <c r="J46" s="44" t="s">
        <v>53</v>
      </c>
      <c r="K46" s="44" t="s">
        <v>699</v>
      </c>
    </row>
    <row r="47" spans="1:11" x14ac:dyDescent="0.25">
      <c r="A47" s="44">
        <v>46</v>
      </c>
      <c r="B47" s="44" t="s">
        <v>262</v>
      </c>
      <c r="C47" s="44" t="s">
        <v>399</v>
      </c>
      <c r="D47" s="44" t="s">
        <v>0</v>
      </c>
      <c r="E47" s="44" t="s">
        <v>1</v>
      </c>
      <c r="F47" s="44" t="s">
        <v>400</v>
      </c>
      <c r="G47" s="44" t="s">
        <v>516</v>
      </c>
      <c r="H47" s="44" t="s">
        <v>294</v>
      </c>
      <c r="I47" s="44" t="s">
        <v>401</v>
      </c>
      <c r="J47" s="44" t="s">
        <v>289</v>
      </c>
      <c r="K47" s="44" t="s">
        <v>700</v>
      </c>
    </row>
    <row r="48" spans="1:11" x14ac:dyDescent="0.25">
      <c r="A48" s="44">
        <v>47</v>
      </c>
      <c r="B48" s="44" t="s">
        <v>403</v>
      </c>
      <c r="C48" s="44" t="s">
        <v>60</v>
      </c>
      <c r="D48" s="44" t="s">
        <v>27</v>
      </c>
      <c r="E48" s="44" t="s">
        <v>28</v>
      </c>
      <c r="F48" s="44" t="s">
        <v>404</v>
      </c>
      <c r="G48" s="44" t="s">
        <v>516</v>
      </c>
      <c r="H48" s="44" t="s">
        <v>287</v>
      </c>
      <c r="I48" s="44" t="s">
        <v>405</v>
      </c>
      <c r="J48" s="44" t="s">
        <v>289</v>
      </c>
      <c r="K48" s="44" t="s">
        <v>701</v>
      </c>
    </row>
    <row r="49" spans="1:11" x14ac:dyDescent="0.25">
      <c r="A49" s="44">
        <v>48</v>
      </c>
      <c r="B49" s="44" t="s">
        <v>407</v>
      </c>
      <c r="C49" s="44" t="s">
        <v>408</v>
      </c>
      <c r="D49" s="44" t="s">
        <v>618</v>
      </c>
      <c r="E49" s="44" t="s">
        <v>619</v>
      </c>
      <c r="F49" s="44" t="s">
        <v>412</v>
      </c>
      <c r="G49" s="44" t="s">
        <v>666</v>
      </c>
      <c r="H49" s="44" t="s">
        <v>294</v>
      </c>
      <c r="I49" s="44" t="s">
        <v>413</v>
      </c>
      <c r="J49" s="44" t="s">
        <v>289</v>
      </c>
      <c r="K49" s="44" t="s">
        <v>702</v>
      </c>
    </row>
    <row r="50" spans="1:11" x14ac:dyDescent="0.25">
      <c r="A50" s="44">
        <v>49</v>
      </c>
      <c r="B50" s="44" t="s">
        <v>415</v>
      </c>
      <c r="C50" s="44" t="s">
        <v>416</v>
      </c>
      <c r="D50" s="44" t="s">
        <v>417</v>
      </c>
      <c r="E50" s="44" t="s">
        <v>28</v>
      </c>
      <c r="F50" s="44" t="s">
        <v>418</v>
      </c>
      <c r="G50" s="44" t="s">
        <v>666</v>
      </c>
      <c r="H50" s="44" t="s">
        <v>287</v>
      </c>
      <c r="I50" s="44" t="s">
        <v>419</v>
      </c>
      <c r="J50" s="44" t="s">
        <v>289</v>
      </c>
      <c r="K50" s="44" t="s">
        <v>703</v>
      </c>
    </row>
    <row r="51" spans="1:11" x14ac:dyDescent="0.25">
      <c r="A51" s="44">
        <v>50</v>
      </c>
      <c r="B51" s="44" t="s">
        <v>431</v>
      </c>
      <c r="C51" s="44" t="s">
        <v>172</v>
      </c>
      <c r="D51" s="44" t="s">
        <v>432</v>
      </c>
      <c r="E51" s="44" t="s">
        <v>28</v>
      </c>
      <c r="F51" s="44" t="s">
        <v>433</v>
      </c>
      <c r="G51" s="44" t="s">
        <v>516</v>
      </c>
      <c r="H51" s="44" t="s">
        <v>294</v>
      </c>
      <c r="I51" s="44" t="s">
        <v>434</v>
      </c>
      <c r="J51" s="44" t="s">
        <v>289</v>
      </c>
      <c r="K51" s="44" t="s">
        <v>704</v>
      </c>
    </row>
    <row r="52" spans="1:11" x14ac:dyDescent="0.25">
      <c r="A52" s="44">
        <v>51</v>
      </c>
      <c r="B52" s="44" t="s">
        <v>15</v>
      </c>
      <c r="C52" s="44" t="s">
        <v>16</v>
      </c>
      <c r="D52" s="44" t="s">
        <v>17</v>
      </c>
      <c r="E52" s="44" t="s">
        <v>7</v>
      </c>
      <c r="F52" s="44" t="s">
        <v>77</v>
      </c>
      <c r="G52" s="44" t="s">
        <v>666</v>
      </c>
      <c r="H52" s="44" t="s">
        <v>30</v>
      </c>
      <c r="I52" s="44" t="s">
        <v>78</v>
      </c>
      <c r="J52" s="44" t="s">
        <v>32</v>
      </c>
      <c r="K52" s="44" t="s">
        <v>705</v>
      </c>
    </row>
    <row r="53" spans="1:11" x14ac:dyDescent="0.25">
      <c r="A53" s="44">
        <v>52</v>
      </c>
      <c r="B53" s="44" t="s">
        <v>407</v>
      </c>
      <c r="C53" s="44" t="s">
        <v>408</v>
      </c>
      <c r="D53" s="44" t="s">
        <v>618</v>
      </c>
      <c r="E53" s="44" t="s">
        <v>619</v>
      </c>
      <c r="F53" s="44" t="s">
        <v>437</v>
      </c>
      <c r="G53" s="44" t="s">
        <v>666</v>
      </c>
      <c r="H53" s="44" t="s">
        <v>30</v>
      </c>
      <c r="I53" s="44" t="s">
        <v>438</v>
      </c>
      <c r="J53" s="44" t="s">
        <v>32</v>
      </c>
      <c r="K53" s="44" t="s">
        <v>706</v>
      </c>
    </row>
    <row r="54" spans="1:11" x14ac:dyDescent="0.25">
      <c r="A54" s="44">
        <v>53</v>
      </c>
      <c r="B54" s="44" t="s">
        <v>407</v>
      </c>
      <c r="C54" s="44" t="s">
        <v>408</v>
      </c>
      <c r="D54" s="44" t="s">
        <v>618</v>
      </c>
      <c r="E54" s="44" t="s">
        <v>619</v>
      </c>
      <c r="F54" s="44" t="s">
        <v>440</v>
      </c>
      <c r="G54" s="44" t="s">
        <v>666</v>
      </c>
      <c r="H54" s="44" t="s">
        <v>30</v>
      </c>
      <c r="I54" s="44" t="s">
        <v>441</v>
      </c>
      <c r="J54" s="44" t="s">
        <v>32</v>
      </c>
      <c r="K54" s="44" t="s">
        <v>707</v>
      </c>
    </row>
    <row r="55" spans="1:11" x14ac:dyDescent="0.25">
      <c r="A55" s="44">
        <v>54</v>
      </c>
      <c r="B55" s="44" t="s">
        <v>443</v>
      </c>
      <c r="C55" s="44" t="s">
        <v>444</v>
      </c>
      <c r="D55" s="44" t="s">
        <v>0</v>
      </c>
      <c r="E55" s="44" t="s">
        <v>1</v>
      </c>
      <c r="F55" s="44" t="s">
        <v>445</v>
      </c>
      <c r="G55" s="44" t="s">
        <v>527</v>
      </c>
      <c r="H55" s="44" t="s">
        <v>5</v>
      </c>
      <c r="I55" s="44" t="s">
        <v>446</v>
      </c>
      <c r="J55" s="44" t="s">
        <v>6</v>
      </c>
      <c r="K55" s="44" t="s">
        <v>708</v>
      </c>
    </row>
    <row r="56" spans="1:11" x14ac:dyDescent="0.25">
      <c r="A56" s="44">
        <v>55</v>
      </c>
      <c r="B56" s="44" t="s">
        <v>448</v>
      </c>
      <c r="C56" s="44" t="s">
        <v>449</v>
      </c>
      <c r="D56" s="44" t="s">
        <v>205</v>
      </c>
      <c r="E56" s="44" t="s">
        <v>1</v>
      </c>
      <c r="F56" s="44" t="s">
        <v>450</v>
      </c>
      <c r="G56" s="44" t="s">
        <v>527</v>
      </c>
      <c r="H56" s="44" t="s">
        <v>5</v>
      </c>
      <c r="I56" s="44" t="s">
        <v>451</v>
      </c>
      <c r="J56" s="44" t="s">
        <v>6</v>
      </c>
      <c r="K56" s="44" t="s">
        <v>709</v>
      </c>
    </row>
    <row r="57" spans="1:11" x14ac:dyDescent="0.25">
      <c r="A57" s="44">
        <v>56</v>
      </c>
      <c r="B57" s="44" t="s">
        <v>453</v>
      </c>
      <c r="C57" s="44" t="s">
        <v>454</v>
      </c>
      <c r="D57" s="44" t="s">
        <v>455</v>
      </c>
      <c r="E57" s="44" t="s">
        <v>456</v>
      </c>
      <c r="F57" s="44" t="s">
        <v>457</v>
      </c>
      <c r="G57" s="44" t="s">
        <v>666</v>
      </c>
      <c r="H57" s="44" t="s">
        <v>30</v>
      </c>
      <c r="I57" s="44" t="s">
        <v>458</v>
      </c>
      <c r="J57" s="44" t="s">
        <v>32</v>
      </c>
      <c r="K57" s="44" t="s">
        <v>710</v>
      </c>
    </row>
    <row r="58" spans="1:11" x14ac:dyDescent="0.25">
      <c r="A58" s="44">
        <v>57</v>
      </c>
      <c r="B58" s="44" t="s">
        <v>460</v>
      </c>
      <c r="C58" s="44" t="s">
        <v>461</v>
      </c>
      <c r="D58" s="44" t="s">
        <v>462</v>
      </c>
      <c r="E58" s="44" t="s">
        <v>1</v>
      </c>
      <c r="F58" s="44" t="s">
        <v>463</v>
      </c>
      <c r="G58" s="44" t="s">
        <v>666</v>
      </c>
      <c r="H58" s="44" t="s">
        <v>30</v>
      </c>
      <c r="I58" s="44" t="s">
        <v>464</v>
      </c>
      <c r="J58" s="44" t="s">
        <v>32</v>
      </c>
      <c r="K58" s="44" t="s">
        <v>711</v>
      </c>
    </row>
    <row r="59" spans="1:11" x14ac:dyDescent="0.25">
      <c r="A59" s="44">
        <v>58</v>
      </c>
      <c r="B59" s="44" t="s">
        <v>165</v>
      </c>
      <c r="C59" s="44" t="s">
        <v>166</v>
      </c>
      <c r="D59" s="44" t="s">
        <v>27</v>
      </c>
      <c r="E59" s="44" t="s">
        <v>28</v>
      </c>
      <c r="F59" s="44" t="s">
        <v>167</v>
      </c>
      <c r="G59" s="44" t="s">
        <v>516</v>
      </c>
      <c r="H59" s="44" t="s">
        <v>30</v>
      </c>
      <c r="I59" s="44" t="s">
        <v>168</v>
      </c>
      <c r="J59" s="44" t="s">
        <v>32</v>
      </c>
      <c r="K59" s="44" t="s">
        <v>712</v>
      </c>
    </row>
    <row r="60" spans="1:11" x14ac:dyDescent="0.25">
      <c r="A60" s="44">
        <v>59</v>
      </c>
      <c r="B60" s="44" t="s">
        <v>20</v>
      </c>
      <c r="C60" s="44" t="s">
        <v>21</v>
      </c>
      <c r="D60" s="44" t="s">
        <v>0</v>
      </c>
      <c r="E60" s="44" t="s">
        <v>1</v>
      </c>
      <c r="F60" s="44" t="s">
        <v>22</v>
      </c>
      <c r="G60" s="44" t="s">
        <v>527</v>
      </c>
      <c r="H60" s="44" t="s">
        <v>5</v>
      </c>
      <c r="I60" s="44" t="s">
        <v>23</v>
      </c>
      <c r="J60" s="44" t="s">
        <v>6</v>
      </c>
      <c r="K60" s="44" t="s">
        <v>713</v>
      </c>
    </row>
    <row r="61" spans="1:11" x14ac:dyDescent="0.25">
      <c r="A61" s="44">
        <v>60</v>
      </c>
      <c r="B61" s="44" t="s">
        <v>25</v>
      </c>
      <c r="C61" s="44" t="s">
        <v>26</v>
      </c>
      <c r="D61" s="44" t="s">
        <v>27</v>
      </c>
      <c r="E61" s="44" t="s">
        <v>28</v>
      </c>
      <c r="F61" s="44" t="s">
        <v>29</v>
      </c>
      <c r="G61" s="44" t="s">
        <v>666</v>
      </c>
      <c r="H61" s="44" t="s">
        <v>30</v>
      </c>
      <c r="I61" s="44" t="s">
        <v>31</v>
      </c>
      <c r="J61" s="44" t="s">
        <v>32</v>
      </c>
      <c r="K61" s="44" t="s">
        <v>714</v>
      </c>
    </row>
    <row r="62" spans="1:11" x14ac:dyDescent="0.25">
      <c r="A62" s="44">
        <v>61</v>
      </c>
      <c r="B62" s="44" t="s">
        <v>34</v>
      </c>
      <c r="C62" s="44" t="s">
        <v>35</v>
      </c>
      <c r="D62" s="44" t="s">
        <v>36</v>
      </c>
      <c r="E62" s="44" t="s">
        <v>1</v>
      </c>
      <c r="F62" s="44" t="s">
        <v>37</v>
      </c>
      <c r="G62" s="44" t="s">
        <v>527</v>
      </c>
      <c r="H62" s="44" t="s">
        <v>5</v>
      </c>
      <c r="I62" s="44" t="s">
        <v>38</v>
      </c>
      <c r="J62" s="44" t="s">
        <v>6</v>
      </c>
      <c r="K62" s="44" t="s">
        <v>715</v>
      </c>
    </row>
    <row r="63" spans="1:11" x14ac:dyDescent="0.25">
      <c r="A63" s="44">
        <v>62</v>
      </c>
      <c r="B63" s="44" t="s">
        <v>40</v>
      </c>
      <c r="C63" s="44" t="s">
        <v>41</v>
      </c>
      <c r="D63" s="44" t="s">
        <v>42</v>
      </c>
      <c r="E63" s="44" t="s">
        <v>43</v>
      </c>
      <c r="F63" s="44" t="s">
        <v>44</v>
      </c>
      <c r="G63" s="44" t="s">
        <v>527</v>
      </c>
      <c r="H63" s="44" t="s">
        <v>5</v>
      </c>
      <c r="I63" s="44" t="s">
        <v>45</v>
      </c>
      <c r="J63" s="44" t="s">
        <v>6</v>
      </c>
      <c r="K63" s="44" t="s">
        <v>716</v>
      </c>
    </row>
    <row r="64" spans="1:11" x14ac:dyDescent="0.25">
      <c r="A64" s="44">
        <v>63</v>
      </c>
      <c r="B64" s="44" t="s">
        <v>54</v>
      </c>
      <c r="C64" s="44" t="s">
        <v>55</v>
      </c>
      <c r="D64" s="44" t="s">
        <v>0</v>
      </c>
      <c r="E64" s="44" t="s">
        <v>1</v>
      </c>
      <c r="F64" s="44" t="s">
        <v>56</v>
      </c>
      <c r="G64" s="44" t="s">
        <v>527</v>
      </c>
      <c r="H64" s="44" t="s">
        <v>5</v>
      </c>
      <c r="I64" s="44" t="s">
        <v>57</v>
      </c>
      <c r="J64" s="44" t="s">
        <v>6</v>
      </c>
      <c r="K64" s="44" t="s">
        <v>717</v>
      </c>
    </row>
    <row r="65" spans="1:11" x14ac:dyDescent="0.25">
      <c r="A65" s="44">
        <v>64</v>
      </c>
      <c r="B65" s="44" t="s">
        <v>64</v>
      </c>
      <c r="C65" s="44" t="s">
        <v>65</v>
      </c>
      <c r="D65" s="44" t="s">
        <v>66</v>
      </c>
      <c r="E65" s="44" t="s">
        <v>1</v>
      </c>
      <c r="F65" s="44" t="s">
        <v>67</v>
      </c>
      <c r="G65" s="44" t="s">
        <v>666</v>
      </c>
      <c r="H65" s="44" t="s">
        <v>30</v>
      </c>
      <c r="I65" s="44" t="s">
        <v>68</v>
      </c>
      <c r="J65" s="44" t="s">
        <v>32</v>
      </c>
      <c r="K65" s="44" t="s">
        <v>718</v>
      </c>
    </row>
    <row r="66" spans="1:11" x14ac:dyDescent="0.25">
      <c r="A66" s="44">
        <v>65</v>
      </c>
      <c r="B66" s="44" t="s">
        <v>71</v>
      </c>
      <c r="C66" s="44" t="s">
        <v>72</v>
      </c>
      <c r="D66" s="44" t="s">
        <v>73</v>
      </c>
      <c r="E66" s="44" t="s">
        <v>28</v>
      </c>
      <c r="F66" s="44" t="s">
        <v>74</v>
      </c>
      <c r="G66" s="44" t="s">
        <v>516</v>
      </c>
      <c r="H66" s="44" t="s">
        <v>30</v>
      </c>
      <c r="I66" s="44" t="s">
        <v>75</v>
      </c>
      <c r="J66" s="44" t="s">
        <v>32</v>
      </c>
      <c r="K66" s="44" t="s">
        <v>719</v>
      </c>
    </row>
    <row r="67" spans="1:11" x14ac:dyDescent="0.25">
      <c r="A67" s="44">
        <v>66</v>
      </c>
      <c r="B67" s="44" t="s">
        <v>467</v>
      </c>
      <c r="C67" s="44" t="s">
        <v>468</v>
      </c>
      <c r="D67" s="44" t="s">
        <v>0</v>
      </c>
      <c r="E67" s="44" t="s">
        <v>1</v>
      </c>
      <c r="F67" s="44" t="s">
        <v>469</v>
      </c>
      <c r="G67" s="44" t="s">
        <v>527</v>
      </c>
      <c r="H67" s="44" t="s">
        <v>5</v>
      </c>
      <c r="I67" s="44" t="s">
        <v>470</v>
      </c>
      <c r="J67" s="44" t="s">
        <v>6</v>
      </c>
      <c r="K67" s="44" t="s">
        <v>720</v>
      </c>
    </row>
    <row r="68" spans="1:11" x14ac:dyDescent="0.25">
      <c r="A68" s="44">
        <v>67</v>
      </c>
      <c r="B68" s="44" t="s">
        <v>79</v>
      </c>
      <c r="C68" s="44" t="s">
        <v>11</v>
      </c>
      <c r="D68" s="44" t="s">
        <v>80</v>
      </c>
      <c r="E68" s="44" t="s">
        <v>81</v>
      </c>
      <c r="F68" s="44" t="s">
        <v>82</v>
      </c>
      <c r="G68" s="44" t="s">
        <v>527</v>
      </c>
      <c r="H68" s="44" t="s">
        <v>5</v>
      </c>
      <c r="I68" s="44" t="s">
        <v>83</v>
      </c>
      <c r="J68" s="44" t="s">
        <v>6</v>
      </c>
      <c r="K68" s="44" t="s">
        <v>721</v>
      </c>
    </row>
    <row r="69" spans="1:11" x14ac:dyDescent="0.25">
      <c r="A69" s="44">
        <v>68</v>
      </c>
      <c r="B69" s="44" t="s">
        <v>64</v>
      </c>
      <c r="C69" s="44" t="s">
        <v>65</v>
      </c>
      <c r="D69" s="44" t="s">
        <v>66</v>
      </c>
      <c r="E69" s="44" t="s">
        <v>1</v>
      </c>
      <c r="F69" s="44" t="s">
        <v>85</v>
      </c>
      <c r="G69" s="44" t="s">
        <v>527</v>
      </c>
      <c r="H69" s="44" t="s">
        <v>5</v>
      </c>
      <c r="I69" s="44" t="s">
        <v>86</v>
      </c>
      <c r="J69" s="44" t="s">
        <v>6</v>
      </c>
      <c r="K69" s="44" t="s">
        <v>722</v>
      </c>
    </row>
    <row r="70" spans="1:11" x14ac:dyDescent="0.25">
      <c r="A70" s="44">
        <v>69</v>
      </c>
      <c r="B70" s="44" t="s">
        <v>88</v>
      </c>
      <c r="C70" s="44" t="s">
        <v>89</v>
      </c>
      <c r="D70" s="44" t="s">
        <v>90</v>
      </c>
      <c r="E70" s="44" t="s">
        <v>70</v>
      </c>
      <c r="F70" s="44" t="s">
        <v>91</v>
      </c>
      <c r="G70" s="44" t="s">
        <v>527</v>
      </c>
      <c r="H70" s="44" t="s">
        <v>5</v>
      </c>
      <c r="I70" s="44" t="s">
        <v>92</v>
      </c>
      <c r="J70" s="44" t="s">
        <v>6</v>
      </c>
      <c r="K70" s="44" t="s">
        <v>723</v>
      </c>
    </row>
    <row r="71" spans="1:11" x14ac:dyDescent="0.25">
      <c r="A71" s="44">
        <v>70</v>
      </c>
      <c r="B71" s="44" t="s">
        <v>50</v>
      </c>
      <c r="C71" s="44" t="s">
        <v>51</v>
      </c>
      <c r="D71" s="44" t="s">
        <v>52</v>
      </c>
      <c r="E71" s="44" t="s">
        <v>43</v>
      </c>
      <c r="F71" s="44" t="s">
        <v>94</v>
      </c>
      <c r="G71" s="44" t="s">
        <v>527</v>
      </c>
      <c r="H71" s="44" t="s">
        <v>5</v>
      </c>
      <c r="I71" s="44" t="s">
        <v>95</v>
      </c>
      <c r="J71" s="44" t="s">
        <v>6</v>
      </c>
      <c r="K71" s="44" t="s">
        <v>724</v>
      </c>
    </row>
    <row r="72" spans="1:11" x14ac:dyDescent="0.25">
      <c r="A72" s="44">
        <v>71</v>
      </c>
      <c r="B72" s="44" t="s">
        <v>49</v>
      </c>
      <c r="C72" s="44" t="s">
        <v>97</v>
      </c>
      <c r="D72" s="44" t="s">
        <v>66</v>
      </c>
      <c r="E72" s="44" t="s">
        <v>1</v>
      </c>
      <c r="F72" s="44" t="s">
        <v>98</v>
      </c>
      <c r="G72" s="44" t="s">
        <v>527</v>
      </c>
      <c r="H72" s="44" t="s">
        <v>5</v>
      </c>
      <c r="I72" s="44" t="s">
        <v>99</v>
      </c>
      <c r="J72" s="44" t="s">
        <v>6</v>
      </c>
      <c r="K72" s="44" t="s">
        <v>725</v>
      </c>
    </row>
    <row r="73" spans="1:11" x14ac:dyDescent="0.25">
      <c r="A73" s="44">
        <v>72</v>
      </c>
      <c r="B73" s="44" t="s">
        <v>104</v>
      </c>
      <c r="C73" s="44" t="s">
        <v>105</v>
      </c>
      <c r="D73" s="44" t="s">
        <v>106</v>
      </c>
      <c r="E73" s="44" t="s">
        <v>7</v>
      </c>
      <c r="F73" s="44" t="s">
        <v>107</v>
      </c>
      <c r="G73" s="44" t="s">
        <v>527</v>
      </c>
      <c r="H73" s="44" t="s">
        <v>5</v>
      </c>
      <c r="I73" s="44" t="s">
        <v>108</v>
      </c>
      <c r="J73" s="44" t="s">
        <v>6</v>
      </c>
      <c r="K73" s="44" t="s">
        <v>726</v>
      </c>
    </row>
    <row r="74" spans="1:11" x14ac:dyDescent="0.25">
      <c r="A74" s="44">
        <v>73</v>
      </c>
      <c r="B74" s="44" t="s">
        <v>110</v>
      </c>
      <c r="C74" s="44" t="s">
        <v>111</v>
      </c>
      <c r="D74" s="44" t="s">
        <v>112</v>
      </c>
      <c r="E74" s="44" t="s">
        <v>43</v>
      </c>
      <c r="F74" s="44" t="s">
        <v>113</v>
      </c>
      <c r="G74" s="44" t="s">
        <v>666</v>
      </c>
      <c r="H74" s="44" t="s">
        <v>3</v>
      </c>
      <c r="I74" s="44" t="s">
        <v>114</v>
      </c>
      <c r="J74" s="44" t="s">
        <v>53</v>
      </c>
      <c r="K74" s="44" t="s">
        <v>727</v>
      </c>
    </row>
    <row r="75" spans="1:11" x14ac:dyDescent="0.25">
      <c r="A75" s="44">
        <v>74</v>
      </c>
      <c r="B75" s="44" t="s">
        <v>120</v>
      </c>
      <c r="C75" s="44" t="s">
        <v>121</v>
      </c>
      <c r="D75" s="44" t="s">
        <v>122</v>
      </c>
      <c r="E75" s="44" t="s">
        <v>43</v>
      </c>
      <c r="F75" s="44" t="s">
        <v>123</v>
      </c>
      <c r="G75" s="44" t="s">
        <v>666</v>
      </c>
      <c r="H75" s="44" t="s">
        <v>3</v>
      </c>
      <c r="I75" s="44" t="s">
        <v>124</v>
      </c>
      <c r="J75" s="44" t="s">
        <v>125</v>
      </c>
      <c r="K75" s="44" t="s">
        <v>728</v>
      </c>
    </row>
    <row r="76" spans="1:11" x14ac:dyDescent="0.25">
      <c r="A76" s="44">
        <v>75</v>
      </c>
      <c r="B76" s="44" t="s">
        <v>127</v>
      </c>
      <c r="C76" s="44" t="s">
        <v>47</v>
      </c>
      <c r="D76" s="44" t="s">
        <v>0</v>
      </c>
      <c r="E76" s="44" t="s">
        <v>1</v>
      </c>
      <c r="F76" s="44" t="s">
        <v>128</v>
      </c>
      <c r="G76" s="44" t="s">
        <v>527</v>
      </c>
      <c r="H76" s="44" t="s">
        <v>8</v>
      </c>
      <c r="I76" s="44" t="s">
        <v>129</v>
      </c>
      <c r="J76" s="44" t="s">
        <v>9</v>
      </c>
      <c r="K76" s="44" t="s">
        <v>729</v>
      </c>
    </row>
    <row r="77" spans="1:11" x14ac:dyDescent="0.25">
      <c r="A77" s="44">
        <v>76</v>
      </c>
      <c r="B77" s="44" t="s">
        <v>641</v>
      </c>
      <c r="C77" s="44" t="s">
        <v>642</v>
      </c>
      <c r="D77" s="44" t="s">
        <v>106</v>
      </c>
      <c r="E77" s="44" t="s">
        <v>7</v>
      </c>
      <c r="F77" s="44" t="s">
        <v>643</v>
      </c>
      <c r="G77" s="44" t="s">
        <v>527</v>
      </c>
      <c r="H77" s="44" t="s">
        <v>8</v>
      </c>
      <c r="I77" s="44" t="s">
        <v>644</v>
      </c>
      <c r="J77" s="44" t="s">
        <v>9</v>
      </c>
      <c r="K77" s="44" t="s">
        <v>730</v>
      </c>
    </row>
    <row r="78" spans="1:11" x14ac:dyDescent="0.25">
      <c r="A78" s="44">
        <v>77</v>
      </c>
      <c r="B78" s="44" t="s">
        <v>131</v>
      </c>
      <c r="C78" s="44" t="s">
        <v>132</v>
      </c>
      <c r="D78" s="44" t="s">
        <v>133</v>
      </c>
      <c r="E78" s="44" t="s">
        <v>28</v>
      </c>
      <c r="F78" s="44" t="s">
        <v>134</v>
      </c>
      <c r="G78" s="44" t="s">
        <v>516</v>
      </c>
      <c r="H78" s="44" t="s">
        <v>30</v>
      </c>
      <c r="I78" s="44" t="s">
        <v>135</v>
      </c>
      <c r="J78" s="44" t="s">
        <v>32</v>
      </c>
      <c r="K78" s="44" t="s">
        <v>731</v>
      </c>
    </row>
    <row r="79" spans="1:11" x14ac:dyDescent="0.25">
      <c r="A79" s="44">
        <v>78</v>
      </c>
      <c r="B79" s="44" t="s">
        <v>145</v>
      </c>
      <c r="C79" s="44" t="s">
        <v>146</v>
      </c>
      <c r="D79" s="44" t="s">
        <v>0</v>
      </c>
      <c r="E79" s="44" t="s">
        <v>1</v>
      </c>
      <c r="F79" s="44" t="s">
        <v>147</v>
      </c>
      <c r="G79" s="44" t="s">
        <v>666</v>
      </c>
      <c r="H79" s="44" t="s">
        <v>3</v>
      </c>
      <c r="I79" s="44" t="s">
        <v>148</v>
      </c>
      <c r="J79" s="44" t="s">
        <v>53</v>
      </c>
      <c r="K79" s="44" t="s">
        <v>732</v>
      </c>
    </row>
    <row r="80" spans="1:11" x14ac:dyDescent="0.25">
      <c r="A80" s="44">
        <v>79</v>
      </c>
      <c r="B80" s="44" t="s">
        <v>150</v>
      </c>
      <c r="C80" s="44" t="s">
        <v>151</v>
      </c>
      <c r="D80" s="44" t="s">
        <v>152</v>
      </c>
      <c r="E80" s="44" t="s">
        <v>28</v>
      </c>
      <c r="F80" s="44" t="s">
        <v>153</v>
      </c>
      <c r="G80" s="44" t="s">
        <v>666</v>
      </c>
      <c r="H80" s="44" t="s">
        <v>30</v>
      </c>
      <c r="I80" s="44" t="s">
        <v>154</v>
      </c>
      <c r="J80" s="44" t="s">
        <v>32</v>
      </c>
      <c r="K80" s="44" t="s">
        <v>733</v>
      </c>
    </row>
    <row r="81" spans="1:11" x14ac:dyDescent="0.25">
      <c r="A81" s="44">
        <v>80</v>
      </c>
      <c r="B81" s="44" t="s">
        <v>54</v>
      </c>
      <c r="C81" s="44" t="s">
        <v>55</v>
      </c>
      <c r="D81" s="44" t="s">
        <v>0</v>
      </c>
      <c r="E81" s="44" t="s">
        <v>1</v>
      </c>
      <c r="F81" s="44" t="s">
        <v>156</v>
      </c>
      <c r="G81" s="44" t="s">
        <v>666</v>
      </c>
      <c r="H81" s="44" t="s">
        <v>157</v>
      </c>
      <c r="I81" s="44" t="s">
        <v>158</v>
      </c>
      <c r="J81" s="44" t="s">
        <v>159</v>
      </c>
      <c r="K81" s="44" t="s">
        <v>734</v>
      </c>
    </row>
    <row r="82" spans="1:11" x14ac:dyDescent="0.25">
      <c r="A82" s="44">
        <v>81</v>
      </c>
      <c r="B82" s="44" t="s">
        <v>101</v>
      </c>
      <c r="C82" s="44" t="s">
        <v>102</v>
      </c>
      <c r="D82" s="44" t="s">
        <v>103</v>
      </c>
      <c r="E82" s="44" t="s">
        <v>43</v>
      </c>
      <c r="F82" s="44" t="s">
        <v>169</v>
      </c>
      <c r="G82" s="44" t="s">
        <v>527</v>
      </c>
      <c r="H82" s="44" t="s">
        <v>8</v>
      </c>
      <c r="I82" s="44" t="s">
        <v>170</v>
      </c>
      <c r="J82" s="44" t="s">
        <v>9</v>
      </c>
      <c r="K82" s="44" t="s">
        <v>735</v>
      </c>
    </row>
    <row r="83" spans="1:11" x14ac:dyDescent="0.25">
      <c r="A83" s="44">
        <v>82</v>
      </c>
      <c r="B83" s="44" t="s">
        <v>174</v>
      </c>
      <c r="C83" s="44" t="s">
        <v>175</v>
      </c>
      <c r="D83" s="44" t="s">
        <v>0</v>
      </c>
      <c r="E83" s="44" t="s">
        <v>1</v>
      </c>
      <c r="F83" s="44" t="s">
        <v>176</v>
      </c>
      <c r="G83" s="44" t="s">
        <v>527</v>
      </c>
      <c r="H83" s="44" t="s">
        <v>8</v>
      </c>
      <c r="I83" s="44" t="s">
        <v>177</v>
      </c>
      <c r="J83" s="44" t="s">
        <v>9</v>
      </c>
      <c r="K83" s="44" t="s">
        <v>736</v>
      </c>
    </row>
    <row r="84" spans="1:11" x14ac:dyDescent="0.25">
      <c r="A84" s="44">
        <v>83</v>
      </c>
      <c r="B84" s="44" t="s">
        <v>174</v>
      </c>
      <c r="C84" s="44" t="s">
        <v>175</v>
      </c>
      <c r="D84" s="44" t="s">
        <v>0</v>
      </c>
      <c r="E84" s="44" t="s">
        <v>1</v>
      </c>
      <c r="F84" s="44" t="s">
        <v>472</v>
      </c>
      <c r="G84" s="44" t="s">
        <v>543</v>
      </c>
      <c r="H84" s="44" t="s">
        <v>473</v>
      </c>
      <c r="I84" s="44" t="s">
        <v>474</v>
      </c>
      <c r="J84" s="44" t="s">
        <v>475</v>
      </c>
      <c r="K84" s="44" t="s">
        <v>737</v>
      </c>
    </row>
    <row r="85" spans="1:11" x14ac:dyDescent="0.25">
      <c r="A85" s="44">
        <v>84</v>
      </c>
      <c r="B85" s="44" t="s">
        <v>179</v>
      </c>
      <c r="C85" s="44" t="s">
        <v>180</v>
      </c>
      <c r="D85" s="44" t="s">
        <v>181</v>
      </c>
      <c r="E85" s="44" t="s">
        <v>43</v>
      </c>
      <c r="F85" s="44" t="s">
        <v>182</v>
      </c>
      <c r="G85" s="44" t="s">
        <v>527</v>
      </c>
      <c r="H85" s="44" t="s">
        <v>8</v>
      </c>
      <c r="I85" s="44" t="s">
        <v>183</v>
      </c>
      <c r="J85" s="44" t="s">
        <v>9</v>
      </c>
      <c r="K85" s="44" t="s">
        <v>738</v>
      </c>
    </row>
    <row r="86" spans="1:11" x14ac:dyDescent="0.25">
      <c r="A86" s="44">
        <v>85</v>
      </c>
      <c r="B86" s="44" t="s">
        <v>185</v>
      </c>
      <c r="C86" s="44" t="s">
        <v>186</v>
      </c>
      <c r="D86" s="44" t="s">
        <v>17</v>
      </c>
      <c r="E86" s="44" t="s">
        <v>7</v>
      </c>
      <c r="F86" s="44" t="s">
        <v>187</v>
      </c>
      <c r="G86" s="44" t="s">
        <v>527</v>
      </c>
      <c r="H86" s="44" t="s">
        <v>8</v>
      </c>
      <c r="I86" s="44" t="s">
        <v>188</v>
      </c>
      <c r="J86" s="44" t="s">
        <v>9</v>
      </c>
      <c r="K86" s="44" t="s">
        <v>739</v>
      </c>
    </row>
    <row r="87" spans="1:11" x14ac:dyDescent="0.25">
      <c r="A87" s="44">
        <v>86</v>
      </c>
      <c r="B87" s="44" t="s">
        <v>467</v>
      </c>
      <c r="C87" s="44" t="s">
        <v>468</v>
      </c>
      <c r="D87" s="44" t="s">
        <v>0</v>
      </c>
      <c r="E87" s="44" t="s">
        <v>1</v>
      </c>
      <c r="F87" s="44" t="s">
        <v>477</v>
      </c>
      <c r="G87" s="44" t="s">
        <v>516</v>
      </c>
      <c r="H87" s="44" t="s">
        <v>30</v>
      </c>
      <c r="I87" s="44" t="s">
        <v>478</v>
      </c>
      <c r="J87" s="44" t="s">
        <v>32</v>
      </c>
      <c r="K87" s="44" t="s">
        <v>740</v>
      </c>
    </row>
    <row r="88" spans="1:11" x14ac:dyDescent="0.25">
      <c r="A88" s="44">
        <v>87</v>
      </c>
      <c r="B88" s="44" t="s">
        <v>190</v>
      </c>
      <c r="C88" s="44" t="s">
        <v>191</v>
      </c>
      <c r="D88" s="44" t="s">
        <v>192</v>
      </c>
      <c r="E88" s="44" t="s">
        <v>28</v>
      </c>
      <c r="F88" s="44" t="s">
        <v>193</v>
      </c>
      <c r="G88" s="44" t="s">
        <v>666</v>
      </c>
      <c r="H88" s="44" t="s">
        <v>30</v>
      </c>
      <c r="I88" s="44" t="s">
        <v>194</v>
      </c>
      <c r="J88" s="44" t="s">
        <v>32</v>
      </c>
      <c r="K88" s="44" t="s">
        <v>741</v>
      </c>
    </row>
    <row r="89" spans="1:11" x14ac:dyDescent="0.25">
      <c r="A89" s="44">
        <v>88</v>
      </c>
      <c r="B89" s="44" t="s">
        <v>196</v>
      </c>
      <c r="C89" s="44" t="s">
        <v>104</v>
      </c>
      <c r="D89" s="44" t="s">
        <v>197</v>
      </c>
      <c r="E89" s="44" t="s">
        <v>198</v>
      </c>
      <c r="F89" s="44" t="s">
        <v>199</v>
      </c>
      <c r="G89" s="44" t="s">
        <v>527</v>
      </c>
      <c r="H89" s="44" t="s">
        <v>8</v>
      </c>
      <c r="I89" s="44" t="s">
        <v>200</v>
      </c>
      <c r="J89" s="44" t="s">
        <v>9</v>
      </c>
      <c r="K89" s="44" t="s">
        <v>742</v>
      </c>
    </row>
    <row r="90" spans="1:11" x14ac:dyDescent="0.25">
      <c r="A90" s="44">
        <v>89</v>
      </c>
      <c r="B90" s="44" t="s">
        <v>101</v>
      </c>
      <c r="C90" s="44" t="s">
        <v>102</v>
      </c>
      <c r="D90" s="44" t="s">
        <v>103</v>
      </c>
      <c r="E90" s="44" t="s">
        <v>43</v>
      </c>
      <c r="F90" s="44" t="s">
        <v>202</v>
      </c>
      <c r="G90" s="44" t="s">
        <v>666</v>
      </c>
      <c r="H90" s="44" t="s">
        <v>30</v>
      </c>
      <c r="I90" s="44" t="s">
        <v>203</v>
      </c>
      <c r="J90" s="44" t="s">
        <v>32</v>
      </c>
      <c r="K90" s="44" t="s">
        <v>743</v>
      </c>
    </row>
    <row r="91" spans="1:11" x14ac:dyDescent="0.25">
      <c r="A91" s="44">
        <v>90</v>
      </c>
      <c r="B91" s="44" t="s">
        <v>54</v>
      </c>
      <c r="C91" s="44" t="s">
        <v>55</v>
      </c>
      <c r="D91" s="44" t="s">
        <v>0</v>
      </c>
      <c r="E91" s="44" t="s">
        <v>1</v>
      </c>
      <c r="F91" s="44" t="s">
        <v>480</v>
      </c>
      <c r="G91" s="44" t="s">
        <v>543</v>
      </c>
      <c r="H91" s="44" t="s">
        <v>473</v>
      </c>
      <c r="I91" s="44" t="s">
        <v>481</v>
      </c>
      <c r="J91" s="44" t="s">
        <v>475</v>
      </c>
      <c r="K91" s="44" t="s">
        <v>744</v>
      </c>
    </row>
    <row r="92" spans="1:11" x14ac:dyDescent="0.25">
      <c r="A92" s="44">
        <v>91</v>
      </c>
      <c r="B92" s="44" t="s">
        <v>206</v>
      </c>
      <c r="C92" s="44" t="s">
        <v>207</v>
      </c>
      <c r="D92" s="44" t="s">
        <v>173</v>
      </c>
      <c r="E92" s="44" t="s">
        <v>43</v>
      </c>
      <c r="F92" s="44" t="s">
        <v>208</v>
      </c>
      <c r="G92" s="44" t="s">
        <v>666</v>
      </c>
      <c r="H92" s="44" t="s">
        <v>3</v>
      </c>
      <c r="I92" s="44" t="s">
        <v>209</v>
      </c>
      <c r="J92" s="44" t="s">
        <v>53</v>
      </c>
      <c r="K92" s="44" t="s">
        <v>745</v>
      </c>
    </row>
    <row r="93" spans="1:11" x14ac:dyDescent="0.25">
      <c r="A93" s="44">
        <v>92</v>
      </c>
      <c r="B93" s="44" t="s">
        <v>216</v>
      </c>
      <c r="C93" s="44" t="s">
        <v>217</v>
      </c>
      <c r="D93" s="44" t="s">
        <v>0</v>
      </c>
      <c r="E93" s="44" t="s">
        <v>1</v>
      </c>
      <c r="F93" s="44" t="s">
        <v>218</v>
      </c>
      <c r="G93" s="44" t="s">
        <v>666</v>
      </c>
      <c r="H93" s="44" t="s">
        <v>3</v>
      </c>
      <c r="I93" s="44" t="s">
        <v>219</v>
      </c>
      <c r="J93" s="44" t="s">
        <v>53</v>
      </c>
      <c r="K93" s="44" t="s">
        <v>746</v>
      </c>
    </row>
    <row r="94" spans="1:11" x14ac:dyDescent="0.25">
      <c r="A94" s="44">
        <v>93</v>
      </c>
      <c r="B94" s="44" t="s">
        <v>50</v>
      </c>
      <c r="C94" s="44" t="s">
        <v>51</v>
      </c>
      <c r="D94" s="44" t="s">
        <v>52</v>
      </c>
      <c r="E94" s="44" t="s">
        <v>43</v>
      </c>
      <c r="F94" s="44" t="s">
        <v>221</v>
      </c>
      <c r="G94" s="44" t="s">
        <v>516</v>
      </c>
      <c r="H94" s="44" t="s">
        <v>3</v>
      </c>
      <c r="I94" s="44" t="s">
        <v>222</v>
      </c>
      <c r="J94" s="44" t="s">
        <v>53</v>
      </c>
      <c r="K94" s="44" t="s">
        <v>747</v>
      </c>
    </row>
    <row r="95" spans="1:11" x14ac:dyDescent="0.25">
      <c r="A95" s="44">
        <v>94</v>
      </c>
      <c r="B95" s="44" t="s">
        <v>224</v>
      </c>
      <c r="C95" s="44" t="s">
        <v>225</v>
      </c>
      <c r="D95" s="44" t="s">
        <v>0</v>
      </c>
      <c r="E95" s="44" t="s">
        <v>1</v>
      </c>
      <c r="F95" s="44" t="s">
        <v>226</v>
      </c>
      <c r="G95" s="44" t="s">
        <v>666</v>
      </c>
      <c r="H95" s="44" t="s">
        <v>3</v>
      </c>
      <c r="I95" s="44" t="s">
        <v>227</v>
      </c>
      <c r="J95" s="44" t="s">
        <v>53</v>
      </c>
      <c r="K95" s="44" t="s">
        <v>748</v>
      </c>
    </row>
    <row r="96" spans="1:11" x14ac:dyDescent="0.25">
      <c r="A96" s="44">
        <v>95</v>
      </c>
      <c r="B96" s="44" t="s">
        <v>54</v>
      </c>
      <c r="C96" s="44" t="s">
        <v>55</v>
      </c>
      <c r="D96" s="44" t="s">
        <v>0</v>
      </c>
      <c r="E96" s="44" t="s">
        <v>1</v>
      </c>
      <c r="F96" s="44" t="s">
        <v>229</v>
      </c>
      <c r="G96" s="44" t="s">
        <v>666</v>
      </c>
      <c r="H96" s="44" t="s">
        <v>3</v>
      </c>
      <c r="I96" s="44" t="s">
        <v>230</v>
      </c>
      <c r="J96" s="44" t="s">
        <v>53</v>
      </c>
      <c r="K96" s="44" t="s">
        <v>749</v>
      </c>
    </row>
    <row r="97" spans="1:11" x14ac:dyDescent="0.25">
      <c r="A97" s="44">
        <v>96</v>
      </c>
      <c r="B97" s="44" t="s">
        <v>232</v>
      </c>
      <c r="C97" s="44" t="s">
        <v>233</v>
      </c>
      <c r="D97" s="44" t="s">
        <v>234</v>
      </c>
      <c r="E97" s="44" t="s">
        <v>1</v>
      </c>
      <c r="F97" s="44" t="s">
        <v>235</v>
      </c>
      <c r="G97" s="44" t="s">
        <v>516</v>
      </c>
      <c r="H97" s="44" t="s">
        <v>3</v>
      </c>
      <c r="I97" s="44" t="s">
        <v>236</v>
      </c>
      <c r="J97" s="44" t="s">
        <v>53</v>
      </c>
      <c r="K97" s="44" t="s">
        <v>750</v>
      </c>
    </row>
    <row r="98" spans="1:11" x14ac:dyDescent="0.25">
      <c r="A98" s="44">
        <v>97</v>
      </c>
      <c r="B98" s="44" t="s">
        <v>50</v>
      </c>
      <c r="C98" s="44" t="s">
        <v>51</v>
      </c>
      <c r="D98" s="44" t="s">
        <v>52</v>
      </c>
      <c r="E98" s="44" t="s">
        <v>43</v>
      </c>
      <c r="F98" s="44" t="s">
        <v>246</v>
      </c>
      <c r="G98" s="44" t="s">
        <v>666</v>
      </c>
      <c r="H98" s="44" t="s">
        <v>3</v>
      </c>
      <c r="I98" s="44" t="s">
        <v>247</v>
      </c>
      <c r="J98" s="44" t="s">
        <v>125</v>
      </c>
      <c r="K98" s="44" t="s">
        <v>751</v>
      </c>
    </row>
    <row r="99" spans="1:11" x14ac:dyDescent="0.25">
      <c r="A99" s="44">
        <v>98</v>
      </c>
      <c r="B99" s="44" t="s">
        <v>249</v>
      </c>
      <c r="C99" s="44" t="s">
        <v>250</v>
      </c>
      <c r="D99" s="44" t="s">
        <v>251</v>
      </c>
      <c r="E99" s="44" t="s">
        <v>43</v>
      </c>
      <c r="F99" s="44" t="s">
        <v>252</v>
      </c>
      <c r="G99" s="44" t="s">
        <v>516</v>
      </c>
      <c r="H99" s="44" t="s">
        <v>3</v>
      </c>
      <c r="I99" s="44" t="s">
        <v>253</v>
      </c>
      <c r="J99" s="44" t="s">
        <v>125</v>
      </c>
      <c r="K99" s="44" t="s">
        <v>752</v>
      </c>
    </row>
    <row r="100" spans="1:11" x14ac:dyDescent="0.25">
      <c r="A100" s="44">
        <v>99</v>
      </c>
      <c r="B100" s="44" t="s">
        <v>262</v>
      </c>
      <c r="C100" s="44" t="s">
        <v>263</v>
      </c>
      <c r="D100" s="44" t="s">
        <v>264</v>
      </c>
      <c r="E100" s="44" t="s">
        <v>1</v>
      </c>
      <c r="F100" s="44" t="s">
        <v>265</v>
      </c>
      <c r="G100" s="44" t="s">
        <v>666</v>
      </c>
      <c r="H100" s="44" t="s">
        <v>3</v>
      </c>
      <c r="I100" s="44" t="s">
        <v>266</v>
      </c>
      <c r="J100" s="44" t="s">
        <v>53</v>
      </c>
      <c r="K100" s="44" t="s">
        <v>753</v>
      </c>
    </row>
    <row r="101" spans="1:11" x14ac:dyDescent="0.25">
      <c r="A101" s="44">
        <v>100</v>
      </c>
      <c r="B101" s="44" t="s">
        <v>268</v>
      </c>
      <c r="C101" s="44" t="s">
        <v>269</v>
      </c>
      <c r="D101" s="44" t="s">
        <v>66</v>
      </c>
      <c r="E101" s="44" t="s">
        <v>1</v>
      </c>
      <c r="F101" s="44" t="s">
        <v>270</v>
      </c>
      <c r="G101" s="44" t="s">
        <v>666</v>
      </c>
      <c r="H101" s="44" t="s">
        <v>3</v>
      </c>
      <c r="I101" s="44" t="s">
        <v>271</v>
      </c>
      <c r="J101" s="44" t="s">
        <v>53</v>
      </c>
      <c r="K101" s="44" t="s">
        <v>754</v>
      </c>
    </row>
    <row r="102" spans="1:11" x14ac:dyDescent="0.25">
      <c r="A102" s="44">
        <v>101</v>
      </c>
      <c r="B102" s="44" t="s">
        <v>273</v>
      </c>
      <c r="C102" s="44" t="s">
        <v>274</v>
      </c>
      <c r="D102" s="44" t="s">
        <v>0</v>
      </c>
      <c r="E102" s="44" t="s">
        <v>1</v>
      </c>
      <c r="F102" s="44" t="s">
        <v>275</v>
      </c>
      <c r="G102" s="44" t="s">
        <v>666</v>
      </c>
      <c r="H102" s="44" t="s">
        <v>3</v>
      </c>
      <c r="I102" s="44" t="s">
        <v>276</v>
      </c>
      <c r="J102" s="44" t="s">
        <v>53</v>
      </c>
      <c r="K102" s="44" t="s">
        <v>755</v>
      </c>
    </row>
    <row r="103" spans="1:11" x14ac:dyDescent="0.25">
      <c r="A103" s="44">
        <v>102</v>
      </c>
      <c r="B103" s="44" t="s">
        <v>278</v>
      </c>
      <c r="C103" s="44" t="s">
        <v>279</v>
      </c>
      <c r="D103" s="44" t="s">
        <v>66</v>
      </c>
      <c r="E103" s="44" t="s">
        <v>1</v>
      </c>
      <c r="F103" s="44" t="s">
        <v>280</v>
      </c>
      <c r="G103" s="44" t="s">
        <v>516</v>
      </c>
      <c r="H103" s="44" t="s">
        <v>3</v>
      </c>
      <c r="I103" s="44" t="s">
        <v>281</v>
      </c>
      <c r="J103" s="44" t="s">
        <v>53</v>
      </c>
      <c r="K103" s="44" t="s">
        <v>756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36" workbookViewId="0">
      <selection activeCell="G82" sqref="G82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49</v>
      </c>
      <c r="B2" s="57" t="s">
        <v>377</v>
      </c>
      <c r="C2" s="57" t="s">
        <v>378</v>
      </c>
      <c r="D2" s="57" t="s">
        <v>256</v>
      </c>
      <c r="E2" s="57" t="s">
        <v>1</v>
      </c>
      <c r="F2" s="57" t="s">
        <v>379</v>
      </c>
      <c r="G2" s="57" t="s">
        <v>666</v>
      </c>
      <c r="H2" s="57" t="s">
        <v>294</v>
      </c>
      <c r="I2" s="57" t="s">
        <v>380</v>
      </c>
      <c r="J2" s="57" t="s">
        <v>289</v>
      </c>
      <c r="K2" s="57" t="s">
        <v>695</v>
      </c>
    </row>
    <row r="3" spans="1:11" x14ac:dyDescent="0.25">
      <c r="A3" s="57">
        <v>46</v>
      </c>
      <c r="B3" s="57" t="s">
        <v>333</v>
      </c>
      <c r="C3" s="57" t="s">
        <v>334</v>
      </c>
      <c r="D3" s="57" t="s">
        <v>335</v>
      </c>
      <c r="E3" s="57" t="s">
        <v>48</v>
      </c>
      <c r="F3" s="57" t="s">
        <v>336</v>
      </c>
      <c r="G3" s="57" t="s">
        <v>666</v>
      </c>
      <c r="H3" s="57" t="s">
        <v>287</v>
      </c>
      <c r="I3" s="57" t="s">
        <v>337</v>
      </c>
      <c r="J3" s="57" t="s">
        <v>289</v>
      </c>
      <c r="K3" s="57" t="s">
        <v>686</v>
      </c>
    </row>
    <row r="4" spans="1:11" x14ac:dyDescent="0.25">
      <c r="A4" s="57">
        <v>72</v>
      </c>
      <c r="B4" s="57" t="s">
        <v>232</v>
      </c>
      <c r="C4" s="57" t="s">
        <v>233</v>
      </c>
      <c r="D4" s="57" t="s">
        <v>234</v>
      </c>
      <c r="E4" s="57" t="s">
        <v>1</v>
      </c>
      <c r="F4" s="57" t="s">
        <v>235</v>
      </c>
      <c r="G4" s="57" t="s">
        <v>666</v>
      </c>
      <c r="H4" s="57" t="s">
        <v>3</v>
      </c>
      <c r="I4" s="57" t="s">
        <v>236</v>
      </c>
      <c r="J4" s="57" t="s">
        <v>53</v>
      </c>
      <c r="K4" s="57" t="s">
        <v>750</v>
      </c>
    </row>
    <row r="5" spans="1:11" x14ac:dyDescent="0.25">
      <c r="A5" s="168">
        <v>24</v>
      </c>
      <c r="B5" s="168" t="s">
        <v>71</v>
      </c>
      <c r="C5" s="168" t="s">
        <v>72</v>
      </c>
      <c r="D5" s="168" t="s">
        <v>73</v>
      </c>
      <c r="E5" s="168" t="s">
        <v>28</v>
      </c>
      <c r="F5" s="168" t="s">
        <v>74</v>
      </c>
      <c r="G5" s="168" t="s">
        <v>1019</v>
      </c>
      <c r="H5" s="168" t="s">
        <v>30</v>
      </c>
      <c r="I5" s="168" t="s">
        <v>75</v>
      </c>
      <c r="J5" s="168" t="s">
        <v>32</v>
      </c>
      <c r="K5" s="168" t="s">
        <v>1058</v>
      </c>
    </row>
    <row r="6" spans="1:11" x14ac:dyDescent="0.25">
      <c r="A6" s="168">
        <v>30</v>
      </c>
      <c r="B6" s="168" t="s">
        <v>64</v>
      </c>
      <c r="C6" s="168" t="s">
        <v>65</v>
      </c>
      <c r="D6" s="168" t="s">
        <v>66</v>
      </c>
      <c r="E6" s="168" t="s">
        <v>1</v>
      </c>
      <c r="F6" s="168" t="s">
        <v>67</v>
      </c>
      <c r="G6" s="168" t="s">
        <v>1019</v>
      </c>
      <c r="H6" s="168" t="s">
        <v>30</v>
      </c>
      <c r="I6" s="168" t="s">
        <v>68</v>
      </c>
      <c r="J6" s="168" t="s">
        <v>32</v>
      </c>
      <c r="K6" s="168" t="s">
        <v>959</v>
      </c>
    </row>
    <row r="7" spans="1:11" x14ac:dyDescent="0.25">
      <c r="A7" s="168">
        <v>55</v>
      </c>
      <c r="B7" s="168" t="s">
        <v>460</v>
      </c>
      <c r="C7" s="168" t="s">
        <v>461</v>
      </c>
      <c r="D7" s="168" t="s">
        <v>462</v>
      </c>
      <c r="E7" s="168" t="s">
        <v>1</v>
      </c>
      <c r="F7" s="168" t="s">
        <v>463</v>
      </c>
      <c r="G7" s="168" t="s">
        <v>1019</v>
      </c>
      <c r="H7" s="168" t="s">
        <v>30</v>
      </c>
      <c r="I7" s="168" t="s">
        <v>464</v>
      </c>
      <c r="J7" s="168" t="s">
        <v>32</v>
      </c>
      <c r="K7" s="168" t="s">
        <v>711</v>
      </c>
    </row>
    <row r="8" spans="1:11" x14ac:dyDescent="0.25">
      <c r="A8" s="168">
        <v>56</v>
      </c>
      <c r="B8" s="168" t="s">
        <v>165</v>
      </c>
      <c r="C8" s="168" t="s">
        <v>166</v>
      </c>
      <c r="D8" s="168" t="s">
        <v>27</v>
      </c>
      <c r="E8" s="168" t="s">
        <v>28</v>
      </c>
      <c r="F8" s="168" t="s">
        <v>167</v>
      </c>
      <c r="G8" s="168" t="s">
        <v>1019</v>
      </c>
      <c r="H8" s="168" t="s">
        <v>30</v>
      </c>
      <c r="I8" s="168" t="s">
        <v>168</v>
      </c>
      <c r="J8" s="168" t="s">
        <v>32</v>
      </c>
      <c r="K8" s="168" t="s">
        <v>712</v>
      </c>
    </row>
    <row r="9" spans="1:11" x14ac:dyDescent="0.25">
      <c r="A9" s="168">
        <v>57</v>
      </c>
      <c r="B9" s="168" t="s">
        <v>25</v>
      </c>
      <c r="C9" s="168" t="s">
        <v>26</v>
      </c>
      <c r="D9" s="168" t="s">
        <v>27</v>
      </c>
      <c r="E9" s="168" t="s">
        <v>28</v>
      </c>
      <c r="F9" s="168" t="s">
        <v>29</v>
      </c>
      <c r="G9" s="168" t="s">
        <v>1019</v>
      </c>
      <c r="H9" s="168" t="s">
        <v>30</v>
      </c>
      <c r="I9" s="168" t="s">
        <v>31</v>
      </c>
      <c r="J9" s="168" t="s">
        <v>32</v>
      </c>
      <c r="K9" s="168" t="s">
        <v>714</v>
      </c>
    </row>
    <row r="10" spans="1:11" x14ac:dyDescent="0.25">
      <c r="A10" s="168">
        <v>67</v>
      </c>
      <c r="B10" s="168" t="s">
        <v>467</v>
      </c>
      <c r="C10" s="168" t="s">
        <v>468</v>
      </c>
      <c r="D10" s="168" t="s">
        <v>0</v>
      </c>
      <c r="E10" s="168" t="s">
        <v>1</v>
      </c>
      <c r="F10" s="168" t="s">
        <v>477</v>
      </c>
      <c r="G10" s="168" t="s">
        <v>1019</v>
      </c>
      <c r="H10" s="168" t="s">
        <v>30</v>
      </c>
      <c r="I10" s="168" t="s">
        <v>478</v>
      </c>
      <c r="J10" s="168" t="s">
        <v>32</v>
      </c>
      <c r="K10" s="168" t="s">
        <v>740</v>
      </c>
    </row>
    <row r="11" spans="1:11" x14ac:dyDescent="0.25">
      <c r="A11" s="168">
        <v>4</v>
      </c>
      <c r="B11" s="168" t="s">
        <v>366</v>
      </c>
      <c r="C11" s="168" t="s">
        <v>367</v>
      </c>
      <c r="D11" s="168" t="s">
        <v>368</v>
      </c>
      <c r="E11" s="168" t="s">
        <v>43</v>
      </c>
      <c r="F11" s="168" t="s">
        <v>369</v>
      </c>
      <c r="G11" s="168" t="s">
        <v>1019</v>
      </c>
      <c r="H11" s="168" t="s">
        <v>294</v>
      </c>
      <c r="I11" s="168" t="s">
        <v>370</v>
      </c>
      <c r="J11" s="168" t="s">
        <v>289</v>
      </c>
      <c r="K11" s="168" t="s">
        <v>1240</v>
      </c>
    </row>
    <row r="12" spans="1:11" x14ac:dyDescent="0.25">
      <c r="A12" s="168">
        <v>33</v>
      </c>
      <c r="B12" s="168" t="s">
        <v>49</v>
      </c>
      <c r="C12" s="168" t="s">
        <v>97</v>
      </c>
      <c r="D12" s="168" t="s">
        <v>66</v>
      </c>
      <c r="E12" s="168" t="s">
        <v>1</v>
      </c>
      <c r="F12" s="168" t="s">
        <v>391</v>
      </c>
      <c r="G12" s="168" t="s">
        <v>1019</v>
      </c>
      <c r="H12" s="168" t="s">
        <v>294</v>
      </c>
      <c r="I12" s="168" t="s">
        <v>392</v>
      </c>
      <c r="J12" s="168" t="s">
        <v>289</v>
      </c>
      <c r="K12" s="168" t="s">
        <v>921</v>
      </c>
    </row>
    <row r="13" spans="1:11" x14ac:dyDescent="0.25">
      <c r="A13" s="168">
        <v>35</v>
      </c>
      <c r="B13" s="168" t="s">
        <v>845</v>
      </c>
      <c r="C13" s="168" t="s">
        <v>846</v>
      </c>
      <c r="D13" s="168" t="s">
        <v>27</v>
      </c>
      <c r="E13" s="168" t="s">
        <v>28</v>
      </c>
      <c r="F13" s="168" t="s">
        <v>847</v>
      </c>
      <c r="G13" s="168" t="s">
        <v>1019</v>
      </c>
      <c r="H13" s="168" t="s">
        <v>294</v>
      </c>
      <c r="I13" s="168" t="s">
        <v>848</v>
      </c>
      <c r="J13" s="168" t="s">
        <v>289</v>
      </c>
      <c r="K13" s="168" t="s">
        <v>849</v>
      </c>
    </row>
    <row r="14" spans="1:11" x14ac:dyDescent="0.25">
      <c r="A14" s="168">
        <v>36</v>
      </c>
      <c r="B14" s="168" t="s">
        <v>651</v>
      </c>
      <c r="C14" s="168" t="s">
        <v>652</v>
      </c>
      <c r="D14" s="168" t="s">
        <v>653</v>
      </c>
      <c r="E14" s="168" t="s">
        <v>1</v>
      </c>
      <c r="F14" s="168" t="s">
        <v>654</v>
      </c>
      <c r="G14" s="168" t="s">
        <v>1019</v>
      </c>
      <c r="H14" s="168" t="s">
        <v>294</v>
      </c>
      <c r="I14" s="168" t="s">
        <v>655</v>
      </c>
      <c r="J14" s="168" t="s">
        <v>289</v>
      </c>
      <c r="K14" s="168" t="s">
        <v>656</v>
      </c>
    </row>
    <row r="15" spans="1:11" x14ac:dyDescent="0.25">
      <c r="A15" s="168">
        <v>38</v>
      </c>
      <c r="B15" s="168" t="s">
        <v>608</v>
      </c>
      <c r="C15" s="168" t="s">
        <v>378</v>
      </c>
      <c r="D15" s="168" t="s">
        <v>27</v>
      </c>
      <c r="E15" s="168" t="s">
        <v>28</v>
      </c>
      <c r="F15" s="168" t="s">
        <v>609</v>
      </c>
      <c r="G15" s="168" t="s">
        <v>1019</v>
      </c>
      <c r="H15" s="168" t="s">
        <v>294</v>
      </c>
      <c r="I15" s="168" t="s">
        <v>610</v>
      </c>
      <c r="J15" s="168" t="s">
        <v>289</v>
      </c>
      <c r="K15" s="168" t="s">
        <v>663</v>
      </c>
    </row>
    <row r="16" spans="1:11" x14ac:dyDescent="0.25">
      <c r="A16" s="168">
        <v>42</v>
      </c>
      <c r="B16" s="168"/>
      <c r="C16" s="168"/>
      <c r="D16" s="168"/>
      <c r="E16" s="168"/>
      <c r="F16" s="168" t="s">
        <v>540</v>
      </c>
      <c r="G16" s="168" t="s">
        <v>1019</v>
      </c>
      <c r="H16" s="168" t="s">
        <v>294</v>
      </c>
      <c r="I16" s="168" t="s">
        <v>541</v>
      </c>
      <c r="J16" s="168" t="s">
        <v>289</v>
      </c>
      <c r="K16" s="168" t="s">
        <v>677</v>
      </c>
    </row>
    <row r="17" spans="1:11" x14ac:dyDescent="0.25">
      <c r="A17" s="168">
        <v>43</v>
      </c>
      <c r="B17" s="168" t="s">
        <v>291</v>
      </c>
      <c r="C17" s="168" t="s">
        <v>292</v>
      </c>
      <c r="D17" s="168" t="s">
        <v>0</v>
      </c>
      <c r="E17" s="168" t="s">
        <v>1</v>
      </c>
      <c r="F17" s="168" t="s">
        <v>293</v>
      </c>
      <c r="G17" s="168" t="s">
        <v>1019</v>
      </c>
      <c r="H17" s="168" t="s">
        <v>294</v>
      </c>
      <c r="I17" s="168" t="s">
        <v>295</v>
      </c>
      <c r="J17" s="168" t="s">
        <v>289</v>
      </c>
      <c r="K17" s="168" t="s">
        <v>679</v>
      </c>
    </row>
    <row r="18" spans="1:11" x14ac:dyDescent="0.25">
      <c r="A18" s="168">
        <v>44</v>
      </c>
      <c r="B18" s="168" t="s">
        <v>311</v>
      </c>
      <c r="C18" s="168" t="s">
        <v>312</v>
      </c>
      <c r="D18" s="168" t="s">
        <v>313</v>
      </c>
      <c r="E18" s="168" t="s">
        <v>43</v>
      </c>
      <c r="F18" s="168" t="s">
        <v>314</v>
      </c>
      <c r="G18" s="168" t="s">
        <v>1019</v>
      </c>
      <c r="H18" s="168" t="s">
        <v>294</v>
      </c>
      <c r="I18" s="168" t="s">
        <v>315</v>
      </c>
      <c r="J18" s="168" t="s">
        <v>289</v>
      </c>
      <c r="K18" s="168" t="s">
        <v>683</v>
      </c>
    </row>
    <row r="19" spans="1:11" x14ac:dyDescent="0.25">
      <c r="A19" s="168">
        <v>47</v>
      </c>
      <c r="B19" s="168" t="s">
        <v>355</v>
      </c>
      <c r="C19" s="168" t="s">
        <v>356</v>
      </c>
      <c r="D19" s="168" t="s">
        <v>0</v>
      </c>
      <c r="E19" s="168" t="s">
        <v>1</v>
      </c>
      <c r="F19" s="168" t="s">
        <v>357</v>
      </c>
      <c r="G19" s="168" t="s">
        <v>1019</v>
      </c>
      <c r="H19" s="168" t="s">
        <v>294</v>
      </c>
      <c r="I19" s="168" t="s">
        <v>358</v>
      </c>
      <c r="J19" s="168" t="s">
        <v>289</v>
      </c>
      <c r="K19" s="168" t="s">
        <v>690</v>
      </c>
    </row>
    <row r="20" spans="1:11" x14ac:dyDescent="0.25">
      <c r="A20" s="168">
        <v>51</v>
      </c>
      <c r="B20" s="168" t="s">
        <v>262</v>
      </c>
      <c r="C20" s="168" t="s">
        <v>399</v>
      </c>
      <c r="D20" s="168" t="s">
        <v>0</v>
      </c>
      <c r="E20" s="168" t="s">
        <v>1</v>
      </c>
      <c r="F20" s="168" t="s">
        <v>400</v>
      </c>
      <c r="G20" s="168" t="s">
        <v>1019</v>
      </c>
      <c r="H20" s="168" t="s">
        <v>294</v>
      </c>
      <c r="I20" s="168" t="s">
        <v>401</v>
      </c>
      <c r="J20" s="168" t="s">
        <v>289</v>
      </c>
      <c r="K20" s="168" t="s">
        <v>700</v>
      </c>
    </row>
    <row r="21" spans="1:11" x14ac:dyDescent="0.25">
      <c r="A21" s="168">
        <v>53</v>
      </c>
      <c r="B21" s="168" t="s">
        <v>431</v>
      </c>
      <c r="C21" s="168" t="s">
        <v>172</v>
      </c>
      <c r="D21" s="168" t="s">
        <v>432</v>
      </c>
      <c r="E21" s="168" t="s">
        <v>28</v>
      </c>
      <c r="F21" s="168" t="s">
        <v>433</v>
      </c>
      <c r="G21" s="168" t="s">
        <v>1019</v>
      </c>
      <c r="H21" s="168" t="s">
        <v>294</v>
      </c>
      <c r="I21" s="168" t="s">
        <v>434</v>
      </c>
      <c r="J21" s="168" t="s">
        <v>289</v>
      </c>
      <c r="K21" s="168" t="s">
        <v>704</v>
      </c>
    </row>
    <row r="22" spans="1:11" x14ac:dyDescent="0.25">
      <c r="A22" s="168">
        <v>32</v>
      </c>
      <c r="B22" s="168" t="s">
        <v>322</v>
      </c>
      <c r="C22" s="168" t="s">
        <v>323</v>
      </c>
      <c r="D22" s="168" t="s">
        <v>66</v>
      </c>
      <c r="E22" s="168" t="s">
        <v>1</v>
      </c>
      <c r="F22" s="168" t="s">
        <v>324</v>
      </c>
      <c r="G22" s="168" t="s">
        <v>1019</v>
      </c>
      <c r="H22" s="168" t="s">
        <v>287</v>
      </c>
      <c r="I22" s="168" t="s">
        <v>325</v>
      </c>
      <c r="J22" s="168" t="s">
        <v>289</v>
      </c>
      <c r="K22" s="168" t="s">
        <v>956</v>
      </c>
    </row>
    <row r="23" spans="1:11" x14ac:dyDescent="0.25">
      <c r="A23" s="168">
        <v>37</v>
      </c>
      <c r="B23" s="168" t="s">
        <v>425</v>
      </c>
      <c r="C23" s="168" t="s">
        <v>426</v>
      </c>
      <c r="D23" s="168" t="s">
        <v>427</v>
      </c>
      <c r="E23" s="168" t="s">
        <v>28</v>
      </c>
      <c r="F23" s="168" t="s">
        <v>428</v>
      </c>
      <c r="G23" s="168" t="s">
        <v>1019</v>
      </c>
      <c r="H23" s="168" t="s">
        <v>287</v>
      </c>
      <c r="I23" s="168" t="s">
        <v>429</v>
      </c>
      <c r="J23" s="168" t="s">
        <v>289</v>
      </c>
      <c r="K23" s="168" t="s">
        <v>659</v>
      </c>
    </row>
    <row r="24" spans="1:11" x14ac:dyDescent="0.25">
      <c r="A24" s="168">
        <v>39</v>
      </c>
      <c r="B24" s="168"/>
      <c r="C24" s="168"/>
      <c r="D24" s="168"/>
      <c r="E24" s="168"/>
      <c r="F24" s="168" t="s">
        <v>572</v>
      </c>
      <c r="G24" s="168" t="s">
        <v>1019</v>
      </c>
      <c r="H24" s="168" t="s">
        <v>287</v>
      </c>
      <c r="I24" s="168" t="s">
        <v>573</v>
      </c>
      <c r="J24" s="168" t="s">
        <v>289</v>
      </c>
      <c r="K24" s="168" t="s">
        <v>665</v>
      </c>
    </row>
    <row r="25" spans="1:11" x14ac:dyDescent="0.25">
      <c r="A25" s="168">
        <v>41</v>
      </c>
      <c r="B25" s="168" t="s">
        <v>566</v>
      </c>
      <c r="C25" s="168" t="s">
        <v>556</v>
      </c>
      <c r="D25" s="168" t="s">
        <v>0</v>
      </c>
      <c r="E25" s="168" t="s">
        <v>1</v>
      </c>
      <c r="F25" s="168" t="s">
        <v>557</v>
      </c>
      <c r="G25" s="168" t="s">
        <v>1019</v>
      </c>
      <c r="H25" s="168" t="s">
        <v>287</v>
      </c>
      <c r="I25" s="168" t="s">
        <v>558</v>
      </c>
      <c r="J25" s="168" t="s">
        <v>289</v>
      </c>
      <c r="K25" s="168" t="s">
        <v>673</v>
      </c>
    </row>
    <row r="26" spans="1:11" x14ac:dyDescent="0.25">
      <c r="A26" s="168">
        <v>45</v>
      </c>
      <c r="B26" s="168" t="s">
        <v>317</v>
      </c>
      <c r="C26" s="168" t="s">
        <v>279</v>
      </c>
      <c r="D26" s="168" t="s">
        <v>318</v>
      </c>
      <c r="E26" s="168" t="s">
        <v>28</v>
      </c>
      <c r="F26" s="168" t="s">
        <v>319</v>
      </c>
      <c r="G26" s="168" t="s">
        <v>1019</v>
      </c>
      <c r="H26" s="168" t="s">
        <v>287</v>
      </c>
      <c r="I26" s="168" t="s">
        <v>320</v>
      </c>
      <c r="J26" s="168" t="s">
        <v>289</v>
      </c>
      <c r="K26" s="168" t="s">
        <v>758</v>
      </c>
    </row>
    <row r="27" spans="1:11" x14ac:dyDescent="0.25">
      <c r="A27" s="168">
        <v>52</v>
      </c>
      <c r="B27" s="168" t="s">
        <v>403</v>
      </c>
      <c r="C27" s="168" t="s">
        <v>60</v>
      </c>
      <c r="D27" s="168" t="s">
        <v>27</v>
      </c>
      <c r="E27" s="168" t="s">
        <v>28</v>
      </c>
      <c r="F27" s="168" t="s">
        <v>404</v>
      </c>
      <c r="G27" s="168" t="s">
        <v>1019</v>
      </c>
      <c r="H27" s="168" t="s">
        <v>287</v>
      </c>
      <c r="I27" s="168" t="s">
        <v>405</v>
      </c>
      <c r="J27" s="168" t="s">
        <v>289</v>
      </c>
      <c r="K27" s="168" t="s">
        <v>701</v>
      </c>
    </row>
    <row r="28" spans="1:11" x14ac:dyDescent="0.25">
      <c r="A28" s="168">
        <v>8</v>
      </c>
      <c r="B28" s="168" t="s">
        <v>117</v>
      </c>
      <c r="C28" s="168" t="s">
        <v>1210</v>
      </c>
      <c r="D28" s="168" t="s">
        <v>648</v>
      </c>
      <c r="E28" s="168" t="s">
        <v>1</v>
      </c>
      <c r="F28" s="168" t="s">
        <v>1211</v>
      </c>
      <c r="G28" s="168" t="s">
        <v>1019</v>
      </c>
      <c r="H28" s="168" t="s">
        <v>3</v>
      </c>
      <c r="I28" s="168" t="s">
        <v>1212</v>
      </c>
      <c r="J28" s="168" t="s">
        <v>53</v>
      </c>
      <c r="K28" s="168" t="s">
        <v>1213</v>
      </c>
    </row>
    <row r="29" spans="1:11" x14ac:dyDescent="0.25">
      <c r="A29" s="168">
        <v>10</v>
      </c>
      <c r="B29" s="168" t="s">
        <v>116</v>
      </c>
      <c r="C29" s="168" t="s">
        <v>117</v>
      </c>
      <c r="D29" s="168" t="s">
        <v>648</v>
      </c>
      <c r="E29" s="168" t="s">
        <v>1</v>
      </c>
      <c r="F29" s="168" t="s">
        <v>118</v>
      </c>
      <c r="G29" s="168" t="s">
        <v>1019</v>
      </c>
      <c r="H29" s="168" t="s">
        <v>3</v>
      </c>
      <c r="I29" s="168" t="s">
        <v>119</v>
      </c>
      <c r="J29" s="168" t="s">
        <v>53</v>
      </c>
      <c r="K29" s="168" t="s">
        <v>1167</v>
      </c>
    </row>
    <row r="30" spans="1:11" x14ac:dyDescent="0.25">
      <c r="A30" s="168">
        <v>21</v>
      </c>
      <c r="B30" s="168" t="s">
        <v>50</v>
      </c>
      <c r="C30" s="168" t="s">
        <v>51</v>
      </c>
      <c r="D30" s="168" t="s">
        <v>52</v>
      </c>
      <c r="E30" s="168" t="s">
        <v>43</v>
      </c>
      <c r="F30" s="168" t="s">
        <v>246</v>
      </c>
      <c r="G30" s="168" t="s">
        <v>1019</v>
      </c>
      <c r="H30" s="168" t="s">
        <v>3</v>
      </c>
      <c r="I30" s="168" t="s">
        <v>247</v>
      </c>
      <c r="J30" s="168" t="s">
        <v>125</v>
      </c>
      <c r="K30" s="168" t="s">
        <v>1127</v>
      </c>
    </row>
    <row r="31" spans="1:11" x14ac:dyDescent="0.25">
      <c r="A31" s="168">
        <v>23</v>
      </c>
      <c r="B31" s="168" t="s">
        <v>262</v>
      </c>
      <c r="C31" s="168" t="s">
        <v>263</v>
      </c>
      <c r="D31" s="168" t="s">
        <v>264</v>
      </c>
      <c r="E31" s="168" t="s">
        <v>1</v>
      </c>
      <c r="F31" s="168" t="s">
        <v>265</v>
      </c>
      <c r="G31" s="168" t="s">
        <v>1019</v>
      </c>
      <c r="H31" s="168" t="s">
        <v>3</v>
      </c>
      <c r="I31" s="168" t="s">
        <v>266</v>
      </c>
      <c r="J31" s="168" t="s">
        <v>53</v>
      </c>
      <c r="K31" s="168" t="s">
        <v>1057</v>
      </c>
    </row>
    <row r="32" spans="1:11" x14ac:dyDescent="0.25">
      <c r="A32" s="168">
        <v>25</v>
      </c>
      <c r="B32" s="168" t="s">
        <v>273</v>
      </c>
      <c r="C32" s="168" t="s">
        <v>274</v>
      </c>
      <c r="D32" s="168" t="s">
        <v>0</v>
      </c>
      <c r="E32" s="168" t="s">
        <v>1</v>
      </c>
      <c r="F32" s="168" t="s">
        <v>275</v>
      </c>
      <c r="G32" s="168" t="s">
        <v>1019</v>
      </c>
      <c r="H32" s="168" t="s">
        <v>3</v>
      </c>
      <c r="I32" s="168" t="s">
        <v>276</v>
      </c>
      <c r="J32" s="168" t="s">
        <v>53</v>
      </c>
      <c r="K32" s="168" t="s">
        <v>1069</v>
      </c>
    </row>
    <row r="33" spans="1:11" x14ac:dyDescent="0.25">
      <c r="A33" s="168">
        <v>27</v>
      </c>
      <c r="B33" s="168" t="s">
        <v>145</v>
      </c>
      <c r="C33" s="168" t="s">
        <v>97</v>
      </c>
      <c r="D33" s="168" t="s">
        <v>1046</v>
      </c>
      <c r="E33" s="168" t="s">
        <v>1</v>
      </c>
      <c r="F33" s="168" t="s">
        <v>147</v>
      </c>
      <c r="G33" s="168" t="s">
        <v>1019</v>
      </c>
      <c r="H33" s="168" t="s">
        <v>3</v>
      </c>
      <c r="I33" s="168" t="s">
        <v>148</v>
      </c>
      <c r="J33" s="168" t="s">
        <v>53</v>
      </c>
      <c r="K33" s="168" t="s">
        <v>1047</v>
      </c>
    </row>
    <row r="34" spans="1:11" x14ac:dyDescent="0.25">
      <c r="A34" s="168">
        <v>29</v>
      </c>
      <c r="B34" s="168" t="s">
        <v>982</v>
      </c>
      <c r="C34" s="168" t="s">
        <v>292</v>
      </c>
      <c r="D34" s="168" t="s">
        <v>462</v>
      </c>
      <c r="E34" s="168" t="s">
        <v>1</v>
      </c>
      <c r="F34" s="168" t="s">
        <v>422</v>
      </c>
      <c r="G34" s="168" t="s">
        <v>1019</v>
      </c>
      <c r="H34" s="168" t="s">
        <v>3</v>
      </c>
      <c r="I34" s="168" t="s">
        <v>423</v>
      </c>
      <c r="J34" s="168" t="s">
        <v>2</v>
      </c>
      <c r="K34" s="168" t="s">
        <v>983</v>
      </c>
    </row>
    <row r="35" spans="1:11" x14ac:dyDescent="0.25">
      <c r="A35" s="168">
        <v>31</v>
      </c>
      <c r="B35" s="168" t="s">
        <v>242</v>
      </c>
      <c r="C35" s="168" t="s">
        <v>243</v>
      </c>
      <c r="D35" s="168" t="s">
        <v>957</v>
      </c>
      <c r="E35" s="168" t="s">
        <v>43</v>
      </c>
      <c r="F35" s="168" t="s">
        <v>244</v>
      </c>
      <c r="G35" s="168" t="s">
        <v>1019</v>
      </c>
      <c r="H35" s="168" t="s">
        <v>3</v>
      </c>
      <c r="I35" s="168" t="s">
        <v>245</v>
      </c>
      <c r="J35" s="168" t="s">
        <v>125</v>
      </c>
      <c r="K35" s="168" t="s">
        <v>958</v>
      </c>
    </row>
    <row r="36" spans="1:11" x14ac:dyDescent="0.25">
      <c r="A36" s="168">
        <v>34</v>
      </c>
      <c r="B36" s="168" t="s">
        <v>361</v>
      </c>
      <c r="C36" s="168" t="s">
        <v>362</v>
      </c>
      <c r="D36" s="168" t="s">
        <v>0</v>
      </c>
      <c r="E36" s="168" t="s">
        <v>1</v>
      </c>
      <c r="F36" s="168" t="s">
        <v>886</v>
      </c>
      <c r="G36" s="168" t="s">
        <v>1019</v>
      </c>
      <c r="H36" s="168" t="s">
        <v>3</v>
      </c>
      <c r="I36" s="168" t="s">
        <v>861</v>
      </c>
      <c r="J36" s="168" t="s">
        <v>516</v>
      </c>
      <c r="K36" s="168" t="s">
        <v>896</v>
      </c>
    </row>
    <row r="37" spans="1:11" x14ac:dyDescent="0.25">
      <c r="A37" s="168">
        <v>48</v>
      </c>
      <c r="B37" s="168" t="s">
        <v>238</v>
      </c>
      <c r="C37" s="168" t="s">
        <v>239</v>
      </c>
      <c r="D37" s="168" t="s">
        <v>0</v>
      </c>
      <c r="E37" s="168" t="s">
        <v>1</v>
      </c>
      <c r="F37" s="168" t="s">
        <v>240</v>
      </c>
      <c r="G37" s="168" t="s">
        <v>1019</v>
      </c>
      <c r="H37" s="168" t="s">
        <v>3</v>
      </c>
      <c r="I37" s="168" t="s">
        <v>241</v>
      </c>
      <c r="J37" s="168" t="s">
        <v>53</v>
      </c>
      <c r="K37" s="168" t="s">
        <v>691</v>
      </c>
    </row>
    <row r="38" spans="1:11" x14ac:dyDescent="0.25">
      <c r="A38" s="168">
        <v>50</v>
      </c>
      <c r="B38" s="168" t="s">
        <v>137</v>
      </c>
      <c r="C38" s="168" t="s">
        <v>138</v>
      </c>
      <c r="D38" s="168" t="s">
        <v>0</v>
      </c>
      <c r="E38" s="168" t="s">
        <v>1</v>
      </c>
      <c r="F38" s="168" t="s">
        <v>139</v>
      </c>
      <c r="G38" s="168" t="s">
        <v>1019</v>
      </c>
      <c r="H38" s="168" t="s">
        <v>3</v>
      </c>
      <c r="I38" s="168" t="s">
        <v>140</v>
      </c>
      <c r="J38" s="168" t="s">
        <v>53</v>
      </c>
      <c r="K38" s="168" t="s">
        <v>699</v>
      </c>
    </row>
    <row r="39" spans="1:11" x14ac:dyDescent="0.25">
      <c r="A39" s="168">
        <v>60</v>
      </c>
      <c r="B39" s="168" t="s">
        <v>110</v>
      </c>
      <c r="C39" s="168" t="s">
        <v>111</v>
      </c>
      <c r="D39" s="168" t="s">
        <v>112</v>
      </c>
      <c r="E39" s="168" t="s">
        <v>43</v>
      </c>
      <c r="F39" s="168" t="s">
        <v>113</v>
      </c>
      <c r="G39" s="168" t="s">
        <v>1019</v>
      </c>
      <c r="H39" s="168" t="s">
        <v>3</v>
      </c>
      <c r="I39" s="168" t="s">
        <v>114</v>
      </c>
      <c r="J39" s="168" t="s">
        <v>53</v>
      </c>
      <c r="K39" s="168" t="s">
        <v>727</v>
      </c>
    </row>
    <row r="40" spans="1:11" x14ac:dyDescent="0.25">
      <c r="A40" s="168">
        <v>61</v>
      </c>
      <c r="B40" s="168" t="s">
        <v>120</v>
      </c>
      <c r="C40" s="168" t="s">
        <v>121</v>
      </c>
      <c r="D40" s="168" t="s">
        <v>122</v>
      </c>
      <c r="E40" s="168" t="s">
        <v>43</v>
      </c>
      <c r="F40" s="168" t="s">
        <v>123</v>
      </c>
      <c r="G40" s="168" t="s">
        <v>1019</v>
      </c>
      <c r="H40" s="168" t="s">
        <v>3</v>
      </c>
      <c r="I40" s="168" t="s">
        <v>124</v>
      </c>
      <c r="J40" s="168" t="s">
        <v>125</v>
      </c>
      <c r="K40" s="168" t="s">
        <v>728</v>
      </c>
    </row>
    <row r="41" spans="1:11" x14ac:dyDescent="0.25">
      <c r="A41" s="168">
        <v>69</v>
      </c>
      <c r="B41" s="168" t="s">
        <v>206</v>
      </c>
      <c r="C41" s="168" t="s">
        <v>207</v>
      </c>
      <c r="D41" s="168" t="s">
        <v>173</v>
      </c>
      <c r="E41" s="168" t="s">
        <v>43</v>
      </c>
      <c r="F41" s="168" t="s">
        <v>208</v>
      </c>
      <c r="G41" s="168" t="s">
        <v>1019</v>
      </c>
      <c r="H41" s="168" t="s">
        <v>3</v>
      </c>
      <c r="I41" s="168" t="s">
        <v>209</v>
      </c>
      <c r="J41" s="168" t="s">
        <v>53</v>
      </c>
      <c r="K41" s="168" t="s">
        <v>745</v>
      </c>
    </row>
    <row r="42" spans="1:11" x14ac:dyDescent="0.25">
      <c r="A42" s="168">
        <v>70</v>
      </c>
      <c r="B42" s="168" t="s">
        <v>224</v>
      </c>
      <c r="C42" s="168" t="s">
        <v>225</v>
      </c>
      <c r="D42" s="168" t="s">
        <v>0</v>
      </c>
      <c r="E42" s="168" t="s">
        <v>1</v>
      </c>
      <c r="F42" s="168" t="s">
        <v>226</v>
      </c>
      <c r="G42" s="168" t="s">
        <v>1019</v>
      </c>
      <c r="H42" s="168" t="s">
        <v>3</v>
      </c>
      <c r="I42" s="168" t="s">
        <v>227</v>
      </c>
      <c r="J42" s="168" t="s">
        <v>53</v>
      </c>
      <c r="K42" s="168" t="s">
        <v>748</v>
      </c>
    </row>
    <row r="43" spans="1:11" x14ac:dyDescent="0.25">
      <c r="A43" s="168">
        <v>71</v>
      </c>
      <c r="B43" s="168" t="s">
        <v>54</v>
      </c>
      <c r="C43" s="168" t="s">
        <v>55</v>
      </c>
      <c r="D43" s="168" t="s">
        <v>0</v>
      </c>
      <c r="E43" s="168" t="s">
        <v>1</v>
      </c>
      <c r="F43" s="168" t="s">
        <v>229</v>
      </c>
      <c r="G43" s="168" t="s">
        <v>1019</v>
      </c>
      <c r="H43" s="168" t="s">
        <v>3</v>
      </c>
      <c r="I43" s="168" t="s">
        <v>230</v>
      </c>
      <c r="J43" s="168" t="s">
        <v>53</v>
      </c>
      <c r="K43" s="168" t="s">
        <v>749</v>
      </c>
    </row>
    <row r="44" spans="1:11" x14ac:dyDescent="0.25">
      <c r="A44" s="168">
        <v>73</v>
      </c>
      <c r="B44" s="168" t="s">
        <v>278</v>
      </c>
      <c r="C44" s="168" t="s">
        <v>279</v>
      </c>
      <c r="D44" s="168" t="s">
        <v>66</v>
      </c>
      <c r="E44" s="168" t="s">
        <v>1</v>
      </c>
      <c r="F44" s="168" t="s">
        <v>280</v>
      </c>
      <c r="G44" s="168" t="s">
        <v>1019</v>
      </c>
      <c r="H44" s="168" t="s">
        <v>3</v>
      </c>
      <c r="I44" s="168" t="s">
        <v>281</v>
      </c>
      <c r="J44" s="168" t="s">
        <v>53</v>
      </c>
      <c r="K44" s="168" t="s">
        <v>756</v>
      </c>
    </row>
    <row r="45" spans="1:11" x14ac:dyDescent="0.25">
      <c r="A45" s="168">
        <v>40</v>
      </c>
      <c r="B45" s="168" t="s">
        <v>590</v>
      </c>
      <c r="C45" s="168" t="s">
        <v>591</v>
      </c>
      <c r="D45" s="168" t="s">
        <v>592</v>
      </c>
      <c r="E45" s="168" t="s">
        <v>43</v>
      </c>
      <c r="F45" s="168" t="s">
        <v>593</v>
      </c>
      <c r="G45" s="168" t="s">
        <v>1131</v>
      </c>
      <c r="H45" s="168" t="s">
        <v>30</v>
      </c>
      <c r="I45" s="168" t="s">
        <v>594</v>
      </c>
      <c r="J45" s="168" t="s">
        <v>32</v>
      </c>
      <c r="K45" s="168" t="s">
        <v>669</v>
      </c>
    </row>
    <row r="46" spans="1:11" x14ac:dyDescent="0.25">
      <c r="A46" s="168">
        <v>22</v>
      </c>
      <c r="B46" s="168" t="s">
        <v>1072</v>
      </c>
      <c r="C46" s="168" t="s">
        <v>1073</v>
      </c>
      <c r="D46" s="168" t="s">
        <v>122</v>
      </c>
      <c r="E46" s="168" t="s">
        <v>43</v>
      </c>
      <c r="F46" s="168" t="s">
        <v>221</v>
      </c>
      <c r="G46" s="168" t="s">
        <v>1131</v>
      </c>
      <c r="H46" s="168" t="s">
        <v>3</v>
      </c>
      <c r="I46" s="168" t="s">
        <v>222</v>
      </c>
      <c r="J46" s="168" t="s">
        <v>53</v>
      </c>
      <c r="K46" s="168" t="s">
        <v>1074</v>
      </c>
    </row>
    <row r="47" spans="1:11" x14ac:dyDescent="0.25">
      <c r="A47" s="168">
        <v>26</v>
      </c>
      <c r="B47" s="168" t="s">
        <v>766</v>
      </c>
      <c r="C47" s="168" t="s">
        <v>767</v>
      </c>
      <c r="D47" s="168" t="s">
        <v>577</v>
      </c>
      <c r="E47" s="168" t="s">
        <v>7</v>
      </c>
      <c r="F47" s="168" t="s">
        <v>1040</v>
      </c>
      <c r="G47" s="168" t="s">
        <v>1050</v>
      </c>
      <c r="H47" s="168" t="s">
        <v>781</v>
      </c>
      <c r="I47" s="168" t="s">
        <v>1042</v>
      </c>
      <c r="J47" s="168" t="s">
        <v>1043</v>
      </c>
      <c r="K47" s="168" t="s">
        <v>1044</v>
      </c>
    </row>
    <row r="48" spans="1:11" x14ac:dyDescent="0.25">
      <c r="A48" s="168">
        <v>65</v>
      </c>
      <c r="B48" s="168" t="s">
        <v>174</v>
      </c>
      <c r="C48" s="168" t="s">
        <v>175</v>
      </c>
      <c r="D48" s="168" t="s">
        <v>0</v>
      </c>
      <c r="E48" s="168" t="s">
        <v>1</v>
      </c>
      <c r="F48" s="168" t="s">
        <v>472</v>
      </c>
      <c r="G48" s="168" t="s">
        <v>1050</v>
      </c>
      <c r="H48" s="168" t="s">
        <v>473</v>
      </c>
      <c r="I48" s="168" t="s">
        <v>474</v>
      </c>
      <c r="J48" s="168" t="s">
        <v>475</v>
      </c>
      <c r="K48" s="168" t="s">
        <v>737</v>
      </c>
    </row>
    <row r="49" spans="1:11" x14ac:dyDescent="0.25">
      <c r="A49" s="168">
        <v>68</v>
      </c>
      <c r="B49" s="168" t="s">
        <v>54</v>
      </c>
      <c r="C49" s="168" t="s">
        <v>55</v>
      </c>
      <c r="D49" s="168" t="s">
        <v>0</v>
      </c>
      <c r="E49" s="168" t="s">
        <v>1</v>
      </c>
      <c r="F49" s="168" t="s">
        <v>480</v>
      </c>
      <c r="G49" s="168" t="s">
        <v>1050</v>
      </c>
      <c r="H49" s="168" t="s">
        <v>473</v>
      </c>
      <c r="I49" s="168" t="s">
        <v>481</v>
      </c>
      <c r="J49" s="168" t="s">
        <v>475</v>
      </c>
      <c r="K49" s="168" t="s">
        <v>744</v>
      </c>
    </row>
    <row r="50" spans="1:11" s="57" customFormat="1" x14ac:dyDescent="0.25">
      <c r="A50" s="57">
        <v>63</v>
      </c>
      <c r="B50" s="57" t="s">
        <v>882</v>
      </c>
      <c r="C50" s="57" t="s">
        <v>97</v>
      </c>
      <c r="D50" s="57" t="s">
        <v>173</v>
      </c>
      <c r="E50" s="57" t="s">
        <v>43</v>
      </c>
      <c r="F50" s="57" t="s">
        <v>883</v>
      </c>
      <c r="G50" s="57" t="s">
        <v>960</v>
      </c>
      <c r="H50" s="57" t="s">
        <v>8</v>
      </c>
      <c r="I50" s="57" t="s">
        <v>884</v>
      </c>
      <c r="J50" s="57" t="s">
        <v>9</v>
      </c>
      <c r="K50" s="57" t="s">
        <v>885</v>
      </c>
    </row>
    <row r="51" spans="1:11" x14ac:dyDescent="0.25">
      <c r="A51" s="168">
        <v>1</v>
      </c>
      <c r="B51" s="168" t="s">
        <v>803</v>
      </c>
      <c r="C51" s="168" t="s">
        <v>804</v>
      </c>
      <c r="D51" s="168" t="s">
        <v>17</v>
      </c>
      <c r="E51" s="168" t="s">
        <v>7</v>
      </c>
      <c r="F51" s="168" t="s">
        <v>1121</v>
      </c>
      <c r="G51" s="168" t="s">
        <v>1136</v>
      </c>
      <c r="H51" s="168" t="s">
        <v>1013</v>
      </c>
      <c r="I51" s="168" t="s">
        <v>1122</v>
      </c>
      <c r="J51" s="168" t="s">
        <v>960</v>
      </c>
      <c r="K51" s="168" t="s">
        <v>1469</v>
      </c>
    </row>
    <row r="52" spans="1:11" x14ac:dyDescent="0.25">
      <c r="A52" s="168">
        <v>3</v>
      </c>
      <c r="B52" s="168" t="s">
        <v>1462</v>
      </c>
      <c r="C52" s="168" t="s">
        <v>1463</v>
      </c>
      <c r="D52" s="168" t="s">
        <v>42</v>
      </c>
      <c r="E52" s="168" t="s">
        <v>43</v>
      </c>
      <c r="F52" s="168" t="s">
        <v>1464</v>
      </c>
      <c r="G52" s="168" t="s">
        <v>1136</v>
      </c>
      <c r="H52" s="168" t="s">
        <v>1013</v>
      </c>
      <c r="I52" s="168" t="s">
        <v>1465</v>
      </c>
      <c r="J52" s="168" t="s">
        <v>960</v>
      </c>
      <c r="K52" s="168" t="s">
        <v>1466</v>
      </c>
    </row>
    <row r="53" spans="1:11" x14ac:dyDescent="0.25">
      <c r="A53" s="168">
        <v>9</v>
      </c>
      <c r="B53" s="168" t="s">
        <v>262</v>
      </c>
      <c r="C53" s="168" t="s">
        <v>399</v>
      </c>
      <c r="D53" s="168" t="s">
        <v>0</v>
      </c>
      <c r="E53" s="168" t="s">
        <v>1</v>
      </c>
      <c r="F53" s="168" t="s">
        <v>1103</v>
      </c>
      <c r="G53" s="168" t="s">
        <v>1136</v>
      </c>
      <c r="H53" s="168" t="s">
        <v>1013</v>
      </c>
      <c r="I53" s="168" t="s">
        <v>1104</v>
      </c>
      <c r="J53" s="168" t="s">
        <v>960</v>
      </c>
      <c r="K53" s="168" t="s">
        <v>1206</v>
      </c>
    </row>
    <row r="54" spans="1:11" x14ac:dyDescent="0.25">
      <c r="A54" s="168">
        <v>11</v>
      </c>
      <c r="B54" s="168" t="s">
        <v>196</v>
      </c>
      <c r="C54" s="168" t="s">
        <v>104</v>
      </c>
      <c r="D54" s="168" t="s">
        <v>197</v>
      </c>
      <c r="E54" s="168" t="s">
        <v>198</v>
      </c>
      <c r="F54" s="168" t="s">
        <v>1168</v>
      </c>
      <c r="G54" s="168" t="s">
        <v>1136</v>
      </c>
      <c r="H54" s="168" t="s">
        <v>1013</v>
      </c>
      <c r="I54" s="168" t="s">
        <v>1169</v>
      </c>
      <c r="J54" s="168" t="s">
        <v>960</v>
      </c>
      <c r="K54" s="168" t="s">
        <v>1170</v>
      </c>
    </row>
    <row r="55" spans="1:11" x14ac:dyDescent="0.25">
      <c r="A55" s="168">
        <v>12</v>
      </c>
      <c r="B55" s="168" t="s">
        <v>1176</v>
      </c>
      <c r="C55" s="168" t="s">
        <v>1177</v>
      </c>
      <c r="D55" s="168" t="s">
        <v>173</v>
      </c>
      <c r="E55" s="168" t="s">
        <v>43</v>
      </c>
      <c r="F55" s="168" t="s">
        <v>1178</v>
      </c>
      <c r="G55" s="168" t="s">
        <v>1136</v>
      </c>
      <c r="H55" s="168" t="s">
        <v>1013</v>
      </c>
      <c r="I55" s="168" t="s">
        <v>1179</v>
      </c>
      <c r="J55" s="168" t="s">
        <v>960</v>
      </c>
      <c r="K55" s="168" t="s">
        <v>1180</v>
      </c>
    </row>
    <row r="56" spans="1:11" x14ac:dyDescent="0.25">
      <c r="A56" s="168">
        <v>13</v>
      </c>
      <c r="B56" s="168" t="s">
        <v>1181</v>
      </c>
      <c r="C56" s="168" t="s">
        <v>1182</v>
      </c>
      <c r="D56" s="168" t="s">
        <v>1183</v>
      </c>
      <c r="E56" s="168" t="s">
        <v>48</v>
      </c>
      <c r="F56" s="168" t="s">
        <v>1184</v>
      </c>
      <c r="G56" s="168" t="s">
        <v>1136</v>
      </c>
      <c r="H56" s="168" t="s">
        <v>1013</v>
      </c>
      <c r="I56" s="168" t="s">
        <v>1185</v>
      </c>
      <c r="J56" s="168" t="s">
        <v>960</v>
      </c>
      <c r="K56" s="168" t="s">
        <v>1186</v>
      </c>
    </row>
    <row r="57" spans="1:11" x14ac:dyDescent="0.25">
      <c r="A57" s="168">
        <v>14</v>
      </c>
      <c r="B57" s="168" t="s">
        <v>1187</v>
      </c>
      <c r="C57" s="168" t="s">
        <v>1188</v>
      </c>
      <c r="D57" s="168" t="s">
        <v>1189</v>
      </c>
      <c r="E57" s="168" t="s">
        <v>43</v>
      </c>
      <c r="F57" s="168" t="s">
        <v>1190</v>
      </c>
      <c r="G57" s="168" t="s">
        <v>1136</v>
      </c>
      <c r="H57" s="168" t="s">
        <v>1013</v>
      </c>
      <c r="I57" s="168" t="s">
        <v>1191</v>
      </c>
      <c r="J57" s="168" t="s">
        <v>960</v>
      </c>
      <c r="K57" s="168" t="s">
        <v>1192</v>
      </c>
    </row>
    <row r="58" spans="1:11" x14ac:dyDescent="0.25">
      <c r="A58" s="168">
        <v>15</v>
      </c>
      <c r="B58" s="168" t="s">
        <v>262</v>
      </c>
      <c r="C58" s="168" t="s">
        <v>1141</v>
      </c>
      <c r="D58" s="168" t="s">
        <v>1142</v>
      </c>
      <c r="E58" s="168" t="s">
        <v>1</v>
      </c>
      <c r="F58" s="168" t="s">
        <v>1143</v>
      </c>
      <c r="G58" s="168" t="s">
        <v>1136</v>
      </c>
      <c r="H58" s="168" t="s">
        <v>1013</v>
      </c>
      <c r="I58" s="168" t="s">
        <v>1144</v>
      </c>
      <c r="J58" s="168" t="s">
        <v>960</v>
      </c>
      <c r="K58" s="168" t="s">
        <v>1145</v>
      </c>
    </row>
    <row r="59" spans="1:11" x14ac:dyDescent="0.25">
      <c r="A59" s="168">
        <v>16</v>
      </c>
      <c r="B59" s="168" t="s">
        <v>1146</v>
      </c>
      <c r="C59" s="168" t="s">
        <v>1147</v>
      </c>
      <c r="D59" s="168" t="s">
        <v>1142</v>
      </c>
      <c r="E59" s="168" t="s">
        <v>1</v>
      </c>
      <c r="F59" s="168" t="s">
        <v>1148</v>
      </c>
      <c r="G59" s="168" t="s">
        <v>1136</v>
      </c>
      <c r="H59" s="168" t="s">
        <v>1013</v>
      </c>
      <c r="I59" s="168" t="s">
        <v>1149</v>
      </c>
      <c r="J59" s="168" t="s">
        <v>960</v>
      </c>
      <c r="K59" s="168" t="s">
        <v>1150</v>
      </c>
    </row>
    <row r="60" spans="1:11" x14ac:dyDescent="0.25">
      <c r="A60" s="168">
        <v>17</v>
      </c>
      <c r="B60" s="168" t="s">
        <v>50</v>
      </c>
      <c r="C60" s="168" t="s">
        <v>51</v>
      </c>
      <c r="D60" s="168" t="s">
        <v>52</v>
      </c>
      <c r="E60" s="168" t="s">
        <v>43</v>
      </c>
      <c r="F60" s="168" t="s">
        <v>1085</v>
      </c>
      <c r="G60" s="168" t="s">
        <v>1136</v>
      </c>
      <c r="H60" s="168" t="s">
        <v>1013</v>
      </c>
      <c r="I60" s="168" t="s">
        <v>1086</v>
      </c>
      <c r="J60" s="168" t="s">
        <v>960</v>
      </c>
      <c r="K60" s="168" t="s">
        <v>1087</v>
      </c>
    </row>
    <row r="61" spans="1:11" x14ac:dyDescent="0.25">
      <c r="A61" s="168">
        <v>18</v>
      </c>
      <c r="B61" s="168" t="s">
        <v>196</v>
      </c>
      <c r="C61" s="168" t="s">
        <v>104</v>
      </c>
      <c r="D61" s="168" t="s">
        <v>197</v>
      </c>
      <c r="E61" s="168" t="s">
        <v>198</v>
      </c>
      <c r="F61" s="168" t="s">
        <v>1107</v>
      </c>
      <c r="G61" s="168" t="s">
        <v>1136</v>
      </c>
      <c r="H61" s="168" t="s">
        <v>1013</v>
      </c>
      <c r="I61" s="168" t="s">
        <v>1108</v>
      </c>
      <c r="J61" s="168" t="s">
        <v>960</v>
      </c>
      <c r="K61" s="168" t="s">
        <v>1109</v>
      </c>
    </row>
    <row r="62" spans="1:11" x14ac:dyDescent="0.25">
      <c r="A62" s="168">
        <v>19</v>
      </c>
      <c r="B62" s="168" t="s">
        <v>1110</v>
      </c>
      <c r="C62" s="168" t="s">
        <v>408</v>
      </c>
      <c r="D62" s="168" t="s">
        <v>1111</v>
      </c>
      <c r="E62" s="168" t="s">
        <v>912</v>
      </c>
      <c r="F62" s="168" t="s">
        <v>1112</v>
      </c>
      <c r="G62" s="168" t="s">
        <v>1136</v>
      </c>
      <c r="H62" s="168" t="s">
        <v>1013</v>
      </c>
      <c r="I62" s="168" t="s">
        <v>1113</v>
      </c>
      <c r="J62" s="168" t="s">
        <v>960</v>
      </c>
      <c r="K62" s="168" t="s">
        <v>1114</v>
      </c>
    </row>
    <row r="63" spans="1:11" x14ac:dyDescent="0.25">
      <c r="A63" s="168">
        <v>20</v>
      </c>
      <c r="B63" s="168" t="s">
        <v>1115</v>
      </c>
      <c r="C63" s="168" t="s">
        <v>1116</v>
      </c>
      <c r="D63" s="168" t="s">
        <v>1117</v>
      </c>
      <c r="E63" s="168" t="s">
        <v>1</v>
      </c>
      <c r="F63" s="168" t="s">
        <v>1118</v>
      </c>
      <c r="G63" s="168" t="s">
        <v>1136</v>
      </c>
      <c r="H63" s="168" t="s">
        <v>1013</v>
      </c>
      <c r="I63" s="168" t="s">
        <v>1119</v>
      </c>
      <c r="J63" s="168" t="s">
        <v>960</v>
      </c>
      <c r="K63" s="168" t="s">
        <v>1120</v>
      </c>
    </row>
    <row r="64" spans="1:11" x14ac:dyDescent="0.25">
      <c r="A64" s="168">
        <v>28</v>
      </c>
      <c r="B64" s="168" t="s">
        <v>803</v>
      </c>
      <c r="C64" s="168" t="s">
        <v>804</v>
      </c>
      <c r="D64" s="168" t="s">
        <v>17</v>
      </c>
      <c r="E64" s="168" t="s">
        <v>7</v>
      </c>
      <c r="F64" s="168" t="s">
        <v>805</v>
      </c>
      <c r="G64" s="168" t="s">
        <v>1136</v>
      </c>
      <c r="H64" s="168" t="s">
        <v>5</v>
      </c>
      <c r="I64" s="168" t="s">
        <v>806</v>
      </c>
      <c r="J64" s="168" t="s">
        <v>6</v>
      </c>
      <c r="K64" s="168" t="s">
        <v>996</v>
      </c>
    </row>
    <row r="65" spans="1:11" x14ac:dyDescent="0.25">
      <c r="A65" s="168">
        <v>59</v>
      </c>
      <c r="B65" s="168" t="s">
        <v>50</v>
      </c>
      <c r="C65" s="168" t="s">
        <v>51</v>
      </c>
      <c r="D65" s="168" t="s">
        <v>52</v>
      </c>
      <c r="E65" s="168" t="s">
        <v>43</v>
      </c>
      <c r="F65" s="168" t="s">
        <v>94</v>
      </c>
      <c r="G65" s="168" t="s">
        <v>1136</v>
      </c>
      <c r="H65" s="168" t="s">
        <v>5</v>
      </c>
      <c r="I65" s="168" t="s">
        <v>95</v>
      </c>
      <c r="J65" s="168" t="s">
        <v>6</v>
      </c>
      <c r="K65" s="168" t="s">
        <v>724</v>
      </c>
    </row>
    <row r="66" spans="1:11" x14ac:dyDescent="0.25">
      <c r="A66" s="168">
        <v>66</v>
      </c>
      <c r="B66" s="168" t="s">
        <v>179</v>
      </c>
      <c r="C66" s="168" t="s">
        <v>180</v>
      </c>
      <c r="D66" s="168" t="s">
        <v>181</v>
      </c>
      <c r="E66" s="168" t="s">
        <v>43</v>
      </c>
      <c r="F66" s="168" t="s">
        <v>182</v>
      </c>
      <c r="G66" s="168" t="s">
        <v>1136</v>
      </c>
      <c r="H66" s="168" t="s">
        <v>8</v>
      </c>
      <c r="I66" s="168" t="s">
        <v>183</v>
      </c>
      <c r="J66" s="168" t="s">
        <v>9</v>
      </c>
      <c r="K66" s="168" t="s">
        <v>738</v>
      </c>
    </row>
    <row r="67" spans="1:11" x14ac:dyDescent="0.25">
      <c r="A67" s="168">
        <v>2</v>
      </c>
      <c r="B67" s="168" t="s">
        <v>174</v>
      </c>
      <c r="C67" s="168" t="s">
        <v>175</v>
      </c>
      <c r="D67" s="168" t="s">
        <v>0</v>
      </c>
      <c r="E67" s="168" t="s">
        <v>1</v>
      </c>
      <c r="F67" s="168" t="s">
        <v>1232</v>
      </c>
      <c r="G67" s="168" t="s">
        <v>1257</v>
      </c>
      <c r="H67" s="168" t="s">
        <v>1013</v>
      </c>
      <c r="I67" s="168" t="s">
        <v>1234</v>
      </c>
      <c r="J67" s="168" t="s">
        <v>960</v>
      </c>
      <c r="K67" s="168" t="s">
        <v>1461</v>
      </c>
    </row>
    <row r="68" spans="1:11" x14ac:dyDescent="0.25">
      <c r="A68" s="168">
        <v>5</v>
      </c>
      <c r="B68" s="168" t="s">
        <v>366</v>
      </c>
      <c r="C68" s="168" t="s">
        <v>367</v>
      </c>
      <c r="D68" s="168" t="s">
        <v>368</v>
      </c>
      <c r="E68" s="168" t="s">
        <v>43</v>
      </c>
      <c r="F68" s="168" t="s">
        <v>1100</v>
      </c>
      <c r="G68" s="168" t="s">
        <v>1257</v>
      </c>
      <c r="H68" s="168" t="s">
        <v>1013</v>
      </c>
      <c r="I68" s="168" t="s">
        <v>1101</v>
      </c>
      <c r="J68" s="168" t="s">
        <v>960</v>
      </c>
      <c r="K68" s="168" t="s">
        <v>1258</v>
      </c>
    </row>
    <row r="69" spans="1:11" x14ac:dyDescent="0.25">
      <c r="A69" s="168">
        <v>6</v>
      </c>
      <c r="B69" s="168" t="s">
        <v>1215</v>
      </c>
      <c r="C69" s="168" t="s">
        <v>1216</v>
      </c>
      <c r="D69" s="168" t="s">
        <v>0</v>
      </c>
      <c r="E69" s="168" t="s">
        <v>1</v>
      </c>
      <c r="F69" s="168" t="s">
        <v>1218</v>
      </c>
      <c r="G69" s="168" t="s">
        <v>1257</v>
      </c>
      <c r="H69" s="168" t="s">
        <v>1013</v>
      </c>
      <c r="I69" s="168" t="s">
        <v>1219</v>
      </c>
      <c r="J69" s="168" t="s">
        <v>960</v>
      </c>
      <c r="K69" s="168" t="s">
        <v>1242</v>
      </c>
    </row>
    <row r="70" spans="1:11" x14ac:dyDescent="0.25">
      <c r="A70" s="168">
        <v>7</v>
      </c>
      <c r="B70" s="168" t="s">
        <v>1194</v>
      </c>
      <c r="C70" s="168" t="s">
        <v>1195</v>
      </c>
      <c r="D70" s="168" t="s">
        <v>1196</v>
      </c>
      <c r="E70" s="168" t="s">
        <v>28</v>
      </c>
      <c r="F70" s="168" t="s">
        <v>1197</v>
      </c>
      <c r="G70" s="168" t="s">
        <v>1257</v>
      </c>
      <c r="H70" s="168" t="s">
        <v>1013</v>
      </c>
      <c r="I70" s="168" t="s">
        <v>1198</v>
      </c>
      <c r="J70" s="168" t="s">
        <v>960</v>
      </c>
      <c r="K70" s="168" t="s">
        <v>1214</v>
      </c>
    </row>
    <row r="71" spans="1:11" x14ac:dyDescent="0.25">
      <c r="A71" s="168">
        <v>54</v>
      </c>
      <c r="B71" s="168" t="s">
        <v>443</v>
      </c>
      <c r="C71" s="168" t="s">
        <v>444</v>
      </c>
      <c r="D71" s="168" t="s">
        <v>0</v>
      </c>
      <c r="E71" s="168" t="s">
        <v>1</v>
      </c>
      <c r="F71" s="168" t="s">
        <v>445</v>
      </c>
      <c r="G71" s="168" t="s">
        <v>1257</v>
      </c>
      <c r="H71" s="168" t="s">
        <v>5</v>
      </c>
      <c r="I71" s="168" t="s">
        <v>446</v>
      </c>
      <c r="J71" s="168" t="s">
        <v>6</v>
      </c>
      <c r="K71" s="168" t="s">
        <v>708</v>
      </c>
    </row>
    <row r="72" spans="1:11" x14ac:dyDescent="0.25">
      <c r="A72" s="168">
        <v>58</v>
      </c>
      <c r="B72" s="168" t="s">
        <v>54</v>
      </c>
      <c r="C72" s="168" t="s">
        <v>55</v>
      </c>
      <c r="D72" s="168" t="s">
        <v>0</v>
      </c>
      <c r="E72" s="168" t="s">
        <v>1</v>
      </c>
      <c r="F72" s="168" t="s">
        <v>56</v>
      </c>
      <c r="G72" s="168" t="s">
        <v>1257</v>
      </c>
      <c r="H72" s="168" t="s">
        <v>5</v>
      </c>
      <c r="I72" s="168" t="s">
        <v>57</v>
      </c>
      <c r="J72" s="168" t="s">
        <v>6</v>
      </c>
      <c r="K72" s="168" t="s">
        <v>717</v>
      </c>
    </row>
    <row r="73" spans="1:11" x14ac:dyDescent="0.25">
      <c r="A73" s="168">
        <v>62</v>
      </c>
      <c r="B73" s="168" t="s">
        <v>797</v>
      </c>
      <c r="C73" s="168" t="s">
        <v>798</v>
      </c>
      <c r="D73" s="168" t="s">
        <v>799</v>
      </c>
      <c r="E73" s="168" t="s">
        <v>1</v>
      </c>
      <c r="F73" s="168" t="s">
        <v>800</v>
      </c>
      <c r="G73" s="168" t="s">
        <v>1257</v>
      </c>
      <c r="H73" s="168" t="s">
        <v>8</v>
      </c>
      <c r="I73" s="168" t="s">
        <v>801</v>
      </c>
      <c r="J73" s="168" t="s">
        <v>9</v>
      </c>
      <c r="K73" s="168" t="s">
        <v>802</v>
      </c>
    </row>
    <row r="74" spans="1:11" x14ac:dyDescent="0.25">
      <c r="A74" s="168">
        <v>64</v>
      </c>
      <c r="B74" s="168" t="s">
        <v>174</v>
      </c>
      <c r="C74" s="168" t="s">
        <v>175</v>
      </c>
      <c r="D74" s="168" t="s">
        <v>0</v>
      </c>
      <c r="E74" s="168" t="s">
        <v>1</v>
      </c>
      <c r="F74" s="168" t="s">
        <v>176</v>
      </c>
      <c r="G74" s="168" t="s">
        <v>1257</v>
      </c>
      <c r="H74" s="168" t="s">
        <v>8</v>
      </c>
      <c r="I74" s="168" t="s">
        <v>177</v>
      </c>
      <c r="J74" s="168" t="s">
        <v>9</v>
      </c>
      <c r="K74" s="168" t="s">
        <v>736</v>
      </c>
    </row>
  </sheetData>
  <sortState ref="A2:K74">
    <sortCondition ref="G2:G74"/>
    <sortCondition ref="H2:H74"/>
  </sortState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3" t="s">
        <v>407</v>
      </c>
      <c r="C2" s="43" t="s">
        <v>408</v>
      </c>
      <c r="D2" s="43" t="s">
        <v>618</v>
      </c>
      <c r="E2" s="43" t="s">
        <v>619</v>
      </c>
      <c r="F2" s="43" t="s">
        <v>620</v>
      </c>
      <c r="G2" s="43" t="s">
        <v>2</v>
      </c>
      <c r="H2" s="43" t="s">
        <v>294</v>
      </c>
      <c r="I2" s="43" t="s">
        <v>621</v>
      </c>
      <c r="J2" s="43" t="s">
        <v>289</v>
      </c>
      <c r="K2" s="43" t="s">
        <v>646</v>
      </c>
    </row>
    <row r="3" spans="1:11" x14ac:dyDescent="0.25">
      <c r="A3">
        <v>2</v>
      </c>
      <c r="B3" s="43" t="s">
        <v>425</v>
      </c>
      <c r="C3" s="43" t="s">
        <v>426</v>
      </c>
      <c r="D3" s="43" t="s">
        <v>427</v>
      </c>
      <c r="E3" s="43" t="s">
        <v>28</v>
      </c>
      <c r="F3" s="43" t="s">
        <v>428</v>
      </c>
      <c r="G3" s="43" t="s">
        <v>516</v>
      </c>
      <c r="H3" s="43" t="s">
        <v>287</v>
      </c>
      <c r="I3" s="43" t="s">
        <v>429</v>
      </c>
      <c r="J3" s="43" t="s">
        <v>289</v>
      </c>
      <c r="K3" s="43" t="s">
        <v>647</v>
      </c>
    </row>
    <row r="4" spans="1:11" x14ac:dyDescent="0.25">
      <c r="A4" s="43">
        <v>3</v>
      </c>
      <c r="B4" s="43" t="s">
        <v>599</v>
      </c>
      <c r="C4" s="43" t="s">
        <v>599</v>
      </c>
      <c r="D4" s="43" t="s">
        <v>600</v>
      </c>
      <c r="E4" s="43" t="s">
        <v>601</v>
      </c>
      <c r="F4" s="43" t="s">
        <v>602</v>
      </c>
      <c r="G4" s="43" t="s">
        <v>543</v>
      </c>
      <c r="H4" s="43" t="s">
        <v>473</v>
      </c>
      <c r="I4" s="43" t="s">
        <v>603</v>
      </c>
      <c r="J4" s="43" t="s">
        <v>475</v>
      </c>
      <c r="K4" s="43" t="s">
        <v>634</v>
      </c>
    </row>
    <row r="5" spans="1:11" x14ac:dyDescent="0.25">
      <c r="A5" s="43">
        <v>4</v>
      </c>
      <c r="B5" s="43" t="s">
        <v>599</v>
      </c>
      <c r="C5" s="43" t="s">
        <v>599</v>
      </c>
      <c r="D5" s="43" t="s">
        <v>600</v>
      </c>
      <c r="E5" s="43" t="s">
        <v>601</v>
      </c>
      <c r="F5" s="43" t="s">
        <v>605</v>
      </c>
      <c r="G5" s="43" t="s">
        <v>543</v>
      </c>
      <c r="H5" s="43" t="s">
        <v>473</v>
      </c>
      <c r="I5" s="43" t="s">
        <v>606</v>
      </c>
      <c r="J5" s="43" t="s">
        <v>475</v>
      </c>
      <c r="K5" s="43" t="s">
        <v>635</v>
      </c>
    </row>
    <row r="6" spans="1:11" x14ac:dyDescent="0.25">
      <c r="A6" s="43">
        <v>5</v>
      </c>
      <c r="B6" s="43" t="s">
        <v>102</v>
      </c>
      <c r="C6" s="43" t="s">
        <v>141</v>
      </c>
      <c r="D6" s="43" t="s">
        <v>42</v>
      </c>
      <c r="E6" s="43" t="s">
        <v>43</v>
      </c>
      <c r="F6" s="43" t="s">
        <v>142</v>
      </c>
      <c r="G6" s="43" t="s">
        <v>516</v>
      </c>
      <c r="H6" s="43" t="s">
        <v>3</v>
      </c>
      <c r="I6" s="43" t="s">
        <v>143</v>
      </c>
      <c r="J6" s="43" t="s">
        <v>53</v>
      </c>
      <c r="K6" s="43" t="s">
        <v>637</v>
      </c>
    </row>
    <row r="7" spans="1:11" x14ac:dyDescent="0.25">
      <c r="A7" s="43">
        <v>6</v>
      </c>
      <c r="B7" s="43" t="s">
        <v>608</v>
      </c>
      <c r="C7" s="43" t="s">
        <v>378</v>
      </c>
      <c r="D7" s="43" t="s">
        <v>27</v>
      </c>
      <c r="E7" s="43" t="s">
        <v>28</v>
      </c>
      <c r="F7" s="43" t="s">
        <v>609</v>
      </c>
      <c r="G7" s="43" t="s">
        <v>516</v>
      </c>
      <c r="H7" s="43" t="s">
        <v>294</v>
      </c>
      <c r="I7" s="43" t="s">
        <v>610</v>
      </c>
      <c r="J7" s="43" t="s">
        <v>289</v>
      </c>
      <c r="K7" s="43" t="s">
        <v>611</v>
      </c>
    </row>
    <row r="8" spans="1:11" x14ac:dyDescent="0.25">
      <c r="A8" s="43">
        <v>7</v>
      </c>
      <c r="B8" s="43" t="s">
        <v>623</v>
      </c>
      <c r="C8" s="43" t="s">
        <v>624</v>
      </c>
      <c r="D8" s="43" t="s">
        <v>625</v>
      </c>
      <c r="E8" s="43" t="s">
        <v>48</v>
      </c>
      <c r="F8" s="43" t="s">
        <v>626</v>
      </c>
      <c r="G8" s="43" t="s">
        <v>516</v>
      </c>
      <c r="H8" s="43" t="s">
        <v>294</v>
      </c>
      <c r="I8" s="43" t="s">
        <v>627</v>
      </c>
      <c r="J8" s="43" t="s">
        <v>289</v>
      </c>
      <c r="K8" s="43" t="s">
        <v>628</v>
      </c>
    </row>
    <row r="9" spans="1:11" x14ac:dyDescent="0.25">
      <c r="A9" s="43">
        <v>8</v>
      </c>
      <c r="B9" s="43" t="s">
        <v>4</v>
      </c>
      <c r="C9" s="43" t="s">
        <v>4</v>
      </c>
      <c r="D9" s="43" t="s">
        <v>4</v>
      </c>
      <c r="E9" s="43" t="s">
        <v>4</v>
      </c>
      <c r="F9" s="43" t="s">
        <v>572</v>
      </c>
      <c r="G9" s="43" t="s">
        <v>516</v>
      </c>
      <c r="H9" s="43" t="s">
        <v>287</v>
      </c>
      <c r="I9" s="43" t="s">
        <v>573</v>
      </c>
      <c r="J9" s="43" t="s">
        <v>289</v>
      </c>
      <c r="K9" s="43" t="s">
        <v>574</v>
      </c>
    </row>
    <row r="10" spans="1:11" x14ac:dyDescent="0.25">
      <c r="A10" s="43">
        <v>9</v>
      </c>
      <c r="B10" s="43" t="s">
        <v>575</v>
      </c>
      <c r="C10" s="43" t="s">
        <v>576</v>
      </c>
      <c r="D10" s="43" t="s">
        <v>577</v>
      </c>
      <c r="E10" s="43" t="s">
        <v>7</v>
      </c>
      <c r="F10" s="43" t="s">
        <v>578</v>
      </c>
      <c r="G10" s="43" t="s">
        <v>2</v>
      </c>
      <c r="H10" s="43" t="s">
        <v>287</v>
      </c>
      <c r="I10" s="43" t="s">
        <v>579</v>
      </c>
      <c r="J10" s="43" t="s">
        <v>289</v>
      </c>
      <c r="K10" s="43" t="s">
        <v>580</v>
      </c>
    </row>
    <row r="11" spans="1:11" x14ac:dyDescent="0.25">
      <c r="A11" s="43">
        <v>10</v>
      </c>
      <c r="B11" s="43" t="s">
        <v>535</v>
      </c>
      <c r="C11" s="43" t="s">
        <v>536</v>
      </c>
      <c r="D11" s="43" t="s">
        <v>205</v>
      </c>
      <c r="E11" s="43" t="s">
        <v>1</v>
      </c>
      <c r="F11" s="43" t="s">
        <v>537</v>
      </c>
      <c r="G11" s="43" t="s">
        <v>516</v>
      </c>
      <c r="H11" s="43" t="s">
        <v>3</v>
      </c>
      <c r="I11" s="43" t="s">
        <v>538</v>
      </c>
      <c r="J11" s="43" t="s">
        <v>53</v>
      </c>
      <c r="K11" s="43" t="s">
        <v>584</v>
      </c>
    </row>
    <row r="12" spans="1:11" x14ac:dyDescent="0.25">
      <c r="A12" s="43">
        <v>11</v>
      </c>
      <c r="B12" s="43" t="s">
        <v>590</v>
      </c>
      <c r="C12" s="43" t="s">
        <v>591</v>
      </c>
      <c r="D12" s="43" t="s">
        <v>592</v>
      </c>
      <c r="E12" s="43" t="s">
        <v>43</v>
      </c>
      <c r="F12" s="43" t="s">
        <v>593</v>
      </c>
      <c r="G12" s="43" t="s">
        <v>516</v>
      </c>
      <c r="H12" s="43" t="s">
        <v>30</v>
      </c>
      <c r="I12" s="43" t="s">
        <v>594</v>
      </c>
      <c r="J12" s="43" t="s">
        <v>32</v>
      </c>
      <c r="K12" s="43" t="s">
        <v>595</v>
      </c>
    </row>
    <row r="13" spans="1:11" x14ac:dyDescent="0.25">
      <c r="A13" s="43">
        <v>12</v>
      </c>
      <c r="B13" s="43" t="s">
        <v>257</v>
      </c>
      <c r="C13" s="43" t="s">
        <v>258</v>
      </c>
      <c r="D13" s="43" t="s">
        <v>36</v>
      </c>
      <c r="E13" s="43" t="s">
        <v>1</v>
      </c>
      <c r="F13" s="43" t="s">
        <v>259</v>
      </c>
      <c r="G13" s="43" t="s">
        <v>516</v>
      </c>
      <c r="H13" s="43" t="s">
        <v>3</v>
      </c>
      <c r="I13" s="43" t="s">
        <v>260</v>
      </c>
      <c r="J13" s="43" t="s">
        <v>53</v>
      </c>
      <c r="K13" s="43" t="s">
        <v>596</v>
      </c>
    </row>
    <row r="14" spans="1:11" x14ac:dyDescent="0.25">
      <c r="A14" s="43">
        <v>13</v>
      </c>
      <c r="B14" s="43" t="s">
        <v>407</v>
      </c>
      <c r="C14" s="43" t="s">
        <v>408</v>
      </c>
      <c r="D14" s="43" t="s">
        <v>618</v>
      </c>
      <c r="E14" s="43" t="s">
        <v>619</v>
      </c>
      <c r="F14" s="43" t="s">
        <v>409</v>
      </c>
      <c r="G14" s="43" t="s">
        <v>516</v>
      </c>
      <c r="H14" s="43" t="s">
        <v>294</v>
      </c>
      <c r="I14" s="43" t="s">
        <v>410</v>
      </c>
      <c r="J14" s="43" t="s">
        <v>289</v>
      </c>
      <c r="K14" s="43" t="s">
        <v>597</v>
      </c>
    </row>
    <row r="15" spans="1:11" x14ac:dyDescent="0.25">
      <c r="A15" s="43">
        <v>14</v>
      </c>
      <c r="B15" s="43" t="s">
        <v>407</v>
      </c>
      <c r="C15" s="43" t="s">
        <v>408</v>
      </c>
      <c r="D15" s="43" t="s">
        <v>618</v>
      </c>
      <c r="E15" s="43" t="s">
        <v>619</v>
      </c>
      <c r="F15" s="43" t="s">
        <v>563</v>
      </c>
      <c r="G15" s="43" t="s">
        <v>516</v>
      </c>
      <c r="H15" s="43" t="s">
        <v>294</v>
      </c>
      <c r="I15" s="43" t="s">
        <v>564</v>
      </c>
      <c r="J15" s="43" t="s">
        <v>289</v>
      </c>
      <c r="K15" s="43" t="s">
        <v>598</v>
      </c>
    </row>
    <row r="16" spans="1:11" x14ac:dyDescent="0.25">
      <c r="A16" s="43">
        <v>15</v>
      </c>
      <c r="B16" s="43" t="s">
        <v>566</v>
      </c>
      <c r="C16" s="43" t="s">
        <v>556</v>
      </c>
      <c r="D16" s="43" t="s">
        <v>0</v>
      </c>
      <c r="E16" s="43" t="s">
        <v>1</v>
      </c>
      <c r="F16" s="43" t="s">
        <v>557</v>
      </c>
      <c r="G16" s="43" t="s">
        <v>516</v>
      </c>
      <c r="H16" s="43" t="s">
        <v>287</v>
      </c>
      <c r="I16" s="43" t="s">
        <v>558</v>
      </c>
      <c r="J16" s="43" t="s">
        <v>289</v>
      </c>
      <c r="K16" s="43" t="s">
        <v>559</v>
      </c>
    </row>
    <row r="17" spans="1:11" x14ac:dyDescent="0.25">
      <c r="A17" s="43">
        <v>16</v>
      </c>
      <c r="B17" s="43" t="s">
        <v>567</v>
      </c>
      <c r="C17" s="43" t="s">
        <v>561</v>
      </c>
      <c r="D17" s="43" t="s">
        <v>0</v>
      </c>
      <c r="E17" s="43" t="s">
        <v>1</v>
      </c>
      <c r="F17" s="43" t="s">
        <v>61</v>
      </c>
      <c r="G17" s="43" t="s">
        <v>516</v>
      </c>
      <c r="H17" s="43" t="s">
        <v>3</v>
      </c>
      <c r="I17" s="43" t="s">
        <v>62</v>
      </c>
      <c r="J17" s="43" t="s">
        <v>53</v>
      </c>
      <c r="K17" s="43" t="s">
        <v>562</v>
      </c>
    </row>
    <row r="18" spans="1:11" x14ac:dyDescent="0.25">
      <c r="A18" s="43">
        <v>17</v>
      </c>
      <c r="B18" s="43" t="s">
        <v>161</v>
      </c>
      <c r="C18" s="43" t="s">
        <v>162</v>
      </c>
      <c r="D18" s="43" t="s">
        <v>394</v>
      </c>
      <c r="E18" s="43" t="s">
        <v>1</v>
      </c>
      <c r="F18" s="43" t="s">
        <v>163</v>
      </c>
      <c r="G18" s="43" t="s">
        <v>516</v>
      </c>
      <c r="H18" s="43" t="s">
        <v>30</v>
      </c>
      <c r="I18" s="43" t="s">
        <v>164</v>
      </c>
      <c r="J18" s="43" t="s">
        <v>32</v>
      </c>
      <c r="K18" s="43" t="s">
        <v>517</v>
      </c>
    </row>
    <row r="19" spans="1:11" x14ac:dyDescent="0.25">
      <c r="A19" s="43">
        <v>18</v>
      </c>
      <c r="B19" s="43" t="s">
        <v>322</v>
      </c>
      <c r="C19" s="43" t="s">
        <v>323</v>
      </c>
      <c r="D19" s="43" t="s">
        <v>66</v>
      </c>
      <c r="E19" s="43" t="s">
        <v>1</v>
      </c>
      <c r="F19" s="43" t="s">
        <v>324</v>
      </c>
      <c r="G19" s="43" t="s">
        <v>516</v>
      </c>
      <c r="H19" s="43" t="s">
        <v>287</v>
      </c>
      <c r="I19" s="43" t="s">
        <v>325</v>
      </c>
      <c r="J19" s="43" t="s">
        <v>289</v>
      </c>
      <c r="K19" s="43" t="s">
        <v>525</v>
      </c>
    </row>
    <row r="20" spans="1:11" x14ac:dyDescent="0.25">
      <c r="A20" s="43">
        <v>19</v>
      </c>
      <c r="B20" s="43" t="s">
        <v>530</v>
      </c>
      <c r="C20" s="43" t="s">
        <v>531</v>
      </c>
      <c r="D20" s="43" t="s">
        <v>0</v>
      </c>
      <c r="E20" s="43" t="s">
        <v>1</v>
      </c>
      <c r="F20" s="43" t="s">
        <v>532</v>
      </c>
      <c r="G20" s="43" t="s">
        <v>516</v>
      </c>
      <c r="H20" s="43" t="s">
        <v>294</v>
      </c>
      <c r="I20" s="43" t="s">
        <v>533</v>
      </c>
      <c r="J20" s="43" t="s">
        <v>516</v>
      </c>
      <c r="K20" s="43" t="s">
        <v>534</v>
      </c>
    </row>
    <row r="21" spans="1:11" x14ac:dyDescent="0.25">
      <c r="A21" s="43">
        <v>20</v>
      </c>
      <c r="B21" s="43" t="s">
        <v>4</v>
      </c>
      <c r="C21" s="43" t="s">
        <v>4</v>
      </c>
      <c r="D21" s="43" t="s">
        <v>4</v>
      </c>
      <c r="E21" s="43" t="s">
        <v>4</v>
      </c>
      <c r="F21" s="43" t="s">
        <v>540</v>
      </c>
      <c r="G21" s="43" t="s">
        <v>516</v>
      </c>
      <c r="H21" s="43" t="s">
        <v>294</v>
      </c>
      <c r="I21" s="43" t="s">
        <v>541</v>
      </c>
      <c r="J21" s="43" t="s">
        <v>289</v>
      </c>
      <c r="K21" s="43" t="s">
        <v>542</v>
      </c>
    </row>
    <row r="22" spans="1:11" x14ac:dyDescent="0.25">
      <c r="A22" s="43">
        <v>21</v>
      </c>
      <c r="B22" s="43" t="s">
        <v>283</v>
      </c>
      <c r="C22" s="43" t="s">
        <v>284</v>
      </c>
      <c r="D22" s="43" t="s">
        <v>285</v>
      </c>
      <c r="E22" s="43" t="s">
        <v>7</v>
      </c>
      <c r="F22" s="43" t="s">
        <v>286</v>
      </c>
      <c r="G22" s="43" t="s">
        <v>516</v>
      </c>
      <c r="H22" s="43" t="s">
        <v>287</v>
      </c>
      <c r="I22" s="43" t="s">
        <v>288</v>
      </c>
      <c r="J22" s="43" t="s">
        <v>289</v>
      </c>
      <c r="K22" s="43" t="s">
        <v>290</v>
      </c>
    </row>
    <row r="23" spans="1:11" x14ac:dyDescent="0.25">
      <c r="A23" s="43">
        <v>22</v>
      </c>
      <c r="B23" s="43" t="s">
        <v>291</v>
      </c>
      <c r="C23" s="43" t="s">
        <v>292</v>
      </c>
      <c r="D23" s="43" t="s">
        <v>0</v>
      </c>
      <c r="E23" s="43" t="s">
        <v>1</v>
      </c>
      <c r="F23" s="43" t="s">
        <v>293</v>
      </c>
      <c r="G23" s="43" t="s">
        <v>516</v>
      </c>
      <c r="H23" s="43" t="s">
        <v>294</v>
      </c>
      <c r="I23" s="43" t="s">
        <v>295</v>
      </c>
      <c r="J23" s="43" t="s">
        <v>289</v>
      </c>
      <c r="K23" s="43" t="s">
        <v>296</v>
      </c>
    </row>
    <row r="24" spans="1:11" x14ac:dyDescent="0.25">
      <c r="A24" s="43">
        <v>23</v>
      </c>
      <c r="B24" s="43" t="s">
        <v>297</v>
      </c>
      <c r="C24" s="43" t="s">
        <v>255</v>
      </c>
      <c r="D24" s="43" t="s">
        <v>0</v>
      </c>
      <c r="E24" s="43" t="s">
        <v>1</v>
      </c>
      <c r="F24" s="43" t="s">
        <v>298</v>
      </c>
      <c r="G24" s="43" t="s">
        <v>516</v>
      </c>
      <c r="H24" s="43" t="s">
        <v>294</v>
      </c>
      <c r="I24" s="43" t="s">
        <v>299</v>
      </c>
      <c r="J24" s="43" t="s">
        <v>289</v>
      </c>
      <c r="K24" s="43" t="s">
        <v>300</v>
      </c>
    </row>
    <row r="25" spans="1:11" x14ac:dyDescent="0.25">
      <c r="A25" s="43">
        <v>24</v>
      </c>
      <c r="B25" s="43" t="s">
        <v>301</v>
      </c>
      <c r="C25" s="43" t="s">
        <v>302</v>
      </c>
      <c r="D25" s="43" t="s">
        <v>0</v>
      </c>
      <c r="E25" s="43" t="s">
        <v>1</v>
      </c>
      <c r="F25" s="43" t="s">
        <v>303</v>
      </c>
      <c r="G25" s="43" t="s">
        <v>516</v>
      </c>
      <c r="H25" s="43" t="s">
        <v>294</v>
      </c>
      <c r="I25" s="43" t="s">
        <v>304</v>
      </c>
      <c r="J25" s="43" t="s">
        <v>289</v>
      </c>
      <c r="K25" s="43" t="s">
        <v>305</v>
      </c>
    </row>
    <row r="26" spans="1:11" x14ac:dyDescent="0.25">
      <c r="A26" s="43">
        <v>25</v>
      </c>
      <c r="B26" s="43" t="s">
        <v>306</v>
      </c>
      <c r="C26" s="43" t="s">
        <v>307</v>
      </c>
      <c r="D26" s="43" t="s">
        <v>112</v>
      </c>
      <c r="E26" s="43" t="s">
        <v>43</v>
      </c>
      <c r="F26" s="43" t="s">
        <v>308</v>
      </c>
      <c r="G26" s="43" t="s">
        <v>516</v>
      </c>
      <c r="H26" s="43" t="s">
        <v>287</v>
      </c>
      <c r="I26" s="43" t="s">
        <v>309</v>
      </c>
      <c r="J26" s="43" t="s">
        <v>289</v>
      </c>
      <c r="K26" s="43" t="s">
        <v>310</v>
      </c>
    </row>
    <row r="27" spans="1:11" x14ac:dyDescent="0.25">
      <c r="A27" s="43">
        <v>26</v>
      </c>
      <c r="B27" s="43" t="s">
        <v>311</v>
      </c>
      <c r="C27" s="43" t="s">
        <v>312</v>
      </c>
      <c r="D27" s="43" t="s">
        <v>313</v>
      </c>
      <c r="E27" s="43" t="s">
        <v>43</v>
      </c>
      <c r="F27" s="43" t="s">
        <v>314</v>
      </c>
      <c r="G27" s="43" t="s">
        <v>516</v>
      </c>
      <c r="H27" s="43" t="s">
        <v>294</v>
      </c>
      <c r="I27" s="43" t="s">
        <v>315</v>
      </c>
      <c r="J27" s="43" t="s">
        <v>289</v>
      </c>
      <c r="K27" s="43" t="s">
        <v>316</v>
      </c>
    </row>
    <row r="28" spans="1:11" x14ac:dyDescent="0.25">
      <c r="A28" s="43">
        <v>27</v>
      </c>
      <c r="B28" s="43" t="s">
        <v>317</v>
      </c>
      <c r="C28" s="43" t="s">
        <v>279</v>
      </c>
      <c r="D28" s="43" t="s">
        <v>318</v>
      </c>
      <c r="E28" s="43" t="s">
        <v>28</v>
      </c>
      <c r="F28" s="43" t="s">
        <v>319</v>
      </c>
      <c r="G28" s="43" t="s">
        <v>516</v>
      </c>
      <c r="H28" s="43" t="s">
        <v>287</v>
      </c>
      <c r="I28" s="43" t="s">
        <v>320</v>
      </c>
      <c r="J28" s="43" t="s">
        <v>289</v>
      </c>
      <c r="K28" s="43" t="s">
        <v>321</v>
      </c>
    </row>
    <row r="29" spans="1:11" x14ac:dyDescent="0.25">
      <c r="A29" s="43">
        <v>28</v>
      </c>
      <c r="B29" s="43" t="s">
        <v>242</v>
      </c>
      <c r="C29" s="43" t="s">
        <v>243</v>
      </c>
      <c r="D29" s="43" t="s">
        <v>173</v>
      </c>
      <c r="E29" s="43" t="s">
        <v>43</v>
      </c>
      <c r="F29" s="43" t="s">
        <v>244</v>
      </c>
      <c r="G29" s="43" t="s">
        <v>516</v>
      </c>
      <c r="H29" s="43" t="s">
        <v>3</v>
      </c>
      <c r="I29" s="43" t="s">
        <v>245</v>
      </c>
      <c r="J29" s="43" t="s">
        <v>125</v>
      </c>
      <c r="K29" s="43" t="s">
        <v>326</v>
      </c>
    </row>
    <row r="30" spans="1:11" x14ac:dyDescent="0.25">
      <c r="A30" s="43">
        <v>29</v>
      </c>
      <c r="B30" s="43" t="s">
        <v>327</v>
      </c>
      <c r="C30" s="43" t="s">
        <v>328</v>
      </c>
      <c r="D30" s="43" t="s">
        <v>112</v>
      </c>
      <c r="E30" s="43" t="s">
        <v>43</v>
      </c>
      <c r="F30" s="43" t="s">
        <v>329</v>
      </c>
      <c r="G30" s="43" t="s">
        <v>516</v>
      </c>
      <c r="H30" s="43" t="s">
        <v>287</v>
      </c>
      <c r="I30" s="43" t="s">
        <v>330</v>
      </c>
      <c r="J30" s="43" t="s">
        <v>289</v>
      </c>
      <c r="K30" s="43" t="s">
        <v>331</v>
      </c>
    </row>
    <row r="31" spans="1:11" x14ac:dyDescent="0.25">
      <c r="A31" s="43">
        <v>30</v>
      </c>
      <c r="B31" s="43" t="s">
        <v>15</v>
      </c>
      <c r="C31" s="43" t="s">
        <v>16</v>
      </c>
      <c r="D31" s="43" t="s">
        <v>17</v>
      </c>
      <c r="E31" s="43" t="s">
        <v>7</v>
      </c>
      <c r="F31" s="43" t="s">
        <v>18</v>
      </c>
      <c r="G31" s="43" t="s">
        <v>527</v>
      </c>
      <c r="H31" s="43" t="s">
        <v>5</v>
      </c>
      <c r="I31" s="43" t="s">
        <v>19</v>
      </c>
      <c r="J31" s="43" t="s">
        <v>6</v>
      </c>
      <c r="K31" s="43" t="s">
        <v>332</v>
      </c>
    </row>
    <row r="32" spans="1:11" x14ac:dyDescent="0.25">
      <c r="A32" s="43">
        <v>31</v>
      </c>
      <c r="B32" s="43" t="s">
        <v>333</v>
      </c>
      <c r="C32" s="43" t="s">
        <v>334</v>
      </c>
      <c r="D32" s="43" t="s">
        <v>335</v>
      </c>
      <c r="E32" s="43" t="s">
        <v>48</v>
      </c>
      <c r="F32" s="43" t="s">
        <v>336</v>
      </c>
      <c r="G32" s="43" t="s">
        <v>516</v>
      </c>
      <c r="H32" s="43" t="s">
        <v>287</v>
      </c>
      <c r="I32" s="43" t="s">
        <v>337</v>
      </c>
      <c r="J32" s="43" t="s">
        <v>289</v>
      </c>
      <c r="K32" s="43" t="s">
        <v>338</v>
      </c>
    </row>
    <row r="33" spans="1:11" x14ac:dyDescent="0.25">
      <c r="A33" s="43">
        <v>32</v>
      </c>
      <c r="B33" s="43" t="s">
        <v>339</v>
      </c>
      <c r="C33" s="43" t="s">
        <v>340</v>
      </c>
      <c r="D33" s="43" t="s">
        <v>341</v>
      </c>
      <c r="E33" s="43" t="s">
        <v>48</v>
      </c>
      <c r="F33" s="43" t="s">
        <v>342</v>
      </c>
      <c r="G33" s="43" t="s">
        <v>516</v>
      </c>
      <c r="H33" s="43" t="s">
        <v>287</v>
      </c>
      <c r="I33" s="43" t="s">
        <v>343</v>
      </c>
      <c r="J33" s="43" t="s">
        <v>289</v>
      </c>
      <c r="K33" s="43" t="s">
        <v>344</v>
      </c>
    </row>
    <row r="34" spans="1:11" x14ac:dyDescent="0.25">
      <c r="A34" s="43">
        <v>33</v>
      </c>
      <c r="B34" s="43" t="s">
        <v>345</v>
      </c>
      <c r="C34" s="43" t="s">
        <v>346</v>
      </c>
      <c r="D34" s="43" t="s">
        <v>17</v>
      </c>
      <c r="E34" s="43" t="s">
        <v>7</v>
      </c>
      <c r="F34" s="43" t="s">
        <v>347</v>
      </c>
      <c r="G34" s="43" t="s">
        <v>516</v>
      </c>
      <c r="H34" s="43" t="s">
        <v>287</v>
      </c>
      <c r="I34" s="43" t="s">
        <v>348</v>
      </c>
      <c r="J34" s="43" t="s">
        <v>289</v>
      </c>
      <c r="K34" s="43" t="s">
        <v>349</v>
      </c>
    </row>
    <row r="35" spans="1:11" x14ac:dyDescent="0.25">
      <c r="A35" s="43">
        <v>34</v>
      </c>
      <c r="B35" s="43" t="s">
        <v>350</v>
      </c>
      <c r="C35" s="43" t="s">
        <v>340</v>
      </c>
      <c r="D35" s="43" t="s">
        <v>351</v>
      </c>
      <c r="E35" s="43" t="s">
        <v>48</v>
      </c>
      <c r="F35" s="43" t="s">
        <v>352</v>
      </c>
      <c r="G35" s="43" t="s">
        <v>516</v>
      </c>
      <c r="H35" s="43" t="s">
        <v>287</v>
      </c>
      <c r="I35" s="43" t="s">
        <v>353</v>
      </c>
      <c r="J35" s="43" t="s">
        <v>289</v>
      </c>
      <c r="K35" s="43" t="s">
        <v>354</v>
      </c>
    </row>
    <row r="36" spans="1:11" x14ac:dyDescent="0.25">
      <c r="A36" s="43">
        <v>35</v>
      </c>
      <c r="B36" s="43" t="s">
        <v>355</v>
      </c>
      <c r="C36" s="43" t="s">
        <v>356</v>
      </c>
      <c r="D36" s="43" t="s">
        <v>0</v>
      </c>
      <c r="E36" s="43" t="s">
        <v>1</v>
      </c>
      <c r="F36" s="43" t="s">
        <v>357</v>
      </c>
      <c r="G36" s="43" t="s">
        <v>516</v>
      </c>
      <c r="H36" s="43" t="s">
        <v>294</v>
      </c>
      <c r="I36" s="43" t="s">
        <v>358</v>
      </c>
      <c r="J36" s="43" t="s">
        <v>289</v>
      </c>
      <c r="K36" s="43" t="s">
        <v>359</v>
      </c>
    </row>
    <row r="37" spans="1:11" x14ac:dyDescent="0.25">
      <c r="A37" s="43">
        <v>36</v>
      </c>
      <c r="B37" s="43" t="s">
        <v>238</v>
      </c>
      <c r="C37" s="43" t="s">
        <v>239</v>
      </c>
      <c r="D37" s="43" t="s">
        <v>0</v>
      </c>
      <c r="E37" s="43" t="s">
        <v>1</v>
      </c>
      <c r="F37" s="43" t="s">
        <v>240</v>
      </c>
      <c r="G37" s="43" t="s">
        <v>516</v>
      </c>
      <c r="H37" s="43" t="s">
        <v>3</v>
      </c>
      <c r="I37" s="43" t="s">
        <v>241</v>
      </c>
      <c r="J37" s="43" t="s">
        <v>53</v>
      </c>
      <c r="K37" s="43" t="s">
        <v>360</v>
      </c>
    </row>
    <row r="38" spans="1:11" x14ac:dyDescent="0.25">
      <c r="A38" s="43">
        <v>37</v>
      </c>
      <c r="B38" s="43" t="s">
        <v>361</v>
      </c>
      <c r="C38" s="43" t="s">
        <v>362</v>
      </c>
      <c r="D38" s="43" t="s">
        <v>0</v>
      </c>
      <c r="E38" s="43" t="s">
        <v>1</v>
      </c>
      <c r="F38" s="43" t="s">
        <v>363</v>
      </c>
      <c r="G38" s="43" t="s">
        <v>516</v>
      </c>
      <c r="H38" s="43" t="s">
        <v>287</v>
      </c>
      <c r="I38" s="43" t="s">
        <v>364</v>
      </c>
      <c r="J38" s="43" t="s">
        <v>289</v>
      </c>
      <c r="K38" s="43" t="s">
        <v>365</v>
      </c>
    </row>
    <row r="39" spans="1:11" x14ac:dyDescent="0.25">
      <c r="A39" s="43">
        <v>38</v>
      </c>
      <c r="B39" s="43" t="s">
        <v>366</v>
      </c>
      <c r="C39" s="43" t="s">
        <v>367</v>
      </c>
      <c r="D39" s="43" t="s">
        <v>368</v>
      </c>
      <c r="E39" s="43" t="s">
        <v>43</v>
      </c>
      <c r="F39" s="43" t="s">
        <v>369</v>
      </c>
      <c r="G39" s="43" t="s">
        <v>516</v>
      </c>
      <c r="H39" s="43" t="s">
        <v>294</v>
      </c>
      <c r="I39" s="43" t="s">
        <v>370</v>
      </c>
      <c r="J39" s="43" t="s">
        <v>289</v>
      </c>
      <c r="K39" s="43" t="s">
        <v>371</v>
      </c>
    </row>
    <row r="40" spans="1:11" x14ac:dyDescent="0.25">
      <c r="A40" s="43">
        <v>39</v>
      </c>
      <c r="B40" s="43" t="s">
        <v>372</v>
      </c>
      <c r="C40" s="43" t="s">
        <v>373</v>
      </c>
      <c r="D40" s="43" t="s">
        <v>42</v>
      </c>
      <c r="E40" s="43" t="s">
        <v>43</v>
      </c>
      <c r="F40" s="43" t="s">
        <v>374</v>
      </c>
      <c r="G40" s="43" t="s">
        <v>516</v>
      </c>
      <c r="H40" s="43" t="s">
        <v>294</v>
      </c>
      <c r="I40" s="43" t="s">
        <v>375</v>
      </c>
      <c r="J40" s="43" t="s">
        <v>289</v>
      </c>
      <c r="K40" s="43" t="s">
        <v>376</v>
      </c>
    </row>
    <row r="41" spans="1:11" x14ac:dyDescent="0.25">
      <c r="A41" s="43">
        <v>40</v>
      </c>
      <c r="B41" s="43" t="s">
        <v>377</v>
      </c>
      <c r="C41" s="43" t="s">
        <v>378</v>
      </c>
      <c r="D41" s="43" t="s">
        <v>256</v>
      </c>
      <c r="E41" s="43" t="s">
        <v>1</v>
      </c>
      <c r="F41" s="43" t="s">
        <v>379</v>
      </c>
      <c r="G41" s="43" t="s">
        <v>516</v>
      </c>
      <c r="H41" s="43" t="s">
        <v>294</v>
      </c>
      <c r="I41" s="43" t="s">
        <v>380</v>
      </c>
      <c r="J41" s="43" t="s">
        <v>289</v>
      </c>
      <c r="K41" s="43" t="s">
        <v>381</v>
      </c>
    </row>
    <row r="42" spans="1:11" x14ac:dyDescent="0.25">
      <c r="A42" s="43">
        <v>41</v>
      </c>
      <c r="B42" s="43" t="s">
        <v>387</v>
      </c>
      <c r="C42" s="43" t="s">
        <v>279</v>
      </c>
      <c r="D42" s="43" t="s">
        <v>351</v>
      </c>
      <c r="E42" s="43" t="s">
        <v>48</v>
      </c>
      <c r="F42" s="43" t="s">
        <v>388</v>
      </c>
      <c r="G42" s="43" t="s">
        <v>516</v>
      </c>
      <c r="H42" s="43" t="s">
        <v>287</v>
      </c>
      <c r="I42" s="43" t="s">
        <v>389</v>
      </c>
      <c r="J42" s="43" t="s">
        <v>289</v>
      </c>
      <c r="K42" s="43" t="s">
        <v>390</v>
      </c>
    </row>
    <row r="43" spans="1:11" x14ac:dyDescent="0.25">
      <c r="A43" s="43">
        <v>42</v>
      </c>
      <c r="B43" s="43" t="s">
        <v>49</v>
      </c>
      <c r="C43" s="43" t="s">
        <v>97</v>
      </c>
      <c r="D43" s="43" t="s">
        <v>66</v>
      </c>
      <c r="E43" s="43" t="s">
        <v>1</v>
      </c>
      <c r="F43" s="43" t="s">
        <v>391</v>
      </c>
      <c r="G43" s="43" t="s">
        <v>516</v>
      </c>
      <c r="H43" s="43" t="s">
        <v>294</v>
      </c>
      <c r="I43" s="43" t="s">
        <v>392</v>
      </c>
      <c r="J43" s="43" t="s">
        <v>289</v>
      </c>
      <c r="K43" s="43" t="s">
        <v>393</v>
      </c>
    </row>
    <row r="44" spans="1:11" x14ac:dyDescent="0.25">
      <c r="A44" s="43">
        <v>43</v>
      </c>
      <c r="B44" s="43" t="s">
        <v>366</v>
      </c>
      <c r="C44" s="43" t="s">
        <v>367</v>
      </c>
      <c r="D44" s="43" t="s">
        <v>368</v>
      </c>
      <c r="E44" s="43" t="s">
        <v>43</v>
      </c>
      <c r="F44" s="43" t="s">
        <v>395</v>
      </c>
      <c r="G44" s="43" t="s">
        <v>527</v>
      </c>
      <c r="H44" s="43" t="s">
        <v>5</v>
      </c>
      <c r="I44" s="43" t="s">
        <v>396</v>
      </c>
      <c r="J44" s="43" t="s">
        <v>6</v>
      </c>
      <c r="K44" s="43" t="s">
        <v>397</v>
      </c>
    </row>
    <row r="45" spans="1:11" x14ac:dyDescent="0.25">
      <c r="A45" s="43">
        <v>44</v>
      </c>
      <c r="B45" s="43" t="s">
        <v>137</v>
      </c>
      <c r="C45" s="43" t="s">
        <v>138</v>
      </c>
      <c r="D45" s="43" t="s">
        <v>0</v>
      </c>
      <c r="E45" s="43" t="s">
        <v>1</v>
      </c>
      <c r="F45" s="43" t="s">
        <v>139</v>
      </c>
      <c r="G45" s="43" t="s">
        <v>516</v>
      </c>
      <c r="H45" s="43" t="s">
        <v>3</v>
      </c>
      <c r="I45" s="43" t="s">
        <v>140</v>
      </c>
      <c r="J45" s="43" t="s">
        <v>53</v>
      </c>
      <c r="K45" s="43" t="s">
        <v>398</v>
      </c>
    </row>
    <row r="46" spans="1:11" x14ac:dyDescent="0.25">
      <c r="A46" s="43">
        <v>45</v>
      </c>
      <c r="B46" s="43" t="s">
        <v>262</v>
      </c>
      <c r="C46" s="43" t="s">
        <v>399</v>
      </c>
      <c r="D46" s="43" t="s">
        <v>0</v>
      </c>
      <c r="E46" s="43" t="s">
        <v>1</v>
      </c>
      <c r="F46" s="43" t="s">
        <v>400</v>
      </c>
      <c r="G46" s="43" t="s">
        <v>516</v>
      </c>
      <c r="H46" s="43" t="s">
        <v>294</v>
      </c>
      <c r="I46" s="43" t="s">
        <v>401</v>
      </c>
      <c r="J46" s="43" t="s">
        <v>289</v>
      </c>
      <c r="K46" s="43" t="s">
        <v>402</v>
      </c>
    </row>
    <row r="47" spans="1:11" x14ac:dyDescent="0.25">
      <c r="A47" s="43">
        <v>46</v>
      </c>
      <c r="B47" s="43" t="s">
        <v>403</v>
      </c>
      <c r="C47" s="43" t="s">
        <v>60</v>
      </c>
      <c r="D47" s="43" t="s">
        <v>27</v>
      </c>
      <c r="E47" s="43" t="s">
        <v>28</v>
      </c>
      <c r="F47" s="43" t="s">
        <v>404</v>
      </c>
      <c r="G47" s="43" t="s">
        <v>516</v>
      </c>
      <c r="H47" s="43" t="s">
        <v>287</v>
      </c>
      <c r="I47" s="43" t="s">
        <v>405</v>
      </c>
      <c r="J47" s="43" t="s">
        <v>289</v>
      </c>
      <c r="K47" s="43" t="s">
        <v>406</v>
      </c>
    </row>
    <row r="48" spans="1:11" x14ac:dyDescent="0.25">
      <c r="A48" s="43">
        <v>47</v>
      </c>
      <c r="B48" s="43" t="s">
        <v>407</v>
      </c>
      <c r="C48" s="43" t="s">
        <v>408</v>
      </c>
      <c r="D48" s="43" t="s">
        <v>618</v>
      </c>
      <c r="E48" s="43" t="s">
        <v>619</v>
      </c>
      <c r="F48" s="43" t="s">
        <v>412</v>
      </c>
      <c r="G48" s="43" t="s">
        <v>516</v>
      </c>
      <c r="H48" s="43" t="s">
        <v>294</v>
      </c>
      <c r="I48" s="43" t="s">
        <v>413</v>
      </c>
      <c r="J48" s="43" t="s">
        <v>289</v>
      </c>
      <c r="K48" s="43" t="s">
        <v>414</v>
      </c>
    </row>
    <row r="49" spans="1:11" x14ac:dyDescent="0.25">
      <c r="A49" s="43">
        <v>48</v>
      </c>
      <c r="B49" s="43" t="s">
        <v>415</v>
      </c>
      <c r="C49" s="43" t="s">
        <v>416</v>
      </c>
      <c r="D49" s="43" t="s">
        <v>417</v>
      </c>
      <c r="E49" s="43" t="s">
        <v>28</v>
      </c>
      <c r="F49" s="43" t="s">
        <v>418</v>
      </c>
      <c r="G49" s="43" t="s">
        <v>516</v>
      </c>
      <c r="H49" s="43" t="s">
        <v>287</v>
      </c>
      <c r="I49" s="43" t="s">
        <v>419</v>
      </c>
      <c r="J49" s="43" t="s">
        <v>289</v>
      </c>
      <c r="K49" s="43" t="s">
        <v>420</v>
      </c>
    </row>
    <row r="50" spans="1:11" x14ac:dyDescent="0.25">
      <c r="A50" s="43">
        <v>49</v>
      </c>
      <c r="B50" s="43" t="s">
        <v>431</v>
      </c>
      <c r="C50" s="43" t="s">
        <v>172</v>
      </c>
      <c r="D50" s="43" t="s">
        <v>432</v>
      </c>
      <c r="E50" s="43" t="s">
        <v>28</v>
      </c>
      <c r="F50" s="43" t="s">
        <v>433</v>
      </c>
      <c r="G50" s="43" t="s">
        <v>516</v>
      </c>
      <c r="H50" s="43" t="s">
        <v>294</v>
      </c>
      <c r="I50" s="43" t="s">
        <v>434</v>
      </c>
      <c r="J50" s="43" t="s">
        <v>289</v>
      </c>
      <c r="K50" s="43" t="s">
        <v>435</v>
      </c>
    </row>
    <row r="51" spans="1:11" x14ac:dyDescent="0.25">
      <c r="A51" s="43">
        <v>50</v>
      </c>
      <c r="B51" s="43" t="s">
        <v>15</v>
      </c>
      <c r="C51" s="43" t="s">
        <v>16</v>
      </c>
      <c r="D51" s="43" t="s">
        <v>17</v>
      </c>
      <c r="E51" s="43" t="s">
        <v>7</v>
      </c>
      <c r="F51" s="43" t="s">
        <v>77</v>
      </c>
      <c r="G51" s="43" t="s">
        <v>516</v>
      </c>
      <c r="H51" s="43" t="s">
        <v>30</v>
      </c>
      <c r="I51" s="43" t="s">
        <v>78</v>
      </c>
      <c r="J51" s="43" t="s">
        <v>32</v>
      </c>
      <c r="K51" s="43" t="s">
        <v>436</v>
      </c>
    </row>
    <row r="52" spans="1:11" x14ac:dyDescent="0.25">
      <c r="A52" s="43">
        <v>51</v>
      </c>
      <c r="B52" s="43" t="s">
        <v>407</v>
      </c>
      <c r="C52" s="43" t="s">
        <v>408</v>
      </c>
      <c r="D52" s="43" t="s">
        <v>618</v>
      </c>
      <c r="E52" s="43" t="s">
        <v>619</v>
      </c>
      <c r="F52" s="43" t="s">
        <v>437</v>
      </c>
      <c r="G52" s="43" t="s">
        <v>516</v>
      </c>
      <c r="H52" s="43" t="s">
        <v>30</v>
      </c>
      <c r="I52" s="43" t="s">
        <v>438</v>
      </c>
      <c r="J52" s="43" t="s">
        <v>32</v>
      </c>
      <c r="K52" s="43" t="s">
        <v>439</v>
      </c>
    </row>
    <row r="53" spans="1:11" x14ac:dyDescent="0.25">
      <c r="A53" s="43">
        <v>52</v>
      </c>
      <c r="B53" s="43" t="s">
        <v>407</v>
      </c>
      <c r="C53" s="43" t="s">
        <v>408</v>
      </c>
      <c r="D53" s="43" t="s">
        <v>618</v>
      </c>
      <c r="E53" s="43" t="s">
        <v>619</v>
      </c>
      <c r="F53" s="43" t="s">
        <v>440</v>
      </c>
      <c r="G53" s="43" t="s">
        <v>516</v>
      </c>
      <c r="H53" s="43" t="s">
        <v>30</v>
      </c>
      <c r="I53" s="43" t="s">
        <v>441</v>
      </c>
      <c r="J53" s="43" t="s">
        <v>32</v>
      </c>
      <c r="K53" s="43" t="s">
        <v>442</v>
      </c>
    </row>
    <row r="54" spans="1:11" x14ac:dyDescent="0.25">
      <c r="A54" s="43">
        <v>53</v>
      </c>
      <c r="B54" s="43" t="s">
        <v>443</v>
      </c>
      <c r="C54" s="43" t="s">
        <v>444</v>
      </c>
      <c r="D54" s="43" t="s">
        <v>0</v>
      </c>
      <c r="E54" s="43" t="s">
        <v>1</v>
      </c>
      <c r="F54" s="43" t="s">
        <v>445</v>
      </c>
      <c r="G54" s="43" t="s">
        <v>527</v>
      </c>
      <c r="H54" s="43" t="s">
        <v>5</v>
      </c>
      <c r="I54" s="43" t="s">
        <v>446</v>
      </c>
      <c r="J54" s="43" t="s">
        <v>6</v>
      </c>
      <c r="K54" s="43" t="s">
        <v>447</v>
      </c>
    </row>
    <row r="55" spans="1:11" x14ac:dyDescent="0.25">
      <c r="A55" s="43">
        <v>54</v>
      </c>
      <c r="B55" s="43" t="s">
        <v>448</v>
      </c>
      <c r="C55" s="43" t="s">
        <v>449</v>
      </c>
      <c r="D55" s="43" t="s">
        <v>205</v>
      </c>
      <c r="E55" s="43" t="s">
        <v>1</v>
      </c>
      <c r="F55" s="43" t="s">
        <v>450</v>
      </c>
      <c r="G55" s="43" t="s">
        <v>527</v>
      </c>
      <c r="H55" s="43" t="s">
        <v>5</v>
      </c>
      <c r="I55" s="43" t="s">
        <v>451</v>
      </c>
      <c r="J55" s="43" t="s">
        <v>6</v>
      </c>
      <c r="K55" s="43" t="s">
        <v>452</v>
      </c>
    </row>
    <row r="56" spans="1:11" x14ac:dyDescent="0.25">
      <c r="A56" s="43">
        <v>55</v>
      </c>
      <c r="B56" s="43" t="s">
        <v>453</v>
      </c>
      <c r="C56" s="43" t="s">
        <v>454</v>
      </c>
      <c r="D56" s="43" t="s">
        <v>455</v>
      </c>
      <c r="E56" s="43" t="s">
        <v>456</v>
      </c>
      <c r="F56" s="43" t="s">
        <v>457</v>
      </c>
      <c r="G56" s="43" t="s">
        <v>516</v>
      </c>
      <c r="H56" s="43" t="s">
        <v>30</v>
      </c>
      <c r="I56" s="43" t="s">
        <v>458</v>
      </c>
      <c r="J56" s="43" t="s">
        <v>32</v>
      </c>
      <c r="K56" s="43" t="s">
        <v>459</v>
      </c>
    </row>
    <row r="57" spans="1:11" x14ac:dyDescent="0.25">
      <c r="A57" s="43">
        <v>56</v>
      </c>
      <c r="B57" s="43" t="s">
        <v>460</v>
      </c>
      <c r="C57" s="43" t="s">
        <v>461</v>
      </c>
      <c r="D57" s="43" t="s">
        <v>462</v>
      </c>
      <c r="E57" s="43" t="s">
        <v>1</v>
      </c>
      <c r="F57" s="43" t="s">
        <v>463</v>
      </c>
      <c r="G57" s="43" t="s">
        <v>516</v>
      </c>
      <c r="H57" s="43" t="s">
        <v>30</v>
      </c>
      <c r="I57" s="43" t="s">
        <v>464</v>
      </c>
      <c r="J57" s="43" t="s">
        <v>32</v>
      </c>
      <c r="K57" s="43" t="s">
        <v>465</v>
      </c>
    </row>
    <row r="58" spans="1:11" x14ac:dyDescent="0.25">
      <c r="A58" s="43">
        <v>57</v>
      </c>
      <c r="B58" s="43" t="s">
        <v>165</v>
      </c>
      <c r="C58" s="43" t="s">
        <v>166</v>
      </c>
      <c r="D58" s="43" t="s">
        <v>27</v>
      </c>
      <c r="E58" s="43" t="s">
        <v>28</v>
      </c>
      <c r="F58" s="43" t="s">
        <v>167</v>
      </c>
      <c r="G58" s="43" t="s">
        <v>516</v>
      </c>
      <c r="H58" s="43" t="s">
        <v>30</v>
      </c>
      <c r="I58" s="43" t="s">
        <v>168</v>
      </c>
      <c r="J58" s="43" t="s">
        <v>32</v>
      </c>
      <c r="K58" s="43" t="s">
        <v>466</v>
      </c>
    </row>
    <row r="59" spans="1:11" x14ac:dyDescent="0.25">
      <c r="A59" s="43">
        <v>58</v>
      </c>
      <c r="B59" s="43" t="s">
        <v>20</v>
      </c>
      <c r="C59" s="43" t="s">
        <v>21</v>
      </c>
      <c r="D59" s="43" t="s">
        <v>0</v>
      </c>
      <c r="E59" s="43" t="s">
        <v>1</v>
      </c>
      <c r="F59" s="43" t="s">
        <v>22</v>
      </c>
      <c r="G59" s="43" t="s">
        <v>527</v>
      </c>
      <c r="H59" s="43" t="s">
        <v>5</v>
      </c>
      <c r="I59" s="43" t="s">
        <v>23</v>
      </c>
      <c r="J59" s="43" t="s">
        <v>6</v>
      </c>
      <c r="K59" s="43" t="s">
        <v>24</v>
      </c>
    </row>
    <row r="60" spans="1:11" x14ac:dyDescent="0.25">
      <c r="A60" s="43">
        <v>59</v>
      </c>
      <c r="B60" s="43" t="s">
        <v>25</v>
      </c>
      <c r="C60" s="43" t="s">
        <v>26</v>
      </c>
      <c r="D60" s="43" t="s">
        <v>27</v>
      </c>
      <c r="E60" s="43" t="s">
        <v>28</v>
      </c>
      <c r="F60" s="43" t="s">
        <v>29</v>
      </c>
      <c r="G60" s="43" t="s">
        <v>516</v>
      </c>
      <c r="H60" s="43" t="s">
        <v>30</v>
      </c>
      <c r="I60" s="43" t="s">
        <v>31</v>
      </c>
      <c r="J60" s="43" t="s">
        <v>32</v>
      </c>
      <c r="K60" s="43" t="s">
        <v>33</v>
      </c>
    </row>
    <row r="61" spans="1:11" x14ac:dyDescent="0.25">
      <c r="A61" s="43">
        <v>60</v>
      </c>
      <c r="B61" s="43" t="s">
        <v>34</v>
      </c>
      <c r="C61" s="43" t="s">
        <v>35</v>
      </c>
      <c r="D61" s="43" t="s">
        <v>36</v>
      </c>
      <c r="E61" s="43" t="s">
        <v>1</v>
      </c>
      <c r="F61" s="43" t="s">
        <v>37</v>
      </c>
      <c r="G61" s="43" t="s">
        <v>527</v>
      </c>
      <c r="H61" s="43" t="s">
        <v>5</v>
      </c>
      <c r="I61" s="43" t="s">
        <v>38</v>
      </c>
      <c r="J61" s="43" t="s">
        <v>6</v>
      </c>
      <c r="K61" s="43" t="s">
        <v>39</v>
      </c>
    </row>
    <row r="62" spans="1:11" x14ac:dyDescent="0.25">
      <c r="A62" s="43">
        <v>61</v>
      </c>
      <c r="B62" s="43" t="s">
        <v>40</v>
      </c>
      <c r="C62" s="43" t="s">
        <v>41</v>
      </c>
      <c r="D62" s="43" t="s">
        <v>42</v>
      </c>
      <c r="E62" s="43" t="s">
        <v>43</v>
      </c>
      <c r="F62" s="43" t="s">
        <v>44</v>
      </c>
      <c r="G62" s="43" t="s">
        <v>527</v>
      </c>
      <c r="H62" s="43" t="s">
        <v>5</v>
      </c>
      <c r="I62" s="43" t="s">
        <v>45</v>
      </c>
      <c r="J62" s="43" t="s">
        <v>6</v>
      </c>
      <c r="K62" s="43" t="s">
        <v>46</v>
      </c>
    </row>
    <row r="63" spans="1:11" x14ac:dyDescent="0.25">
      <c r="A63" s="43">
        <v>62</v>
      </c>
      <c r="B63" s="43" t="s">
        <v>64</v>
      </c>
      <c r="C63" s="43" t="s">
        <v>65</v>
      </c>
      <c r="D63" s="43" t="s">
        <v>66</v>
      </c>
      <c r="E63" s="43" t="s">
        <v>1</v>
      </c>
      <c r="F63" s="43" t="s">
        <v>67</v>
      </c>
      <c r="G63" s="43" t="s">
        <v>516</v>
      </c>
      <c r="H63" s="43" t="s">
        <v>30</v>
      </c>
      <c r="I63" s="43" t="s">
        <v>68</v>
      </c>
      <c r="J63" s="43" t="s">
        <v>32</v>
      </c>
      <c r="K63" s="43" t="s">
        <v>69</v>
      </c>
    </row>
    <row r="64" spans="1:11" x14ac:dyDescent="0.25">
      <c r="A64" s="43">
        <v>63</v>
      </c>
      <c r="B64" s="43" t="s">
        <v>71</v>
      </c>
      <c r="C64" s="43" t="s">
        <v>72</v>
      </c>
      <c r="D64" s="43" t="s">
        <v>73</v>
      </c>
      <c r="E64" s="43" t="s">
        <v>28</v>
      </c>
      <c r="F64" s="43" t="s">
        <v>74</v>
      </c>
      <c r="G64" s="43" t="s">
        <v>516</v>
      </c>
      <c r="H64" s="43" t="s">
        <v>30</v>
      </c>
      <c r="I64" s="43" t="s">
        <v>75</v>
      </c>
      <c r="J64" s="43" t="s">
        <v>32</v>
      </c>
      <c r="K64" s="43" t="s">
        <v>76</v>
      </c>
    </row>
    <row r="65" spans="1:11" x14ac:dyDescent="0.25">
      <c r="A65" s="43">
        <v>64</v>
      </c>
      <c r="B65" s="43" t="s">
        <v>467</v>
      </c>
      <c r="C65" s="43" t="s">
        <v>468</v>
      </c>
      <c r="D65" s="43" t="s">
        <v>0</v>
      </c>
      <c r="E65" s="43" t="s">
        <v>1</v>
      </c>
      <c r="F65" s="43" t="s">
        <v>469</v>
      </c>
      <c r="G65" s="43" t="s">
        <v>527</v>
      </c>
      <c r="H65" s="43" t="s">
        <v>5</v>
      </c>
      <c r="I65" s="43" t="s">
        <v>470</v>
      </c>
      <c r="J65" s="43" t="s">
        <v>6</v>
      </c>
      <c r="K65" s="43" t="s">
        <v>471</v>
      </c>
    </row>
    <row r="66" spans="1:11" x14ac:dyDescent="0.25">
      <c r="A66" s="43">
        <v>65</v>
      </c>
      <c r="B66" s="43" t="s">
        <v>79</v>
      </c>
      <c r="C66" s="43" t="s">
        <v>11</v>
      </c>
      <c r="D66" s="43" t="s">
        <v>80</v>
      </c>
      <c r="E66" s="43" t="s">
        <v>81</v>
      </c>
      <c r="F66" s="43" t="s">
        <v>82</v>
      </c>
      <c r="G66" s="43" t="s">
        <v>527</v>
      </c>
      <c r="H66" s="43" t="s">
        <v>5</v>
      </c>
      <c r="I66" s="43" t="s">
        <v>83</v>
      </c>
      <c r="J66" s="43" t="s">
        <v>6</v>
      </c>
      <c r="K66" s="43" t="s">
        <v>84</v>
      </c>
    </row>
    <row r="67" spans="1:11" x14ac:dyDescent="0.25">
      <c r="A67" s="43">
        <v>66</v>
      </c>
      <c r="B67" s="43" t="s">
        <v>64</v>
      </c>
      <c r="C67" s="43" t="s">
        <v>65</v>
      </c>
      <c r="D67" s="43" t="s">
        <v>66</v>
      </c>
      <c r="E67" s="43" t="s">
        <v>1</v>
      </c>
      <c r="F67" s="43" t="s">
        <v>85</v>
      </c>
      <c r="G67" s="43" t="s">
        <v>527</v>
      </c>
      <c r="H67" s="43" t="s">
        <v>5</v>
      </c>
      <c r="I67" s="43" t="s">
        <v>86</v>
      </c>
      <c r="J67" s="43" t="s">
        <v>6</v>
      </c>
      <c r="K67" s="43" t="s">
        <v>87</v>
      </c>
    </row>
    <row r="68" spans="1:11" x14ac:dyDescent="0.25">
      <c r="A68" s="43">
        <v>67</v>
      </c>
      <c r="B68" s="43" t="s">
        <v>88</v>
      </c>
      <c r="C68" s="43" t="s">
        <v>89</v>
      </c>
      <c r="D68" s="43" t="s">
        <v>90</v>
      </c>
      <c r="E68" s="43" t="s">
        <v>70</v>
      </c>
      <c r="F68" s="43" t="s">
        <v>91</v>
      </c>
      <c r="G68" s="43" t="s">
        <v>527</v>
      </c>
      <c r="H68" s="43" t="s">
        <v>5</v>
      </c>
      <c r="I68" s="43" t="s">
        <v>92</v>
      </c>
      <c r="J68" s="43" t="s">
        <v>6</v>
      </c>
      <c r="K68" s="43" t="s">
        <v>93</v>
      </c>
    </row>
    <row r="69" spans="1:11" x14ac:dyDescent="0.25">
      <c r="A69" s="43">
        <v>68</v>
      </c>
      <c r="B69" s="43" t="s">
        <v>50</v>
      </c>
      <c r="C69" s="43" t="s">
        <v>51</v>
      </c>
      <c r="D69" s="43" t="s">
        <v>52</v>
      </c>
      <c r="E69" s="43" t="s">
        <v>43</v>
      </c>
      <c r="F69" s="43" t="s">
        <v>94</v>
      </c>
      <c r="G69" s="43" t="s">
        <v>527</v>
      </c>
      <c r="H69" s="43" t="s">
        <v>5</v>
      </c>
      <c r="I69" s="43" t="s">
        <v>95</v>
      </c>
      <c r="J69" s="43" t="s">
        <v>6</v>
      </c>
      <c r="K69" s="43" t="s">
        <v>96</v>
      </c>
    </row>
    <row r="70" spans="1:11" x14ac:dyDescent="0.25">
      <c r="A70" s="43">
        <v>69</v>
      </c>
      <c r="B70" s="43" t="s">
        <v>49</v>
      </c>
      <c r="C70" s="43" t="s">
        <v>97</v>
      </c>
      <c r="D70" s="43" t="s">
        <v>66</v>
      </c>
      <c r="E70" s="43" t="s">
        <v>1</v>
      </c>
      <c r="F70" s="43" t="s">
        <v>98</v>
      </c>
      <c r="G70" s="43" t="s">
        <v>527</v>
      </c>
      <c r="H70" s="43" t="s">
        <v>5</v>
      </c>
      <c r="I70" s="43" t="s">
        <v>99</v>
      </c>
      <c r="J70" s="43" t="s">
        <v>6</v>
      </c>
      <c r="K70" s="43" t="s">
        <v>100</v>
      </c>
    </row>
    <row r="71" spans="1:11" x14ac:dyDescent="0.25">
      <c r="A71" s="43">
        <v>70</v>
      </c>
      <c r="B71" s="43" t="s">
        <v>104</v>
      </c>
      <c r="C71" s="43" t="s">
        <v>105</v>
      </c>
      <c r="D71" s="43" t="s">
        <v>106</v>
      </c>
      <c r="E71" s="43" t="s">
        <v>7</v>
      </c>
      <c r="F71" s="43" t="s">
        <v>107</v>
      </c>
      <c r="G71" s="43" t="s">
        <v>527</v>
      </c>
      <c r="H71" s="43" t="s">
        <v>5</v>
      </c>
      <c r="I71" s="43" t="s">
        <v>108</v>
      </c>
      <c r="J71" s="43" t="s">
        <v>6</v>
      </c>
      <c r="K71" s="43" t="s">
        <v>109</v>
      </c>
    </row>
    <row r="72" spans="1:11" x14ac:dyDescent="0.25">
      <c r="A72" s="43">
        <v>71</v>
      </c>
      <c r="B72" s="43" t="s">
        <v>110</v>
      </c>
      <c r="C72" s="43" t="s">
        <v>111</v>
      </c>
      <c r="D72" s="43" t="s">
        <v>112</v>
      </c>
      <c r="E72" s="43" t="s">
        <v>43</v>
      </c>
      <c r="F72" s="43" t="s">
        <v>113</v>
      </c>
      <c r="G72" s="43" t="s">
        <v>516</v>
      </c>
      <c r="H72" s="43" t="s">
        <v>3</v>
      </c>
      <c r="I72" s="43" t="s">
        <v>114</v>
      </c>
      <c r="J72" s="43" t="s">
        <v>53</v>
      </c>
      <c r="K72" s="43" t="s">
        <v>115</v>
      </c>
    </row>
    <row r="73" spans="1:11" x14ac:dyDescent="0.25">
      <c r="A73" s="43">
        <v>72</v>
      </c>
      <c r="B73" s="43" t="s">
        <v>120</v>
      </c>
      <c r="C73" s="43" t="s">
        <v>121</v>
      </c>
      <c r="D73" s="43" t="s">
        <v>122</v>
      </c>
      <c r="E73" s="43" t="s">
        <v>43</v>
      </c>
      <c r="F73" s="43" t="s">
        <v>123</v>
      </c>
      <c r="G73" s="43" t="s">
        <v>516</v>
      </c>
      <c r="H73" s="43" t="s">
        <v>3</v>
      </c>
      <c r="I73" s="43" t="s">
        <v>124</v>
      </c>
      <c r="J73" s="43" t="s">
        <v>125</v>
      </c>
      <c r="K73" s="43" t="s">
        <v>126</v>
      </c>
    </row>
    <row r="74" spans="1:11" x14ac:dyDescent="0.25">
      <c r="A74" s="43">
        <v>73</v>
      </c>
      <c r="B74" s="43" t="s">
        <v>127</v>
      </c>
      <c r="C74" s="43" t="s">
        <v>47</v>
      </c>
      <c r="D74" s="43" t="s">
        <v>0</v>
      </c>
      <c r="E74" s="43" t="s">
        <v>1</v>
      </c>
      <c r="F74" s="43" t="s">
        <v>128</v>
      </c>
      <c r="G74" s="43" t="s">
        <v>527</v>
      </c>
      <c r="H74" s="43" t="s">
        <v>8</v>
      </c>
      <c r="I74" s="43" t="s">
        <v>129</v>
      </c>
      <c r="J74" s="43" t="s">
        <v>9</v>
      </c>
      <c r="K74" s="43" t="s">
        <v>130</v>
      </c>
    </row>
    <row r="75" spans="1:11" x14ac:dyDescent="0.25">
      <c r="A75" s="43">
        <v>74</v>
      </c>
      <c r="B75" s="43" t="s">
        <v>641</v>
      </c>
      <c r="C75" s="43" t="s">
        <v>642</v>
      </c>
      <c r="D75" s="43" t="s">
        <v>106</v>
      </c>
      <c r="E75" s="43" t="s">
        <v>7</v>
      </c>
      <c r="F75" s="43" t="s">
        <v>643</v>
      </c>
      <c r="G75" s="43" t="s">
        <v>527</v>
      </c>
      <c r="H75" s="43" t="s">
        <v>8</v>
      </c>
      <c r="I75" s="43" t="s">
        <v>644</v>
      </c>
      <c r="J75" s="43" t="s">
        <v>9</v>
      </c>
      <c r="K75" s="43" t="s">
        <v>645</v>
      </c>
    </row>
    <row r="76" spans="1:11" x14ac:dyDescent="0.25">
      <c r="A76" s="43">
        <v>75</v>
      </c>
      <c r="B76" s="43" t="s">
        <v>131</v>
      </c>
      <c r="C76" s="43" t="s">
        <v>132</v>
      </c>
      <c r="D76" s="43" t="s">
        <v>133</v>
      </c>
      <c r="E76" s="43" t="s">
        <v>28</v>
      </c>
      <c r="F76" s="43" t="s">
        <v>134</v>
      </c>
      <c r="G76" s="43" t="s">
        <v>516</v>
      </c>
      <c r="H76" s="43" t="s">
        <v>30</v>
      </c>
      <c r="I76" s="43" t="s">
        <v>135</v>
      </c>
      <c r="J76" s="43" t="s">
        <v>32</v>
      </c>
      <c r="K76" s="43" t="s">
        <v>136</v>
      </c>
    </row>
    <row r="77" spans="1:11" x14ac:dyDescent="0.25">
      <c r="A77" s="43">
        <v>76</v>
      </c>
      <c r="B77" s="43" t="s">
        <v>145</v>
      </c>
      <c r="C77" s="43" t="s">
        <v>146</v>
      </c>
      <c r="D77" s="43" t="s">
        <v>0</v>
      </c>
      <c r="E77" s="43" t="s">
        <v>1</v>
      </c>
      <c r="F77" s="43" t="s">
        <v>147</v>
      </c>
      <c r="G77" s="43" t="s">
        <v>516</v>
      </c>
      <c r="H77" s="43" t="s">
        <v>3</v>
      </c>
      <c r="I77" s="43" t="s">
        <v>148</v>
      </c>
      <c r="J77" s="43" t="s">
        <v>53</v>
      </c>
      <c r="K77" s="43" t="s">
        <v>149</v>
      </c>
    </row>
    <row r="78" spans="1:11" x14ac:dyDescent="0.25">
      <c r="A78" s="43">
        <v>77</v>
      </c>
      <c r="B78" s="43" t="s">
        <v>150</v>
      </c>
      <c r="C78" s="43" t="s">
        <v>151</v>
      </c>
      <c r="D78" s="43" t="s">
        <v>152</v>
      </c>
      <c r="E78" s="43" t="s">
        <v>28</v>
      </c>
      <c r="F78" s="43" t="s">
        <v>153</v>
      </c>
      <c r="G78" s="43" t="s">
        <v>516</v>
      </c>
      <c r="H78" s="43" t="s">
        <v>30</v>
      </c>
      <c r="I78" s="43" t="s">
        <v>154</v>
      </c>
      <c r="J78" s="43" t="s">
        <v>32</v>
      </c>
      <c r="K78" s="43" t="s">
        <v>155</v>
      </c>
    </row>
    <row r="79" spans="1:11" x14ac:dyDescent="0.25">
      <c r="A79" s="43">
        <v>78</v>
      </c>
      <c r="B79" s="43" t="s">
        <v>54</v>
      </c>
      <c r="C79" s="43" t="s">
        <v>55</v>
      </c>
      <c r="D79" s="43" t="s">
        <v>0</v>
      </c>
      <c r="E79" s="43" t="s">
        <v>1</v>
      </c>
      <c r="F79" s="43" t="s">
        <v>156</v>
      </c>
      <c r="G79" s="43" t="s">
        <v>516</v>
      </c>
      <c r="H79" s="43" t="s">
        <v>157</v>
      </c>
      <c r="I79" s="43" t="s">
        <v>158</v>
      </c>
      <c r="J79" s="43" t="s">
        <v>159</v>
      </c>
      <c r="K79" s="43" t="s">
        <v>160</v>
      </c>
    </row>
    <row r="80" spans="1:11" x14ac:dyDescent="0.25">
      <c r="A80" s="43">
        <v>79</v>
      </c>
      <c r="B80" s="43" t="s">
        <v>101</v>
      </c>
      <c r="C80" s="43" t="s">
        <v>102</v>
      </c>
      <c r="D80" s="43" t="s">
        <v>103</v>
      </c>
      <c r="E80" s="43" t="s">
        <v>43</v>
      </c>
      <c r="F80" s="43" t="s">
        <v>169</v>
      </c>
      <c r="G80" s="43" t="s">
        <v>527</v>
      </c>
      <c r="H80" s="43" t="s">
        <v>8</v>
      </c>
      <c r="I80" s="43" t="s">
        <v>170</v>
      </c>
      <c r="J80" s="43" t="s">
        <v>9</v>
      </c>
      <c r="K80" s="43" t="s">
        <v>171</v>
      </c>
    </row>
    <row r="81" spans="1:11" x14ac:dyDescent="0.25">
      <c r="A81" s="43">
        <v>80</v>
      </c>
      <c r="B81" s="43" t="s">
        <v>174</v>
      </c>
      <c r="C81" s="43" t="s">
        <v>175</v>
      </c>
      <c r="D81" s="43" t="s">
        <v>0</v>
      </c>
      <c r="E81" s="43" t="s">
        <v>1</v>
      </c>
      <c r="F81" s="43" t="s">
        <v>176</v>
      </c>
      <c r="G81" s="43" t="s">
        <v>527</v>
      </c>
      <c r="H81" s="43" t="s">
        <v>8</v>
      </c>
      <c r="I81" s="43" t="s">
        <v>177</v>
      </c>
      <c r="J81" s="43" t="s">
        <v>9</v>
      </c>
      <c r="K81" s="43" t="s">
        <v>178</v>
      </c>
    </row>
    <row r="82" spans="1:11" x14ac:dyDescent="0.25">
      <c r="A82" s="43">
        <v>81</v>
      </c>
      <c r="B82" s="43" t="s">
        <v>174</v>
      </c>
      <c r="C82" s="43" t="s">
        <v>175</v>
      </c>
      <c r="D82" s="43" t="s">
        <v>0</v>
      </c>
      <c r="E82" s="43" t="s">
        <v>1</v>
      </c>
      <c r="F82" s="43" t="s">
        <v>472</v>
      </c>
      <c r="G82" s="43" t="s">
        <v>543</v>
      </c>
      <c r="H82" s="43" t="s">
        <v>473</v>
      </c>
      <c r="I82" s="43" t="s">
        <v>474</v>
      </c>
      <c r="J82" s="43" t="s">
        <v>475</v>
      </c>
      <c r="K82" s="43" t="s">
        <v>476</v>
      </c>
    </row>
    <row r="83" spans="1:11" x14ac:dyDescent="0.25">
      <c r="A83" s="43">
        <v>82</v>
      </c>
      <c r="B83" s="43" t="s">
        <v>179</v>
      </c>
      <c r="C83" s="43" t="s">
        <v>180</v>
      </c>
      <c r="D83" s="43" t="s">
        <v>181</v>
      </c>
      <c r="E83" s="43" t="s">
        <v>43</v>
      </c>
      <c r="F83" s="43" t="s">
        <v>182</v>
      </c>
      <c r="G83" s="43" t="s">
        <v>527</v>
      </c>
      <c r="H83" s="43" t="s">
        <v>8</v>
      </c>
      <c r="I83" s="43" t="s">
        <v>183</v>
      </c>
      <c r="J83" s="43" t="s">
        <v>9</v>
      </c>
      <c r="K83" s="43" t="s">
        <v>184</v>
      </c>
    </row>
    <row r="84" spans="1:11" x14ac:dyDescent="0.25">
      <c r="A84" s="43">
        <v>83</v>
      </c>
      <c r="B84" s="43" t="s">
        <v>185</v>
      </c>
      <c r="C84" s="43" t="s">
        <v>186</v>
      </c>
      <c r="D84" s="43" t="s">
        <v>17</v>
      </c>
      <c r="E84" s="43" t="s">
        <v>7</v>
      </c>
      <c r="F84" s="43" t="s">
        <v>187</v>
      </c>
      <c r="G84" s="43" t="s">
        <v>527</v>
      </c>
      <c r="H84" s="43" t="s">
        <v>8</v>
      </c>
      <c r="I84" s="43" t="s">
        <v>188</v>
      </c>
      <c r="J84" s="43" t="s">
        <v>9</v>
      </c>
      <c r="K84" s="43" t="s">
        <v>189</v>
      </c>
    </row>
    <row r="85" spans="1:11" x14ac:dyDescent="0.25">
      <c r="A85" s="43">
        <v>84</v>
      </c>
      <c r="B85" s="43" t="s">
        <v>467</v>
      </c>
      <c r="C85" s="43" t="s">
        <v>468</v>
      </c>
      <c r="D85" s="43" t="s">
        <v>0</v>
      </c>
      <c r="E85" s="43" t="s">
        <v>1</v>
      </c>
      <c r="F85" s="43" t="s">
        <v>477</v>
      </c>
      <c r="G85" s="43" t="s">
        <v>516</v>
      </c>
      <c r="H85" s="43" t="s">
        <v>30</v>
      </c>
      <c r="I85" s="43" t="s">
        <v>478</v>
      </c>
      <c r="J85" s="43" t="s">
        <v>32</v>
      </c>
      <c r="K85" s="43" t="s">
        <v>479</v>
      </c>
    </row>
    <row r="86" spans="1:11" x14ac:dyDescent="0.25">
      <c r="A86" s="43">
        <v>85</v>
      </c>
      <c r="B86" s="43" t="s">
        <v>190</v>
      </c>
      <c r="C86" s="43" t="s">
        <v>191</v>
      </c>
      <c r="D86" s="43" t="s">
        <v>192</v>
      </c>
      <c r="E86" s="43" t="s">
        <v>28</v>
      </c>
      <c r="F86" s="43" t="s">
        <v>193</v>
      </c>
      <c r="G86" s="43" t="s">
        <v>516</v>
      </c>
      <c r="H86" s="43" t="s">
        <v>30</v>
      </c>
      <c r="I86" s="43" t="s">
        <v>194</v>
      </c>
      <c r="J86" s="43" t="s">
        <v>32</v>
      </c>
      <c r="K86" s="43" t="s">
        <v>195</v>
      </c>
    </row>
    <row r="87" spans="1:11" x14ac:dyDescent="0.25">
      <c r="A87" s="43">
        <v>86</v>
      </c>
      <c r="B87" s="43" t="s">
        <v>196</v>
      </c>
      <c r="C87" s="43" t="s">
        <v>104</v>
      </c>
      <c r="D87" s="43" t="s">
        <v>197</v>
      </c>
      <c r="E87" s="43" t="s">
        <v>198</v>
      </c>
      <c r="F87" s="43" t="s">
        <v>199</v>
      </c>
      <c r="G87" s="43" t="s">
        <v>527</v>
      </c>
      <c r="H87" s="43" t="s">
        <v>8</v>
      </c>
      <c r="I87" s="43" t="s">
        <v>200</v>
      </c>
      <c r="J87" s="43" t="s">
        <v>9</v>
      </c>
      <c r="K87" s="43" t="s">
        <v>201</v>
      </c>
    </row>
    <row r="88" spans="1:11" x14ac:dyDescent="0.25">
      <c r="A88" s="43">
        <v>87</v>
      </c>
      <c r="B88" s="43" t="s">
        <v>101</v>
      </c>
      <c r="C88" s="43" t="s">
        <v>102</v>
      </c>
      <c r="D88" s="43" t="s">
        <v>103</v>
      </c>
      <c r="E88" s="43" t="s">
        <v>43</v>
      </c>
      <c r="F88" s="43" t="s">
        <v>202</v>
      </c>
      <c r="G88" s="43" t="s">
        <v>516</v>
      </c>
      <c r="H88" s="43" t="s">
        <v>30</v>
      </c>
      <c r="I88" s="43" t="s">
        <v>203</v>
      </c>
      <c r="J88" s="43" t="s">
        <v>32</v>
      </c>
      <c r="K88" s="43" t="s">
        <v>204</v>
      </c>
    </row>
    <row r="89" spans="1:11" x14ac:dyDescent="0.25">
      <c r="A89" s="43">
        <v>88</v>
      </c>
      <c r="B89" s="43" t="s">
        <v>54</v>
      </c>
      <c r="C89" s="43" t="s">
        <v>55</v>
      </c>
      <c r="D89" s="43" t="s">
        <v>0</v>
      </c>
      <c r="E89" s="43" t="s">
        <v>1</v>
      </c>
      <c r="F89" s="43" t="s">
        <v>480</v>
      </c>
      <c r="G89" s="43" t="s">
        <v>543</v>
      </c>
      <c r="H89" s="43" t="s">
        <v>473</v>
      </c>
      <c r="I89" s="43" t="s">
        <v>481</v>
      </c>
      <c r="J89" s="43" t="s">
        <v>475</v>
      </c>
      <c r="K89" s="43" t="s">
        <v>482</v>
      </c>
    </row>
    <row r="90" spans="1:11" x14ac:dyDescent="0.25">
      <c r="A90" s="43">
        <v>89</v>
      </c>
      <c r="B90" s="43" t="s">
        <v>206</v>
      </c>
      <c r="C90" s="43" t="s">
        <v>207</v>
      </c>
      <c r="D90" s="43" t="s">
        <v>173</v>
      </c>
      <c r="E90" s="43" t="s">
        <v>43</v>
      </c>
      <c r="F90" s="43" t="s">
        <v>208</v>
      </c>
      <c r="G90" s="43" t="s">
        <v>516</v>
      </c>
      <c r="H90" s="43" t="s">
        <v>3</v>
      </c>
      <c r="I90" s="43" t="s">
        <v>209</v>
      </c>
      <c r="J90" s="43" t="s">
        <v>53</v>
      </c>
      <c r="K90" s="43" t="s">
        <v>210</v>
      </c>
    </row>
    <row r="91" spans="1:11" x14ac:dyDescent="0.25">
      <c r="A91" s="43">
        <v>90</v>
      </c>
      <c r="B91" s="43" t="s">
        <v>216</v>
      </c>
      <c r="C91" s="43" t="s">
        <v>217</v>
      </c>
      <c r="D91" s="43" t="s">
        <v>0</v>
      </c>
      <c r="E91" s="43" t="s">
        <v>1</v>
      </c>
      <c r="F91" s="43" t="s">
        <v>218</v>
      </c>
      <c r="G91" s="43" t="s">
        <v>516</v>
      </c>
      <c r="H91" s="43" t="s">
        <v>3</v>
      </c>
      <c r="I91" s="43" t="s">
        <v>219</v>
      </c>
      <c r="J91" s="43" t="s">
        <v>53</v>
      </c>
      <c r="K91" s="43" t="s">
        <v>220</v>
      </c>
    </row>
    <row r="92" spans="1:11" x14ac:dyDescent="0.25">
      <c r="A92" s="43">
        <v>91</v>
      </c>
      <c r="B92" s="43" t="s">
        <v>50</v>
      </c>
      <c r="C92" s="43" t="s">
        <v>51</v>
      </c>
      <c r="D92" s="43" t="s">
        <v>52</v>
      </c>
      <c r="E92" s="43" t="s">
        <v>43</v>
      </c>
      <c r="F92" s="43" t="s">
        <v>221</v>
      </c>
      <c r="G92" s="43" t="s">
        <v>516</v>
      </c>
      <c r="H92" s="43" t="s">
        <v>3</v>
      </c>
      <c r="I92" s="43" t="s">
        <v>222</v>
      </c>
      <c r="J92" s="43" t="s">
        <v>53</v>
      </c>
      <c r="K92" s="43" t="s">
        <v>223</v>
      </c>
    </row>
    <row r="93" spans="1:11" x14ac:dyDescent="0.25">
      <c r="A93" s="43">
        <v>92</v>
      </c>
      <c r="B93" s="43" t="s">
        <v>224</v>
      </c>
      <c r="C93" s="43" t="s">
        <v>225</v>
      </c>
      <c r="D93" s="43" t="s">
        <v>0</v>
      </c>
      <c r="E93" s="43" t="s">
        <v>1</v>
      </c>
      <c r="F93" s="43" t="s">
        <v>226</v>
      </c>
      <c r="G93" s="43" t="s">
        <v>516</v>
      </c>
      <c r="H93" s="43" t="s">
        <v>3</v>
      </c>
      <c r="I93" s="43" t="s">
        <v>227</v>
      </c>
      <c r="J93" s="43" t="s">
        <v>53</v>
      </c>
      <c r="K93" s="43" t="s">
        <v>228</v>
      </c>
    </row>
    <row r="94" spans="1:11" x14ac:dyDescent="0.25">
      <c r="A94" s="43">
        <v>93</v>
      </c>
      <c r="B94" s="43" t="s">
        <v>54</v>
      </c>
      <c r="C94" s="43" t="s">
        <v>55</v>
      </c>
      <c r="D94" s="43" t="s">
        <v>0</v>
      </c>
      <c r="E94" s="43" t="s">
        <v>1</v>
      </c>
      <c r="F94" s="43" t="s">
        <v>229</v>
      </c>
      <c r="G94" s="43" t="s">
        <v>516</v>
      </c>
      <c r="H94" s="43" t="s">
        <v>3</v>
      </c>
      <c r="I94" s="43" t="s">
        <v>230</v>
      </c>
      <c r="J94" s="43" t="s">
        <v>53</v>
      </c>
      <c r="K94" s="43" t="s">
        <v>231</v>
      </c>
    </row>
    <row r="95" spans="1:11" x14ac:dyDescent="0.25">
      <c r="A95" s="43">
        <v>94</v>
      </c>
      <c r="B95" s="43" t="s">
        <v>232</v>
      </c>
      <c r="C95" s="43" t="s">
        <v>233</v>
      </c>
      <c r="D95" s="43" t="s">
        <v>234</v>
      </c>
      <c r="E95" s="43" t="s">
        <v>1</v>
      </c>
      <c r="F95" s="43" t="s">
        <v>235</v>
      </c>
      <c r="G95" s="43" t="s">
        <v>516</v>
      </c>
      <c r="H95" s="43" t="s">
        <v>3</v>
      </c>
      <c r="I95" s="43" t="s">
        <v>236</v>
      </c>
      <c r="J95" s="43" t="s">
        <v>53</v>
      </c>
      <c r="K95" s="43" t="s">
        <v>237</v>
      </c>
    </row>
    <row r="96" spans="1:11" x14ac:dyDescent="0.25">
      <c r="A96" s="43">
        <v>95</v>
      </c>
      <c r="B96" s="43" t="s">
        <v>50</v>
      </c>
      <c r="C96" s="43" t="s">
        <v>51</v>
      </c>
      <c r="D96" s="43" t="s">
        <v>52</v>
      </c>
      <c r="E96" s="43" t="s">
        <v>43</v>
      </c>
      <c r="F96" s="43" t="s">
        <v>246</v>
      </c>
      <c r="G96" s="43" t="s">
        <v>516</v>
      </c>
      <c r="H96" s="43" t="s">
        <v>3</v>
      </c>
      <c r="I96" s="43" t="s">
        <v>247</v>
      </c>
      <c r="J96" s="43" t="s">
        <v>125</v>
      </c>
      <c r="K96" s="43" t="s">
        <v>248</v>
      </c>
    </row>
    <row r="97" spans="1:11" x14ac:dyDescent="0.25">
      <c r="A97" s="43">
        <v>96</v>
      </c>
      <c r="B97" s="43" t="s">
        <v>249</v>
      </c>
      <c r="C97" s="43" t="s">
        <v>250</v>
      </c>
      <c r="D97" s="43" t="s">
        <v>251</v>
      </c>
      <c r="E97" s="43" t="s">
        <v>43</v>
      </c>
      <c r="F97" s="43" t="s">
        <v>252</v>
      </c>
      <c r="G97" s="43" t="s">
        <v>516</v>
      </c>
      <c r="H97" s="43" t="s">
        <v>3</v>
      </c>
      <c r="I97" s="43" t="s">
        <v>253</v>
      </c>
      <c r="J97" s="43" t="s">
        <v>125</v>
      </c>
      <c r="K97" s="43" t="s">
        <v>254</v>
      </c>
    </row>
    <row r="98" spans="1:11" x14ac:dyDescent="0.25">
      <c r="A98" s="43">
        <v>97</v>
      </c>
      <c r="B98" s="43" t="s">
        <v>262</v>
      </c>
      <c r="C98" s="43" t="s">
        <v>263</v>
      </c>
      <c r="D98" s="43" t="s">
        <v>264</v>
      </c>
      <c r="E98" s="43" t="s">
        <v>1</v>
      </c>
      <c r="F98" s="43" t="s">
        <v>265</v>
      </c>
      <c r="G98" s="43" t="s">
        <v>516</v>
      </c>
      <c r="H98" s="43" t="s">
        <v>3</v>
      </c>
      <c r="I98" s="43" t="s">
        <v>266</v>
      </c>
      <c r="J98" s="43" t="s">
        <v>53</v>
      </c>
      <c r="K98" s="43" t="s">
        <v>267</v>
      </c>
    </row>
    <row r="99" spans="1:11" x14ac:dyDescent="0.25">
      <c r="A99" s="43">
        <v>98</v>
      </c>
      <c r="B99" s="43" t="s">
        <v>268</v>
      </c>
      <c r="C99" s="43" t="s">
        <v>269</v>
      </c>
      <c r="D99" s="43" t="s">
        <v>66</v>
      </c>
      <c r="E99" s="43" t="s">
        <v>1</v>
      </c>
      <c r="F99" s="43" t="s">
        <v>270</v>
      </c>
      <c r="G99" s="43" t="s">
        <v>516</v>
      </c>
      <c r="H99" s="43" t="s">
        <v>3</v>
      </c>
      <c r="I99" s="43" t="s">
        <v>271</v>
      </c>
      <c r="J99" s="43" t="s">
        <v>53</v>
      </c>
      <c r="K99" s="43" t="s">
        <v>272</v>
      </c>
    </row>
    <row r="100" spans="1:11" x14ac:dyDescent="0.25">
      <c r="A100" s="43">
        <v>99</v>
      </c>
      <c r="B100" s="43" t="s">
        <v>273</v>
      </c>
      <c r="C100" s="43" t="s">
        <v>274</v>
      </c>
      <c r="D100" s="43" t="s">
        <v>0</v>
      </c>
      <c r="E100" s="43" t="s">
        <v>1</v>
      </c>
      <c r="F100" s="43" t="s">
        <v>275</v>
      </c>
      <c r="G100" s="43" t="s">
        <v>516</v>
      </c>
      <c r="H100" s="43" t="s">
        <v>3</v>
      </c>
      <c r="I100" s="43" t="s">
        <v>276</v>
      </c>
      <c r="J100" s="43" t="s">
        <v>53</v>
      </c>
      <c r="K100" s="43" t="s">
        <v>277</v>
      </c>
    </row>
    <row r="101" spans="1:11" x14ac:dyDescent="0.25">
      <c r="A101" s="43">
        <v>100</v>
      </c>
      <c r="B101" s="43" t="s">
        <v>278</v>
      </c>
      <c r="C101" s="43" t="s">
        <v>279</v>
      </c>
      <c r="D101" s="43" t="s">
        <v>66</v>
      </c>
      <c r="E101" s="43" t="s">
        <v>1</v>
      </c>
      <c r="F101" s="43" t="s">
        <v>280</v>
      </c>
      <c r="G101" s="43" t="s">
        <v>516</v>
      </c>
      <c r="H101" s="43" t="s">
        <v>3</v>
      </c>
      <c r="I101" s="43" t="s">
        <v>281</v>
      </c>
      <c r="J101" s="43" t="s">
        <v>53</v>
      </c>
      <c r="K101" s="43" t="s">
        <v>282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3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42" t="s">
        <v>629</v>
      </c>
      <c r="C2" s="42" t="s">
        <v>630</v>
      </c>
      <c r="D2" s="42" t="s">
        <v>173</v>
      </c>
      <c r="E2" s="42" t="s">
        <v>43</v>
      </c>
      <c r="F2" s="42" t="s">
        <v>631</v>
      </c>
      <c r="G2" s="42" t="s">
        <v>2</v>
      </c>
      <c r="H2" s="42" t="s">
        <v>287</v>
      </c>
      <c r="I2" s="42" t="s">
        <v>632</v>
      </c>
      <c r="J2" s="42" t="s">
        <v>289</v>
      </c>
      <c r="K2" s="42" t="s">
        <v>633</v>
      </c>
      <c r="L2" s="42"/>
      <c r="M2" s="42"/>
    </row>
    <row r="3" spans="1:13" x14ac:dyDescent="0.25">
      <c r="A3">
        <v>2</v>
      </c>
      <c r="B3" s="42" t="s">
        <v>599</v>
      </c>
      <c r="C3" s="42" t="s">
        <v>599</v>
      </c>
      <c r="D3" s="42" t="s">
        <v>600</v>
      </c>
      <c r="E3" s="42" t="s">
        <v>601</v>
      </c>
      <c r="F3" s="42" t="s">
        <v>602</v>
      </c>
      <c r="G3" s="42" t="s">
        <v>543</v>
      </c>
      <c r="H3" s="42" t="s">
        <v>473</v>
      </c>
      <c r="I3" s="42" t="s">
        <v>603</v>
      </c>
      <c r="J3" s="42" t="s">
        <v>475</v>
      </c>
      <c r="K3" s="42" t="s">
        <v>634</v>
      </c>
      <c r="L3" s="42"/>
      <c r="M3" s="42"/>
    </row>
    <row r="4" spans="1:13" x14ac:dyDescent="0.25">
      <c r="A4">
        <v>3</v>
      </c>
      <c r="B4" s="42" t="s">
        <v>599</v>
      </c>
      <c r="C4" s="42" t="s">
        <v>599</v>
      </c>
      <c r="D4" s="42" t="s">
        <v>600</v>
      </c>
      <c r="E4" s="42" t="s">
        <v>601</v>
      </c>
      <c r="F4" s="42" t="s">
        <v>605</v>
      </c>
      <c r="G4" s="42" t="s">
        <v>543</v>
      </c>
      <c r="H4" s="42" t="s">
        <v>473</v>
      </c>
      <c r="I4" s="42" t="s">
        <v>606</v>
      </c>
      <c r="J4" s="42" t="s">
        <v>475</v>
      </c>
      <c r="K4" s="42" t="s">
        <v>635</v>
      </c>
      <c r="L4" s="42"/>
      <c r="M4" s="42"/>
    </row>
    <row r="5" spans="1:13" x14ac:dyDescent="0.25">
      <c r="A5" s="42">
        <v>4</v>
      </c>
      <c r="B5" s="42" t="s">
        <v>174</v>
      </c>
      <c r="C5" s="42" t="s">
        <v>175</v>
      </c>
      <c r="D5" s="42" t="s">
        <v>0</v>
      </c>
      <c r="E5" s="42" t="s">
        <v>1</v>
      </c>
      <c r="F5" s="42" t="s">
        <v>422</v>
      </c>
      <c r="G5" s="42" t="s">
        <v>516</v>
      </c>
      <c r="H5" s="42" t="s">
        <v>3</v>
      </c>
      <c r="I5" s="42" t="s">
        <v>423</v>
      </c>
      <c r="J5" s="42" t="s">
        <v>2</v>
      </c>
      <c r="K5" s="42" t="s">
        <v>636</v>
      </c>
      <c r="L5" s="42"/>
      <c r="M5" s="42"/>
    </row>
    <row r="6" spans="1:13" x14ac:dyDescent="0.25">
      <c r="A6" s="42">
        <v>5</v>
      </c>
      <c r="B6" s="42" t="s">
        <v>102</v>
      </c>
      <c r="C6" s="42" t="s">
        <v>141</v>
      </c>
      <c r="D6" s="42" t="s">
        <v>42</v>
      </c>
      <c r="E6" s="42" t="s">
        <v>43</v>
      </c>
      <c r="F6" s="42" t="s">
        <v>142</v>
      </c>
      <c r="G6" s="42" t="s">
        <v>516</v>
      </c>
      <c r="H6" s="42" t="s">
        <v>3</v>
      </c>
      <c r="I6" s="42" t="s">
        <v>143</v>
      </c>
      <c r="J6" s="42" t="s">
        <v>53</v>
      </c>
      <c r="K6" s="42" t="s">
        <v>637</v>
      </c>
      <c r="L6" s="42"/>
      <c r="M6" s="42"/>
    </row>
    <row r="7" spans="1:13" x14ac:dyDescent="0.25">
      <c r="A7" s="42">
        <v>6</v>
      </c>
      <c r="B7" s="42" t="s">
        <v>608</v>
      </c>
      <c r="C7" s="42" t="s">
        <v>378</v>
      </c>
      <c r="D7" s="42" t="s">
        <v>27</v>
      </c>
      <c r="E7" s="42" t="s">
        <v>28</v>
      </c>
      <c r="F7" s="42" t="s">
        <v>609</v>
      </c>
      <c r="G7" s="42" t="s">
        <v>2</v>
      </c>
      <c r="H7" s="42" t="s">
        <v>294</v>
      </c>
      <c r="I7" s="42" t="s">
        <v>610</v>
      </c>
      <c r="J7" s="42" t="s">
        <v>289</v>
      </c>
      <c r="K7" s="42" t="s">
        <v>611</v>
      </c>
      <c r="L7" s="42"/>
      <c r="M7" s="42"/>
    </row>
    <row r="8" spans="1:13" x14ac:dyDescent="0.25">
      <c r="A8" s="42">
        <v>7</v>
      </c>
      <c r="B8" s="42" t="s">
        <v>623</v>
      </c>
      <c r="C8" s="42" t="s">
        <v>624</v>
      </c>
      <c r="D8" s="42" t="s">
        <v>625</v>
      </c>
      <c r="E8" s="42" t="s">
        <v>48</v>
      </c>
      <c r="F8" s="42" t="s">
        <v>626</v>
      </c>
      <c r="G8" s="42" t="s">
        <v>516</v>
      </c>
      <c r="H8" s="42" t="s">
        <v>294</v>
      </c>
      <c r="I8" s="42" t="s">
        <v>627</v>
      </c>
      <c r="J8" s="42" t="s">
        <v>289</v>
      </c>
      <c r="K8" s="42" t="s">
        <v>628</v>
      </c>
      <c r="L8" s="42"/>
      <c r="M8" s="42"/>
    </row>
    <row r="9" spans="1:13" x14ac:dyDescent="0.25">
      <c r="A9" s="42">
        <v>8</v>
      </c>
      <c r="B9" s="42" t="s">
        <v>4</v>
      </c>
      <c r="C9" s="42" t="s">
        <v>4</v>
      </c>
      <c r="D9" s="42" t="s">
        <v>4</v>
      </c>
      <c r="E9" s="42" t="s">
        <v>4</v>
      </c>
      <c r="F9" s="42" t="s">
        <v>572</v>
      </c>
      <c r="G9" s="42" t="s">
        <v>2</v>
      </c>
      <c r="H9" s="42" t="s">
        <v>287</v>
      </c>
      <c r="I9" s="42" t="s">
        <v>573</v>
      </c>
      <c r="J9" s="42" t="s">
        <v>289</v>
      </c>
      <c r="K9" s="42" t="s">
        <v>574</v>
      </c>
      <c r="L9" s="42"/>
      <c r="M9" s="42"/>
    </row>
    <row r="10" spans="1:13" x14ac:dyDescent="0.25">
      <c r="A10" s="42">
        <v>9</v>
      </c>
      <c r="B10" s="42" t="s">
        <v>575</v>
      </c>
      <c r="C10" s="42" t="s">
        <v>576</v>
      </c>
      <c r="D10" s="42" t="s">
        <v>577</v>
      </c>
      <c r="E10" s="42" t="s">
        <v>7</v>
      </c>
      <c r="F10" s="42" t="s">
        <v>578</v>
      </c>
      <c r="G10" s="42" t="s">
        <v>2</v>
      </c>
      <c r="H10" s="42" t="s">
        <v>287</v>
      </c>
      <c r="I10" s="42" t="s">
        <v>579</v>
      </c>
      <c r="J10" s="42" t="s">
        <v>289</v>
      </c>
      <c r="K10" s="42" t="s">
        <v>580</v>
      </c>
      <c r="L10" s="42"/>
      <c r="M10" s="42"/>
    </row>
    <row r="11" spans="1:13" x14ac:dyDescent="0.25">
      <c r="A11" s="42">
        <v>10</v>
      </c>
      <c r="B11" s="42" t="s">
        <v>535</v>
      </c>
      <c r="C11" s="42" t="s">
        <v>536</v>
      </c>
      <c r="D11" s="42" t="s">
        <v>205</v>
      </c>
      <c r="E11" s="42" t="s">
        <v>1</v>
      </c>
      <c r="F11" s="42" t="s">
        <v>537</v>
      </c>
      <c r="G11" s="42" t="s">
        <v>516</v>
      </c>
      <c r="H11" s="42" t="s">
        <v>3</v>
      </c>
      <c r="I11" s="42" t="s">
        <v>538</v>
      </c>
      <c r="J11" s="42" t="s">
        <v>53</v>
      </c>
      <c r="K11" s="42" t="s">
        <v>584</v>
      </c>
      <c r="L11" s="42"/>
      <c r="M11" s="42"/>
    </row>
    <row r="12" spans="1:13" x14ac:dyDescent="0.25">
      <c r="A12" s="42">
        <v>11</v>
      </c>
      <c r="B12" s="42" t="s">
        <v>590</v>
      </c>
      <c r="C12" s="42" t="s">
        <v>591</v>
      </c>
      <c r="D12" s="42" t="s">
        <v>592</v>
      </c>
      <c r="E12" s="42" t="s">
        <v>43</v>
      </c>
      <c r="F12" s="42" t="s">
        <v>593</v>
      </c>
      <c r="G12" s="42" t="s">
        <v>516</v>
      </c>
      <c r="H12" s="42" t="s">
        <v>30</v>
      </c>
      <c r="I12" s="42" t="s">
        <v>594</v>
      </c>
      <c r="J12" s="42" t="s">
        <v>32</v>
      </c>
      <c r="K12" s="42" t="s">
        <v>595</v>
      </c>
      <c r="L12" s="42"/>
      <c r="M12" s="42"/>
    </row>
    <row r="13" spans="1:13" x14ac:dyDescent="0.25">
      <c r="A13" s="42">
        <v>12</v>
      </c>
      <c r="B13" s="42" t="s">
        <v>257</v>
      </c>
      <c r="C13" s="42" t="s">
        <v>258</v>
      </c>
      <c r="D13" s="42" t="s">
        <v>36</v>
      </c>
      <c r="E13" s="42" t="s">
        <v>1</v>
      </c>
      <c r="F13" s="42" t="s">
        <v>259</v>
      </c>
      <c r="G13" s="42" t="s">
        <v>516</v>
      </c>
      <c r="H13" s="42" t="s">
        <v>3</v>
      </c>
      <c r="I13" s="42" t="s">
        <v>260</v>
      </c>
      <c r="J13" s="42" t="s">
        <v>53</v>
      </c>
      <c r="K13" s="42" t="s">
        <v>596</v>
      </c>
      <c r="L13" s="42"/>
      <c r="M13" s="42"/>
    </row>
    <row r="14" spans="1:13" x14ac:dyDescent="0.25">
      <c r="A14" s="42">
        <v>13</v>
      </c>
      <c r="B14" s="42" t="s">
        <v>407</v>
      </c>
      <c r="C14" s="42" t="s">
        <v>408</v>
      </c>
      <c r="D14" s="42" t="s">
        <v>618</v>
      </c>
      <c r="E14" s="42" t="s">
        <v>619</v>
      </c>
      <c r="F14" s="42" t="s">
        <v>409</v>
      </c>
      <c r="G14" s="42" t="s">
        <v>516</v>
      </c>
      <c r="H14" s="42" t="s">
        <v>294</v>
      </c>
      <c r="I14" s="42" t="s">
        <v>410</v>
      </c>
      <c r="J14" s="42" t="s">
        <v>289</v>
      </c>
      <c r="K14" s="42" t="s">
        <v>597</v>
      </c>
      <c r="L14" s="42"/>
      <c r="M14" s="42"/>
    </row>
    <row r="15" spans="1:13" x14ac:dyDescent="0.25">
      <c r="A15" s="42">
        <v>14</v>
      </c>
      <c r="B15" s="42" t="s">
        <v>407</v>
      </c>
      <c r="C15" s="42" t="s">
        <v>408</v>
      </c>
      <c r="D15" s="42" t="s">
        <v>618</v>
      </c>
      <c r="E15" s="42" t="s">
        <v>619</v>
      </c>
      <c r="F15" s="42" t="s">
        <v>563</v>
      </c>
      <c r="G15" s="42" t="s">
        <v>516</v>
      </c>
      <c r="H15" s="42" t="s">
        <v>294</v>
      </c>
      <c r="I15" s="42" t="s">
        <v>564</v>
      </c>
      <c r="J15" s="42" t="s">
        <v>289</v>
      </c>
      <c r="K15" s="42" t="s">
        <v>598</v>
      </c>
      <c r="L15" s="42"/>
      <c r="M15" s="42"/>
    </row>
    <row r="16" spans="1:13" x14ac:dyDescent="0.25">
      <c r="A16" s="42">
        <v>15</v>
      </c>
      <c r="B16" s="42" t="s">
        <v>566</v>
      </c>
      <c r="C16" s="42" t="s">
        <v>556</v>
      </c>
      <c r="D16" s="42" t="s">
        <v>0</v>
      </c>
      <c r="E16" s="42" t="s">
        <v>1</v>
      </c>
      <c r="F16" s="42" t="s">
        <v>557</v>
      </c>
      <c r="G16" s="42" t="s">
        <v>516</v>
      </c>
      <c r="H16" s="42" t="s">
        <v>287</v>
      </c>
      <c r="I16" s="42" t="s">
        <v>558</v>
      </c>
      <c r="J16" s="42" t="s">
        <v>289</v>
      </c>
      <c r="K16" s="42" t="s">
        <v>559</v>
      </c>
      <c r="L16" s="42"/>
      <c r="M16" s="42"/>
    </row>
    <row r="17" spans="1:13" x14ac:dyDescent="0.25">
      <c r="A17" s="42">
        <v>16</v>
      </c>
      <c r="B17" s="42" t="s">
        <v>567</v>
      </c>
      <c r="C17" s="42" t="s">
        <v>561</v>
      </c>
      <c r="D17" s="42" t="s">
        <v>0</v>
      </c>
      <c r="E17" s="42" t="s">
        <v>1</v>
      </c>
      <c r="F17" s="42" t="s">
        <v>61</v>
      </c>
      <c r="G17" s="42" t="s">
        <v>516</v>
      </c>
      <c r="H17" s="42" t="s">
        <v>3</v>
      </c>
      <c r="I17" s="42" t="s">
        <v>62</v>
      </c>
      <c r="J17" s="42" t="s">
        <v>53</v>
      </c>
      <c r="K17" s="42" t="s">
        <v>562</v>
      </c>
      <c r="L17" s="42"/>
      <c r="M17" s="42"/>
    </row>
    <row r="18" spans="1:13" x14ac:dyDescent="0.25">
      <c r="A18" s="42">
        <v>17</v>
      </c>
      <c r="B18" s="42" t="s">
        <v>161</v>
      </c>
      <c r="C18" s="42" t="s">
        <v>162</v>
      </c>
      <c r="D18" s="42" t="s">
        <v>394</v>
      </c>
      <c r="E18" s="42" t="s">
        <v>1</v>
      </c>
      <c r="F18" s="42" t="s">
        <v>163</v>
      </c>
      <c r="G18" s="42" t="s">
        <v>516</v>
      </c>
      <c r="H18" s="42" t="s">
        <v>30</v>
      </c>
      <c r="I18" s="42" t="s">
        <v>164</v>
      </c>
      <c r="J18" s="42" t="s">
        <v>32</v>
      </c>
      <c r="K18" s="42" t="s">
        <v>517</v>
      </c>
      <c r="L18" s="42"/>
      <c r="M18" s="42"/>
    </row>
    <row r="19" spans="1:13" x14ac:dyDescent="0.25">
      <c r="A19" s="42">
        <v>18</v>
      </c>
      <c r="B19" s="42" t="s">
        <v>322</v>
      </c>
      <c r="C19" s="42" t="s">
        <v>323</v>
      </c>
      <c r="D19" s="42" t="s">
        <v>66</v>
      </c>
      <c r="E19" s="42" t="s">
        <v>1</v>
      </c>
      <c r="F19" s="42" t="s">
        <v>324</v>
      </c>
      <c r="G19" s="42" t="s">
        <v>516</v>
      </c>
      <c r="H19" s="42" t="s">
        <v>287</v>
      </c>
      <c r="I19" s="42" t="s">
        <v>325</v>
      </c>
      <c r="J19" s="42" t="s">
        <v>289</v>
      </c>
      <c r="K19" s="42" t="s">
        <v>525</v>
      </c>
      <c r="L19" s="42"/>
      <c r="M19" s="42"/>
    </row>
    <row r="20" spans="1:13" x14ac:dyDescent="0.25">
      <c r="A20" s="42">
        <v>19</v>
      </c>
      <c r="B20" s="42" t="s">
        <v>530</v>
      </c>
      <c r="C20" s="42" t="s">
        <v>531</v>
      </c>
      <c r="D20" s="42" t="s">
        <v>0</v>
      </c>
      <c r="E20" s="42" t="s">
        <v>1</v>
      </c>
      <c r="F20" s="42" t="s">
        <v>532</v>
      </c>
      <c r="G20" s="42" t="s">
        <v>516</v>
      </c>
      <c r="H20" s="42" t="s">
        <v>294</v>
      </c>
      <c r="I20" s="42" t="s">
        <v>533</v>
      </c>
      <c r="J20" s="42" t="s">
        <v>516</v>
      </c>
      <c r="K20" s="42" t="s">
        <v>534</v>
      </c>
      <c r="L20" s="42"/>
      <c r="M20" s="42"/>
    </row>
    <row r="21" spans="1:13" x14ac:dyDescent="0.25">
      <c r="A21" s="42">
        <v>20</v>
      </c>
      <c r="B21" s="42" t="s">
        <v>4</v>
      </c>
      <c r="C21" s="42" t="s">
        <v>4</v>
      </c>
      <c r="D21" s="42" t="s">
        <v>4</v>
      </c>
      <c r="E21" s="42" t="s">
        <v>4</v>
      </c>
      <c r="F21" s="42" t="s">
        <v>540</v>
      </c>
      <c r="G21" s="42" t="s">
        <v>516</v>
      </c>
      <c r="H21" s="42" t="s">
        <v>294</v>
      </c>
      <c r="I21" s="42" t="s">
        <v>541</v>
      </c>
      <c r="J21" s="42" t="s">
        <v>289</v>
      </c>
      <c r="K21" s="42" t="s">
        <v>542</v>
      </c>
      <c r="L21" s="42"/>
      <c r="M21" s="42"/>
    </row>
    <row r="22" spans="1:13" x14ac:dyDescent="0.25">
      <c r="A22" s="42">
        <v>21</v>
      </c>
      <c r="B22" s="42" t="s">
        <v>283</v>
      </c>
      <c r="C22" s="42" t="s">
        <v>284</v>
      </c>
      <c r="D22" s="42" t="s">
        <v>285</v>
      </c>
      <c r="E22" s="42" t="s">
        <v>7</v>
      </c>
      <c r="F22" s="42" t="s">
        <v>286</v>
      </c>
      <c r="G22" s="42" t="s">
        <v>516</v>
      </c>
      <c r="H22" s="42" t="s">
        <v>287</v>
      </c>
      <c r="I22" s="42" t="s">
        <v>288</v>
      </c>
      <c r="J22" s="42" t="s">
        <v>289</v>
      </c>
      <c r="K22" s="42" t="s">
        <v>290</v>
      </c>
      <c r="L22" s="42"/>
      <c r="M22" s="42"/>
    </row>
    <row r="23" spans="1:13" x14ac:dyDescent="0.25">
      <c r="A23" s="42">
        <v>22</v>
      </c>
      <c r="B23" s="42" t="s">
        <v>291</v>
      </c>
      <c r="C23" s="42" t="s">
        <v>292</v>
      </c>
      <c r="D23" s="42" t="s">
        <v>0</v>
      </c>
      <c r="E23" s="42" t="s">
        <v>1</v>
      </c>
      <c r="F23" s="42" t="s">
        <v>293</v>
      </c>
      <c r="G23" s="42" t="s">
        <v>516</v>
      </c>
      <c r="H23" s="42" t="s">
        <v>294</v>
      </c>
      <c r="I23" s="42" t="s">
        <v>295</v>
      </c>
      <c r="J23" s="42" t="s">
        <v>289</v>
      </c>
      <c r="K23" s="42" t="s">
        <v>296</v>
      </c>
      <c r="L23" s="42"/>
      <c r="M23" s="42"/>
    </row>
    <row r="24" spans="1:13" x14ac:dyDescent="0.25">
      <c r="A24" s="42">
        <v>23</v>
      </c>
      <c r="B24" s="42" t="s">
        <v>297</v>
      </c>
      <c r="C24" s="42" t="s">
        <v>255</v>
      </c>
      <c r="D24" s="42" t="s">
        <v>0</v>
      </c>
      <c r="E24" s="42" t="s">
        <v>1</v>
      </c>
      <c r="F24" s="42" t="s">
        <v>298</v>
      </c>
      <c r="G24" s="42" t="s">
        <v>516</v>
      </c>
      <c r="H24" s="42" t="s">
        <v>294</v>
      </c>
      <c r="I24" s="42" t="s">
        <v>299</v>
      </c>
      <c r="J24" s="42" t="s">
        <v>289</v>
      </c>
      <c r="K24" s="42" t="s">
        <v>300</v>
      </c>
      <c r="L24" s="42"/>
      <c r="M24" s="42"/>
    </row>
    <row r="25" spans="1:13" x14ac:dyDescent="0.25">
      <c r="A25" s="42">
        <v>24</v>
      </c>
      <c r="B25" s="42" t="s">
        <v>301</v>
      </c>
      <c r="C25" s="42" t="s">
        <v>302</v>
      </c>
      <c r="D25" s="42" t="s">
        <v>0</v>
      </c>
      <c r="E25" s="42" t="s">
        <v>1</v>
      </c>
      <c r="F25" s="42" t="s">
        <v>303</v>
      </c>
      <c r="G25" s="42" t="s">
        <v>516</v>
      </c>
      <c r="H25" s="42" t="s">
        <v>294</v>
      </c>
      <c r="I25" s="42" t="s">
        <v>304</v>
      </c>
      <c r="J25" s="42" t="s">
        <v>289</v>
      </c>
      <c r="K25" s="42" t="s">
        <v>305</v>
      </c>
      <c r="L25" s="42"/>
      <c r="M25" s="42"/>
    </row>
    <row r="26" spans="1:13" x14ac:dyDescent="0.25">
      <c r="A26" s="42">
        <v>25</v>
      </c>
      <c r="B26" s="42" t="s">
        <v>306</v>
      </c>
      <c r="C26" s="42" t="s">
        <v>307</v>
      </c>
      <c r="D26" s="42" t="s">
        <v>112</v>
      </c>
      <c r="E26" s="42" t="s">
        <v>43</v>
      </c>
      <c r="F26" s="42" t="s">
        <v>308</v>
      </c>
      <c r="G26" s="42" t="s">
        <v>516</v>
      </c>
      <c r="H26" s="42" t="s">
        <v>287</v>
      </c>
      <c r="I26" s="42" t="s">
        <v>309</v>
      </c>
      <c r="J26" s="42" t="s">
        <v>289</v>
      </c>
      <c r="K26" s="42" t="s">
        <v>310</v>
      </c>
      <c r="L26" s="42"/>
      <c r="M26" s="42"/>
    </row>
    <row r="27" spans="1:13" x14ac:dyDescent="0.25">
      <c r="A27" s="42">
        <v>26</v>
      </c>
      <c r="B27" s="42" t="s">
        <v>311</v>
      </c>
      <c r="C27" s="42" t="s">
        <v>312</v>
      </c>
      <c r="D27" s="42" t="s">
        <v>313</v>
      </c>
      <c r="E27" s="42" t="s">
        <v>43</v>
      </c>
      <c r="F27" s="42" t="s">
        <v>314</v>
      </c>
      <c r="G27" s="42" t="s">
        <v>516</v>
      </c>
      <c r="H27" s="42" t="s">
        <v>294</v>
      </c>
      <c r="I27" s="42" t="s">
        <v>315</v>
      </c>
      <c r="J27" s="42" t="s">
        <v>289</v>
      </c>
      <c r="K27" s="42" t="s">
        <v>316</v>
      </c>
      <c r="L27" s="42"/>
      <c r="M27" s="42"/>
    </row>
    <row r="28" spans="1:13" x14ac:dyDescent="0.25">
      <c r="A28" s="42">
        <v>27</v>
      </c>
      <c r="B28" s="42" t="s">
        <v>317</v>
      </c>
      <c r="C28" s="42" t="s">
        <v>279</v>
      </c>
      <c r="D28" s="42" t="s">
        <v>318</v>
      </c>
      <c r="E28" s="42" t="s">
        <v>28</v>
      </c>
      <c r="F28" s="42" t="s">
        <v>319</v>
      </c>
      <c r="G28" s="42" t="s">
        <v>516</v>
      </c>
      <c r="H28" s="42" t="s">
        <v>287</v>
      </c>
      <c r="I28" s="42" t="s">
        <v>320</v>
      </c>
      <c r="J28" s="42" t="s">
        <v>289</v>
      </c>
      <c r="K28" s="42" t="s">
        <v>321</v>
      </c>
      <c r="L28" s="42"/>
      <c r="M28" s="42"/>
    </row>
    <row r="29" spans="1:13" x14ac:dyDescent="0.25">
      <c r="A29" s="42">
        <v>28</v>
      </c>
      <c r="B29" s="42" t="s">
        <v>242</v>
      </c>
      <c r="C29" s="42" t="s">
        <v>243</v>
      </c>
      <c r="D29" s="42" t="s">
        <v>173</v>
      </c>
      <c r="E29" s="42" t="s">
        <v>43</v>
      </c>
      <c r="F29" s="42" t="s">
        <v>244</v>
      </c>
      <c r="G29" s="42" t="s">
        <v>516</v>
      </c>
      <c r="H29" s="42" t="s">
        <v>3</v>
      </c>
      <c r="I29" s="42" t="s">
        <v>245</v>
      </c>
      <c r="J29" s="42" t="s">
        <v>125</v>
      </c>
      <c r="K29" s="42" t="s">
        <v>326</v>
      </c>
      <c r="L29" s="42"/>
      <c r="M29" s="42"/>
    </row>
    <row r="30" spans="1:13" x14ac:dyDescent="0.25">
      <c r="A30" s="42">
        <v>29</v>
      </c>
      <c r="B30" s="42" t="s">
        <v>327</v>
      </c>
      <c r="C30" s="42" t="s">
        <v>328</v>
      </c>
      <c r="D30" s="42" t="s">
        <v>112</v>
      </c>
      <c r="E30" s="42" t="s">
        <v>43</v>
      </c>
      <c r="F30" s="42" t="s">
        <v>329</v>
      </c>
      <c r="G30" s="42" t="s">
        <v>516</v>
      </c>
      <c r="H30" s="42" t="s">
        <v>287</v>
      </c>
      <c r="I30" s="42" t="s">
        <v>330</v>
      </c>
      <c r="J30" s="42" t="s">
        <v>289</v>
      </c>
      <c r="K30" s="42" t="s">
        <v>331</v>
      </c>
      <c r="L30" s="42"/>
      <c r="M30" s="42"/>
    </row>
    <row r="31" spans="1:13" x14ac:dyDescent="0.25">
      <c r="A31" s="42">
        <v>30</v>
      </c>
      <c r="B31" s="42" t="s">
        <v>15</v>
      </c>
      <c r="C31" s="42" t="s">
        <v>16</v>
      </c>
      <c r="D31" s="42" t="s">
        <v>17</v>
      </c>
      <c r="E31" s="42" t="s">
        <v>7</v>
      </c>
      <c r="F31" s="42" t="s">
        <v>18</v>
      </c>
      <c r="G31" s="42" t="s">
        <v>527</v>
      </c>
      <c r="H31" s="42" t="s">
        <v>5</v>
      </c>
      <c r="I31" s="42" t="s">
        <v>19</v>
      </c>
      <c r="J31" s="42" t="s">
        <v>6</v>
      </c>
      <c r="K31" s="42" t="s">
        <v>332</v>
      </c>
      <c r="L31" s="42"/>
      <c r="M31" s="42"/>
    </row>
    <row r="32" spans="1:13" x14ac:dyDescent="0.25">
      <c r="A32" s="42">
        <v>31</v>
      </c>
      <c r="B32" s="42" t="s">
        <v>333</v>
      </c>
      <c r="C32" s="42" t="s">
        <v>334</v>
      </c>
      <c r="D32" s="42" t="s">
        <v>335</v>
      </c>
      <c r="E32" s="42" t="s">
        <v>48</v>
      </c>
      <c r="F32" s="42" t="s">
        <v>336</v>
      </c>
      <c r="G32" s="42" t="s">
        <v>516</v>
      </c>
      <c r="H32" s="42" t="s">
        <v>287</v>
      </c>
      <c r="I32" s="42" t="s">
        <v>337</v>
      </c>
      <c r="J32" s="42" t="s">
        <v>289</v>
      </c>
      <c r="K32" s="42" t="s">
        <v>338</v>
      </c>
      <c r="L32" s="42"/>
      <c r="M32" s="42"/>
    </row>
    <row r="33" spans="1:13" x14ac:dyDescent="0.25">
      <c r="A33" s="42">
        <v>32</v>
      </c>
      <c r="B33" s="42" t="s">
        <v>339</v>
      </c>
      <c r="C33" s="42" t="s">
        <v>340</v>
      </c>
      <c r="D33" s="42" t="s">
        <v>341</v>
      </c>
      <c r="E33" s="42" t="s">
        <v>48</v>
      </c>
      <c r="F33" s="42" t="s">
        <v>342</v>
      </c>
      <c r="G33" s="42" t="s">
        <v>516</v>
      </c>
      <c r="H33" s="42" t="s">
        <v>287</v>
      </c>
      <c r="I33" s="42" t="s">
        <v>343</v>
      </c>
      <c r="J33" s="42" t="s">
        <v>289</v>
      </c>
      <c r="K33" s="42" t="s">
        <v>344</v>
      </c>
      <c r="L33" s="42"/>
      <c r="M33" s="42"/>
    </row>
    <row r="34" spans="1:13" x14ac:dyDescent="0.25">
      <c r="A34" s="42">
        <v>33</v>
      </c>
      <c r="B34" s="42" t="s">
        <v>345</v>
      </c>
      <c r="C34" s="42" t="s">
        <v>346</v>
      </c>
      <c r="D34" s="42" t="s">
        <v>17</v>
      </c>
      <c r="E34" s="42" t="s">
        <v>7</v>
      </c>
      <c r="F34" s="42" t="s">
        <v>347</v>
      </c>
      <c r="G34" s="42" t="s">
        <v>516</v>
      </c>
      <c r="H34" s="42" t="s">
        <v>287</v>
      </c>
      <c r="I34" s="42" t="s">
        <v>348</v>
      </c>
      <c r="J34" s="42" t="s">
        <v>289</v>
      </c>
      <c r="K34" s="42" t="s">
        <v>349</v>
      </c>
      <c r="L34" s="42"/>
      <c r="M34" s="42"/>
    </row>
    <row r="35" spans="1:13" x14ac:dyDescent="0.25">
      <c r="A35" s="42">
        <v>34</v>
      </c>
      <c r="B35" s="42" t="s">
        <v>350</v>
      </c>
      <c r="C35" s="42" t="s">
        <v>340</v>
      </c>
      <c r="D35" s="42" t="s">
        <v>351</v>
      </c>
      <c r="E35" s="42" t="s">
        <v>48</v>
      </c>
      <c r="F35" s="42" t="s">
        <v>352</v>
      </c>
      <c r="G35" s="42" t="s">
        <v>516</v>
      </c>
      <c r="H35" s="42" t="s">
        <v>287</v>
      </c>
      <c r="I35" s="42" t="s">
        <v>353</v>
      </c>
      <c r="J35" s="42" t="s">
        <v>289</v>
      </c>
      <c r="K35" s="42" t="s">
        <v>354</v>
      </c>
      <c r="L35" s="42"/>
      <c r="M35" s="42"/>
    </row>
    <row r="36" spans="1:13" x14ac:dyDescent="0.25">
      <c r="A36" s="42">
        <v>35</v>
      </c>
      <c r="B36" s="42" t="s">
        <v>355</v>
      </c>
      <c r="C36" s="42" t="s">
        <v>356</v>
      </c>
      <c r="D36" s="42" t="s">
        <v>0</v>
      </c>
      <c r="E36" s="42" t="s">
        <v>1</v>
      </c>
      <c r="F36" s="42" t="s">
        <v>357</v>
      </c>
      <c r="G36" s="42" t="s">
        <v>516</v>
      </c>
      <c r="H36" s="42" t="s">
        <v>294</v>
      </c>
      <c r="I36" s="42" t="s">
        <v>358</v>
      </c>
      <c r="J36" s="42" t="s">
        <v>289</v>
      </c>
      <c r="K36" s="42" t="s">
        <v>359</v>
      </c>
      <c r="L36" s="42"/>
      <c r="M36" s="42"/>
    </row>
    <row r="37" spans="1:13" x14ac:dyDescent="0.25">
      <c r="A37" s="42">
        <v>36</v>
      </c>
      <c r="B37" s="42" t="s">
        <v>238</v>
      </c>
      <c r="C37" s="42" t="s">
        <v>239</v>
      </c>
      <c r="D37" s="42" t="s">
        <v>0</v>
      </c>
      <c r="E37" s="42" t="s">
        <v>1</v>
      </c>
      <c r="F37" s="42" t="s">
        <v>240</v>
      </c>
      <c r="G37" s="42" t="s">
        <v>516</v>
      </c>
      <c r="H37" s="42" t="s">
        <v>3</v>
      </c>
      <c r="I37" s="42" t="s">
        <v>241</v>
      </c>
      <c r="J37" s="42" t="s">
        <v>53</v>
      </c>
      <c r="K37" s="42" t="s">
        <v>360</v>
      </c>
      <c r="L37" s="42"/>
      <c r="M37" s="42"/>
    </row>
    <row r="38" spans="1:13" x14ac:dyDescent="0.25">
      <c r="A38" s="42">
        <v>37</v>
      </c>
      <c r="B38" s="42" t="s">
        <v>361</v>
      </c>
      <c r="C38" s="42" t="s">
        <v>362</v>
      </c>
      <c r="D38" s="42" t="s">
        <v>0</v>
      </c>
      <c r="E38" s="42" t="s">
        <v>1</v>
      </c>
      <c r="F38" s="42" t="s">
        <v>363</v>
      </c>
      <c r="G38" s="42" t="s">
        <v>516</v>
      </c>
      <c r="H38" s="42" t="s">
        <v>287</v>
      </c>
      <c r="I38" s="42" t="s">
        <v>364</v>
      </c>
      <c r="J38" s="42" t="s">
        <v>289</v>
      </c>
      <c r="K38" s="42" t="s">
        <v>365</v>
      </c>
      <c r="L38" s="42"/>
      <c r="M38" s="42"/>
    </row>
    <row r="39" spans="1:13" x14ac:dyDescent="0.25">
      <c r="A39" s="42">
        <v>38</v>
      </c>
      <c r="B39" s="42" t="s">
        <v>366</v>
      </c>
      <c r="C39" s="42" t="s">
        <v>367</v>
      </c>
      <c r="D39" s="42" t="s">
        <v>368</v>
      </c>
      <c r="E39" s="42" t="s">
        <v>43</v>
      </c>
      <c r="F39" s="42" t="s">
        <v>369</v>
      </c>
      <c r="G39" s="42" t="s">
        <v>516</v>
      </c>
      <c r="H39" s="42" t="s">
        <v>294</v>
      </c>
      <c r="I39" s="42" t="s">
        <v>370</v>
      </c>
      <c r="J39" s="42" t="s">
        <v>289</v>
      </c>
      <c r="K39" s="42" t="s">
        <v>371</v>
      </c>
      <c r="L39" s="42"/>
      <c r="M39" s="42"/>
    </row>
    <row r="40" spans="1:13" x14ac:dyDescent="0.25">
      <c r="A40" s="42">
        <v>39</v>
      </c>
      <c r="B40" s="42" t="s">
        <v>372</v>
      </c>
      <c r="C40" s="42" t="s">
        <v>373</v>
      </c>
      <c r="D40" s="42" t="s">
        <v>42</v>
      </c>
      <c r="E40" s="42" t="s">
        <v>43</v>
      </c>
      <c r="F40" s="42" t="s">
        <v>374</v>
      </c>
      <c r="G40" s="42" t="s">
        <v>516</v>
      </c>
      <c r="H40" s="42" t="s">
        <v>294</v>
      </c>
      <c r="I40" s="42" t="s">
        <v>375</v>
      </c>
      <c r="J40" s="42" t="s">
        <v>289</v>
      </c>
      <c r="K40" s="42" t="s">
        <v>376</v>
      </c>
      <c r="L40" s="42"/>
      <c r="M40" s="42"/>
    </row>
    <row r="41" spans="1:13" x14ac:dyDescent="0.25">
      <c r="A41" s="42">
        <v>40</v>
      </c>
      <c r="B41" s="42" t="s">
        <v>377</v>
      </c>
      <c r="C41" s="42" t="s">
        <v>378</v>
      </c>
      <c r="D41" s="42" t="s">
        <v>256</v>
      </c>
      <c r="E41" s="42" t="s">
        <v>1</v>
      </c>
      <c r="F41" s="42" t="s">
        <v>379</v>
      </c>
      <c r="G41" s="42" t="s">
        <v>516</v>
      </c>
      <c r="H41" s="42" t="s">
        <v>294</v>
      </c>
      <c r="I41" s="42" t="s">
        <v>380</v>
      </c>
      <c r="J41" s="42" t="s">
        <v>289</v>
      </c>
      <c r="K41" s="42" t="s">
        <v>381</v>
      </c>
      <c r="L41" s="42"/>
      <c r="M41" s="42"/>
    </row>
    <row r="42" spans="1:13" x14ac:dyDescent="0.25">
      <c r="A42" s="42">
        <v>41</v>
      </c>
      <c r="B42" s="42" t="s">
        <v>387</v>
      </c>
      <c r="C42" s="42" t="s">
        <v>279</v>
      </c>
      <c r="D42" s="42" t="s">
        <v>351</v>
      </c>
      <c r="E42" s="42" t="s">
        <v>48</v>
      </c>
      <c r="F42" s="42" t="s">
        <v>388</v>
      </c>
      <c r="G42" s="42" t="s">
        <v>516</v>
      </c>
      <c r="H42" s="42" t="s">
        <v>287</v>
      </c>
      <c r="I42" s="42" t="s">
        <v>389</v>
      </c>
      <c r="J42" s="42" t="s">
        <v>289</v>
      </c>
      <c r="K42" s="42" t="s">
        <v>390</v>
      </c>
      <c r="L42" s="42"/>
      <c r="M42" s="42"/>
    </row>
    <row r="43" spans="1:13" x14ac:dyDescent="0.25">
      <c r="A43" s="42">
        <v>42</v>
      </c>
      <c r="B43" s="42" t="s">
        <v>49</v>
      </c>
      <c r="C43" s="42" t="s">
        <v>97</v>
      </c>
      <c r="D43" s="42" t="s">
        <v>66</v>
      </c>
      <c r="E43" s="42" t="s">
        <v>1</v>
      </c>
      <c r="F43" s="42" t="s">
        <v>391</v>
      </c>
      <c r="G43" s="42" t="s">
        <v>516</v>
      </c>
      <c r="H43" s="42" t="s">
        <v>294</v>
      </c>
      <c r="I43" s="42" t="s">
        <v>392</v>
      </c>
      <c r="J43" s="42" t="s">
        <v>289</v>
      </c>
      <c r="K43" s="42" t="s">
        <v>393</v>
      </c>
      <c r="L43" s="42"/>
      <c r="M43" s="42"/>
    </row>
    <row r="44" spans="1:13" x14ac:dyDescent="0.25">
      <c r="A44" s="42">
        <v>43</v>
      </c>
      <c r="B44" s="42" t="s">
        <v>366</v>
      </c>
      <c r="C44" s="42" t="s">
        <v>367</v>
      </c>
      <c r="D44" s="42" t="s">
        <v>368</v>
      </c>
      <c r="E44" s="42" t="s">
        <v>43</v>
      </c>
      <c r="F44" s="42" t="s">
        <v>395</v>
      </c>
      <c r="G44" s="42" t="s">
        <v>527</v>
      </c>
      <c r="H44" s="42" t="s">
        <v>5</v>
      </c>
      <c r="I44" s="42" t="s">
        <v>396</v>
      </c>
      <c r="J44" s="42" t="s">
        <v>6</v>
      </c>
      <c r="K44" s="42" t="s">
        <v>397</v>
      </c>
      <c r="L44" s="42"/>
      <c r="M44" s="42"/>
    </row>
    <row r="45" spans="1:13" x14ac:dyDescent="0.25">
      <c r="A45" s="42">
        <v>44</v>
      </c>
      <c r="B45" s="42" t="s">
        <v>137</v>
      </c>
      <c r="C45" s="42" t="s">
        <v>138</v>
      </c>
      <c r="D45" s="42" t="s">
        <v>0</v>
      </c>
      <c r="E45" s="42" t="s">
        <v>1</v>
      </c>
      <c r="F45" s="42" t="s">
        <v>139</v>
      </c>
      <c r="G45" s="42" t="s">
        <v>516</v>
      </c>
      <c r="H45" s="42" t="s">
        <v>3</v>
      </c>
      <c r="I45" s="42" t="s">
        <v>140</v>
      </c>
      <c r="J45" s="42" t="s">
        <v>53</v>
      </c>
      <c r="K45" s="42" t="s">
        <v>398</v>
      </c>
      <c r="L45" s="42"/>
      <c r="M45" s="42"/>
    </row>
    <row r="46" spans="1:13" x14ac:dyDescent="0.25">
      <c r="A46" s="42">
        <v>45</v>
      </c>
      <c r="B46" s="42" t="s">
        <v>262</v>
      </c>
      <c r="C46" s="42" t="s">
        <v>399</v>
      </c>
      <c r="D46" s="42" t="s">
        <v>0</v>
      </c>
      <c r="E46" s="42" t="s">
        <v>1</v>
      </c>
      <c r="F46" s="42" t="s">
        <v>400</v>
      </c>
      <c r="G46" s="42" t="s">
        <v>516</v>
      </c>
      <c r="H46" s="42" t="s">
        <v>294</v>
      </c>
      <c r="I46" s="42" t="s">
        <v>401</v>
      </c>
      <c r="J46" s="42" t="s">
        <v>289</v>
      </c>
      <c r="K46" s="42" t="s">
        <v>402</v>
      </c>
      <c r="L46" s="42"/>
      <c r="M46" s="42"/>
    </row>
    <row r="47" spans="1:13" x14ac:dyDescent="0.25">
      <c r="A47" s="42">
        <v>46</v>
      </c>
      <c r="B47" s="42" t="s">
        <v>403</v>
      </c>
      <c r="C47" s="42" t="s">
        <v>60</v>
      </c>
      <c r="D47" s="42" t="s">
        <v>27</v>
      </c>
      <c r="E47" s="42" t="s">
        <v>28</v>
      </c>
      <c r="F47" s="42" t="s">
        <v>404</v>
      </c>
      <c r="G47" s="42" t="s">
        <v>516</v>
      </c>
      <c r="H47" s="42" t="s">
        <v>287</v>
      </c>
      <c r="I47" s="42" t="s">
        <v>405</v>
      </c>
      <c r="J47" s="42" t="s">
        <v>289</v>
      </c>
      <c r="K47" s="42" t="s">
        <v>406</v>
      </c>
      <c r="L47" s="42"/>
      <c r="M47" s="42"/>
    </row>
    <row r="48" spans="1:13" x14ac:dyDescent="0.25">
      <c r="A48" s="42">
        <v>47</v>
      </c>
      <c r="B48" s="42" t="s">
        <v>407</v>
      </c>
      <c r="C48" s="42" t="s">
        <v>408</v>
      </c>
      <c r="D48" s="42" t="s">
        <v>618</v>
      </c>
      <c r="E48" s="42" t="s">
        <v>619</v>
      </c>
      <c r="F48" s="42" t="s">
        <v>412</v>
      </c>
      <c r="G48" s="42" t="s">
        <v>516</v>
      </c>
      <c r="H48" s="42" t="s">
        <v>294</v>
      </c>
      <c r="I48" s="42" t="s">
        <v>413</v>
      </c>
      <c r="J48" s="42" t="s">
        <v>289</v>
      </c>
      <c r="K48" s="42" t="s">
        <v>414</v>
      </c>
      <c r="L48" s="42"/>
      <c r="M48" s="42"/>
    </row>
    <row r="49" spans="1:13" x14ac:dyDescent="0.25">
      <c r="A49" s="42">
        <v>48</v>
      </c>
      <c r="B49" s="42" t="s">
        <v>415</v>
      </c>
      <c r="C49" s="42" t="s">
        <v>416</v>
      </c>
      <c r="D49" s="42" t="s">
        <v>417</v>
      </c>
      <c r="E49" s="42" t="s">
        <v>28</v>
      </c>
      <c r="F49" s="42" t="s">
        <v>418</v>
      </c>
      <c r="G49" s="42" t="s">
        <v>516</v>
      </c>
      <c r="H49" s="42" t="s">
        <v>287</v>
      </c>
      <c r="I49" s="42" t="s">
        <v>419</v>
      </c>
      <c r="J49" s="42" t="s">
        <v>289</v>
      </c>
      <c r="K49" s="42" t="s">
        <v>420</v>
      </c>
      <c r="L49" s="42"/>
      <c r="M49" s="42"/>
    </row>
    <row r="50" spans="1:13" x14ac:dyDescent="0.25">
      <c r="A50" s="42">
        <v>49</v>
      </c>
      <c r="B50" s="42" t="s">
        <v>431</v>
      </c>
      <c r="C50" s="42" t="s">
        <v>172</v>
      </c>
      <c r="D50" s="42" t="s">
        <v>432</v>
      </c>
      <c r="E50" s="42" t="s">
        <v>28</v>
      </c>
      <c r="F50" s="42" t="s">
        <v>433</v>
      </c>
      <c r="G50" s="42" t="s">
        <v>516</v>
      </c>
      <c r="H50" s="42" t="s">
        <v>294</v>
      </c>
      <c r="I50" s="42" t="s">
        <v>434</v>
      </c>
      <c r="J50" s="42" t="s">
        <v>289</v>
      </c>
      <c r="K50" s="42" t="s">
        <v>435</v>
      </c>
      <c r="L50" s="42"/>
      <c r="M50" s="42"/>
    </row>
    <row r="51" spans="1:13" x14ac:dyDescent="0.25">
      <c r="A51" s="42">
        <v>50</v>
      </c>
      <c r="B51" s="42" t="s">
        <v>15</v>
      </c>
      <c r="C51" s="42" t="s">
        <v>16</v>
      </c>
      <c r="D51" s="42" t="s">
        <v>17</v>
      </c>
      <c r="E51" s="42" t="s">
        <v>7</v>
      </c>
      <c r="F51" s="42" t="s">
        <v>77</v>
      </c>
      <c r="G51" s="42" t="s">
        <v>516</v>
      </c>
      <c r="H51" s="42" t="s">
        <v>30</v>
      </c>
      <c r="I51" s="42" t="s">
        <v>78</v>
      </c>
      <c r="J51" s="42" t="s">
        <v>32</v>
      </c>
      <c r="K51" s="42" t="s">
        <v>436</v>
      </c>
      <c r="L51" s="42"/>
      <c r="M51" s="42"/>
    </row>
    <row r="52" spans="1:13" x14ac:dyDescent="0.25">
      <c r="A52" s="42">
        <v>51</v>
      </c>
      <c r="B52" s="42" t="s">
        <v>407</v>
      </c>
      <c r="C52" s="42" t="s">
        <v>408</v>
      </c>
      <c r="D52" s="42" t="s">
        <v>618</v>
      </c>
      <c r="E52" s="42" t="s">
        <v>619</v>
      </c>
      <c r="F52" s="42" t="s">
        <v>437</v>
      </c>
      <c r="G52" s="42" t="s">
        <v>516</v>
      </c>
      <c r="H52" s="42" t="s">
        <v>30</v>
      </c>
      <c r="I52" s="42" t="s">
        <v>438</v>
      </c>
      <c r="J52" s="42" t="s">
        <v>32</v>
      </c>
      <c r="K52" s="42" t="s">
        <v>439</v>
      </c>
      <c r="L52" s="42"/>
      <c r="M52" s="42"/>
    </row>
    <row r="53" spans="1:13" x14ac:dyDescent="0.25">
      <c r="A53" s="42">
        <v>52</v>
      </c>
      <c r="B53" s="42" t="s">
        <v>407</v>
      </c>
      <c r="C53" s="42" t="s">
        <v>408</v>
      </c>
      <c r="D53" s="42" t="s">
        <v>618</v>
      </c>
      <c r="E53" s="42" t="s">
        <v>619</v>
      </c>
      <c r="F53" s="42" t="s">
        <v>440</v>
      </c>
      <c r="G53" s="42" t="s">
        <v>516</v>
      </c>
      <c r="H53" s="42" t="s">
        <v>30</v>
      </c>
      <c r="I53" s="42" t="s">
        <v>441</v>
      </c>
      <c r="J53" s="42" t="s">
        <v>32</v>
      </c>
      <c r="K53" s="42" t="s">
        <v>442</v>
      </c>
      <c r="L53" s="42"/>
      <c r="M53" s="42"/>
    </row>
    <row r="54" spans="1:13" x14ac:dyDescent="0.25">
      <c r="A54" s="42">
        <v>53</v>
      </c>
      <c r="B54" s="42" t="s">
        <v>443</v>
      </c>
      <c r="C54" s="42" t="s">
        <v>444</v>
      </c>
      <c r="D54" s="42" t="s">
        <v>0</v>
      </c>
      <c r="E54" s="42" t="s">
        <v>1</v>
      </c>
      <c r="F54" s="42" t="s">
        <v>445</v>
      </c>
      <c r="G54" s="42" t="s">
        <v>527</v>
      </c>
      <c r="H54" s="42" t="s">
        <v>5</v>
      </c>
      <c r="I54" s="42" t="s">
        <v>446</v>
      </c>
      <c r="J54" s="42" t="s">
        <v>6</v>
      </c>
      <c r="K54" s="42" t="s">
        <v>447</v>
      </c>
      <c r="L54" s="42"/>
      <c r="M54" s="42"/>
    </row>
    <row r="55" spans="1:13" x14ac:dyDescent="0.25">
      <c r="A55" s="42">
        <v>54</v>
      </c>
      <c r="B55" s="42" t="s">
        <v>448</v>
      </c>
      <c r="C55" s="42" t="s">
        <v>449</v>
      </c>
      <c r="D55" s="42" t="s">
        <v>205</v>
      </c>
      <c r="E55" s="42" t="s">
        <v>1</v>
      </c>
      <c r="F55" s="42" t="s">
        <v>450</v>
      </c>
      <c r="G55" s="42" t="s">
        <v>527</v>
      </c>
      <c r="H55" s="42" t="s">
        <v>5</v>
      </c>
      <c r="I55" s="42" t="s">
        <v>451</v>
      </c>
      <c r="J55" s="42" t="s">
        <v>6</v>
      </c>
      <c r="K55" s="42" t="s">
        <v>452</v>
      </c>
      <c r="L55" s="42"/>
      <c r="M55" s="42"/>
    </row>
    <row r="56" spans="1:13" x14ac:dyDescent="0.25">
      <c r="A56" s="42">
        <v>55</v>
      </c>
      <c r="B56" s="42" t="s">
        <v>453</v>
      </c>
      <c r="C56" s="42" t="s">
        <v>454</v>
      </c>
      <c r="D56" s="42" t="s">
        <v>455</v>
      </c>
      <c r="E56" s="42" t="s">
        <v>456</v>
      </c>
      <c r="F56" s="42" t="s">
        <v>457</v>
      </c>
      <c r="G56" s="42" t="s">
        <v>516</v>
      </c>
      <c r="H56" s="42" t="s">
        <v>30</v>
      </c>
      <c r="I56" s="42" t="s">
        <v>458</v>
      </c>
      <c r="J56" s="42" t="s">
        <v>32</v>
      </c>
      <c r="K56" s="42" t="s">
        <v>459</v>
      </c>
      <c r="L56" s="42"/>
      <c r="M56" s="42"/>
    </row>
    <row r="57" spans="1:13" x14ac:dyDescent="0.25">
      <c r="A57" s="42">
        <v>56</v>
      </c>
      <c r="B57" s="42" t="s">
        <v>460</v>
      </c>
      <c r="C57" s="42" t="s">
        <v>461</v>
      </c>
      <c r="D57" s="42" t="s">
        <v>462</v>
      </c>
      <c r="E57" s="42" t="s">
        <v>1</v>
      </c>
      <c r="F57" s="42" t="s">
        <v>463</v>
      </c>
      <c r="G57" s="42" t="s">
        <v>516</v>
      </c>
      <c r="H57" s="42" t="s">
        <v>30</v>
      </c>
      <c r="I57" s="42" t="s">
        <v>464</v>
      </c>
      <c r="J57" s="42" t="s">
        <v>32</v>
      </c>
      <c r="K57" s="42" t="s">
        <v>465</v>
      </c>
      <c r="L57" s="42"/>
      <c r="M57" s="42"/>
    </row>
    <row r="58" spans="1:13" x14ac:dyDescent="0.25">
      <c r="A58" s="42">
        <v>57</v>
      </c>
      <c r="B58" s="42" t="s">
        <v>165</v>
      </c>
      <c r="C58" s="42" t="s">
        <v>166</v>
      </c>
      <c r="D58" s="42" t="s">
        <v>27</v>
      </c>
      <c r="E58" s="42" t="s">
        <v>28</v>
      </c>
      <c r="F58" s="42" t="s">
        <v>167</v>
      </c>
      <c r="G58" s="42" t="s">
        <v>516</v>
      </c>
      <c r="H58" s="42" t="s">
        <v>30</v>
      </c>
      <c r="I58" s="42" t="s">
        <v>168</v>
      </c>
      <c r="J58" s="42" t="s">
        <v>32</v>
      </c>
      <c r="K58" s="42" t="s">
        <v>466</v>
      </c>
      <c r="L58" s="42"/>
      <c r="M58" s="42"/>
    </row>
    <row r="59" spans="1:13" x14ac:dyDescent="0.25">
      <c r="A59" s="42">
        <v>58</v>
      </c>
      <c r="B59" s="42" t="s">
        <v>20</v>
      </c>
      <c r="C59" s="42" t="s">
        <v>21</v>
      </c>
      <c r="D59" s="42" t="s">
        <v>0</v>
      </c>
      <c r="E59" s="42" t="s">
        <v>1</v>
      </c>
      <c r="F59" s="42" t="s">
        <v>22</v>
      </c>
      <c r="G59" s="42" t="s">
        <v>527</v>
      </c>
      <c r="H59" s="42" t="s">
        <v>5</v>
      </c>
      <c r="I59" s="42" t="s">
        <v>23</v>
      </c>
      <c r="J59" s="42" t="s">
        <v>6</v>
      </c>
      <c r="K59" s="42" t="s">
        <v>24</v>
      </c>
      <c r="L59" s="42"/>
      <c r="M59" s="42"/>
    </row>
    <row r="60" spans="1:13" x14ac:dyDescent="0.25">
      <c r="A60" s="42">
        <v>59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516</v>
      </c>
      <c r="H60" s="42" t="s">
        <v>30</v>
      </c>
      <c r="I60" s="42" t="s">
        <v>31</v>
      </c>
      <c r="J60" s="42" t="s">
        <v>32</v>
      </c>
      <c r="K60" s="42" t="s">
        <v>33</v>
      </c>
      <c r="L60" s="42"/>
      <c r="M60" s="42"/>
    </row>
    <row r="61" spans="1:13" x14ac:dyDescent="0.25">
      <c r="A61" s="42">
        <v>60</v>
      </c>
      <c r="B61" s="42" t="s">
        <v>34</v>
      </c>
      <c r="C61" s="42" t="s">
        <v>35</v>
      </c>
      <c r="D61" s="42" t="s">
        <v>36</v>
      </c>
      <c r="E61" s="42" t="s">
        <v>1</v>
      </c>
      <c r="F61" s="42" t="s">
        <v>37</v>
      </c>
      <c r="G61" s="42" t="s">
        <v>527</v>
      </c>
      <c r="H61" s="42" t="s">
        <v>5</v>
      </c>
      <c r="I61" s="42" t="s">
        <v>38</v>
      </c>
      <c r="J61" s="42" t="s">
        <v>6</v>
      </c>
      <c r="K61" s="42" t="s">
        <v>39</v>
      </c>
      <c r="L61" s="42"/>
      <c r="M61" s="42"/>
    </row>
    <row r="62" spans="1:13" x14ac:dyDescent="0.25">
      <c r="A62" s="42">
        <v>61</v>
      </c>
      <c r="B62" s="42" t="s">
        <v>40</v>
      </c>
      <c r="C62" s="42" t="s">
        <v>41</v>
      </c>
      <c r="D62" s="42" t="s">
        <v>42</v>
      </c>
      <c r="E62" s="42" t="s">
        <v>43</v>
      </c>
      <c r="F62" s="42" t="s">
        <v>44</v>
      </c>
      <c r="G62" s="42" t="s">
        <v>527</v>
      </c>
      <c r="H62" s="42" t="s">
        <v>5</v>
      </c>
      <c r="I62" s="42" t="s">
        <v>45</v>
      </c>
      <c r="J62" s="42" t="s">
        <v>6</v>
      </c>
      <c r="K62" s="42" t="s">
        <v>46</v>
      </c>
      <c r="L62" s="42"/>
      <c r="M62" s="42"/>
    </row>
    <row r="63" spans="1:13" x14ac:dyDescent="0.25">
      <c r="A63" s="42">
        <v>62</v>
      </c>
      <c r="B63" s="42" t="s">
        <v>50</v>
      </c>
      <c r="C63" s="42" t="s">
        <v>51</v>
      </c>
      <c r="D63" s="42" t="s">
        <v>52</v>
      </c>
      <c r="E63" s="42" t="s">
        <v>43</v>
      </c>
      <c r="F63" s="42" t="s">
        <v>638</v>
      </c>
      <c r="G63" s="42" t="s">
        <v>523</v>
      </c>
      <c r="H63" s="42" t="s">
        <v>3</v>
      </c>
      <c r="I63" s="42" t="s">
        <v>639</v>
      </c>
      <c r="J63" s="42" t="s">
        <v>53</v>
      </c>
      <c r="K63" s="42" t="s">
        <v>640</v>
      </c>
      <c r="L63" s="42"/>
      <c r="M63" s="42"/>
    </row>
    <row r="64" spans="1:13" x14ac:dyDescent="0.25">
      <c r="A64" s="42">
        <v>63</v>
      </c>
      <c r="B64" s="42" t="s">
        <v>54</v>
      </c>
      <c r="C64" s="42" t="s">
        <v>55</v>
      </c>
      <c r="D64" s="42" t="s">
        <v>0</v>
      </c>
      <c r="E64" s="42" t="s">
        <v>1</v>
      </c>
      <c r="F64" s="42" t="s">
        <v>56</v>
      </c>
      <c r="G64" s="42" t="s">
        <v>527</v>
      </c>
      <c r="H64" s="42" t="s">
        <v>5</v>
      </c>
      <c r="I64" s="42" t="s">
        <v>57</v>
      </c>
      <c r="J64" s="42" t="s">
        <v>6</v>
      </c>
      <c r="K64" s="42" t="s">
        <v>58</v>
      </c>
      <c r="L64" s="42"/>
      <c r="M64" s="42"/>
    </row>
    <row r="65" spans="1:13" x14ac:dyDescent="0.25">
      <c r="A65" s="42">
        <v>64</v>
      </c>
      <c r="B65" s="42" t="s">
        <v>64</v>
      </c>
      <c r="C65" s="42" t="s">
        <v>65</v>
      </c>
      <c r="D65" s="42" t="s">
        <v>66</v>
      </c>
      <c r="E65" s="42" t="s">
        <v>1</v>
      </c>
      <c r="F65" s="42" t="s">
        <v>67</v>
      </c>
      <c r="G65" s="42" t="s">
        <v>516</v>
      </c>
      <c r="H65" s="42" t="s">
        <v>30</v>
      </c>
      <c r="I65" s="42" t="s">
        <v>68</v>
      </c>
      <c r="J65" s="42" t="s">
        <v>32</v>
      </c>
      <c r="K65" s="42" t="s">
        <v>69</v>
      </c>
      <c r="L65" s="42"/>
      <c r="M65" s="42"/>
    </row>
    <row r="66" spans="1:13" x14ac:dyDescent="0.25">
      <c r="A66" s="42">
        <v>65</v>
      </c>
      <c r="B66" s="42" t="s">
        <v>71</v>
      </c>
      <c r="C66" s="42" t="s">
        <v>72</v>
      </c>
      <c r="D66" s="42" t="s">
        <v>73</v>
      </c>
      <c r="E66" s="42" t="s">
        <v>28</v>
      </c>
      <c r="F66" s="42" t="s">
        <v>74</v>
      </c>
      <c r="G66" s="42" t="s">
        <v>516</v>
      </c>
      <c r="H66" s="42" t="s">
        <v>30</v>
      </c>
      <c r="I66" s="42" t="s">
        <v>75</v>
      </c>
      <c r="J66" s="42" t="s">
        <v>32</v>
      </c>
      <c r="K66" s="42" t="s">
        <v>76</v>
      </c>
      <c r="L66" s="42"/>
      <c r="M66" s="42"/>
    </row>
    <row r="67" spans="1:13" x14ac:dyDescent="0.25">
      <c r="A67" s="42">
        <v>66</v>
      </c>
      <c r="B67" s="42" t="s">
        <v>467</v>
      </c>
      <c r="C67" s="42" t="s">
        <v>468</v>
      </c>
      <c r="D67" s="42" t="s">
        <v>0</v>
      </c>
      <c r="E67" s="42" t="s">
        <v>1</v>
      </c>
      <c r="F67" s="42" t="s">
        <v>469</v>
      </c>
      <c r="G67" s="42" t="s">
        <v>527</v>
      </c>
      <c r="H67" s="42" t="s">
        <v>5</v>
      </c>
      <c r="I67" s="42" t="s">
        <v>470</v>
      </c>
      <c r="J67" s="42" t="s">
        <v>6</v>
      </c>
      <c r="K67" s="42" t="s">
        <v>471</v>
      </c>
      <c r="L67" s="42"/>
      <c r="M67" s="42"/>
    </row>
    <row r="68" spans="1:13" x14ac:dyDescent="0.25">
      <c r="A68" s="42">
        <v>67</v>
      </c>
      <c r="B68" s="42" t="s">
        <v>79</v>
      </c>
      <c r="C68" s="42" t="s">
        <v>11</v>
      </c>
      <c r="D68" s="42" t="s">
        <v>80</v>
      </c>
      <c r="E68" s="42" t="s">
        <v>81</v>
      </c>
      <c r="F68" s="42" t="s">
        <v>82</v>
      </c>
      <c r="G68" s="42" t="s">
        <v>527</v>
      </c>
      <c r="H68" s="42" t="s">
        <v>5</v>
      </c>
      <c r="I68" s="42" t="s">
        <v>83</v>
      </c>
      <c r="J68" s="42" t="s">
        <v>6</v>
      </c>
      <c r="K68" s="42" t="s">
        <v>84</v>
      </c>
      <c r="L68" s="42"/>
      <c r="M68" s="42"/>
    </row>
    <row r="69" spans="1:13" x14ac:dyDescent="0.25">
      <c r="A69" s="42">
        <v>68</v>
      </c>
      <c r="B69" s="42" t="s">
        <v>64</v>
      </c>
      <c r="C69" s="42" t="s">
        <v>65</v>
      </c>
      <c r="D69" s="42" t="s">
        <v>66</v>
      </c>
      <c r="E69" s="42" t="s">
        <v>1</v>
      </c>
      <c r="F69" s="42" t="s">
        <v>85</v>
      </c>
      <c r="G69" s="42" t="s">
        <v>527</v>
      </c>
      <c r="H69" s="42" t="s">
        <v>5</v>
      </c>
      <c r="I69" s="42" t="s">
        <v>86</v>
      </c>
      <c r="J69" s="42" t="s">
        <v>6</v>
      </c>
      <c r="K69" s="42" t="s">
        <v>87</v>
      </c>
      <c r="L69" s="42"/>
      <c r="M69" s="42"/>
    </row>
    <row r="70" spans="1:13" x14ac:dyDescent="0.25">
      <c r="A70" s="42">
        <v>69</v>
      </c>
      <c r="B70" s="42" t="s">
        <v>88</v>
      </c>
      <c r="C70" s="42" t="s">
        <v>89</v>
      </c>
      <c r="D70" s="42" t="s">
        <v>90</v>
      </c>
      <c r="E70" s="42" t="s">
        <v>70</v>
      </c>
      <c r="F70" s="42" t="s">
        <v>91</v>
      </c>
      <c r="G70" s="42" t="s">
        <v>527</v>
      </c>
      <c r="H70" s="42" t="s">
        <v>5</v>
      </c>
      <c r="I70" s="42" t="s">
        <v>92</v>
      </c>
      <c r="J70" s="42" t="s">
        <v>6</v>
      </c>
      <c r="K70" s="42" t="s">
        <v>93</v>
      </c>
      <c r="L70" s="42"/>
      <c r="M70" s="42"/>
    </row>
    <row r="71" spans="1:13" x14ac:dyDescent="0.25">
      <c r="A71" s="42">
        <v>70</v>
      </c>
      <c r="B71" s="42" t="s">
        <v>50</v>
      </c>
      <c r="C71" s="42" t="s">
        <v>51</v>
      </c>
      <c r="D71" s="42" t="s">
        <v>52</v>
      </c>
      <c r="E71" s="42" t="s">
        <v>43</v>
      </c>
      <c r="F71" s="42" t="s">
        <v>94</v>
      </c>
      <c r="G71" s="42" t="s">
        <v>527</v>
      </c>
      <c r="H71" s="42" t="s">
        <v>5</v>
      </c>
      <c r="I71" s="42" t="s">
        <v>95</v>
      </c>
      <c r="J71" s="42" t="s">
        <v>6</v>
      </c>
      <c r="K71" s="42" t="s">
        <v>96</v>
      </c>
      <c r="L71" s="42"/>
      <c r="M71" s="42"/>
    </row>
    <row r="72" spans="1:13" x14ac:dyDescent="0.25">
      <c r="A72" s="42">
        <v>71</v>
      </c>
      <c r="B72" s="42" t="s">
        <v>49</v>
      </c>
      <c r="C72" s="42" t="s">
        <v>97</v>
      </c>
      <c r="D72" s="42" t="s">
        <v>66</v>
      </c>
      <c r="E72" s="42" t="s">
        <v>1</v>
      </c>
      <c r="F72" s="42" t="s">
        <v>98</v>
      </c>
      <c r="G72" s="42" t="s">
        <v>527</v>
      </c>
      <c r="H72" s="42" t="s">
        <v>5</v>
      </c>
      <c r="I72" s="42" t="s">
        <v>99</v>
      </c>
      <c r="J72" s="42" t="s">
        <v>6</v>
      </c>
      <c r="K72" s="42" t="s">
        <v>100</v>
      </c>
      <c r="L72" s="42"/>
      <c r="M72" s="42"/>
    </row>
    <row r="73" spans="1:13" x14ac:dyDescent="0.25">
      <c r="A73" s="42">
        <v>72</v>
      </c>
      <c r="B73" s="42" t="s">
        <v>104</v>
      </c>
      <c r="C73" s="42" t="s">
        <v>105</v>
      </c>
      <c r="D73" s="42" t="s">
        <v>106</v>
      </c>
      <c r="E73" s="42" t="s">
        <v>7</v>
      </c>
      <c r="F73" s="42" t="s">
        <v>107</v>
      </c>
      <c r="G73" s="42" t="s">
        <v>527</v>
      </c>
      <c r="H73" s="42" t="s">
        <v>5</v>
      </c>
      <c r="I73" s="42" t="s">
        <v>108</v>
      </c>
      <c r="J73" s="42" t="s">
        <v>6</v>
      </c>
      <c r="K73" s="42" t="s">
        <v>109</v>
      </c>
      <c r="L73" s="42"/>
      <c r="M73" s="42"/>
    </row>
    <row r="74" spans="1:13" x14ac:dyDescent="0.25">
      <c r="A74" s="42">
        <v>73</v>
      </c>
      <c r="B74" s="42" t="s">
        <v>110</v>
      </c>
      <c r="C74" s="42" t="s">
        <v>111</v>
      </c>
      <c r="D74" s="42" t="s">
        <v>112</v>
      </c>
      <c r="E74" s="42" t="s">
        <v>43</v>
      </c>
      <c r="F74" s="42" t="s">
        <v>113</v>
      </c>
      <c r="G74" s="42" t="s">
        <v>516</v>
      </c>
      <c r="H74" s="42" t="s">
        <v>3</v>
      </c>
      <c r="I74" s="42" t="s">
        <v>114</v>
      </c>
      <c r="J74" s="42" t="s">
        <v>53</v>
      </c>
      <c r="K74" s="42" t="s">
        <v>115</v>
      </c>
      <c r="L74" s="42"/>
      <c r="M74" s="42"/>
    </row>
    <row r="75" spans="1:13" x14ac:dyDescent="0.25">
      <c r="A75" s="42">
        <v>74</v>
      </c>
      <c r="B75" s="42" t="s">
        <v>120</v>
      </c>
      <c r="C75" s="42" t="s">
        <v>121</v>
      </c>
      <c r="D75" s="42" t="s">
        <v>122</v>
      </c>
      <c r="E75" s="42" t="s">
        <v>43</v>
      </c>
      <c r="F75" s="42" t="s">
        <v>123</v>
      </c>
      <c r="G75" s="42" t="s">
        <v>516</v>
      </c>
      <c r="H75" s="42" t="s">
        <v>3</v>
      </c>
      <c r="I75" s="42" t="s">
        <v>124</v>
      </c>
      <c r="J75" s="42" t="s">
        <v>125</v>
      </c>
      <c r="K75" s="42" t="s">
        <v>126</v>
      </c>
      <c r="L75" s="42"/>
      <c r="M75" s="42"/>
    </row>
    <row r="76" spans="1:13" x14ac:dyDescent="0.25">
      <c r="A76" s="42">
        <v>75</v>
      </c>
      <c r="B76" s="42" t="s">
        <v>127</v>
      </c>
      <c r="C76" s="42" t="s">
        <v>47</v>
      </c>
      <c r="D76" s="42" t="s">
        <v>0</v>
      </c>
      <c r="E76" s="42" t="s">
        <v>1</v>
      </c>
      <c r="F76" s="42" t="s">
        <v>128</v>
      </c>
      <c r="G76" s="42" t="s">
        <v>527</v>
      </c>
      <c r="H76" s="42" t="s">
        <v>8</v>
      </c>
      <c r="I76" s="42" t="s">
        <v>129</v>
      </c>
      <c r="J76" s="42" t="s">
        <v>9</v>
      </c>
      <c r="K76" s="42" t="s">
        <v>130</v>
      </c>
      <c r="L76" s="42"/>
      <c r="M76" s="42"/>
    </row>
    <row r="77" spans="1:13" x14ac:dyDescent="0.25">
      <c r="A77" s="42">
        <v>76</v>
      </c>
      <c r="B77" s="42" t="s">
        <v>641</v>
      </c>
      <c r="C77" s="42" t="s">
        <v>642</v>
      </c>
      <c r="D77" s="42" t="s">
        <v>106</v>
      </c>
      <c r="E77" s="42" t="s">
        <v>7</v>
      </c>
      <c r="F77" s="42" t="s">
        <v>643</v>
      </c>
      <c r="G77" s="42" t="s">
        <v>527</v>
      </c>
      <c r="H77" s="42" t="s">
        <v>8</v>
      </c>
      <c r="I77" s="42" t="s">
        <v>644</v>
      </c>
      <c r="J77" s="42" t="s">
        <v>9</v>
      </c>
      <c r="K77" s="42" t="s">
        <v>645</v>
      </c>
      <c r="L77" s="42"/>
      <c r="M77" s="42"/>
    </row>
    <row r="78" spans="1:13" x14ac:dyDescent="0.25">
      <c r="A78" s="42">
        <v>77</v>
      </c>
      <c r="B78" s="42" t="s">
        <v>131</v>
      </c>
      <c r="C78" s="42" t="s">
        <v>132</v>
      </c>
      <c r="D78" s="42" t="s">
        <v>133</v>
      </c>
      <c r="E78" s="42" t="s">
        <v>28</v>
      </c>
      <c r="F78" s="42" t="s">
        <v>134</v>
      </c>
      <c r="G78" s="42" t="s">
        <v>516</v>
      </c>
      <c r="H78" s="42" t="s">
        <v>30</v>
      </c>
      <c r="I78" s="42" t="s">
        <v>135</v>
      </c>
      <c r="J78" s="42" t="s">
        <v>32</v>
      </c>
      <c r="K78" s="42" t="s">
        <v>136</v>
      </c>
      <c r="L78" s="42"/>
      <c r="M78" s="42"/>
    </row>
    <row r="79" spans="1:13" x14ac:dyDescent="0.25">
      <c r="A79" s="42">
        <v>78</v>
      </c>
      <c r="B79" s="42" t="s">
        <v>145</v>
      </c>
      <c r="C79" s="42" t="s">
        <v>146</v>
      </c>
      <c r="D79" s="42" t="s">
        <v>0</v>
      </c>
      <c r="E79" s="42" t="s">
        <v>1</v>
      </c>
      <c r="F79" s="42" t="s">
        <v>147</v>
      </c>
      <c r="G79" s="42" t="s">
        <v>516</v>
      </c>
      <c r="H79" s="42" t="s">
        <v>3</v>
      </c>
      <c r="I79" s="42" t="s">
        <v>148</v>
      </c>
      <c r="J79" s="42" t="s">
        <v>53</v>
      </c>
      <c r="K79" s="42" t="s">
        <v>149</v>
      </c>
      <c r="L79" s="42"/>
      <c r="M79" s="42"/>
    </row>
    <row r="80" spans="1:13" x14ac:dyDescent="0.25">
      <c r="A80" s="42">
        <v>79</v>
      </c>
      <c r="B80" s="42" t="s">
        <v>150</v>
      </c>
      <c r="C80" s="42" t="s">
        <v>151</v>
      </c>
      <c r="D80" s="42" t="s">
        <v>152</v>
      </c>
      <c r="E80" s="42" t="s">
        <v>28</v>
      </c>
      <c r="F80" s="42" t="s">
        <v>153</v>
      </c>
      <c r="G80" s="42" t="s">
        <v>516</v>
      </c>
      <c r="H80" s="42" t="s">
        <v>30</v>
      </c>
      <c r="I80" s="42" t="s">
        <v>154</v>
      </c>
      <c r="J80" s="42" t="s">
        <v>32</v>
      </c>
      <c r="K80" s="42" t="s">
        <v>155</v>
      </c>
      <c r="L80" s="42"/>
      <c r="M80" s="42"/>
    </row>
    <row r="81" spans="1:13" x14ac:dyDescent="0.25">
      <c r="A81" s="42">
        <v>80</v>
      </c>
      <c r="B81" s="42" t="s">
        <v>54</v>
      </c>
      <c r="C81" s="42" t="s">
        <v>55</v>
      </c>
      <c r="D81" s="42" t="s">
        <v>0</v>
      </c>
      <c r="E81" s="42" t="s">
        <v>1</v>
      </c>
      <c r="F81" s="42" t="s">
        <v>156</v>
      </c>
      <c r="G81" s="42" t="s">
        <v>516</v>
      </c>
      <c r="H81" s="42" t="s">
        <v>157</v>
      </c>
      <c r="I81" s="42" t="s">
        <v>158</v>
      </c>
      <c r="J81" s="42" t="s">
        <v>159</v>
      </c>
      <c r="K81" s="42" t="s">
        <v>160</v>
      </c>
      <c r="L81" s="42"/>
      <c r="M81" s="42"/>
    </row>
    <row r="82" spans="1:13" x14ac:dyDescent="0.25">
      <c r="A82" s="42">
        <v>81</v>
      </c>
      <c r="B82" s="42" t="s">
        <v>101</v>
      </c>
      <c r="C82" s="42" t="s">
        <v>102</v>
      </c>
      <c r="D82" s="42" t="s">
        <v>103</v>
      </c>
      <c r="E82" s="42" t="s">
        <v>43</v>
      </c>
      <c r="F82" s="42" t="s">
        <v>169</v>
      </c>
      <c r="G82" s="42" t="s">
        <v>527</v>
      </c>
      <c r="H82" s="42" t="s">
        <v>8</v>
      </c>
      <c r="I82" s="42" t="s">
        <v>170</v>
      </c>
      <c r="J82" s="42" t="s">
        <v>9</v>
      </c>
      <c r="K82" s="42" t="s">
        <v>171</v>
      </c>
      <c r="L82" s="42"/>
      <c r="M82" s="42"/>
    </row>
    <row r="83" spans="1:13" x14ac:dyDescent="0.25">
      <c r="A83" s="42">
        <v>82</v>
      </c>
      <c r="B83" s="42" t="s">
        <v>174</v>
      </c>
      <c r="C83" s="42" t="s">
        <v>175</v>
      </c>
      <c r="D83" s="42" t="s">
        <v>0</v>
      </c>
      <c r="E83" s="42" t="s">
        <v>1</v>
      </c>
      <c r="F83" s="42" t="s">
        <v>176</v>
      </c>
      <c r="G83" s="42" t="s">
        <v>527</v>
      </c>
      <c r="H83" s="42" t="s">
        <v>8</v>
      </c>
      <c r="I83" s="42" t="s">
        <v>177</v>
      </c>
      <c r="J83" s="42" t="s">
        <v>9</v>
      </c>
      <c r="K83" s="42" t="s">
        <v>178</v>
      </c>
      <c r="L83" s="42"/>
      <c r="M83" s="42"/>
    </row>
    <row r="84" spans="1:13" x14ac:dyDescent="0.25">
      <c r="A84" s="42">
        <v>83</v>
      </c>
      <c r="B84" s="42" t="s">
        <v>174</v>
      </c>
      <c r="C84" s="42" t="s">
        <v>175</v>
      </c>
      <c r="D84" s="42" t="s">
        <v>0</v>
      </c>
      <c r="E84" s="42" t="s">
        <v>1</v>
      </c>
      <c r="F84" s="42" t="s">
        <v>472</v>
      </c>
      <c r="G84" s="42" t="s">
        <v>543</v>
      </c>
      <c r="H84" s="42" t="s">
        <v>473</v>
      </c>
      <c r="I84" s="42" t="s">
        <v>474</v>
      </c>
      <c r="J84" s="42" t="s">
        <v>475</v>
      </c>
      <c r="K84" s="42" t="s">
        <v>476</v>
      </c>
      <c r="L84" s="42"/>
      <c r="M84" s="42"/>
    </row>
    <row r="85" spans="1:13" x14ac:dyDescent="0.25">
      <c r="A85" s="42">
        <v>84</v>
      </c>
      <c r="B85" s="42" t="s">
        <v>179</v>
      </c>
      <c r="C85" s="42" t="s">
        <v>180</v>
      </c>
      <c r="D85" s="42" t="s">
        <v>181</v>
      </c>
      <c r="E85" s="42" t="s">
        <v>43</v>
      </c>
      <c r="F85" s="42" t="s">
        <v>182</v>
      </c>
      <c r="G85" s="42" t="s">
        <v>527</v>
      </c>
      <c r="H85" s="42" t="s">
        <v>8</v>
      </c>
      <c r="I85" s="42" t="s">
        <v>183</v>
      </c>
      <c r="J85" s="42" t="s">
        <v>9</v>
      </c>
      <c r="K85" s="42" t="s">
        <v>184</v>
      </c>
      <c r="L85" s="42"/>
      <c r="M85" s="42"/>
    </row>
    <row r="86" spans="1:13" x14ac:dyDescent="0.25">
      <c r="A86" s="42">
        <v>85</v>
      </c>
      <c r="B86" s="42" t="s">
        <v>185</v>
      </c>
      <c r="C86" s="42" t="s">
        <v>186</v>
      </c>
      <c r="D86" s="42" t="s">
        <v>17</v>
      </c>
      <c r="E86" s="42" t="s">
        <v>7</v>
      </c>
      <c r="F86" s="42" t="s">
        <v>187</v>
      </c>
      <c r="G86" s="42" t="s">
        <v>527</v>
      </c>
      <c r="H86" s="42" t="s">
        <v>8</v>
      </c>
      <c r="I86" s="42" t="s">
        <v>188</v>
      </c>
      <c r="J86" s="42" t="s">
        <v>9</v>
      </c>
      <c r="K86" s="42" t="s">
        <v>189</v>
      </c>
      <c r="L86" s="42"/>
      <c r="M86" s="42"/>
    </row>
    <row r="87" spans="1:13" x14ac:dyDescent="0.25">
      <c r="A87" s="42">
        <v>86</v>
      </c>
      <c r="B87" s="42" t="s">
        <v>544</v>
      </c>
      <c r="C87" s="42" t="s">
        <v>545</v>
      </c>
      <c r="D87" s="42" t="s">
        <v>546</v>
      </c>
      <c r="E87" s="42" t="s">
        <v>1</v>
      </c>
      <c r="F87" s="42" t="s">
        <v>547</v>
      </c>
      <c r="G87" s="42" t="s">
        <v>527</v>
      </c>
      <c r="H87" s="42" t="s">
        <v>8</v>
      </c>
      <c r="I87" s="42" t="s">
        <v>548</v>
      </c>
      <c r="J87" s="42" t="s">
        <v>9</v>
      </c>
      <c r="K87" s="42" t="s">
        <v>549</v>
      </c>
      <c r="L87" s="42"/>
      <c r="M87" s="42"/>
    </row>
    <row r="88" spans="1:13" x14ac:dyDescent="0.25">
      <c r="A88" s="42">
        <v>87</v>
      </c>
      <c r="B88" s="42" t="s">
        <v>467</v>
      </c>
      <c r="C88" s="42" t="s">
        <v>468</v>
      </c>
      <c r="D88" s="42" t="s">
        <v>0</v>
      </c>
      <c r="E88" s="42" t="s">
        <v>1</v>
      </c>
      <c r="F88" s="42" t="s">
        <v>477</v>
      </c>
      <c r="G88" s="42" t="s">
        <v>516</v>
      </c>
      <c r="H88" s="42" t="s">
        <v>30</v>
      </c>
      <c r="I88" s="42" t="s">
        <v>478</v>
      </c>
      <c r="J88" s="42" t="s">
        <v>32</v>
      </c>
      <c r="K88" s="42" t="s">
        <v>479</v>
      </c>
      <c r="L88" s="42"/>
      <c r="M88" s="42"/>
    </row>
    <row r="89" spans="1:13" x14ac:dyDescent="0.25">
      <c r="A89" s="42">
        <v>88</v>
      </c>
      <c r="B89" s="42" t="s">
        <v>190</v>
      </c>
      <c r="C89" s="42" t="s">
        <v>191</v>
      </c>
      <c r="D89" s="42" t="s">
        <v>192</v>
      </c>
      <c r="E89" s="42" t="s">
        <v>28</v>
      </c>
      <c r="F89" s="42" t="s">
        <v>193</v>
      </c>
      <c r="G89" s="42" t="s">
        <v>516</v>
      </c>
      <c r="H89" s="42" t="s">
        <v>30</v>
      </c>
      <c r="I89" s="42" t="s">
        <v>194</v>
      </c>
      <c r="J89" s="42" t="s">
        <v>32</v>
      </c>
      <c r="K89" s="42" t="s">
        <v>195</v>
      </c>
      <c r="L89" s="42"/>
      <c r="M89" s="42"/>
    </row>
    <row r="90" spans="1:13" x14ac:dyDescent="0.25">
      <c r="A90" s="42">
        <v>89</v>
      </c>
      <c r="B90" s="42" t="s">
        <v>196</v>
      </c>
      <c r="C90" s="42" t="s">
        <v>104</v>
      </c>
      <c r="D90" s="42" t="s">
        <v>197</v>
      </c>
      <c r="E90" s="42" t="s">
        <v>198</v>
      </c>
      <c r="F90" s="42" t="s">
        <v>199</v>
      </c>
      <c r="G90" s="42" t="s">
        <v>527</v>
      </c>
      <c r="H90" s="42" t="s">
        <v>8</v>
      </c>
      <c r="I90" s="42" t="s">
        <v>200</v>
      </c>
      <c r="J90" s="42" t="s">
        <v>9</v>
      </c>
      <c r="K90" s="42" t="s">
        <v>201</v>
      </c>
      <c r="L90" s="42"/>
      <c r="M90" s="42"/>
    </row>
    <row r="91" spans="1:13" x14ac:dyDescent="0.25">
      <c r="A91" s="42">
        <v>90</v>
      </c>
      <c r="B91" s="42" t="s">
        <v>101</v>
      </c>
      <c r="C91" s="42" t="s">
        <v>102</v>
      </c>
      <c r="D91" s="42" t="s">
        <v>103</v>
      </c>
      <c r="E91" s="42" t="s">
        <v>43</v>
      </c>
      <c r="F91" s="42" t="s">
        <v>202</v>
      </c>
      <c r="G91" s="42" t="s">
        <v>516</v>
      </c>
      <c r="H91" s="42" t="s">
        <v>30</v>
      </c>
      <c r="I91" s="42" t="s">
        <v>203</v>
      </c>
      <c r="J91" s="42" t="s">
        <v>32</v>
      </c>
      <c r="K91" s="42" t="s">
        <v>204</v>
      </c>
      <c r="L91" s="42"/>
      <c r="M91" s="42"/>
    </row>
    <row r="92" spans="1:13" x14ac:dyDescent="0.25">
      <c r="A92" s="42">
        <v>91</v>
      </c>
      <c r="B92" s="42" t="s">
        <v>54</v>
      </c>
      <c r="C92" s="42" t="s">
        <v>55</v>
      </c>
      <c r="D92" s="42" t="s">
        <v>0</v>
      </c>
      <c r="E92" s="42" t="s">
        <v>1</v>
      </c>
      <c r="F92" s="42" t="s">
        <v>480</v>
      </c>
      <c r="G92" s="42" t="s">
        <v>543</v>
      </c>
      <c r="H92" s="42" t="s">
        <v>473</v>
      </c>
      <c r="I92" s="42" t="s">
        <v>481</v>
      </c>
      <c r="J92" s="42" t="s">
        <v>475</v>
      </c>
      <c r="K92" s="42" t="s">
        <v>482</v>
      </c>
      <c r="L92" s="42"/>
      <c r="M92" s="42"/>
    </row>
    <row r="93" spans="1:13" x14ac:dyDescent="0.25">
      <c r="A93" s="42">
        <v>92</v>
      </c>
      <c r="B93" s="42" t="s">
        <v>206</v>
      </c>
      <c r="C93" s="42" t="s">
        <v>207</v>
      </c>
      <c r="D93" s="42" t="s">
        <v>173</v>
      </c>
      <c r="E93" s="42" t="s">
        <v>43</v>
      </c>
      <c r="F93" s="42" t="s">
        <v>208</v>
      </c>
      <c r="G93" s="42" t="s">
        <v>516</v>
      </c>
      <c r="H93" s="42" t="s">
        <v>3</v>
      </c>
      <c r="I93" s="42" t="s">
        <v>209</v>
      </c>
      <c r="J93" s="42" t="s">
        <v>53</v>
      </c>
      <c r="K93" s="42" t="s">
        <v>210</v>
      </c>
      <c r="L93" s="42"/>
      <c r="M93" s="42"/>
    </row>
    <row r="94" spans="1:13" x14ac:dyDescent="0.25">
      <c r="A94" s="42">
        <v>93</v>
      </c>
      <c r="B94" s="42" t="s">
        <v>216</v>
      </c>
      <c r="C94" s="42" t="s">
        <v>217</v>
      </c>
      <c r="D94" s="42" t="s">
        <v>0</v>
      </c>
      <c r="E94" s="42" t="s">
        <v>1</v>
      </c>
      <c r="F94" s="42" t="s">
        <v>218</v>
      </c>
      <c r="G94" s="42" t="s">
        <v>516</v>
      </c>
      <c r="H94" s="42" t="s">
        <v>3</v>
      </c>
      <c r="I94" s="42" t="s">
        <v>219</v>
      </c>
      <c r="J94" s="42" t="s">
        <v>53</v>
      </c>
      <c r="K94" s="42" t="s">
        <v>220</v>
      </c>
      <c r="L94" s="42"/>
      <c r="M94" s="42"/>
    </row>
    <row r="95" spans="1:13" x14ac:dyDescent="0.25">
      <c r="A95" s="42">
        <v>94</v>
      </c>
      <c r="B95" s="42" t="s">
        <v>50</v>
      </c>
      <c r="C95" s="42" t="s">
        <v>51</v>
      </c>
      <c r="D95" s="42" t="s">
        <v>52</v>
      </c>
      <c r="E95" s="42" t="s">
        <v>43</v>
      </c>
      <c r="F95" s="42" t="s">
        <v>221</v>
      </c>
      <c r="G95" s="42" t="s">
        <v>516</v>
      </c>
      <c r="H95" s="42" t="s">
        <v>3</v>
      </c>
      <c r="I95" s="42" t="s">
        <v>222</v>
      </c>
      <c r="J95" s="42" t="s">
        <v>53</v>
      </c>
      <c r="K95" s="42" t="s">
        <v>223</v>
      </c>
      <c r="L95" s="42"/>
      <c r="M95" s="42"/>
    </row>
    <row r="96" spans="1:13" x14ac:dyDescent="0.25">
      <c r="A96" s="42">
        <v>95</v>
      </c>
      <c r="B96" s="42" t="s">
        <v>224</v>
      </c>
      <c r="C96" s="42" t="s">
        <v>225</v>
      </c>
      <c r="D96" s="42" t="s">
        <v>0</v>
      </c>
      <c r="E96" s="42" t="s">
        <v>1</v>
      </c>
      <c r="F96" s="42" t="s">
        <v>226</v>
      </c>
      <c r="G96" s="42" t="s">
        <v>516</v>
      </c>
      <c r="H96" s="42" t="s">
        <v>3</v>
      </c>
      <c r="I96" s="42" t="s">
        <v>227</v>
      </c>
      <c r="J96" s="42" t="s">
        <v>53</v>
      </c>
      <c r="K96" s="42" t="s">
        <v>228</v>
      </c>
      <c r="L96" s="42"/>
      <c r="M96" s="42"/>
    </row>
    <row r="97" spans="1:13" x14ac:dyDescent="0.25">
      <c r="A97" s="42">
        <v>96</v>
      </c>
      <c r="B97" s="42" t="s">
        <v>54</v>
      </c>
      <c r="C97" s="42" t="s">
        <v>55</v>
      </c>
      <c r="D97" s="42" t="s">
        <v>0</v>
      </c>
      <c r="E97" s="42" t="s">
        <v>1</v>
      </c>
      <c r="F97" s="42" t="s">
        <v>229</v>
      </c>
      <c r="G97" s="42" t="s">
        <v>516</v>
      </c>
      <c r="H97" s="42" t="s">
        <v>3</v>
      </c>
      <c r="I97" s="42" t="s">
        <v>230</v>
      </c>
      <c r="J97" s="42" t="s">
        <v>53</v>
      </c>
      <c r="K97" s="42" t="s">
        <v>231</v>
      </c>
      <c r="L97" s="42"/>
      <c r="M97" s="42"/>
    </row>
    <row r="98" spans="1:13" x14ac:dyDescent="0.25">
      <c r="A98" s="42">
        <v>97</v>
      </c>
      <c r="B98" s="42" t="s">
        <v>232</v>
      </c>
      <c r="C98" s="42" t="s">
        <v>233</v>
      </c>
      <c r="D98" s="42" t="s">
        <v>234</v>
      </c>
      <c r="E98" s="42" t="s">
        <v>1</v>
      </c>
      <c r="F98" s="42" t="s">
        <v>235</v>
      </c>
      <c r="G98" s="42" t="s">
        <v>516</v>
      </c>
      <c r="H98" s="42" t="s">
        <v>3</v>
      </c>
      <c r="I98" s="42" t="s">
        <v>236</v>
      </c>
      <c r="J98" s="42" t="s">
        <v>53</v>
      </c>
      <c r="K98" s="42" t="s">
        <v>237</v>
      </c>
      <c r="L98" s="42"/>
      <c r="M98" s="42"/>
    </row>
    <row r="99" spans="1:13" x14ac:dyDescent="0.25">
      <c r="A99" s="42">
        <v>98</v>
      </c>
      <c r="B99" s="42" t="s">
        <v>50</v>
      </c>
      <c r="C99" s="42" t="s">
        <v>51</v>
      </c>
      <c r="D99" s="42" t="s">
        <v>52</v>
      </c>
      <c r="E99" s="42" t="s">
        <v>43</v>
      </c>
      <c r="F99" s="42" t="s">
        <v>246</v>
      </c>
      <c r="G99" s="42" t="s">
        <v>516</v>
      </c>
      <c r="H99" s="42" t="s">
        <v>3</v>
      </c>
      <c r="I99" s="42" t="s">
        <v>247</v>
      </c>
      <c r="J99" s="42" t="s">
        <v>125</v>
      </c>
      <c r="K99" s="42" t="s">
        <v>248</v>
      </c>
      <c r="L99" s="42"/>
      <c r="M99" s="42"/>
    </row>
    <row r="100" spans="1:13" x14ac:dyDescent="0.25">
      <c r="A100" s="42">
        <v>99</v>
      </c>
      <c r="B100" s="42" t="s">
        <v>249</v>
      </c>
      <c r="C100" s="42" t="s">
        <v>250</v>
      </c>
      <c r="D100" s="42" t="s">
        <v>251</v>
      </c>
      <c r="E100" s="42" t="s">
        <v>43</v>
      </c>
      <c r="F100" s="42" t="s">
        <v>252</v>
      </c>
      <c r="G100" s="42" t="s">
        <v>516</v>
      </c>
      <c r="H100" s="42" t="s">
        <v>3</v>
      </c>
      <c r="I100" s="42" t="s">
        <v>253</v>
      </c>
      <c r="J100" s="42" t="s">
        <v>125</v>
      </c>
      <c r="K100" s="42" t="s">
        <v>254</v>
      </c>
      <c r="L100" s="42"/>
      <c r="M100" s="42"/>
    </row>
    <row r="101" spans="1:13" x14ac:dyDescent="0.25">
      <c r="A101" s="42">
        <v>100</v>
      </c>
      <c r="B101" s="42" t="s">
        <v>262</v>
      </c>
      <c r="C101" s="42" t="s">
        <v>263</v>
      </c>
      <c r="D101" s="42" t="s">
        <v>264</v>
      </c>
      <c r="E101" s="42" t="s">
        <v>1</v>
      </c>
      <c r="F101" s="42" t="s">
        <v>265</v>
      </c>
      <c r="G101" s="42" t="s">
        <v>516</v>
      </c>
      <c r="H101" s="42" t="s">
        <v>3</v>
      </c>
      <c r="I101" s="42" t="s">
        <v>266</v>
      </c>
      <c r="J101" s="42" t="s">
        <v>53</v>
      </c>
      <c r="K101" s="42" t="s">
        <v>267</v>
      </c>
      <c r="L101" s="42"/>
      <c r="M101" s="42"/>
    </row>
    <row r="102" spans="1:13" x14ac:dyDescent="0.25">
      <c r="A102" s="42">
        <v>101</v>
      </c>
      <c r="B102" s="42" t="s">
        <v>268</v>
      </c>
      <c r="C102" s="42" t="s">
        <v>269</v>
      </c>
      <c r="D102" s="42" t="s">
        <v>66</v>
      </c>
      <c r="E102" s="42" t="s">
        <v>1</v>
      </c>
      <c r="F102" s="42" t="s">
        <v>270</v>
      </c>
      <c r="G102" s="42" t="s">
        <v>516</v>
      </c>
      <c r="H102" s="42" t="s">
        <v>3</v>
      </c>
      <c r="I102" s="42" t="s">
        <v>271</v>
      </c>
      <c r="J102" s="42" t="s">
        <v>53</v>
      </c>
      <c r="K102" s="42" t="s">
        <v>272</v>
      </c>
      <c r="L102" s="42"/>
      <c r="M102" s="42"/>
    </row>
    <row r="103" spans="1:13" x14ac:dyDescent="0.25">
      <c r="A103" s="42">
        <v>102</v>
      </c>
      <c r="B103" s="42" t="s">
        <v>273</v>
      </c>
      <c r="C103" s="42" t="s">
        <v>274</v>
      </c>
      <c r="D103" s="42" t="s">
        <v>0</v>
      </c>
      <c r="E103" s="42" t="s">
        <v>1</v>
      </c>
      <c r="F103" s="42" t="s">
        <v>275</v>
      </c>
      <c r="G103" s="42" t="s">
        <v>516</v>
      </c>
      <c r="H103" s="42" t="s">
        <v>3</v>
      </c>
      <c r="I103" s="42" t="s">
        <v>276</v>
      </c>
      <c r="J103" s="42" t="s">
        <v>53</v>
      </c>
      <c r="K103" s="42" t="s">
        <v>277</v>
      </c>
      <c r="L103" s="42"/>
      <c r="M103" s="42"/>
    </row>
    <row r="104" spans="1:13" x14ac:dyDescent="0.25">
      <c r="A104" s="42">
        <v>103</v>
      </c>
      <c r="B104" s="42" t="s">
        <v>278</v>
      </c>
      <c r="C104" s="42" t="s">
        <v>279</v>
      </c>
      <c r="D104" s="42" t="s">
        <v>66</v>
      </c>
      <c r="E104" s="42" t="s">
        <v>1</v>
      </c>
      <c r="F104" s="42" t="s">
        <v>280</v>
      </c>
      <c r="G104" s="42" t="s">
        <v>516</v>
      </c>
      <c r="H104" s="42" t="s">
        <v>3</v>
      </c>
      <c r="I104" s="42" t="s">
        <v>281</v>
      </c>
      <c r="J104" s="42" t="s">
        <v>53</v>
      </c>
      <c r="K104" s="42" t="s">
        <v>282</v>
      </c>
      <c r="L104" s="42"/>
      <c r="M104" s="4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0">
        <v>1</v>
      </c>
      <c r="B2" s="40" t="s">
        <v>599</v>
      </c>
      <c r="C2" s="40" t="s">
        <v>599</v>
      </c>
      <c r="D2" s="40" t="s">
        <v>600</v>
      </c>
      <c r="E2" s="40" t="s">
        <v>601</v>
      </c>
      <c r="F2" s="40" t="s">
        <v>602</v>
      </c>
      <c r="G2" s="40" t="s">
        <v>543</v>
      </c>
      <c r="H2" s="40" t="s">
        <v>473</v>
      </c>
      <c r="I2" s="40" t="s">
        <v>603</v>
      </c>
      <c r="J2" s="40" t="s">
        <v>475</v>
      </c>
      <c r="K2" s="40" t="s">
        <v>604</v>
      </c>
    </row>
    <row r="3" spans="1:11" x14ac:dyDescent="0.25">
      <c r="A3" s="40">
        <v>2</v>
      </c>
      <c r="B3" s="40" t="s">
        <v>599</v>
      </c>
      <c r="C3" s="40" t="s">
        <v>599</v>
      </c>
      <c r="D3" s="40" t="s">
        <v>600</v>
      </c>
      <c r="E3" s="40" t="s">
        <v>601</v>
      </c>
      <c r="F3" s="40" t="s">
        <v>605</v>
      </c>
      <c r="G3" s="40" t="s">
        <v>543</v>
      </c>
      <c r="H3" s="40" t="s">
        <v>473</v>
      </c>
      <c r="I3" s="40" t="s">
        <v>606</v>
      </c>
      <c r="J3" s="40" t="s">
        <v>475</v>
      </c>
      <c r="K3" s="40" t="s">
        <v>607</v>
      </c>
    </row>
    <row r="4" spans="1:11" x14ac:dyDescent="0.25">
      <c r="A4" s="40">
        <v>3</v>
      </c>
      <c r="B4" s="40" t="s">
        <v>608</v>
      </c>
      <c r="C4" s="40" t="s">
        <v>378</v>
      </c>
      <c r="D4" s="40" t="s">
        <v>27</v>
      </c>
      <c r="E4" s="40" t="s">
        <v>28</v>
      </c>
      <c r="F4" s="40" t="s">
        <v>609</v>
      </c>
      <c r="G4" s="40" t="s">
        <v>2</v>
      </c>
      <c r="H4" s="40" t="s">
        <v>294</v>
      </c>
      <c r="I4" s="40" t="s">
        <v>610</v>
      </c>
      <c r="J4" s="40" t="s">
        <v>289</v>
      </c>
      <c r="K4" s="40" t="s">
        <v>611</v>
      </c>
    </row>
    <row r="5" spans="1:11" x14ac:dyDescent="0.25">
      <c r="A5" s="40">
        <v>4</v>
      </c>
      <c r="B5" s="40" t="s">
        <v>612</v>
      </c>
      <c r="C5" s="40" t="s">
        <v>613</v>
      </c>
      <c r="D5" s="40" t="s">
        <v>0</v>
      </c>
      <c r="E5" s="40" t="s">
        <v>1</v>
      </c>
      <c r="F5" s="40" t="s">
        <v>614</v>
      </c>
      <c r="G5" s="40" t="s">
        <v>516</v>
      </c>
      <c r="H5" s="40" t="s">
        <v>3</v>
      </c>
      <c r="I5" s="40" t="s">
        <v>615</v>
      </c>
      <c r="J5" s="40" t="s">
        <v>2</v>
      </c>
      <c r="K5" s="40" t="s">
        <v>616</v>
      </c>
    </row>
    <row r="6" spans="1:11" x14ac:dyDescent="0.25">
      <c r="A6" s="40">
        <v>5</v>
      </c>
      <c r="B6" s="40" t="s">
        <v>612</v>
      </c>
      <c r="C6" s="40" t="s">
        <v>613</v>
      </c>
      <c r="D6" s="40" t="s">
        <v>0</v>
      </c>
      <c r="E6" s="40" t="s">
        <v>1</v>
      </c>
      <c r="F6" s="40" t="s">
        <v>568</v>
      </c>
      <c r="G6" s="40" t="s">
        <v>543</v>
      </c>
      <c r="H6" s="40" t="s">
        <v>473</v>
      </c>
      <c r="I6" s="40" t="s">
        <v>570</v>
      </c>
      <c r="J6" s="40" t="s">
        <v>569</v>
      </c>
      <c r="K6" s="40" t="s">
        <v>617</v>
      </c>
    </row>
    <row r="7" spans="1:11" x14ac:dyDescent="0.25">
      <c r="A7" s="40">
        <v>6</v>
      </c>
      <c r="B7" s="40" t="s">
        <v>407</v>
      </c>
      <c r="C7" s="40" t="s">
        <v>408</v>
      </c>
      <c r="D7" s="40" t="s">
        <v>618</v>
      </c>
      <c r="E7" s="40" t="s">
        <v>619</v>
      </c>
      <c r="F7" s="40" t="s">
        <v>620</v>
      </c>
      <c r="G7" s="40" t="s">
        <v>2</v>
      </c>
      <c r="H7" s="40" t="s">
        <v>294</v>
      </c>
      <c r="I7" s="40" t="s">
        <v>621</v>
      </c>
      <c r="J7" s="40" t="s">
        <v>289</v>
      </c>
      <c r="K7" s="40" t="s">
        <v>622</v>
      </c>
    </row>
    <row r="8" spans="1:11" x14ac:dyDescent="0.25">
      <c r="A8" s="40">
        <v>7</v>
      </c>
      <c r="B8" s="40" t="s">
        <v>623</v>
      </c>
      <c r="C8" s="40" t="s">
        <v>624</v>
      </c>
      <c r="D8" s="40" t="s">
        <v>625</v>
      </c>
      <c r="E8" s="40" t="s">
        <v>48</v>
      </c>
      <c r="F8" s="40" t="s">
        <v>626</v>
      </c>
      <c r="G8" s="40" t="s">
        <v>516</v>
      </c>
      <c r="H8" s="40" t="s">
        <v>294</v>
      </c>
      <c r="I8" s="40" t="s">
        <v>627</v>
      </c>
      <c r="J8" s="40" t="s">
        <v>289</v>
      </c>
      <c r="K8" s="40" t="s">
        <v>628</v>
      </c>
    </row>
    <row r="9" spans="1:11" x14ac:dyDescent="0.25">
      <c r="A9" s="40">
        <v>8</v>
      </c>
      <c r="B9" s="40" t="s">
        <v>4</v>
      </c>
      <c r="C9" s="40" t="s">
        <v>4</v>
      </c>
      <c r="D9" s="40" t="s">
        <v>4</v>
      </c>
      <c r="E9" s="40" t="s">
        <v>4</v>
      </c>
      <c r="F9" s="40" t="s">
        <v>572</v>
      </c>
      <c r="G9" s="40" t="s">
        <v>2</v>
      </c>
      <c r="H9" s="40" t="s">
        <v>287</v>
      </c>
      <c r="I9" s="40" t="s">
        <v>573</v>
      </c>
      <c r="J9" s="40" t="s">
        <v>289</v>
      </c>
      <c r="K9" s="40" t="s">
        <v>574</v>
      </c>
    </row>
    <row r="10" spans="1:11" x14ac:dyDescent="0.25">
      <c r="A10" s="40">
        <v>9</v>
      </c>
      <c r="B10" s="40" t="s">
        <v>575</v>
      </c>
      <c r="C10" s="40" t="s">
        <v>576</v>
      </c>
      <c r="D10" s="40" t="s">
        <v>577</v>
      </c>
      <c r="E10" s="40" t="s">
        <v>7</v>
      </c>
      <c r="F10" s="40" t="s">
        <v>578</v>
      </c>
      <c r="G10" s="40" t="s">
        <v>2</v>
      </c>
      <c r="H10" s="40" t="s">
        <v>287</v>
      </c>
      <c r="I10" s="40" t="s">
        <v>579</v>
      </c>
      <c r="J10" s="40" t="s">
        <v>289</v>
      </c>
      <c r="K10" s="40" t="s">
        <v>580</v>
      </c>
    </row>
    <row r="11" spans="1:11" x14ac:dyDescent="0.25">
      <c r="A11" s="40">
        <v>10</v>
      </c>
      <c r="B11" s="40" t="s">
        <v>535</v>
      </c>
      <c r="C11" s="40" t="s">
        <v>536</v>
      </c>
      <c r="D11" s="40" t="s">
        <v>205</v>
      </c>
      <c r="E11" s="40" t="s">
        <v>1</v>
      </c>
      <c r="F11" s="40" t="s">
        <v>537</v>
      </c>
      <c r="G11" s="40" t="s">
        <v>516</v>
      </c>
      <c r="H11" s="40" t="s">
        <v>3</v>
      </c>
      <c r="I11" s="40" t="s">
        <v>538</v>
      </c>
      <c r="J11" s="40" t="s">
        <v>53</v>
      </c>
      <c r="K11" s="40" t="s">
        <v>584</v>
      </c>
    </row>
    <row r="12" spans="1:11" x14ac:dyDescent="0.25">
      <c r="A12" s="40">
        <v>11</v>
      </c>
      <c r="B12" s="40" t="s">
        <v>590</v>
      </c>
      <c r="C12" s="40" t="s">
        <v>591</v>
      </c>
      <c r="D12" s="40" t="s">
        <v>592</v>
      </c>
      <c r="E12" s="40" t="s">
        <v>43</v>
      </c>
      <c r="F12" s="40" t="s">
        <v>593</v>
      </c>
      <c r="G12" s="40" t="s">
        <v>516</v>
      </c>
      <c r="H12" s="40" t="s">
        <v>30</v>
      </c>
      <c r="I12" s="40" t="s">
        <v>594</v>
      </c>
      <c r="J12" s="40" t="s">
        <v>32</v>
      </c>
      <c r="K12" s="40" t="s">
        <v>595</v>
      </c>
    </row>
    <row r="13" spans="1:11" x14ac:dyDescent="0.25">
      <c r="A13" s="40">
        <v>12</v>
      </c>
      <c r="B13" s="40" t="s">
        <v>257</v>
      </c>
      <c r="C13" s="40" t="s">
        <v>258</v>
      </c>
      <c r="D13" s="40" t="s">
        <v>36</v>
      </c>
      <c r="E13" s="40" t="s">
        <v>1</v>
      </c>
      <c r="F13" s="40" t="s">
        <v>259</v>
      </c>
      <c r="G13" s="40" t="s">
        <v>516</v>
      </c>
      <c r="H13" s="40" t="s">
        <v>3</v>
      </c>
      <c r="I13" s="40" t="s">
        <v>260</v>
      </c>
      <c r="J13" s="40" t="s">
        <v>53</v>
      </c>
      <c r="K13" s="40" t="s">
        <v>596</v>
      </c>
    </row>
    <row r="14" spans="1:11" x14ac:dyDescent="0.25">
      <c r="A14" s="40">
        <v>13</v>
      </c>
      <c r="B14" s="40" t="s">
        <v>407</v>
      </c>
      <c r="C14" s="40" t="s">
        <v>408</v>
      </c>
      <c r="D14" s="40" t="s">
        <v>618</v>
      </c>
      <c r="E14" s="40" t="s">
        <v>619</v>
      </c>
      <c r="F14" s="40" t="s">
        <v>409</v>
      </c>
      <c r="G14" s="40" t="s">
        <v>516</v>
      </c>
      <c r="H14" s="40" t="s">
        <v>294</v>
      </c>
      <c r="I14" s="40" t="s">
        <v>410</v>
      </c>
      <c r="J14" s="40" t="s">
        <v>289</v>
      </c>
      <c r="K14" s="40" t="s">
        <v>597</v>
      </c>
    </row>
    <row r="15" spans="1:11" x14ac:dyDescent="0.25">
      <c r="A15" s="40">
        <v>14</v>
      </c>
      <c r="B15" s="40" t="s">
        <v>407</v>
      </c>
      <c r="C15" s="40" t="s">
        <v>408</v>
      </c>
      <c r="D15" s="40" t="s">
        <v>618</v>
      </c>
      <c r="E15" s="40" t="s">
        <v>619</v>
      </c>
      <c r="F15" s="40" t="s">
        <v>563</v>
      </c>
      <c r="G15" s="40" t="s">
        <v>516</v>
      </c>
      <c r="H15" s="40" t="s">
        <v>294</v>
      </c>
      <c r="I15" s="40" t="s">
        <v>564</v>
      </c>
      <c r="J15" s="40" t="s">
        <v>289</v>
      </c>
      <c r="K15" s="40" t="s">
        <v>598</v>
      </c>
    </row>
    <row r="16" spans="1:11" x14ac:dyDescent="0.25">
      <c r="A16" s="40">
        <v>15</v>
      </c>
      <c r="B16" s="40" t="s">
        <v>566</v>
      </c>
      <c r="C16" s="40" t="s">
        <v>556</v>
      </c>
      <c r="D16" s="40" t="s">
        <v>0</v>
      </c>
      <c r="E16" s="40" t="s">
        <v>1</v>
      </c>
      <c r="F16" s="40" t="s">
        <v>557</v>
      </c>
      <c r="G16" s="40" t="s">
        <v>516</v>
      </c>
      <c r="H16" s="40" t="s">
        <v>287</v>
      </c>
      <c r="I16" s="40" t="s">
        <v>558</v>
      </c>
      <c r="J16" s="40" t="s">
        <v>289</v>
      </c>
      <c r="K16" s="40" t="s">
        <v>559</v>
      </c>
    </row>
    <row r="17" spans="1:11" x14ac:dyDescent="0.25">
      <c r="A17" s="40">
        <v>16</v>
      </c>
      <c r="B17" s="40" t="s">
        <v>567</v>
      </c>
      <c r="C17" s="40" t="s">
        <v>561</v>
      </c>
      <c r="D17" s="40" t="s">
        <v>0</v>
      </c>
      <c r="E17" s="40" t="s">
        <v>1</v>
      </c>
      <c r="F17" s="40" t="s">
        <v>61</v>
      </c>
      <c r="G17" s="40" t="s">
        <v>516</v>
      </c>
      <c r="H17" s="40" t="s">
        <v>3</v>
      </c>
      <c r="I17" s="40" t="s">
        <v>62</v>
      </c>
      <c r="J17" s="40" t="s">
        <v>53</v>
      </c>
      <c r="K17" s="40" t="s">
        <v>562</v>
      </c>
    </row>
    <row r="18" spans="1:11" x14ac:dyDescent="0.25">
      <c r="A18" s="40">
        <v>17</v>
      </c>
      <c r="B18" s="40" t="s">
        <v>161</v>
      </c>
      <c r="C18" s="40" t="s">
        <v>162</v>
      </c>
      <c r="D18" s="40" t="s">
        <v>394</v>
      </c>
      <c r="E18" s="40" t="s">
        <v>1</v>
      </c>
      <c r="F18" s="40" t="s">
        <v>163</v>
      </c>
      <c r="G18" s="40" t="s">
        <v>516</v>
      </c>
      <c r="H18" s="40" t="s">
        <v>30</v>
      </c>
      <c r="I18" s="40" t="s">
        <v>164</v>
      </c>
      <c r="J18" s="40" t="s">
        <v>32</v>
      </c>
      <c r="K18" s="40" t="s">
        <v>517</v>
      </c>
    </row>
    <row r="19" spans="1:11" x14ac:dyDescent="0.25">
      <c r="A19" s="40">
        <v>18</v>
      </c>
      <c r="B19" s="40" t="s">
        <v>322</v>
      </c>
      <c r="C19" s="40" t="s">
        <v>323</v>
      </c>
      <c r="D19" s="40" t="s">
        <v>66</v>
      </c>
      <c r="E19" s="40" t="s">
        <v>1</v>
      </c>
      <c r="F19" s="40" t="s">
        <v>324</v>
      </c>
      <c r="G19" s="40" t="s">
        <v>516</v>
      </c>
      <c r="H19" s="40" t="s">
        <v>287</v>
      </c>
      <c r="I19" s="40" t="s">
        <v>325</v>
      </c>
      <c r="J19" s="40" t="s">
        <v>289</v>
      </c>
      <c r="K19" s="40" t="s">
        <v>525</v>
      </c>
    </row>
    <row r="20" spans="1:11" x14ac:dyDescent="0.25">
      <c r="A20" s="40">
        <v>19</v>
      </c>
      <c r="B20" s="40" t="s">
        <v>530</v>
      </c>
      <c r="C20" s="40" t="s">
        <v>531</v>
      </c>
      <c r="D20" s="40" t="s">
        <v>0</v>
      </c>
      <c r="E20" s="40" t="s">
        <v>1</v>
      </c>
      <c r="F20" s="40" t="s">
        <v>532</v>
      </c>
      <c r="G20" s="40" t="s">
        <v>516</v>
      </c>
      <c r="H20" s="40" t="s">
        <v>294</v>
      </c>
      <c r="I20" s="40" t="s">
        <v>533</v>
      </c>
      <c r="J20" s="40" t="s">
        <v>516</v>
      </c>
      <c r="K20" s="40" t="s">
        <v>534</v>
      </c>
    </row>
    <row r="21" spans="1:11" x14ac:dyDescent="0.25">
      <c r="A21" s="40">
        <v>20</v>
      </c>
      <c r="B21" s="40" t="s">
        <v>4</v>
      </c>
      <c r="C21" s="40" t="s">
        <v>4</v>
      </c>
      <c r="D21" s="40" t="s">
        <v>4</v>
      </c>
      <c r="E21" s="40" t="s">
        <v>4</v>
      </c>
      <c r="F21" s="40" t="s">
        <v>540</v>
      </c>
      <c r="G21" s="40" t="s">
        <v>516</v>
      </c>
      <c r="H21" s="40" t="s">
        <v>294</v>
      </c>
      <c r="I21" s="40" t="s">
        <v>541</v>
      </c>
      <c r="J21" s="40" t="s">
        <v>289</v>
      </c>
      <c r="K21" s="40" t="s">
        <v>542</v>
      </c>
    </row>
    <row r="22" spans="1:11" x14ac:dyDescent="0.25">
      <c r="A22" s="40">
        <v>21</v>
      </c>
      <c r="B22" s="40" t="s">
        <v>283</v>
      </c>
      <c r="C22" s="40" t="s">
        <v>284</v>
      </c>
      <c r="D22" s="40" t="s">
        <v>285</v>
      </c>
      <c r="E22" s="40" t="s">
        <v>7</v>
      </c>
      <c r="F22" s="40" t="s">
        <v>286</v>
      </c>
      <c r="G22" s="40" t="s">
        <v>516</v>
      </c>
      <c r="H22" s="40" t="s">
        <v>287</v>
      </c>
      <c r="I22" s="40" t="s">
        <v>288</v>
      </c>
      <c r="J22" s="40" t="s">
        <v>289</v>
      </c>
      <c r="K22" s="40" t="s">
        <v>290</v>
      </c>
    </row>
    <row r="23" spans="1:11" x14ac:dyDescent="0.25">
      <c r="A23" s="40">
        <v>22</v>
      </c>
      <c r="B23" s="40" t="s">
        <v>291</v>
      </c>
      <c r="C23" s="40" t="s">
        <v>292</v>
      </c>
      <c r="D23" s="40" t="s">
        <v>0</v>
      </c>
      <c r="E23" s="40" t="s">
        <v>1</v>
      </c>
      <c r="F23" s="40" t="s">
        <v>293</v>
      </c>
      <c r="G23" s="40" t="s">
        <v>516</v>
      </c>
      <c r="H23" s="40" t="s">
        <v>294</v>
      </c>
      <c r="I23" s="40" t="s">
        <v>295</v>
      </c>
      <c r="J23" s="40" t="s">
        <v>289</v>
      </c>
      <c r="K23" s="40" t="s">
        <v>296</v>
      </c>
    </row>
    <row r="24" spans="1:11" x14ac:dyDescent="0.25">
      <c r="A24" s="40">
        <v>23</v>
      </c>
      <c r="B24" s="40" t="s">
        <v>297</v>
      </c>
      <c r="C24" s="40" t="s">
        <v>255</v>
      </c>
      <c r="D24" s="40" t="s">
        <v>0</v>
      </c>
      <c r="E24" s="40" t="s">
        <v>1</v>
      </c>
      <c r="F24" s="40" t="s">
        <v>298</v>
      </c>
      <c r="G24" s="40" t="s">
        <v>516</v>
      </c>
      <c r="H24" s="40" t="s">
        <v>294</v>
      </c>
      <c r="I24" s="40" t="s">
        <v>299</v>
      </c>
      <c r="J24" s="40" t="s">
        <v>289</v>
      </c>
      <c r="K24" s="40" t="s">
        <v>300</v>
      </c>
    </row>
    <row r="25" spans="1:11" x14ac:dyDescent="0.25">
      <c r="A25" s="40">
        <v>24</v>
      </c>
      <c r="B25" s="40" t="s">
        <v>301</v>
      </c>
      <c r="C25" s="40" t="s">
        <v>302</v>
      </c>
      <c r="D25" s="40" t="s">
        <v>0</v>
      </c>
      <c r="E25" s="40" t="s">
        <v>1</v>
      </c>
      <c r="F25" s="40" t="s">
        <v>303</v>
      </c>
      <c r="G25" s="40" t="s">
        <v>516</v>
      </c>
      <c r="H25" s="40" t="s">
        <v>294</v>
      </c>
      <c r="I25" s="40" t="s">
        <v>304</v>
      </c>
      <c r="J25" s="40" t="s">
        <v>289</v>
      </c>
      <c r="K25" s="40" t="s">
        <v>305</v>
      </c>
    </row>
    <row r="26" spans="1:11" x14ac:dyDescent="0.25">
      <c r="A26" s="40">
        <v>25</v>
      </c>
      <c r="B26" s="40" t="s">
        <v>306</v>
      </c>
      <c r="C26" s="40" t="s">
        <v>307</v>
      </c>
      <c r="D26" s="40" t="s">
        <v>112</v>
      </c>
      <c r="E26" s="40" t="s">
        <v>43</v>
      </c>
      <c r="F26" s="40" t="s">
        <v>308</v>
      </c>
      <c r="G26" s="40" t="s">
        <v>516</v>
      </c>
      <c r="H26" s="40" t="s">
        <v>287</v>
      </c>
      <c r="I26" s="40" t="s">
        <v>309</v>
      </c>
      <c r="J26" s="40" t="s">
        <v>289</v>
      </c>
      <c r="K26" s="40" t="s">
        <v>310</v>
      </c>
    </row>
    <row r="27" spans="1:11" x14ac:dyDescent="0.25">
      <c r="A27" s="40">
        <v>26</v>
      </c>
      <c r="B27" s="40" t="s">
        <v>311</v>
      </c>
      <c r="C27" s="40" t="s">
        <v>312</v>
      </c>
      <c r="D27" s="40" t="s">
        <v>313</v>
      </c>
      <c r="E27" s="40" t="s">
        <v>43</v>
      </c>
      <c r="F27" s="40" t="s">
        <v>314</v>
      </c>
      <c r="G27" s="40" t="s">
        <v>516</v>
      </c>
      <c r="H27" s="40" t="s">
        <v>294</v>
      </c>
      <c r="I27" s="40" t="s">
        <v>315</v>
      </c>
      <c r="J27" s="40" t="s">
        <v>289</v>
      </c>
      <c r="K27" s="40" t="s">
        <v>316</v>
      </c>
    </row>
    <row r="28" spans="1:11" x14ac:dyDescent="0.25">
      <c r="A28" s="40">
        <v>27</v>
      </c>
      <c r="B28" s="40" t="s">
        <v>317</v>
      </c>
      <c r="C28" s="40" t="s">
        <v>279</v>
      </c>
      <c r="D28" s="40" t="s">
        <v>318</v>
      </c>
      <c r="E28" s="40" t="s">
        <v>28</v>
      </c>
      <c r="F28" s="40" t="s">
        <v>319</v>
      </c>
      <c r="G28" s="40" t="s">
        <v>516</v>
      </c>
      <c r="H28" s="40" t="s">
        <v>287</v>
      </c>
      <c r="I28" s="40" t="s">
        <v>320</v>
      </c>
      <c r="J28" s="40" t="s">
        <v>289</v>
      </c>
      <c r="K28" s="40" t="s">
        <v>321</v>
      </c>
    </row>
    <row r="29" spans="1:11" x14ac:dyDescent="0.25">
      <c r="A29" s="40">
        <v>28</v>
      </c>
      <c r="B29" s="40" t="s">
        <v>242</v>
      </c>
      <c r="C29" s="40" t="s">
        <v>243</v>
      </c>
      <c r="D29" s="40" t="s">
        <v>173</v>
      </c>
      <c r="E29" s="40" t="s">
        <v>43</v>
      </c>
      <c r="F29" s="40" t="s">
        <v>244</v>
      </c>
      <c r="G29" s="40" t="s">
        <v>516</v>
      </c>
      <c r="H29" s="40" t="s">
        <v>3</v>
      </c>
      <c r="I29" s="40" t="s">
        <v>245</v>
      </c>
      <c r="J29" s="40" t="s">
        <v>125</v>
      </c>
      <c r="K29" s="40" t="s">
        <v>326</v>
      </c>
    </row>
    <row r="30" spans="1:11" x14ac:dyDescent="0.25">
      <c r="A30" s="40">
        <v>29</v>
      </c>
      <c r="B30" s="40" t="s">
        <v>327</v>
      </c>
      <c r="C30" s="40" t="s">
        <v>328</v>
      </c>
      <c r="D30" s="40" t="s">
        <v>112</v>
      </c>
      <c r="E30" s="40" t="s">
        <v>43</v>
      </c>
      <c r="F30" s="40" t="s">
        <v>329</v>
      </c>
      <c r="G30" s="40" t="s">
        <v>516</v>
      </c>
      <c r="H30" s="40" t="s">
        <v>287</v>
      </c>
      <c r="I30" s="40" t="s">
        <v>330</v>
      </c>
      <c r="J30" s="40" t="s">
        <v>289</v>
      </c>
      <c r="K30" s="40" t="s">
        <v>331</v>
      </c>
    </row>
    <row r="31" spans="1:11" x14ac:dyDescent="0.25">
      <c r="A31" s="40">
        <v>30</v>
      </c>
      <c r="B31" s="40" t="s">
        <v>15</v>
      </c>
      <c r="C31" s="40" t="s">
        <v>16</v>
      </c>
      <c r="D31" s="40" t="s">
        <v>17</v>
      </c>
      <c r="E31" s="40" t="s">
        <v>7</v>
      </c>
      <c r="F31" s="40" t="s">
        <v>18</v>
      </c>
      <c r="G31" s="40" t="s">
        <v>527</v>
      </c>
      <c r="H31" s="40" t="s">
        <v>5</v>
      </c>
      <c r="I31" s="40" t="s">
        <v>19</v>
      </c>
      <c r="J31" s="40" t="s">
        <v>6</v>
      </c>
      <c r="K31" s="40" t="s">
        <v>332</v>
      </c>
    </row>
    <row r="32" spans="1:11" x14ac:dyDescent="0.25">
      <c r="A32" s="40">
        <v>31</v>
      </c>
      <c r="B32" s="40" t="s">
        <v>333</v>
      </c>
      <c r="C32" s="40" t="s">
        <v>334</v>
      </c>
      <c r="D32" s="40" t="s">
        <v>335</v>
      </c>
      <c r="E32" s="40" t="s">
        <v>48</v>
      </c>
      <c r="F32" s="40" t="s">
        <v>336</v>
      </c>
      <c r="G32" s="40" t="s">
        <v>516</v>
      </c>
      <c r="H32" s="40" t="s">
        <v>287</v>
      </c>
      <c r="I32" s="40" t="s">
        <v>337</v>
      </c>
      <c r="J32" s="40" t="s">
        <v>289</v>
      </c>
      <c r="K32" s="40" t="s">
        <v>338</v>
      </c>
    </row>
    <row r="33" spans="1:11" x14ac:dyDescent="0.25">
      <c r="A33" s="40">
        <v>32</v>
      </c>
      <c r="B33" s="40" t="s">
        <v>339</v>
      </c>
      <c r="C33" s="40" t="s">
        <v>340</v>
      </c>
      <c r="D33" s="40" t="s">
        <v>341</v>
      </c>
      <c r="E33" s="40" t="s">
        <v>48</v>
      </c>
      <c r="F33" s="40" t="s">
        <v>342</v>
      </c>
      <c r="G33" s="40" t="s">
        <v>516</v>
      </c>
      <c r="H33" s="40" t="s">
        <v>287</v>
      </c>
      <c r="I33" s="40" t="s">
        <v>343</v>
      </c>
      <c r="J33" s="40" t="s">
        <v>289</v>
      </c>
      <c r="K33" s="40" t="s">
        <v>344</v>
      </c>
    </row>
    <row r="34" spans="1:11" x14ac:dyDescent="0.25">
      <c r="A34" s="40">
        <v>33</v>
      </c>
      <c r="B34" s="40" t="s">
        <v>345</v>
      </c>
      <c r="C34" s="40" t="s">
        <v>346</v>
      </c>
      <c r="D34" s="40" t="s">
        <v>17</v>
      </c>
      <c r="E34" s="40" t="s">
        <v>7</v>
      </c>
      <c r="F34" s="40" t="s">
        <v>347</v>
      </c>
      <c r="G34" s="40" t="s">
        <v>516</v>
      </c>
      <c r="H34" s="40" t="s">
        <v>287</v>
      </c>
      <c r="I34" s="40" t="s">
        <v>348</v>
      </c>
      <c r="J34" s="40" t="s">
        <v>289</v>
      </c>
      <c r="K34" s="40" t="s">
        <v>349</v>
      </c>
    </row>
    <row r="35" spans="1:11" x14ac:dyDescent="0.25">
      <c r="A35" s="40">
        <v>34</v>
      </c>
      <c r="B35" s="40" t="s">
        <v>350</v>
      </c>
      <c r="C35" s="40" t="s">
        <v>340</v>
      </c>
      <c r="D35" s="40" t="s">
        <v>351</v>
      </c>
      <c r="E35" s="40" t="s">
        <v>48</v>
      </c>
      <c r="F35" s="40" t="s">
        <v>352</v>
      </c>
      <c r="G35" s="40" t="s">
        <v>516</v>
      </c>
      <c r="H35" s="40" t="s">
        <v>287</v>
      </c>
      <c r="I35" s="40" t="s">
        <v>353</v>
      </c>
      <c r="J35" s="40" t="s">
        <v>289</v>
      </c>
      <c r="K35" s="40" t="s">
        <v>354</v>
      </c>
    </row>
    <row r="36" spans="1:11" x14ac:dyDescent="0.25">
      <c r="A36" s="40">
        <v>35</v>
      </c>
      <c r="B36" s="40" t="s">
        <v>355</v>
      </c>
      <c r="C36" s="40" t="s">
        <v>356</v>
      </c>
      <c r="D36" s="40" t="s">
        <v>0</v>
      </c>
      <c r="E36" s="40" t="s">
        <v>1</v>
      </c>
      <c r="F36" s="40" t="s">
        <v>357</v>
      </c>
      <c r="G36" s="40" t="s">
        <v>516</v>
      </c>
      <c r="H36" s="40" t="s">
        <v>294</v>
      </c>
      <c r="I36" s="40" t="s">
        <v>358</v>
      </c>
      <c r="J36" s="40" t="s">
        <v>289</v>
      </c>
      <c r="K36" s="40" t="s">
        <v>359</v>
      </c>
    </row>
    <row r="37" spans="1:11" x14ac:dyDescent="0.25">
      <c r="A37" s="40">
        <v>36</v>
      </c>
      <c r="B37" s="40" t="s">
        <v>238</v>
      </c>
      <c r="C37" s="40" t="s">
        <v>239</v>
      </c>
      <c r="D37" s="40" t="s">
        <v>0</v>
      </c>
      <c r="E37" s="40" t="s">
        <v>1</v>
      </c>
      <c r="F37" s="40" t="s">
        <v>240</v>
      </c>
      <c r="G37" s="40" t="s">
        <v>516</v>
      </c>
      <c r="H37" s="40" t="s">
        <v>3</v>
      </c>
      <c r="I37" s="40" t="s">
        <v>241</v>
      </c>
      <c r="J37" s="40" t="s">
        <v>53</v>
      </c>
      <c r="K37" s="40" t="s">
        <v>360</v>
      </c>
    </row>
    <row r="38" spans="1:11" x14ac:dyDescent="0.25">
      <c r="A38" s="40">
        <v>37</v>
      </c>
      <c r="B38" s="40" t="s">
        <v>361</v>
      </c>
      <c r="C38" s="40" t="s">
        <v>362</v>
      </c>
      <c r="D38" s="40" t="s">
        <v>0</v>
      </c>
      <c r="E38" s="40" t="s">
        <v>1</v>
      </c>
      <c r="F38" s="40" t="s">
        <v>363</v>
      </c>
      <c r="G38" s="40" t="s">
        <v>516</v>
      </c>
      <c r="H38" s="40" t="s">
        <v>287</v>
      </c>
      <c r="I38" s="40" t="s">
        <v>364</v>
      </c>
      <c r="J38" s="40" t="s">
        <v>289</v>
      </c>
      <c r="K38" s="40" t="s">
        <v>365</v>
      </c>
    </row>
    <row r="39" spans="1:11" x14ac:dyDescent="0.25">
      <c r="A39" s="40">
        <v>38</v>
      </c>
      <c r="B39" s="40" t="s">
        <v>366</v>
      </c>
      <c r="C39" s="40" t="s">
        <v>367</v>
      </c>
      <c r="D39" s="40" t="s">
        <v>368</v>
      </c>
      <c r="E39" s="40" t="s">
        <v>43</v>
      </c>
      <c r="F39" s="40" t="s">
        <v>369</v>
      </c>
      <c r="G39" s="40" t="s">
        <v>516</v>
      </c>
      <c r="H39" s="40" t="s">
        <v>294</v>
      </c>
      <c r="I39" s="40" t="s">
        <v>370</v>
      </c>
      <c r="J39" s="40" t="s">
        <v>289</v>
      </c>
      <c r="K39" s="40" t="s">
        <v>371</v>
      </c>
    </row>
    <row r="40" spans="1:11" x14ac:dyDescent="0.25">
      <c r="A40" s="40">
        <v>39</v>
      </c>
      <c r="B40" s="40" t="s">
        <v>372</v>
      </c>
      <c r="C40" s="40" t="s">
        <v>373</v>
      </c>
      <c r="D40" s="40" t="s">
        <v>42</v>
      </c>
      <c r="E40" s="40" t="s">
        <v>43</v>
      </c>
      <c r="F40" s="40" t="s">
        <v>374</v>
      </c>
      <c r="G40" s="40" t="s">
        <v>516</v>
      </c>
      <c r="H40" s="40" t="s">
        <v>294</v>
      </c>
      <c r="I40" s="40" t="s">
        <v>375</v>
      </c>
      <c r="J40" s="40" t="s">
        <v>289</v>
      </c>
      <c r="K40" s="40" t="s">
        <v>376</v>
      </c>
    </row>
    <row r="41" spans="1:11" x14ac:dyDescent="0.25">
      <c r="A41" s="40">
        <v>40</v>
      </c>
      <c r="B41" s="40" t="s">
        <v>377</v>
      </c>
      <c r="C41" s="40" t="s">
        <v>378</v>
      </c>
      <c r="D41" s="40" t="s">
        <v>256</v>
      </c>
      <c r="E41" s="40" t="s">
        <v>1</v>
      </c>
      <c r="F41" s="40" t="s">
        <v>379</v>
      </c>
      <c r="G41" s="40" t="s">
        <v>516</v>
      </c>
      <c r="H41" s="40" t="s">
        <v>294</v>
      </c>
      <c r="I41" s="40" t="s">
        <v>380</v>
      </c>
      <c r="J41" s="40" t="s">
        <v>289</v>
      </c>
      <c r="K41" s="40" t="s">
        <v>381</v>
      </c>
    </row>
    <row r="42" spans="1:11" x14ac:dyDescent="0.25">
      <c r="A42" s="40">
        <v>41</v>
      </c>
      <c r="B42" s="40" t="s">
        <v>382</v>
      </c>
      <c r="C42" s="40" t="s">
        <v>383</v>
      </c>
      <c r="D42" s="40" t="s">
        <v>351</v>
      </c>
      <c r="E42" s="40" t="s">
        <v>48</v>
      </c>
      <c r="F42" s="40" t="s">
        <v>384</v>
      </c>
      <c r="G42" s="40" t="s">
        <v>516</v>
      </c>
      <c r="H42" s="40" t="s">
        <v>287</v>
      </c>
      <c r="I42" s="40" t="s">
        <v>385</v>
      </c>
      <c r="J42" s="40" t="s">
        <v>289</v>
      </c>
      <c r="K42" s="40" t="s">
        <v>386</v>
      </c>
    </row>
    <row r="43" spans="1:11" x14ac:dyDescent="0.25">
      <c r="A43" s="40">
        <v>42</v>
      </c>
      <c r="B43" s="40" t="s">
        <v>387</v>
      </c>
      <c r="C43" s="40" t="s">
        <v>279</v>
      </c>
      <c r="D43" s="40" t="s">
        <v>351</v>
      </c>
      <c r="E43" s="40" t="s">
        <v>48</v>
      </c>
      <c r="F43" s="40" t="s">
        <v>388</v>
      </c>
      <c r="G43" s="40" t="s">
        <v>516</v>
      </c>
      <c r="H43" s="40" t="s">
        <v>287</v>
      </c>
      <c r="I43" s="40" t="s">
        <v>389</v>
      </c>
      <c r="J43" s="40" t="s">
        <v>289</v>
      </c>
      <c r="K43" s="40" t="s">
        <v>390</v>
      </c>
    </row>
    <row r="44" spans="1:11" x14ac:dyDescent="0.25">
      <c r="A44" s="40">
        <v>43</v>
      </c>
      <c r="B44" s="40" t="s">
        <v>49</v>
      </c>
      <c r="C44" s="40" t="s">
        <v>97</v>
      </c>
      <c r="D44" s="40" t="s">
        <v>66</v>
      </c>
      <c r="E44" s="40" t="s">
        <v>1</v>
      </c>
      <c r="F44" s="40" t="s">
        <v>391</v>
      </c>
      <c r="G44" s="40" t="s">
        <v>516</v>
      </c>
      <c r="H44" s="40" t="s">
        <v>294</v>
      </c>
      <c r="I44" s="40" t="s">
        <v>392</v>
      </c>
      <c r="J44" s="40" t="s">
        <v>289</v>
      </c>
      <c r="K44" s="40" t="s">
        <v>393</v>
      </c>
    </row>
    <row r="45" spans="1:11" x14ac:dyDescent="0.25">
      <c r="A45" s="40">
        <v>44</v>
      </c>
      <c r="B45" s="40" t="s">
        <v>366</v>
      </c>
      <c r="C45" s="40" t="s">
        <v>367</v>
      </c>
      <c r="D45" s="40" t="s">
        <v>368</v>
      </c>
      <c r="E45" s="40" t="s">
        <v>43</v>
      </c>
      <c r="F45" s="40" t="s">
        <v>395</v>
      </c>
      <c r="G45" s="40" t="s">
        <v>527</v>
      </c>
      <c r="H45" s="40" t="s">
        <v>5</v>
      </c>
      <c r="I45" s="40" t="s">
        <v>396</v>
      </c>
      <c r="J45" s="40" t="s">
        <v>6</v>
      </c>
      <c r="K45" s="40" t="s">
        <v>397</v>
      </c>
    </row>
    <row r="46" spans="1:11" x14ac:dyDescent="0.25">
      <c r="A46" s="40">
        <v>45</v>
      </c>
      <c r="B46" s="40" t="s">
        <v>137</v>
      </c>
      <c r="C46" s="40" t="s">
        <v>138</v>
      </c>
      <c r="D46" s="40" t="s">
        <v>0</v>
      </c>
      <c r="E46" s="40" t="s">
        <v>1</v>
      </c>
      <c r="F46" s="40" t="s">
        <v>139</v>
      </c>
      <c r="G46" s="40" t="s">
        <v>516</v>
      </c>
      <c r="H46" s="40" t="s">
        <v>3</v>
      </c>
      <c r="I46" s="40" t="s">
        <v>140</v>
      </c>
      <c r="J46" s="40" t="s">
        <v>53</v>
      </c>
      <c r="K46" s="40" t="s">
        <v>398</v>
      </c>
    </row>
    <row r="47" spans="1:11" x14ac:dyDescent="0.25">
      <c r="A47" s="40">
        <v>46</v>
      </c>
      <c r="B47" s="40" t="s">
        <v>262</v>
      </c>
      <c r="C47" s="40" t="s">
        <v>399</v>
      </c>
      <c r="D47" s="40" t="s">
        <v>0</v>
      </c>
      <c r="E47" s="40" t="s">
        <v>1</v>
      </c>
      <c r="F47" s="40" t="s">
        <v>400</v>
      </c>
      <c r="G47" s="40" t="s">
        <v>516</v>
      </c>
      <c r="H47" s="40" t="s">
        <v>294</v>
      </c>
      <c r="I47" s="40" t="s">
        <v>401</v>
      </c>
      <c r="J47" s="40" t="s">
        <v>289</v>
      </c>
      <c r="K47" s="40" t="s">
        <v>402</v>
      </c>
    </row>
    <row r="48" spans="1:11" x14ac:dyDescent="0.25">
      <c r="A48" s="40">
        <v>47</v>
      </c>
      <c r="B48" s="40" t="s">
        <v>403</v>
      </c>
      <c r="C48" s="40" t="s">
        <v>60</v>
      </c>
      <c r="D48" s="40" t="s">
        <v>27</v>
      </c>
      <c r="E48" s="40" t="s">
        <v>28</v>
      </c>
      <c r="F48" s="40" t="s">
        <v>404</v>
      </c>
      <c r="G48" s="40" t="s">
        <v>516</v>
      </c>
      <c r="H48" s="40" t="s">
        <v>287</v>
      </c>
      <c r="I48" s="40" t="s">
        <v>405</v>
      </c>
      <c r="J48" s="40" t="s">
        <v>289</v>
      </c>
      <c r="K48" s="40" t="s">
        <v>406</v>
      </c>
    </row>
    <row r="49" spans="1:11" x14ac:dyDescent="0.25">
      <c r="A49" s="40">
        <v>48</v>
      </c>
      <c r="B49" s="40" t="s">
        <v>407</v>
      </c>
      <c r="C49" s="40" t="s">
        <v>408</v>
      </c>
      <c r="D49" s="40" t="s">
        <v>618</v>
      </c>
      <c r="E49" s="40" t="s">
        <v>619</v>
      </c>
      <c r="F49" s="40" t="s">
        <v>412</v>
      </c>
      <c r="G49" s="40" t="s">
        <v>516</v>
      </c>
      <c r="H49" s="40" t="s">
        <v>294</v>
      </c>
      <c r="I49" s="40" t="s">
        <v>413</v>
      </c>
      <c r="J49" s="40" t="s">
        <v>289</v>
      </c>
      <c r="K49" s="40" t="s">
        <v>414</v>
      </c>
    </row>
    <row r="50" spans="1:11" x14ac:dyDescent="0.25">
      <c r="A50" s="40">
        <v>49</v>
      </c>
      <c r="B50" s="40" t="s">
        <v>415</v>
      </c>
      <c r="C50" s="40" t="s">
        <v>416</v>
      </c>
      <c r="D50" s="40" t="s">
        <v>417</v>
      </c>
      <c r="E50" s="40" t="s">
        <v>28</v>
      </c>
      <c r="F50" s="40" t="s">
        <v>418</v>
      </c>
      <c r="G50" s="40" t="s">
        <v>516</v>
      </c>
      <c r="H50" s="40" t="s">
        <v>287</v>
      </c>
      <c r="I50" s="40" t="s">
        <v>419</v>
      </c>
      <c r="J50" s="40" t="s">
        <v>289</v>
      </c>
      <c r="K50" s="40" t="s">
        <v>420</v>
      </c>
    </row>
    <row r="51" spans="1:11" x14ac:dyDescent="0.25">
      <c r="A51" s="40">
        <v>50</v>
      </c>
      <c r="B51" s="40" t="s">
        <v>431</v>
      </c>
      <c r="C51" s="40" t="s">
        <v>172</v>
      </c>
      <c r="D51" s="40" t="s">
        <v>432</v>
      </c>
      <c r="E51" s="40" t="s">
        <v>28</v>
      </c>
      <c r="F51" s="40" t="s">
        <v>433</v>
      </c>
      <c r="G51" s="40" t="s">
        <v>516</v>
      </c>
      <c r="H51" s="40" t="s">
        <v>294</v>
      </c>
      <c r="I51" s="40" t="s">
        <v>434</v>
      </c>
      <c r="J51" s="40" t="s">
        <v>289</v>
      </c>
      <c r="K51" s="40" t="s">
        <v>435</v>
      </c>
    </row>
    <row r="52" spans="1:11" x14ac:dyDescent="0.25">
      <c r="A52" s="40">
        <v>51</v>
      </c>
      <c r="B52" s="40" t="s">
        <v>15</v>
      </c>
      <c r="C52" s="40" t="s">
        <v>16</v>
      </c>
      <c r="D52" s="40" t="s">
        <v>17</v>
      </c>
      <c r="E52" s="40" t="s">
        <v>7</v>
      </c>
      <c r="F52" s="40" t="s">
        <v>77</v>
      </c>
      <c r="G52" s="40" t="s">
        <v>516</v>
      </c>
      <c r="H52" s="40" t="s">
        <v>30</v>
      </c>
      <c r="I52" s="40" t="s">
        <v>78</v>
      </c>
      <c r="J52" s="40" t="s">
        <v>32</v>
      </c>
      <c r="K52" s="40" t="s">
        <v>436</v>
      </c>
    </row>
    <row r="53" spans="1:11" x14ac:dyDescent="0.25">
      <c r="A53" s="40">
        <v>52</v>
      </c>
      <c r="B53" s="40" t="s">
        <v>407</v>
      </c>
      <c r="C53" s="40" t="s">
        <v>408</v>
      </c>
      <c r="D53" s="40" t="s">
        <v>618</v>
      </c>
      <c r="E53" s="40" t="s">
        <v>619</v>
      </c>
      <c r="F53" s="40" t="s">
        <v>437</v>
      </c>
      <c r="G53" s="40" t="s">
        <v>516</v>
      </c>
      <c r="H53" s="40" t="s">
        <v>30</v>
      </c>
      <c r="I53" s="40" t="s">
        <v>438</v>
      </c>
      <c r="J53" s="40" t="s">
        <v>32</v>
      </c>
      <c r="K53" s="40" t="s">
        <v>439</v>
      </c>
    </row>
    <row r="54" spans="1:11" x14ac:dyDescent="0.25">
      <c r="A54" s="40">
        <v>53</v>
      </c>
      <c r="B54" s="40" t="s">
        <v>407</v>
      </c>
      <c r="C54" s="40" t="s">
        <v>408</v>
      </c>
      <c r="D54" s="40" t="s">
        <v>618</v>
      </c>
      <c r="E54" s="40" t="s">
        <v>619</v>
      </c>
      <c r="F54" s="40" t="s">
        <v>440</v>
      </c>
      <c r="G54" s="40" t="s">
        <v>516</v>
      </c>
      <c r="H54" s="40" t="s">
        <v>30</v>
      </c>
      <c r="I54" s="40" t="s">
        <v>441</v>
      </c>
      <c r="J54" s="40" t="s">
        <v>32</v>
      </c>
      <c r="K54" s="40" t="s">
        <v>442</v>
      </c>
    </row>
    <row r="55" spans="1:11" x14ac:dyDescent="0.25">
      <c r="A55" s="40">
        <v>54</v>
      </c>
      <c r="B55" s="40" t="s">
        <v>443</v>
      </c>
      <c r="C55" s="40" t="s">
        <v>444</v>
      </c>
      <c r="D55" s="40" t="s">
        <v>0</v>
      </c>
      <c r="E55" s="40" t="s">
        <v>1</v>
      </c>
      <c r="F55" s="40" t="s">
        <v>445</v>
      </c>
      <c r="G55" s="40" t="s">
        <v>527</v>
      </c>
      <c r="H55" s="40" t="s">
        <v>5</v>
      </c>
      <c r="I55" s="40" t="s">
        <v>446</v>
      </c>
      <c r="J55" s="40" t="s">
        <v>6</v>
      </c>
      <c r="K55" s="40" t="s">
        <v>447</v>
      </c>
    </row>
    <row r="56" spans="1:11" x14ac:dyDescent="0.25">
      <c r="A56" s="40">
        <v>55</v>
      </c>
      <c r="B56" s="40" t="s">
        <v>448</v>
      </c>
      <c r="C56" s="40" t="s">
        <v>449</v>
      </c>
      <c r="D56" s="40" t="s">
        <v>205</v>
      </c>
      <c r="E56" s="40" t="s">
        <v>1</v>
      </c>
      <c r="F56" s="40" t="s">
        <v>450</v>
      </c>
      <c r="G56" s="40" t="s">
        <v>527</v>
      </c>
      <c r="H56" s="40" t="s">
        <v>5</v>
      </c>
      <c r="I56" s="40" t="s">
        <v>451</v>
      </c>
      <c r="J56" s="40" t="s">
        <v>6</v>
      </c>
      <c r="K56" s="40" t="s">
        <v>452</v>
      </c>
    </row>
    <row r="57" spans="1:11" x14ac:dyDescent="0.25">
      <c r="A57" s="40">
        <v>56</v>
      </c>
      <c r="B57" s="40" t="s">
        <v>453</v>
      </c>
      <c r="C57" s="40" t="s">
        <v>454</v>
      </c>
      <c r="D57" s="40" t="s">
        <v>455</v>
      </c>
      <c r="E57" s="40" t="s">
        <v>456</v>
      </c>
      <c r="F57" s="40" t="s">
        <v>457</v>
      </c>
      <c r="G57" s="40" t="s">
        <v>516</v>
      </c>
      <c r="H57" s="40" t="s">
        <v>30</v>
      </c>
      <c r="I57" s="40" t="s">
        <v>458</v>
      </c>
      <c r="J57" s="40" t="s">
        <v>32</v>
      </c>
      <c r="K57" s="40" t="s">
        <v>459</v>
      </c>
    </row>
    <row r="58" spans="1:11" x14ac:dyDescent="0.25">
      <c r="A58" s="40">
        <v>57</v>
      </c>
      <c r="B58" s="40" t="s">
        <v>460</v>
      </c>
      <c r="C58" s="40" t="s">
        <v>461</v>
      </c>
      <c r="D58" s="40" t="s">
        <v>462</v>
      </c>
      <c r="E58" s="40" t="s">
        <v>1</v>
      </c>
      <c r="F58" s="40" t="s">
        <v>463</v>
      </c>
      <c r="G58" s="40" t="s">
        <v>516</v>
      </c>
      <c r="H58" s="40" t="s">
        <v>30</v>
      </c>
      <c r="I58" s="40" t="s">
        <v>464</v>
      </c>
      <c r="J58" s="40" t="s">
        <v>32</v>
      </c>
      <c r="K58" s="40" t="s">
        <v>465</v>
      </c>
    </row>
    <row r="59" spans="1:11" x14ac:dyDescent="0.25">
      <c r="A59" s="40">
        <v>58</v>
      </c>
      <c r="B59" s="40" t="s">
        <v>165</v>
      </c>
      <c r="C59" s="40" t="s">
        <v>166</v>
      </c>
      <c r="D59" s="40" t="s">
        <v>27</v>
      </c>
      <c r="E59" s="40" t="s">
        <v>28</v>
      </c>
      <c r="F59" s="40" t="s">
        <v>167</v>
      </c>
      <c r="G59" s="40" t="s">
        <v>516</v>
      </c>
      <c r="H59" s="40" t="s">
        <v>30</v>
      </c>
      <c r="I59" s="40" t="s">
        <v>168</v>
      </c>
      <c r="J59" s="40" t="s">
        <v>32</v>
      </c>
      <c r="K59" s="40" t="s">
        <v>466</v>
      </c>
    </row>
    <row r="60" spans="1:11" x14ac:dyDescent="0.25">
      <c r="A60" s="40">
        <v>59</v>
      </c>
      <c r="B60" s="40" t="s">
        <v>10</v>
      </c>
      <c r="C60" s="40" t="s">
        <v>11</v>
      </c>
      <c r="D60" s="40" t="s">
        <v>0</v>
      </c>
      <c r="E60" s="40" t="s">
        <v>1</v>
      </c>
      <c r="F60" s="40" t="s">
        <v>12</v>
      </c>
      <c r="G60" s="40" t="s">
        <v>527</v>
      </c>
      <c r="H60" s="40" t="s">
        <v>5</v>
      </c>
      <c r="I60" s="40" t="s">
        <v>13</v>
      </c>
      <c r="J60" s="40" t="s">
        <v>6</v>
      </c>
      <c r="K60" s="40" t="s">
        <v>14</v>
      </c>
    </row>
    <row r="61" spans="1:11" x14ac:dyDescent="0.25">
      <c r="A61" s="40">
        <v>60</v>
      </c>
      <c r="B61" s="40" t="s">
        <v>20</v>
      </c>
      <c r="C61" s="40" t="s">
        <v>21</v>
      </c>
      <c r="D61" s="40" t="s">
        <v>0</v>
      </c>
      <c r="E61" s="40" t="s">
        <v>1</v>
      </c>
      <c r="F61" s="40" t="s">
        <v>22</v>
      </c>
      <c r="G61" s="40" t="s">
        <v>527</v>
      </c>
      <c r="H61" s="40" t="s">
        <v>5</v>
      </c>
      <c r="I61" s="40" t="s">
        <v>23</v>
      </c>
      <c r="J61" s="40" t="s">
        <v>6</v>
      </c>
      <c r="K61" s="40" t="s">
        <v>24</v>
      </c>
    </row>
    <row r="62" spans="1:11" x14ac:dyDescent="0.25">
      <c r="A62" s="40">
        <v>61</v>
      </c>
      <c r="B62" s="40" t="s">
        <v>25</v>
      </c>
      <c r="C62" s="40" t="s">
        <v>26</v>
      </c>
      <c r="D62" s="40" t="s">
        <v>27</v>
      </c>
      <c r="E62" s="40" t="s">
        <v>28</v>
      </c>
      <c r="F62" s="40" t="s">
        <v>29</v>
      </c>
      <c r="G62" s="40" t="s">
        <v>516</v>
      </c>
      <c r="H62" s="40" t="s">
        <v>30</v>
      </c>
      <c r="I62" s="40" t="s">
        <v>31</v>
      </c>
      <c r="J62" s="40" t="s">
        <v>32</v>
      </c>
      <c r="K62" s="40" t="s">
        <v>33</v>
      </c>
    </row>
    <row r="63" spans="1:11" x14ac:dyDescent="0.25">
      <c r="A63" s="40">
        <v>62</v>
      </c>
      <c r="B63" s="40" t="s">
        <v>34</v>
      </c>
      <c r="C63" s="40" t="s">
        <v>35</v>
      </c>
      <c r="D63" s="40" t="s">
        <v>36</v>
      </c>
      <c r="E63" s="40" t="s">
        <v>1</v>
      </c>
      <c r="F63" s="40" t="s">
        <v>37</v>
      </c>
      <c r="G63" s="40" t="s">
        <v>527</v>
      </c>
      <c r="H63" s="40" t="s">
        <v>5</v>
      </c>
      <c r="I63" s="40" t="s">
        <v>38</v>
      </c>
      <c r="J63" s="40" t="s">
        <v>6</v>
      </c>
      <c r="K63" s="40" t="s">
        <v>39</v>
      </c>
    </row>
    <row r="64" spans="1:11" x14ac:dyDescent="0.25">
      <c r="A64" s="40">
        <v>63</v>
      </c>
      <c r="B64" s="40" t="s">
        <v>40</v>
      </c>
      <c r="C64" s="40" t="s">
        <v>41</v>
      </c>
      <c r="D64" s="40" t="s">
        <v>42</v>
      </c>
      <c r="E64" s="40" t="s">
        <v>43</v>
      </c>
      <c r="F64" s="40" t="s">
        <v>44</v>
      </c>
      <c r="G64" s="40" t="s">
        <v>527</v>
      </c>
      <c r="H64" s="40" t="s">
        <v>5</v>
      </c>
      <c r="I64" s="40" t="s">
        <v>45</v>
      </c>
      <c r="J64" s="40" t="s">
        <v>6</v>
      </c>
      <c r="K64" s="40" t="s">
        <v>46</v>
      </c>
    </row>
    <row r="65" spans="1:11" x14ac:dyDescent="0.25">
      <c r="A65" s="40">
        <v>64</v>
      </c>
      <c r="B65" s="40" t="s">
        <v>54</v>
      </c>
      <c r="C65" s="40" t="s">
        <v>55</v>
      </c>
      <c r="D65" s="40" t="s">
        <v>0</v>
      </c>
      <c r="E65" s="40" t="s">
        <v>1</v>
      </c>
      <c r="F65" s="40" t="s">
        <v>56</v>
      </c>
      <c r="G65" s="40" t="s">
        <v>527</v>
      </c>
      <c r="H65" s="40" t="s">
        <v>5</v>
      </c>
      <c r="I65" s="40" t="s">
        <v>57</v>
      </c>
      <c r="J65" s="40" t="s">
        <v>6</v>
      </c>
      <c r="K65" s="40" t="s">
        <v>58</v>
      </c>
    </row>
    <row r="66" spans="1:11" x14ac:dyDescent="0.25">
      <c r="A66" s="40">
        <v>65</v>
      </c>
      <c r="B66" s="40" t="s">
        <v>64</v>
      </c>
      <c r="C66" s="40" t="s">
        <v>65</v>
      </c>
      <c r="D66" s="40" t="s">
        <v>66</v>
      </c>
      <c r="E66" s="40" t="s">
        <v>1</v>
      </c>
      <c r="F66" s="40" t="s">
        <v>67</v>
      </c>
      <c r="G66" s="40" t="s">
        <v>516</v>
      </c>
      <c r="H66" s="40" t="s">
        <v>30</v>
      </c>
      <c r="I66" s="40" t="s">
        <v>68</v>
      </c>
      <c r="J66" s="40" t="s">
        <v>32</v>
      </c>
      <c r="K66" s="40" t="s">
        <v>69</v>
      </c>
    </row>
    <row r="67" spans="1:11" x14ac:dyDescent="0.25">
      <c r="A67" s="40">
        <v>66</v>
      </c>
      <c r="B67" s="40" t="s">
        <v>71</v>
      </c>
      <c r="C67" s="40" t="s">
        <v>72</v>
      </c>
      <c r="D67" s="40" t="s">
        <v>73</v>
      </c>
      <c r="E67" s="40" t="s">
        <v>28</v>
      </c>
      <c r="F67" s="40" t="s">
        <v>74</v>
      </c>
      <c r="G67" s="40" t="s">
        <v>516</v>
      </c>
      <c r="H67" s="40" t="s">
        <v>30</v>
      </c>
      <c r="I67" s="40" t="s">
        <v>75</v>
      </c>
      <c r="J67" s="40" t="s">
        <v>32</v>
      </c>
      <c r="K67" s="40" t="s">
        <v>76</v>
      </c>
    </row>
    <row r="68" spans="1:11" x14ac:dyDescent="0.25">
      <c r="A68" s="40">
        <v>67</v>
      </c>
      <c r="B68" s="40" t="s">
        <v>467</v>
      </c>
      <c r="C68" s="40" t="s">
        <v>468</v>
      </c>
      <c r="D68" s="40" t="s">
        <v>0</v>
      </c>
      <c r="E68" s="40" t="s">
        <v>1</v>
      </c>
      <c r="F68" s="40" t="s">
        <v>469</v>
      </c>
      <c r="G68" s="40" t="s">
        <v>527</v>
      </c>
      <c r="H68" s="40" t="s">
        <v>5</v>
      </c>
      <c r="I68" s="40" t="s">
        <v>470</v>
      </c>
      <c r="J68" s="40" t="s">
        <v>6</v>
      </c>
      <c r="K68" s="40" t="s">
        <v>471</v>
      </c>
    </row>
    <row r="69" spans="1:11" x14ac:dyDescent="0.25">
      <c r="A69" s="40">
        <v>68</v>
      </c>
      <c r="B69" s="40" t="s">
        <v>79</v>
      </c>
      <c r="C69" s="40" t="s">
        <v>11</v>
      </c>
      <c r="D69" s="40" t="s">
        <v>80</v>
      </c>
      <c r="E69" s="40" t="s">
        <v>81</v>
      </c>
      <c r="F69" s="40" t="s">
        <v>82</v>
      </c>
      <c r="G69" s="40" t="s">
        <v>527</v>
      </c>
      <c r="H69" s="40" t="s">
        <v>5</v>
      </c>
      <c r="I69" s="40" t="s">
        <v>83</v>
      </c>
      <c r="J69" s="40" t="s">
        <v>6</v>
      </c>
      <c r="K69" s="40" t="s">
        <v>84</v>
      </c>
    </row>
    <row r="70" spans="1:11" x14ac:dyDescent="0.25">
      <c r="A70" s="40">
        <v>69</v>
      </c>
      <c r="B70" s="40" t="s">
        <v>64</v>
      </c>
      <c r="C70" s="40" t="s">
        <v>65</v>
      </c>
      <c r="D70" s="40" t="s">
        <v>66</v>
      </c>
      <c r="E70" s="40" t="s">
        <v>1</v>
      </c>
      <c r="F70" s="40" t="s">
        <v>85</v>
      </c>
      <c r="G70" s="40" t="s">
        <v>527</v>
      </c>
      <c r="H70" s="40" t="s">
        <v>5</v>
      </c>
      <c r="I70" s="40" t="s">
        <v>86</v>
      </c>
      <c r="J70" s="40" t="s">
        <v>6</v>
      </c>
      <c r="K70" s="40" t="s">
        <v>87</v>
      </c>
    </row>
    <row r="71" spans="1:11" x14ac:dyDescent="0.25">
      <c r="A71" s="40">
        <v>70</v>
      </c>
      <c r="B71" s="40" t="s">
        <v>88</v>
      </c>
      <c r="C71" s="40" t="s">
        <v>89</v>
      </c>
      <c r="D71" s="40" t="s">
        <v>90</v>
      </c>
      <c r="E71" s="40" t="s">
        <v>70</v>
      </c>
      <c r="F71" s="40" t="s">
        <v>91</v>
      </c>
      <c r="G71" s="40" t="s">
        <v>527</v>
      </c>
      <c r="H71" s="40" t="s">
        <v>5</v>
      </c>
      <c r="I71" s="40" t="s">
        <v>92</v>
      </c>
      <c r="J71" s="40" t="s">
        <v>6</v>
      </c>
      <c r="K71" s="40" t="s">
        <v>93</v>
      </c>
    </row>
    <row r="72" spans="1:11" x14ac:dyDescent="0.25">
      <c r="A72" s="40">
        <v>71</v>
      </c>
      <c r="B72" s="40" t="s">
        <v>50</v>
      </c>
      <c r="C72" s="40" t="s">
        <v>51</v>
      </c>
      <c r="D72" s="40" t="s">
        <v>52</v>
      </c>
      <c r="E72" s="40" t="s">
        <v>43</v>
      </c>
      <c r="F72" s="40" t="s">
        <v>94</v>
      </c>
      <c r="G72" s="40" t="s">
        <v>527</v>
      </c>
      <c r="H72" s="40" t="s">
        <v>5</v>
      </c>
      <c r="I72" s="40" t="s">
        <v>95</v>
      </c>
      <c r="J72" s="40" t="s">
        <v>6</v>
      </c>
      <c r="K72" s="40" t="s">
        <v>96</v>
      </c>
    </row>
    <row r="73" spans="1:11" x14ac:dyDescent="0.25">
      <c r="A73" s="40">
        <v>72</v>
      </c>
      <c r="B73" s="40" t="s">
        <v>49</v>
      </c>
      <c r="C73" s="40" t="s">
        <v>97</v>
      </c>
      <c r="D73" s="40" t="s">
        <v>66</v>
      </c>
      <c r="E73" s="40" t="s">
        <v>1</v>
      </c>
      <c r="F73" s="40" t="s">
        <v>98</v>
      </c>
      <c r="G73" s="40" t="s">
        <v>527</v>
      </c>
      <c r="H73" s="40" t="s">
        <v>5</v>
      </c>
      <c r="I73" s="40" t="s">
        <v>99</v>
      </c>
      <c r="J73" s="40" t="s">
        <v>6</v>
      </c>
      <c r="K73" s="40" t="s">
        <v>100</v>
      </c>
    </row>
    <row r="74" spans="1:11" x14ac:dyDescent="0.25">
      <c r="A74" s="40">
        <v>73</v>
      </c>
      <c r="B74" s="40" t="s">
        <v>104</v>
      </c>
      <c r="C74" s="40" t="s">
        <v>105</v>
      </c>
      <c r="D74" s="40" t="s">
        <v>106</v>
      </c>
      <c r="E74" s="40" t="s">
        <v>7</v>
      </c>
      <c r="F74" s="40" t="s">
        <v>107</v>
      </c>
      <c r="G74" s="40" t="s">
        <v>527</v>
      </c>
      <c r="H74" s="40" t="s">
        <v>5</v>
      </c>
      <c r="I74" s="40" t="s">
        <v>108</v>
      </c>
      <c r="J74" s="40" t="s">
        <v>6</v>
      </c>
      <c r="K74" s="40" t="s">
        <v>109</v>
      </c>
    </row>
    <row r="75" spans="1:11" x14ac:dyDescent="0.25">
      <c r="A75" s="40">
        <v>74</v>
      </c>
      <c r="B75" s="40" t="s">
        <v>110</v>
      </c>
      <c r="C75" s="40" t="s">
        <v>111</v>
      </c>
      <c r="D75" s="40" t="s">
        <v>112</v>
      </c>
      <c r="E75" s="40" t="s">
        <v>43</v>
      </c>
      <c r="F75" s="40" t="s">
        <v>113</v>
      </c>
      <c r="G75" s="40" t="s">
        <v>516</v>
      </c>
      <c r="H75" s="40" t="s">
        <v>3</v>
      </c>
      <c r="I75" s="40" t="s">
        <v>114</v>
      </c>
      <c r="J75" s="40" t="s">
        <v>53</v>
      </c>
      <c r="K75" s="40" t="s">
        <v>115</v>
      </c>
    </row>
    <row r="76" spans="1:11" x14ac:dyDescent="0.25">
      <c r="A76" s="40">
        <v>75</v>
      </c>
      <c r="B76" s="40" t="s">
        <v>120</v>
      </c>
      <c r="C76" s="40" t="s">
        <v>121</v>
      </c>
      <c r="D76" s="40" t="s">
        <v>122</v>
      </c>
      <c r="E76" s="40" t="s">
        <v>43</v>
      </c>
      <c r="F76" s="40" t="s">
        <v>123</v>
      </c>
      <c r="G76" s="40" t="s">
        <v>516</v>
      </c>
      <c r="H76" s="40" t="s">
        <v>3</v>
      </c>
      <c r="I76" s="40" t="s">
        <v>124</v>
      </c>
      <c r="J76" s="40" t="s">
        <v>125</v>
      </c>
      <c r="K76" s="40" t="s">
        <v>126</v>
      </c>
    </row>
    <row r="77" spans="1:11" x14ac:dyDescent="0.25">
      <c r="A77" s="40">
        <v>76</v>
      </c>
      <c r="B77" s="40" t="s">
        <v>127</v>
      </c>
      <c r="C77" s="40" t="s">
        <v>47</v>
      </c>
      <c r="D77" s="40" t="s">
        <v>0</v>
      </c>
      <c r="E77" s="40" t="s">
        <v>1</v>
      </c>
      <c r="F77" s="40" t="s">
        <v>128</v>
      </c>
      <c r="G77" s="40" t="s">
        <v>527</v>
      </c>
      <c r="H77" s="40" t="s">
        <v>8</v>
      </c>
      <c r="I77" s="40" t="s">
        <v>129</v>
      </c>
      <c r="J77" s="40" t="s">
        <v>9</v>
      </c>
      <c r="K77" s="40" t="s">
        <v>130</v>
      </c>
    </row>
    <row r="78" spans="1:11" x14ac:dyDescent="0.25">
      <c r="A78" s="40">
        <v>77</v>
      </c>
      <c r="B78" s="40" t="s">
        <v>131</v>
      </c>
      <c r="C78" s="40" t="s">
        <v>132</v>
      </c>
      <c r="D78" s="40" t="s">
        <v>133</v>
      </c>
      <c r="E78" s="40" t="s">
        <v>28</v>
      </c>
      <c r="F78" s="40" t="s">
        <v>134</v>
      </c>
      <c r="G78" s="40" t="s">
        <v>516</v>
      </c>
      <c r="H78" s="40" t="s">
        <v>30</v>
      </c>
      <c r="I78" s="40" t="s">
        <v>135</v>
      </c>
      <c r="J78" s="40" t="s">
        <v>32</v>
      </c>
      <c r="K78" s="40" t="s">
        <v>136</v>
      </c>
    </row>
    <row r="79" spans="1:11" x14ac:dyDescent="0.25">
      <c r="A79" s="40">
        <v>78</v>
      </c>
      <c r="B79" s="40" t="s">
        <v>145</v>
      </c>
      <c r="C79" s="40" t="s">
        <v>146</v>
      </c>
      <c r="D79" s="40" t="s">
        <v>0</v>
      </c>
      <c r="E79" s="40" t="s">
        <v>1</v>
      </c>
      <c r="F79" s="40" t="s">
        <v>147</v>
      </c>
      <c r="G79" s="40" t="s">
        <v>516</v>
      </c>
      <c r="H79" s="40" t="s">
        <v>3</v>
      </c>
      <c r="I79" s="40" t="s">
        <v>148</v>
      </c>
      <c r="J79" s="40" t="s">
        <v>53</v>
      </c>
      <c r="K79" s="40" t="s">
        <v>149</v>
      </c>
    </row>
    <row r="80" spans="1:11" x14ac:dyDescent="0.25">
      <c r="A80" s="40">
        <v>79</v>
      </c>
      <c r="B80" s="40" t="s">
        <v>150</v>
      </c>
      <c r="C80" s="40" t="s">
        <v>151</v>
      </c>
      <c r="D80" s="40" t="s">
        <v>152</v>
      </c>
      <c r="E80" s="40" t="s">
        <v>28</v>
      </c>
      <c r="F80" s="40" t="s">
        <v>153</v>
      </c>
      <c r="G80" s="40" t="s">
        <v>516</v>
      </c>
      <c r="H80" s="40" t="s">
        <v>30</v>
      </c>
      <c r="I80" s="40" t="s">
        <v>154</v>
      </c>
      <c r="J80" s="40" t="s">
        <v>32</v>
      </c>
      <c r="K80" s="40" t="s">
        <v>155</v>
      </c>
    </row>
    <row r="81" spans="1:11" x14ac:dyDescent="0.25">
      <c r="A81" s="40">
        <v>80</v>
      </c>
      <c r="B81" s="40" t="s">
        <v>54</v>
      </c>
      <c r="C81" s="40" t="s">
        <v>55</v>
      </c>
      <c r="D81" s="40" t="s">
        <v>0</v>
      </c>
      <c r="E81" s="40" t="s">
        <v>1</v>
      </c>
      <c r="F81" s="40" t="s">
        <v>156</v>
      </c>
      <c r="G81" s="40" t="s">
        <v>516</v>
      </c>
      <c r="H81" s="40" t="s">
        <v>157</v>
      </c>
      <c r="I81" s="40" t="s">
        <v>158</v>
      </c>
      <c r="J81" s="40" t="s">
        <v>159</v>
      </c>
      <c r="K81" s="40" t="s">
        <v>160</v>
      </c>
    </row>
    <row r="82" spans="1:11" x14ac:dyDescent="0.25">
      <c r="A82" s="40">
        <v>81</v>
      </c>
      <c r="B82" s="40" t="s">
        <v>101</v>
      </c>
      <c r="C82" s="40" t="s">
        <v>102</v>
      </c>
      <c r="D82" s="40" t="s">
        <v>103</v>
      </c>
      <c r="E82" s="40" t="s">
        <v>43</v>
      </c>
      <c r="F82" s="40" t="s">
        <v>169</v>
      </c>
      <c r="G82" s="40" t="s">
        <v>527</v>
      </c>
      <c r="H82" s="40" t="s">
        <v>8</v>
      </c>
      <c r="I82" s="40" t="s">
        <v>170</v>
      </c>
      <c r="J82" s="40" t="s">
        <v>9</v>
      </c>
      <c r="K82" s="40" t="s">
        <v>171</v>
      </c>
    </row>
    <row r="83" spans="1:11" x14ac:dyDescent="0.25">
      <c r="A83" s="40">
        <v>82</v>
      </c>
      <c r="B83" s="40" t="s">
        <v>174</v>
      </c>
      <c r="C83" s="40" t="s">
        <v>175</v>
      </c>
      <c r="D83" s="40" t="s">
        <v>0</v>
      </c>
      <c r="E83" s="40" t="s">
        <v>1</v>
      </c>
      <c r="F83" s="40" t="s">
        <v>176</v>
      </c>
      <c r="G83" s="40" t="s">
        <v>527</v>
      </c>
      <c r="H83" s="40" t="s">
        <v>8</v>
      </c>
      <c r="I83" s="40" t="s">
        <v>177</v>
      </c>
      <c r="J83" s="40" t="s">
        <v>9</v>
      </c>
      <c r="K83" s="40" t="s">
        <v>178</v>
      </c>
    </row>
    <row r="84" spans="1:11" x14ac:dyDescent="0.25">
      <c r="A84" s="40">
        <v>83</v>
      </c>
      <c r="B84" s="40" t="s">
        <v>174</v>
      </c>
      <c r="C84" s="40" t="s">
        <v>175</v>
      </c>
      <c r="D84" s="40" t="s">
        <v>0</v>
      </c>
      <c r="E84" s="40" t="s">
        <v>1</v>
      </c>
      <c r="F84" s="40" t="s">
        <v>472</v>
      </c>
      <c r="G84" s="40" t="s">
        <v>543</v>
      </c>
      <c r="H84" s="40" t="s">
        <v>473</v>
      </c>
      <c r="I84" s="40" t="s">
        <v>474</v>
      </c>
      <c r="J84" s="40" t="s">
        <v>475</v>
      </c>
      <c r="K84" s="40" t="s">
        <v>476</v>
      </c>
    </row>
    <row r="85" spans="1:11" x14ac:dyDescent="0.25">
      <c r="A85" s="40">
        <v>84</v>
      </c>
      <c r="B85" s="40" t="s">
        <v>179</v>
      </c>
      <c r="C85" s="40" t="s">
        <v>180</v>
      </c>
      <c r="D85" s="40" t="s">
        <v>181</v>
      </c>
      <c r="E85" s="40" t="s">
        <v>43</v>
      </c>
      <c r="F85" s="40" t="s">
        <v>182</v>
      </c>
      <c r="G85" s="40" t="s">
        <v>527</v>
      </c>
      <c r="H85" s="40" t="s">
        <v>8</v>
      </c>
      <c r="I85" s="40" t="s">
        <v>183</v>
      </c>
      <c r="J85" s="40" t="s">
        <v>9</v>
      </c>
      <c r="K85" s="40" t="s">
        <v>184</v>
      </c>
    </row>
    <row r="86" spans="1:11" x14ac:dyDescent="0.25">
      <c r="A86" s="40">
        <v>85</v>
      </c>
      <c r="B86" s="40" t="s">
        <v>185</v>
      </c>
      <c r="C86" s="40" t="s">
        <v>186</v>
      </c>
      <c r="D86" s="40" t="s">
        <v>17</v>
      </c>
      <c r="E86" s="40" t="s">
        <v>7</v>
      </c>
      <c r="F86" s="40" t="s">
        <v>187</v>
      </c>
      <c r="G86" s="40" t="s">
        <v>527</v>
      </c>
      <c r="H86" s="40" t="s">
        <v>8</v>
      </c>
      <c r="I86" s="40" t="s">
        <v>188</v>
      </c>
      <c r="J86" s="40" t="s">
        <v>9</v>
      </c>
      <c r="K86" s="40" t="s">
        <v>189</v>
      </c>
    </row>
    <row r="87" spans="1:11" x14ac:dyDescent="0.25">
      <c r="A87" s="40">
        <v>86</v>
      </c>
      <c r="B87" s="40" t="s">
        <v>544</v>
      </c>
      <c r="C87" s="40" t="s">
        <v>545</v>
      </c>
      <c r="D87" s="40" t="s">
        <v>546</v>
      </c>
      <c r="E87" s="40" t="s">
        <v>1</v>
      </c>
      <c r="F87" s="40" t="s">
        <v>547</v>
      </c>
      <c r="G87" s="40" t="s">
        <v>527</v>
      </c>
      <c r="H87" s="40" t="s">
        <v>8</v>
      </c>
      <c r="I87" s="40" t="s">
        <v>548</v>
      </c>
      <c r="J87" s="40" t="s">
        <v>9</v>
      </c>
      <c r="K87" s="40" t="s">
        <v>549</v>
      </c>
    </row>
    <row r="88" spans="1:11" x14ac:dyDescent="0.25">
      <c r="A88" s="40">
        <v>87</v>
      </c>
      <c r="B88" s="40" t="s">
        <v>467</v>
      </c>
      <c r="C88" s="40" t="s">
        <v>468</v>
      </c>
      <c r="D88" s="40" t="s">
        <v>0</v>
      </c>
      <c r="E88" s="40" t="s">
        <v>1</v>
      </c>
      <c r="F88" s="40" t="s">
        <v>477</v>
      </c>
      <c r="G88" s="40" t="s">
        <v>516</v>
      </c>
      <c r="H88" s="40" t="s">
        <v>30</v>
      </c>
      <c r="I88" s="40" t="s">
        <v>478</v>
      </c>
      <c r="J88" s="40" t="s">
        <v>32</v>
      </c>
      <c r="K88" s="40" t="s">
        <v>479</v>
      </c>
    </row>
    <row r="89" spans="1:11" x14ac:dyDescent="0.25">
      <c r="A89" s="40">
        <v>88</v>
      </c>
      <c r="B89" s="40" t="s">
        <v>190</v>
      </c>
      <c r="C89" s="40" t="s">
        <v>191</v>
      </c>
      <c r="D89" s="40" t="s">
        <v>192</v>
      </c>
      <c r="E89" s="40" t="s">
        <v>28</v>
      </c>
      <c r="F89" s="40" t="s">
        <v>193</v>
      </c>
      <c r="G89" s="40" t="s">
        <v>516</v>
      </c>
      <c r="H89" s="40" t="s">
        <v>30</v>
      </c>
      <c r="I89" s="40" t="s">
        <v>194</v>
      </c>
      <c r="J89" s="40" t="s">
        <v>32</v>
      </c>
      <c r="K89" s="40" t="s">
        <v>195</v>
      </c>
    </row>
    <row r="90" spans="1:11" x14ac:dyDescent="0.25">
      <c r="A90" s="40">
        <v>89</v>
      </c>
      <c r="B90" s="40" t="s">
        <v>196</v>
      </c>
      <c r="C90" s="40" t="s">
        <v>104</v>
      </c>
      <c r="D90" s="40" t="s">
        <v>197</v>
      </c>
      <c r="E90" s="40" t="s">
        <v>198</v>
      </c>
      <c r="F90" s="40" t="s">
        <v>199</v>
      </c>
      <c r="G90" s="40" t="s">
        <v>527</v>
      </c>
      <c r="H90" s="40" t="s">
        <v>8</v>
      </c>
      <c r="I90" s="40" t="s">
        <v>200</v>
      </c>
      <c r="J90" s="40" t="s">
        <v>9</v>
      </c>
      <c r="K90" s="40" t="s">
        <v>201</v>
      </c>
    </row>
    <row r="91" spans="1:11" x14ac:dyDescent="0.25">
      <c r="A91" s="40">
        <v>90</v>
      </c>
      <c r="B91" s="40" t="s">
        <v>101</v>
      </c>
      <c r="C91" s="40" t="s">
        <v>102</v>
      </c>
      <c r="D91" s="40" t="s">
        <v>103</v>
      </c>
      <c r="E91" s="40" t="s">
        <v>43</v>
      </c>
      <c r="F91" s="40" t="s">
        <v>202</v>
      </c>
      <c r="G91" s="40" t="s">
        <v>516</v>
      </c>
      <c r="H91" s="40" t="s">
        <v>30</v>
      </c>
      <c r="I91" s="40" t="s">
        <v>203</v>
      </c>
      <c r="J91" s="40" t="s">
        <v>32</v>
      </c>
      <c r="K91" s="40" t="s">
        <v>204</v>
      </c>
    </row>
    <row r="92" spans="1:11" x14ac:dyDescent="0.25">
      <c r="A92" s="40">
        <v>91</v>
      </c>
      <c r="B92" s="40" t="s">
        <v>54</v>
      </c>
      <c r="C92" s="40" t="s">
        <v>55</v>
      </c>
      <c r="D92" s="40" t="s">
        <v>0</v>
      </c>
      <c r="E92" s="40" t="s">
        <v>1</v>
      </c>
      <c r="F92" s="40" t="s">
        <v>480</v>
      </c>
      <c r="G92" s="40" t="s">
        <v>543</v>
      </c>
      <c r="H92" s="40" t="s">
        <v>473</v>
      </c>
      <c r="I92" s="40" t="s">
        <v>481</v>
      </c>
      <c r="J92" s="40" t="s">
        <v>475</v>
      </c>
      <c r="K92" s="40" t="s">
        <v>482</v>
      </c>
    </row>
    <row r="93" spans="1:11" x14ac:dyDescent="0.25">
      <c r="A93" s="40">
        <v>92</v>
      </c>
      <c r="B93" s="40" t="s">
        <v>206</v>
      </c>
      <c r="C93" s="40" t="s">
        <v>207</v>
      </c>
      <c r="D93" s="40" t="s">
        <v>173</v>
      </c>
      <c r="E93" s="40" t="s">
        <v>43</v>
      </c>
      <c r="F93" s="40" t="s">
        <v>208</v>
      </c>
      <c r="G93" s="40" t="s">
        <v>516</v>
      </c>
      <c r="H93" s="40" t="s">
        <v>3</v>
      </c>
      <c r="I93" s="40" t="s">
        <v>209</v>
      </c>
      <c r="J93" s="40" t="s">
        <v>53</v>
      </c>
      <c r="K93" s="40" t="s">
        <v>210</v>
      </c>
    </row>
    <row r="94" spans="1:11" x14ac:dyDescent="0.25">
      <c r="A94" s="40">
        <v>93</v>
      </c>
      <c r="B94" s="40" t="s">
        <v>216</v>
      </c>
      <c r="C94" s="40" t="s">
        <v>217</v>
      </c>
      <c r="D94" s="40" t="s">
        <v>0</v>
      </c>
      <c r="E94" s="40" t="s">
        <v>1</v>
      </c>
      <c r="F94" s="40" t="s">
        <v>218</v>
      </c>
      <c r="G94" s="40" t="s">
        <v>516</v>
      </c>
      <c r="H94" s="40" t="s">
        <v>3</v>
      </c>
      <c r="I94" s="40" t="s">
        <v>219</v>
      </c>
      <c r="J94" s="40" t="s">
        <v>53</v>
      </c>
      <c r="K94" s="40" t="s">
        <v>220</v>
      </c>
    </row>
    <row r="95" spans="1:11" x14ac:dyDescent="0.25">
      <c r="A95" s="40">
        <v>94</v>
      </c>
      <c r="B95" s="40" t="s">
        <v>50</v>
      </c>
      <c r="C95" s="40" t="s">
        <v>51</v>
      </c>
      <c r="D95" s="40" t="s">
        <v>52</v>
      </c>
      <c r="E95" s="40" t="s">
        <v>43</v>
      </c>
      <c r="F95" s="40" t="s">
        <v>221</v>
      </c>
      <c r="G95" s="40" t="s">
        <v>516</v>
      </c>
      <c r="H95" s="40" t="s">
        <v>3</v>
      </c>
      <c r="I95" s="40" t="s">
        <v>222</v>
      </c>
      <c r="J95" s="40" t="s">
        <v>53</v>
      </c>
      <c r="K95" s="40" t="s">
        <v>223</v>
      </c>
    </row>
    <row r="96" spans="1:11" x14ac:dyDescent="0.25">
      <c r="A96" s="40">
        <v>95</v>
      </c>
      <c r="B96" s="40" t="s">
        <v>224</v>
      </c>
      <c r="C96" s="40" t="s">
        <v>225</v>
      </c>
      <c r="D96" s="40" t="s">
        <v>0</v>
      </c>
      <c r="E96" s="40" t="s">
        <v>1</v>
      </c>
      <c r="F96" s="40" t="s">
        <v>226</v>
      </c>
      <c r="G96" s="40" t="s">
        <v>516</v>
      </c>
      <c r="H96" s="40" t="s">
        <v>3</v>
      </c>
      <c r="I96" s="40" t="s">
        <v>227</v>
      </c>
      <c r="J96" s="40" t="s">
        <v>53</v>
      </c>
      <c r="K96" s="40" t="s">
        <v>228</v>
      </c>
    </row>
    <row r="97" spans="1:11" x14ac:dyDescent="0.25">
      <c r="A97" s="40">
        <v>96</v>
      </c>
      <c r="B97" s="40" t="s">
        <v>54</v>
      </c>
      <c r="C97" s="40" t="s">
        <v>55</v>
      </c>
      <c r="D97" s="40" t="s">
        <v>0</v>
      </c>
      <c r="E97" s="40" t="s">
        <v>1</v>
      </c>
      <c r="F97" s="40" t="s">
        <v>229</v>
      </c>
      <c r="G97" s="40" t="s">
        <v>516</v>
      </c>
      <c r="H97" s="40" t="s">
        <v>3</v>
      </c>
      <c r="I97" s="40" t="s">
        <v>230</v>
      </c>
      <c r="J97" s="40" t="s">
        <v>53</v>
      </c>
      <c r="K97" s="40" t="s">
        <v>231</v>
      </c>
    </row>
    <row r="98" spans="1:11" x14ac:dyDescent="0.25">
      <c r="A98" s="40">
        <v>97</v>
      </c>
      <c r="B98" s="40" t="s">
        <v>232</v>
      </c>
      <c r="C98" s="40" t="s">
        <v>233</v>
      </c>
      <c r="D98" s="40" t="s">
        <v>234</v>
      </c>
      <c r="E98" s="40" t="s">
        <v>1</v>
      </c>
      <c r="F98" s="40" t="s">
        <v>235</v>
      </c>
      <c r="G98" s="40" t="s">
        <v>516</v>
      </c>
      <c r="H98" s="40" t="s">
        <v>3</v>
      </c>
      <c r="I98" s="40" t="s">
        <v>236</v>
      </c>
      <c r="J98" s="40" t="s">
        <v>53</v>
      </c>
      <c r="K98" s="40" t="s">
        <v>237</v>
      </c>
    </row>
    <row r="99" spans="1:11" x14ac:dyDescent="0.25">
      <c r="A99" s="40">
        <v>98</v>
      </c>
      <c r="B99" s="40" t="s">
        <v>50</v>
      </c>
      <c r="C99" s="40" t="s">
        <v>51</v>
      </c>
      <c r="D99" s="40" t="s">
        <v>52</v>
      </c>
      <c r="E99" s="40" t="s">
        <v>43</v>
      </c>
      <c r="F99" s="40" t="s">
        <v>246</v>
      </c>
      <c r="G99" s="40" t="s">
        <v>516</v>
      </c>
      <c r="H99" s="40" t="s">
        <v>3</v>
      </c>
      <c r="I99" s="40" t="s">
        <v>247</v>
      </c>
      <c r="J99" s="40" t="s">
        <v>125</v>
      </c>
      <c r="K99" s="40" t="s">
        <v>248</v>
      </c>
    </row>
    <row r="100" spans="1:11" x14ac:dyDescent="0.25">
      <c r="A100" s="40">
        <v>99</v>
      </c>
      <c r="B100" s="40" t="s">
        <v>249</v>
      </c>
      <c r="C100" s="40" t="s">
        <v>250</v>
      </c>
      <c r="D100" s="40" t="s">
        <v>251</v>
      </c>
      <c r="E100" s="40" t="s">
        <v>43</v>
      </c>
      <c r="F100" s="40" t="s">
        <v>252</v>
      </c>
      <c r="G100" s="40" t="s">
        <v>516</v>
      </c>
      <c r="H100" s="40" t="s">
        <v>3</v>
      </c>
      <c r="I100" s="40" t="s">
        <v>253</v>
      </c>
      <c r="J100" s="40" t="s">
        <v>125</v>
      </c>
      <c r="K100" s="40" t="s">
        <v>254</v>
      </c>
    </row>
    <row r="101" spans="1:11" x14ac:dyDescent="0.25">
      <c r="A101" s="40">
        <v>100</v>
      </c>
      <c r="B101" s="40" t="s">
        <v>262</v>
      </c>
      <c r="C101" s="40" t="s">
        <v>263</v>
      </c>
      <c r="D101" s="40" t="s">
        <v>264</v>
      </c>
      <c r="E101" s="40" t="s">
        <v>1</v>
      </c>
      <c r="F101" s="40" t="s">
        <v>265</v>
      </c>
      <c r="G101" s="40" t="s">
        <v>516</v>
      </c>
      <c r="H101" s="40" t="s">
        <v>3</v>
      </c>
      <c r="I101" s="40" t="s">
        <v>266</v>
      </c>
      <c r="J101" s="40" t="s">
        <v>53</v>
      </c>
      <c r="K101" s="40" t="s">
        <v>267</v>
      </c>
    </row>
    <row r="102" spans="1:11" x14ac:dyDescent="0.25">
      <c r="A102" s="40">
        <v>101</v>
      </c>
      <c r="B102" s="40" t="s">
        <v>268</v>
      </c>
      <c r="C102" s="40" t="s">
        <v>269</v>
      </c>
      <c r="D102" s="40" t="s">
        <v>66</v>
      </c>
      <c r="E102" s="40" t="s">
        <v>1</v>
      </c>
      <c r="F102" s="40" t="s">
        <v>270</v>
      </c>
      <c r="G102" s="40" t="s">
        <v>516</v>
      </c>
      <c r="H102" s="40" t="s">
        <v>3</v>
      </c>
      <c r="I102" s="40" t="s">
        <v>271</v>
      </c>
      <c r="J102" s="40" t="s">
        <v>53</v>
      </c>
      <c r="K102" s="40" t="s">
        <v>272</v>
      </c>
    </row>
    <row r="103" spans="1:11" x14ac:dyDescent="0.25">
      <c r="A103" s="40">
        <v>102</v>
      </c>
      <c r="B103" s="40" t="s">
        <v>273</v>
      </c>
      <c r="C103" s="40" t="s">
        <v>274</v>
      </c>
      <c r="D103" s="40" t="s">
        <v>0</v>
      </c>
      <c r="E103" s="40" t="s">
        <v>1</v>
      </c>
      <c r="F103" s="40" t="s">
        <v>275</v>
      </c>
      <c r="G103" s="40" t="s">
        <v>516</v>
      </c>
      <c r="H103" s="40" t="s">
        <v>3</v>
      </c>
      <c r="I103" s="40" t="s">
        <v>276</v>
      </c>
      <c r="J103" s="40" t="s">
        <v>53</v>
      </c>
      <c r="K103" s="40" t="s">
        <v>277</v>
      </c>
    </row>
    <row r="104" spans="1:11" x14ac:dyDescent="0.25">
      <c r="A104" s="40">
        <v>103</v>
      </c>
      <c r="B104" s="40" t="s">
        <v>278</v>
      </c>
      <c r="C104" s="40" t="s">
        <v>279</v>
      </c>
      <c r="D104" s="40" t="s">
        <v>66</v>
      </c>
      <c r="E104" s="40" t="s">
        <v>1</v>
      </c>
      <c r="F104" s="40" t="s">
        <v>280</v>
      </c>
      <c r="G104" s="40" t="s">
        <v>516</v>
      </c>
      <c r="H104" s="40" t="s">
        <v>3</v>
      </c>
      <c r="I104" s="40" t="s">
        <v>281</v>
      </c>
      <c r="J104" s="40" t="s">
        <v>53</v>
      </c>
      <c r="K104" s="40" t="s">
        <v>282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39" t="s">
        <v>519</v>
      </c>
      <c r="C2" s="39" t="s">
        <v>520</v>
      </c>
      <c r="D2" s="39" t="s">
        <v>0</v>
      </c>
      <c r="E2" s="39" t="s">
        <v>1</v>
      </c>
      <c r="F2" s="39" t="s">
        <v>568</v>
      </c>
      <c r="G2" s="39" t="s">
        <v>569</v>
      </c>
      <c r="H2" s="39" t="s">
        <v>473</v>
      </c>
      <c r="I2" s="39" t="s">
        <v>570</v>
      </c>
      <c r="J2" s="39" t="s">
        <v>569</v>
      </c>
      <c r="K2" s="39" t="s">
        <v>571</v>
      </c>
    </row>
    <row r="3" spans="1:11" x14ac:dyDescent="0.25">
      <c r="A3">
        <v>2</v>
      </c>
      <c r="B3" s="39" t="s">
        <v>4</v>
      </c>
      <c r="C3" s="39" t="s">
        <v>4</v>
      </c>
      <c r="D3" s="39" t="s">
        <v>4</v>
      </c>
      <c r="E3" s="39" t="s">
        <v>4</v>
      </c>
      <c r="F3" s="39" t="s">
        <v>572</v>
      </c>
      <c r="G3" s="39" t="s">
        <v>2</v>
      </c>
      <c r="H3" s="39" t="s">
        <v>287</v>
      </c>
      <c r="I3" s="39" t="s">
        <v>573</v>
      </c>
      <c r="J3" s="39" t="s">
        <v>289</v>
      </c>
      <c r="K3" s="39" t="s">
        <v>574</v>
      </c>
    </row>
    <row r="4" spans="1:11" x14ac:dyDescent="0.25">
      <c r="A4">
        <v>3</v>
      </c>
      <c r="B4" s="39" t="s">
        <v>575</v>
      </c>
      <c r="C4" s="39" t="s">
        <v>576</v>
      </c>
      <c r="D4" s="39" t="s">
        <v>577</v>
      </c>
      <c r="E4" s="39" t="s">
        <v>7</v>
      </c>
      <c r="F4" s="39" t="s">
        <v>578</v>
      </c>
      <c r="G4" s="39" t="s">
        <v>2</v>
      </c>
      <c r="H4" s="39" t="s">
        <v>287</v>
      </c>
      <c r="I4" s="39" t="s">
        <v>579</v>
      </c>
      <c r="J4" s="39" t="s">
        <v>289</v>
      </c>
      <c r="K4" s="39" t="s">
        <v>580</v>
      </c>
    </row>
    <row r="5" spans="1:11" x14ac:dyDescent="0.25">
      <c r="A5" s="39">
        <v>4</v>
      </c>
      <c r="B5" s="39" t="s">
        <v>262</v>
      </c>
      <c r="C5" s="39" t="s">
        <v>421</v>
      </c>
      <c r="D5" s="39" t="s">
        <v>0</v>
      </c>
      <c r="E5" s="39" t="s">
        <v>1</v>
      </c>
      <c r="F5" s="39" t="s">
        <v>581</v>
      </c>
      <c r="G5" s="39" t="s">
        <v>569</v>
      </c>
      <c r="H5" s="39" t="s">
        <v>473</v>
      </c>
      <c r="I5" s="39" t="s">
        <v>582</v>
      </c>
      <c r="J5" s="39" t="s">
        <v>569</v>
      </c>
      <c r="K5" s="39" t="s">
        <v>583</v>
      </c>
    </row>
    <row r="6" spans="1:11" x14ac:dyDescent="0.25">
      <c r="A6" s="39">
        <v>5</v>
      </c>
      <c r="B6" s="39" t="s">
        <v>535</v>
      </c>
      <c r="C6" s="39" t="s">
        <v>536</v>
      </c>
      <c r="D6" s="39" t="s">
        <v>205</v>
      </c>
      <c r="E6" s="39" t="s">
        <v>1</v>
      </c>
      <c r="F6" s="39" t="s">
        <v>537</v>
      </c>
      <c r="G6" s="39" t="s">
        <v>516</v>
      </c>
      <c r="H6" s="39" t="s">
        <v>3</v>
      </c>
      <c r="I6" s="39" t="s">
        <v>538</v>
      </c>
      <c r="J6" s="39" t="s">
        <v>53</v>
      </c>
      <c r="K6" s="39" t="s">
        <v>584</v>
      </c>
    </row>
    <row r="7" spans="1:11" x14ac:dyDescent="0.25">
      <c r="A7" s="39">
        <v>6</v>
      </c>
      <c r="B7" s="39" t="s">
        <v>519</v>
      </c>
      <c r="C7" s="39" t="s">
        <v>585</v>
      </c>
      <c r="D7" s="39" t="s">
        <v>0</v>
      </c>
      <c r="E7" s="39" t="s">
        <v>1</v>
      </c>
      <c r="F7" s="39" t="s">
        <v>586</v>
      </c>
      <c r="G7" s="39" t="s">
        <v>587</v>
      </c>
      <c r="H7" s="39" t="s">
        <v>3</v>
      </c>
      <c r="I7" s="39" t="s">
        <v>588</v>
      </c>
      <c r="J7" s="39" t="s">
        <v>2</v>
      </c>
      <c r="K7" s="39" t="s">
        <v>589</v>
      </c>
    </row>
    <row r="8" spans="1:11" x14ac:dyDescent="0.25">
      <c r="A8" s="39">
        <v>7</v>
      </c>
      <c r="B8" s="39" t="s">
        <v>590</v>
      </c>
      <c r="C8" s="39" t="s">
        <v>591</v>
      </c>
      <c r="D8" s="39" t="s">
        <v>592</v>
      </c>
      <c r="E8" s="39" t="s">
        <v>43</v>
      </c>
      <c r="F8" s="39" t="s">
        <v>593</v>
      </c>
      <c r="G8" s="39" t="s">
        <v>516</v>
      </c>
      <c r="H8" s="39" t="s">
        <v>30</v>
      </c>
      <c r="I8" s="39" t="s">
        <v>594</v>
      </c>
      <c r="J8" s="39" t="s">
        <v>32</v>
      </c>
      <c r="K8" s="39" t="s">
        <v>595</v>
      </c>
    </row>
    <row r="9" spans="1:11" x14ac:dyDescent="0.25">
      <c r="A9" s="39">
        <v>8</v>
      </c>
      <c r="B9" s="39" t="s">
        <v>257</v>
      </c>
      <c r="C9" s="39" t="s">
        <v>258</v>
      </c>
      <c r="D9" s="39" t="s">
        <v>36</v>
      </c>
      <c r="E9" s="39" t="s">
        <v>1</v>
      </c>
      <c r="F9" s="39" t="s">
        <v>259</v>
      </c>
      <c r="G9" s="39" t="s">
        <v>516</v>
      </c>
      <c r="H9" s="39" t="s">
        <v>3</v>
      </c>
      <c r="I9" s="39" t="s">
        <v>260</v>
      </c>
      <c r="J9" s="39" t="s">
        <v>53</v>
      </c>
      <c r="K9" s="39" t="s">
        <v>596</v>
      </c>
    </row>
    <row r="10" spans="1:11" x14ac:dyDescent="0.25">
      <c r="A10" s="39">
        <v>9</v>
      </c>
      <c r="B10" s="39" t="s">
        <v>407</v>
      </c>
      <c r="C10" s="39" t="s">
        <v>408</v>
      </c>
      <c r="D10" s="39" t="s">
        <v>27</v>
      </c>
      <c r="E10" s="39" t="s">
        <v>28</v>
      </c>
      <c r="F10" s="39" t="s">
        <v>409</v>
      </c>
      <c r="G10" s="39" t="s">
        <v>516</v>
      </c>
      <c r="H10" s="39" t="s">
        <v>294</v>
      </c>
      <c r="I10" s="39" t="s">
        <v>410</v>
      </c>
      <c r="J10" s="39" t="s">
        <v>289</v>
      </c>
      <c r="K10" s="39" t="s">
        <v>597</v>
      </c>
    </row>
    <row r="11" spans="1:11" x14ac:dyDescent="0.25">
      <c r="A11" s="39">
        <v>10</v>
      </c>
      <c r="B11" s="39" t="s">
        <v>407</v>
      </c>
      <c r="C11" s="39" t="s">
        <v>408</v>
      </c>
      <c r="D11" s="39" t="s">
        <v>27</v>
      </c>
      <c r="E11" s="39" t="s">
        <v>28</v>
      </c>
      <c r="F11" s="39" t="s">
        <v>563</v>
      </c>
      <c r="G11" s="39" t="s">
        <v>516</v>
      </c>
      <c r="H11" s="39" t="s">
        <v>294</v>
      </c>
      <c r="I11" s="39" t="s">
        <v>564</v>
      </c>
      <c r="J11" s="39" t="s">
        <v>289</v>
      </c>
      <c r="K11" s="39" t="s">
        <v>598</v>
      </c>
    </row>
    <row r="12" spans="1:11" x14ac:dyDescent="0.25">
      <c r="A12" s="39">
        <v>11</v>
      </c>
      <c r="B12" s="39" t="s">
        <v>566</v>
      </c>
      <c r="C12" s="39" t="s">
        <v>556</v>
      </c>
      <c r="D12" s="39" t="s">
        <v>0</v>
      </c>
      <c r="E12" s="39" t="s">
        <v>1</v>
      </c>
      <c r="F12" s="39" t="s">
        <v>557</v>
      </c>
      <c r="G12" s="39" t="s">
        <v>516</v>
      </c>
      <c r="H12" s="39" t="s">
        <v>287</v>
      </c>
      <c r="I12" s="39" t="s">
        <v>558</v>
      </c>
      <c r="J12" s="39" t="s">
        <v>289</v>
      </c>
      <c r="K12" s="39" t="s">
        <v>559</v>
      </c>
    </row>
    <row r="13" spans="1:11" x14ac:dyDescent="0.25">
      <c r="A13" s="39">
        <v>12</v>
      </c>
      <c r="B13" s="39" t="s">
        <v>567</v>
      </c>
      <c r="C13" s="39" t="s">
        <v>561</v>
      </c>
      <c r="D13" s="39" t="s">
        <v>0</v>
      </c>
      <c r="E13" s="39" t="s">
        <v>1</v>
      </c>
      <c r="F13" s="39" t="s">
        <v>61</v>
      </c>
      <c r="G13" s="39" t="s">
        <v>516</v>
      </c>
      <c r="H13" s="39" t="s">
        <v>3</v>
      </c>
      <c r="I13" s="39" t="s">
        <v>62</v>
      </c>
      <c r="J13" s="39" t="s">
        <v>53</v>
      </c>
      <c r="K13" s="39" t="s">
        <v>562</v>
      </c>
    </row>
    <row r="14" spans="1:11" x14ac:dyDescent="0.25">
      <c r="A14" s="39">
        <v>13</v>
      </c>
      <c r="B14" s="39" t="s">
        <v>161</v>
      </c>
      <c r="C14" s="39" t="s">
        <v>162</v>
      </c>
      <c r="D14" s="39" t="s">
        <v>394</v>
      </c>
      <c r="E14" s="39" t="s">
        <v>1</v>
      </c>
      <c r="F14" s="39" t="s">
        <v>163</v>
      </c>
      <c r="G14" s="39" t="s">
        <v>516</v>
      </c>
      <c r="H14" s="39" t="s">
        <v>30</v>
      </c>
      <c r="I14" s="39" t="s">
        <v>164</v>
      </c>
      <c r="J14" s="39" t="s">
        <v>32</v>
      </c>
      <c r="K14" s="39" t="s">
        <v>517</v>
      </c>
    </row>
    <row r="15" spans="1:11" x14ac:dyDescent="0.25">
      <c r="A15" s="39">
        <v>14</v>
      </c>
      <c r="B15" s="39" t="s">
        <v>322</v>
      </c>
      <c r="C15" s="39" t="s">
        <v>323</v>
      </c>
      <c r="D15" s="39" t="s">
        <v>66</v>
      </c>
      <c r="E15" s="39" t="s">
        <v>1</v>
      </c>
      <c r="F15" s="39" t="s">
        <v>324</v>
      </c>
      <c r="G15" s="39" t="s">
        <v>516</v>
      </c>
      <c r="H15" s="39" t="s">
        <v>287</v>
      </c>
      <c r="I15" s="39" t="s">
        <v>325</v>
      </c>
      <c r="J15" s="39" t="s">
        <v>289</v>
      </c>
      <c r="K15" s="39" t="s">
        <v>525</v>
      </c>
    </row>
    <row r="16" spans="1:11" x14ac:dyDescent="0.25">
      <c r="A16" s="39">
        <v>15</v>
      </c>
      <c r="B16" s="39" t="s">
        <v>530</v>
      </c>
      <c r="C16" s="39" t="s">
        <v>531</v>
      </c>
      <c r="D16" s="39" t="s">
        <v>0</v>
      </c>
      <c r="E16" s="39" t="s">
        <v>1</v>
      </c>
      <c r="F16" s="39" t="s">
        <v>532</v>
      </c>
      <c r="G16" s="39" t="s">
        <v>516</v>
      </c>
      <c r="H16" s="39" t="s">
        <v>294</v>
      </c>
      <c r="I16" s="39" t="s">
        <v>533</v>
      </c>
      <c r="J16" s="39" t="s">
        <v>516</v>
      </c>
      <c r="K16" s="39" t="s">
        <v>534</v>
      </c>
    </row>
    <row r="17" spans="1:11" x14ac:dyDescent="0.25">
      <c r="A17" s="39">
        <v>16</v>
      </c>
      <c r="B17" s="39" t="s">
        <v>4</v>
      </c>
      <c r="C17" s="39" t="s">
        <v>4</v>
      </c>
      <c r="D17" s="39" t="s">
        <v>4</v>
      </c>
      <c r="E17" s="39" t="s">
        <v>4</v>
      </c>
      <c r="F17" s="39" t="s">
        <v>540</v>
      </c>
      <c r="G17" s="39" t="s">
        <v>516</v>
      </c>
      <c r="H17" s="39" t="s">
        <v>294</v>
      </c>
      <c r="I17" s="39" t="s">
        <v>541</v>
      </c>
      <c r="J17" s="39" t="s">
        <v>289</v>
      </c>
      <c r="K17" s="39" t="s">
        <v>542</v>
      </c>
    </row>
    <row r="18" spans="1:11" x14ac:dyDescent="0.25">
      <c r="A18" s="39">
        <v>17</v>
      </c>
      <c r="B18" s="39" t="s">
        <v>283</v>
      </c>
      <c r="C18" s="39" t="s">
        <v>284</v>
      </c>
      <c r="D18" s="39" t="s">
        <v>285</v>
      </c>
      <c r="E18" s="39" t="s">
        <v>7</v>
      </c>
      <c r="F18" s="39" t="s">
        <v>286</v>
      </c>
      <c r="G18" s="39" t="s">
        <v>516</v>
      </c>
      <c r="H18" s="39" t="s">
        <v>287</v>
      </c>
      <c r="I18" s="39" t="s">
        <v>288</v>
      </c>
      <c r="J18" s="39" t="s">
        <v>289</v>
      </c>
      <c r="K18" s="39" t="s">
        <v>290</v>
      </c>
    </row>
    <row r="19" spans="1:11" x14ac:dyDescent="0.25">
      <c r="A19" s="39">
        <v>18</v>
      </c>
      <c r="B19" s="39" t="s">
        <v>291</v>
      </c>
      <c r="C19" s="39" t="s">
        <v>292</v>
      </c>
      <c r="D19" s="39" t="s">
        <v>0</v>
      </c>
      <c r="E19" s="39" t="s">
        <v>1</v>
      </c>
      <c r="F19" s="39" t="s">
        <v>293</v>
      </c>
      <c r="G19" s="39" t="s">
        <v>516</v>
      </c>
      <c r="H19" s="39" t="s">
        <v>294</v>
      </c>
      <c r="I19" s="39" t="s">
        <v>295</v>
      </c>
      <c r="J19" s="39" t="s">
        <v>289</v>
      </c>
      <c r="K19" s="39" t="s">
        <v>296</v>
      </c>
    </row>
    <row r="20" spans="1:11" x14ac:dyDescent="0.25">
      <c r="A20" s="39">
        <v>19</v>
      </c>
      <c r="B20" s="39" t="s">
        <v>297</v>
      </c>
      <c r="C20" s="39" t="s">
        <v>255</v>
      </c>
      <c r="D20" s="39" t="s">
        <v>0</v>
      </c>
      <c r="E20" s="39" t="s">
        <v>1</v>
      </c>
      <c r="F20" s="39" t="s">
        <v>298</v>
      </c>
      <c r="G20" s="39" t="s">
        <v>516</v>
      </c>
      <c r="H20" s="39" t="s">
        <v>294</v>
      </c>
      <c r="I20" s="39" t="s">
        <v>299</v>
      </c>
      <c r="J20" s="39" t="s">
        <v>289</v>
      </c>
      <c r="K20" s="39" t="s">
        <v>300</v>
      </c>
    </row>
    <row r="21" spans="1:11" x14ac:dyDescent="0.25">
      <c r="A21" s="39">
        <v>20</v>
      </c>
      <c r="B21" s="39" t="s">
        <v>301</v>
      </c>
      <c r="C21" s="39" t="s">
        <v>302</v>
      </c>
      <c r="D21" s="39" t="s">
        <v>0</v>
      </c>
      <c r="E21" s="39" t="s">
        <v>1</v>
      </c>
      <c r="F21" s="39" t="s">
        <v>303</v>
      </c>
      <c r="G21" s="39" t="s">
        <v>516</v>
      </c>
      <c r="H21" s="39" t="s">
        <v>294</v>
      </c>
      <c r="I21" s="39" t="s">
        <v>304</v>
      </c>
      <c r="J21" s="39" t="s">
        <v>289</v>
      </c>
      <c r="K21" s="39" t="s">
        <v>305</v>
      </c>
    </row>
    <row r="22" spans="1:11" x14ac:dyDescent="0.25">
      <c r="A22" s="39">
        <v>21</v>
      </c>
      <c r="B22" s="39" t="s">
        <v>306</v>
      </c>
      <c r="C22" s="39" t="s">
        <v>307</v>
      </c>
      <c r="D22" s="39" t="s">
        <v>112</v>
      </c>
      <c r="E22" s="39" t="s">
        <v>43</v>
      </c>
      <c r="F22" s="39" t="s">
        <v>308</v>
      </c>
      <c r="G22" s="39" t="s">
        <v>516</v>
      </c>
      <c r="H22" s="39" t="s">
        <v>287</v>
      </c>
      <c r="I22" s="39" t="s">
        <v>309</v>
      </c>
      <c r="J22" s="39" t="s">
        <v>289</v>
      </c>
      <c r="K22" s="39" t="s">
        <v>310</v>
      </c>
    </row>
    <row r="23" spans="1:11" x14ac:dyDescent="0.25">
      <c r="A23" s="39">
        <v>22</v>
      </c>
      <c r="B23" s="39" t="s">
        <v>311</v>
      </c>
      <c r="C23" s="39" t="s">
        <v>312</v>
      </c>
      <c r="D23" s="39" t="s">
        <v>313</v>
      </c>
      <c r="E23" s="39" t="s">
        <v>43</v>
      </c>
      <c r="F23" s="39" t="s">
        <v>314</v>
      </c>
      <c r="G23" s="39" t="s">
        <v>516</v>
      </c>
      <c r="H23" s="39" t="s">
        <v>294</v>
      </c>
      <c r="I23" s="39" t="s">
        <v>315</v>
      </c>
      <c r="J23" s="39" t="s">
        <v>289</v>
      </c>
      <c r="K23" s="39" t="s">
        <v>316</v>
      </c>
    </row>
    <row r="24" spans="1:11" x14ac:dyDescent="0.25">
      <c r="A24" s="39">
        <v>23</v>
      </c>
      <c r="B24" s="39" t="s">
        <v>317</v>
      </c>
      <c r="C24" s="39" t="s">
        <v>279</v>
      </c>
      <c r="D24" s="39" t="s">
        <v>318</v>
      </c>
      <c r="E24" s="39" t="s">
        <v>28</v>
      </c>
      <c r="F24" s="39" t="s">
        <v>319</v>
      </c>
      <c r="G24" s="39" t="s">
        <v>516</v>
      </c>
      <c r="H24" s="39" t="s">
        <v>287</v>
      </c>
      <c r="I24" s="39" t="s">
        <v>320</v>
      </c>
      <c r="J24" s="39" t="s">
        <v>289</v>
      </c>
      <c r="K24" s="39" t="s">
        <v>321</v>
      </c>
    </row>
    <row r="25" spans="1:11" x14ac:dyDescent="0.25">
      <c r="A25" s="39">
        <v>24</v>
      </c>
      <c r="B25" s="39" t="s">
        <v>242</v>
      </c>
      <c r="C25" s="39" t="s">
        <v>243</v>
      </c>
      <c r="D25" s="39" t="s">
        <v>173</v>
      </c>
      <c r="E25" s="39" t="s">
        <v>43</v>
      </c>
      <c r="F25" s="39" t="s">
        <v>244</v>
      </c>
      <c r="G25" s="39" t="s">
        <v>516</v>
      </c>
      <c r="H25" s="39" t="s">
        <v>3</v>
      </c>
      <c r="I25" s="39" t="s">
        <v>245</v>
      </c>
      <c r="J25" s="39" t="s">
        <v>125</v>
      </c>
      <c r="K25" s="39" t="s">
        <v>326</v>
      </c>
    </row>
    <row r="26" spans="1:11" x14ac:dyDescent="0.25">
      <c r="A26" s="39">
        <v>25</v>
      </c>
      <c r="B26" s="39" t="s">
        <v>327</v>
      </c>
      <c r="C26" s="39" t="s">
        <v>328</v>
      </c>
      <c r="D26" s="39" t="s">
        <v>112</v>
      </c>
      <c r="E26" s="39" t="s">
        <v>43</v>
      </c>
      <c r="F26" s="39" t="s">
        <v>329</v>
      </c>
      <c r="G26" s="39" t="s">
        <v>516</v>
      </c>
      <c r="H26" s="39" t="s">
        <v>287</v>
      </c>
      <c r="I26" s="39" t="s">
        <v>330</v>
      </c>
      <c r="J26" s="39" t="s">
        <v>289</v>
      </c>
      <c r="K26" s="39" t="s">
        <v>331</v>
      </c>
    </row>
    <row r="27" spans="1:11" x14ac:dyDescent="0.25">
      <c r="A27" s="39">
        <v>26</v>
      </c>
      <c r="B27" s="39" t="s">
        <v>15</v>
      </c>
      <c r="C27" s="39" t="s">
        <v>16</v>
      </c>
      <c r="D27" s="39" t="s">
        <v>17</v>
      </c>
      <c r="E27" s="39" t="s">
        <v>7</v>
      </c>
      <c r="F27" s="39" t="s">
        <v>18</v>
      </c>
      <c r="G27" s="39" t="s">
        <v>527</v>
      </c>
      <c r="H27" s="39" t="s">
        <v>5</v>
      </c>
      <c r="I27" s="39" t="s">
        <v>19</v>
      </c>
      <c r="J27" s="39" t="s">
        <v>6</v>
      </c>
      <c r="K27" s="39" t="s">
        <v>332</v>
      </c>
    </row>
    <row r="28" spans="1:11" x14ac:dyDescent="0.25">
      <c r="A28" s="39">
        <v>27</v>
      </c>
      <c r="B28" s="39" t="s">
        <v>333</v>
      </c>
      <c r="C28" s="39" t="s">
        <v>334</v>
      </c>
      <c r="D28" s="39" t="s">
        <v>335</v>
      </c>
      <c r="E28" s="39" t="s">
        <v>48</v>
      </c>
      <c r="F28" s="39" t="s">
        <v>336</v>
      </c>
      <c r="G28" s="39" t="s">
        <v>516</v>
      </c>
      <c r="H28" s="39" t="s">
        <v>287</v>
      </c>
      <c r="I28" s="39" t="s">
        <v>337</v>
      </c>
      <c r="J28" s="39" t="s">
        <v>289</v>
      </c>
      <c r="K28" s="39" t="s">
        <v>338</v>
      </c>
    </row>
    <row r="29" spans="1:11" x14ac:dyDescent="0.25">
      <c r="A29" s="39">
        <v>28</v>
      </c>
      <c r="B29" s="39" t="s">
        <v>339</v>
      </c>
      <c r="C29" s="39" t="s">
        <v>340</v>
      </c>
      <c r="D29" s="39" t="s">
        <v>341</v>
      </c>
      <c r="E29" s="39" t="s">
        <v>48</v>
      </c>
      <c r="F29" s="39" t="s">
        <v>342</v>
      </c>
      <c r="G29" s="39" t="s">
        <v>516</v>
      </c>
      <c r="H29" s="39" t="s">
        <v>287</v>
      </c>
      <c r="I29" s="39" t="s">
        <v>343</v>
      </c>
      <c r="J29" s="39" t="s">
        <v>289</v>
      </c>
      <c r="K29" s="39" t="s">
        <v>344</v>
      </c>
    </row>
    <row r="30" spans="1:11" x14ac:dyDescent="0.25">
      <c r="A30" s="39">
        <v>29</v>
      </c>
      <c r="B30" s="39" t="s">
        <v>345</v>
      </c>
      <c r="C30" s="39" t="s">
        <v>346</v>
      </c>
      <c r="D30" s="39" t="s">
        <v>17</v>
      </c>
      <c r="E30" s="39" t="s">
        <v>7</v>
      </c>
      <c r="F30" s="39" t="s">
        <v>347</v>
      </c>
      <c r="G30" s="39" t="s">
        <v>516</v>
      </c>
      <c r="H30" s="39" t="s">
        <v>287</v>
      </c>
      <c r="I30" s="39" t="s">
        <v>348</v>
      </c>
      <c r="J30" s="39" t="s">
        <v>289</v>
      </c>
      <c r="K30" s="39" t="s">
        <v>349</v>
      </c>
    </row>
    <row r="31" spans="1:11" x14ac:dyDescent="0.25">
      <c r="A31" s="39">
        <v>30</v>
      </c>
      <c r="B31" s="39" t="s">
        <v>350</v>
      </c>
      <c r="C31" s="39" t="s">
        <v>340</v>
      </c>
      <c r="D31" s="39" t="s">
        <v>351</v>
      </c>
      <c r="E31" s="39" t="s">
        <v>48</v>
      </c>
      <c r="F31" s="39" t="s">
        <v>352</v>
      </c>
      <c r="G31" s="39" t="s">
        <v>516</v>
      </c>
      <c r="H31" s="39" t="s">
        <v>287</v>
      </c>
      <c r="I31" s="39" t="s">
        <v>353</v>
      </c>
      <c r="J31" s="39" t="s">
        <v>289</v>
      </c>
      <c r="K31" s="39" t="s">
        <v>354</v>
      </c>
    </row>
    <row r="32" spans="1:11" x14ac:dyDescent="0.25">
      <c r="A32" s="39">
        <v>31</v>
      </c>
      <c r="B32" s="39" t="s">
        <v>355</v>
      </c>
      <c r="C32" s="39" t="s">
        <v>356</v>
      </c>
      <c r="D32" s="39" t="s">
        <v>0</v>
      </c>
      <c r="E32" s="39" t="s">
        <v>1</v>
      </c>
      <c r="F32" s="39" t="s">
        <v>357</v>
      </c>
      <c r="G32" s="39" t="s">
        <v>516</v>
      </c>
      <c r="H32" s="39" t="s">
        <v>294</v>
      </c>
      <c r="I32" s="39" t="s">
        <v>358</v>
      </c>
      <c r="J32" s="39" t="s">
        <v>289</v>
      </c>
      <c r="K32" s="39" t="s">
        <v>359</v>
      </c>
    </row>
    <row r="33" spans="1:11" x14ac:dyDescent="0.25">
      <c r="A33" s="39">
        <v>32</v>
      </c>
      <c r="B33" s="39" t="s">
        <v>238</v>
      </c>
      <c r="C33" s="39" t="s">
        <v>239</v>
      </c>
      <c r="D33" s="39" t="s">
        <v>0</v>
      </c>
      <c r="E33" s="39" t="s">
        <v>1</v>
      </c>
      <c r="F33" s="39" t="s">
        <v>240</v>
      </c>
      <c r="G33" s="39" t="s">
        <v>516</v>
      </c>
      <c r="H33" s="39" t="s">
        <v>3</v>
      </c>
      <c r="I33" s="39" t="s">
        <v>241</v>
      </c>
      <c r="J33" s="39" t="s">
        <v>53</v>
      </c>
      <c r="K33" s="39" t="s">
        <v>360</v>
      </c>
    </row>
    <row r="34" spans="1:11" x14ac:dyDescent="0.25">
      <c r="A34" s="39">
        <v>33</v>
      </c>
      <c r="B34" s="39" t="s">
        <v>361</v>
      </c>
      <c r="C34" s="39" t="s">
        <v>362</v>
      </c>
      <c r="D34" s="39" t="s">
        <v>0</v>
      </c>
      <c r="E34" s="39" t="s">
        <v>1</v>
      </c>
      <c r="F34" s="39" t="s">
        <v>363</v>
      </c>
      <c r="G34" s="39" t="s">
        <v>516</v>
      </c>
      <c r="H34" s="39" t="s">
        <v>287</v>
      </c>
      <c r="I34" s="39" t="s">
        <v>364</v>
      </c>
      <c r="J34" s="39" t="s">
        <v>289</v>
      </c>
      <c r="K34" s="39" t="s">
        <v>365</v>
      </c>
    </row>
    <row r="35" spans="1:11" x14ac:dyDescent="0.25">
      <c r="A35" s="39">
        <v>34</v>
      </c>
      <c r="B35" s="39" t="s">
        <v>366</v>
      </c>
      <c r="C35" s="39" t="s">
        <v>367</v>
      </c>
      <c r="D35" s="39" t="s">
        <v>368</v>
      </c>
      <c r="E35" s="39" t="s">
        <v>43</v>
      </c>
      <c r="F35" s="39" t="s">
        <v>369</v>
      </c>
      <c r="G35" s="39" t="s">
        <v>516</v>
      </c>
      <c r="H35" s="39" t="s">
        <v>294</v>
      </c>
      <c r="I35" s="39" t="s">
        <v>370</v>
      </c>
      <c r="J35" s="39" t="s">
        <v>289</v>
      </c>
      <c r="K35" s="39" t="s">
        <v>371</v>
      </c>
    </row>
    <row r="36" spans="1:11" x14ac:dyDescent="0.25">
      <c r="A36" s="39">
        <v>35</v>
      </c>
      <c r="B36" s="39" t="s">
        <v>372</v>
      </c>
      <c r="C36" s="39" t="s">
        <v>373</v>
      </c>
      <c r="D36" s="39" t="s">
        <v>42</v>
      </c>
      <c r="E36" s="39" t="s">
        <v>43</v>
      </c>
      <c r="F36" s="39" t="s">
        <v>374</v>
      </c>
      <c r="G36" s="39" t="s">
        <v>516</v>
      </c>
      <c r="H36" s="39" t="s">
        <v>294</v>
      </c>
      <c r="I36" s="39" t="s">
        <v>375</v>
      </c>
      <c r="J36" s="39" t="s">
        <v>289</v>
      </c>
      <c r="K36" s="39" t="s">
        <v>376</v>
      </c>
    </row>
    <row r="37" spans="1:11" x14ac:dyDescent="0.25">
      <c r="A37" s="39">
        <v>36</v>
      </c>
      <c r="B37" s="39" t="s">
        <v>377</v>
      </c>
      <c r="C37" s="39" t="s">
        <v>378</v>
      </c>
      <c r="D37" s="39" t="s">
        <v>256</v>
      </c>
      <c r="E37" s="39" t="s">
        <v>1</v>
      </c>
      <c r="F37" s="39" t="s">
        <v>379</v>
      </c>
      <c r="G37" s="39" t="s">
        <v>516</v>
      </c>
      <c r="H37" s="39" t="s">
        <v>294</v>
      </c>
      <c r="I37" s="39" t="s">
        <v>380</v>
      </c>
      <c r="J37" s="39" t="s">
        <v>289</v>
      </c>
      <c r="K37" s="39" t="s">
        <v>381</v>
      </c>
    </row>
    <row r="38" spans="1:11" x14ac:dyDescent="0.25">
      <c r="A38" s="39">
        <v>37</v>
      </c>
      <c r="B38" s="39" t="s">
        <v>382</v>
      </c>
      <c r="C38" s="39" t="s">
        <v>383</v>
      </c>
      <c r="D38" s="39" t="s">
        <v>351</v>
      </c>
      <c r="E38" s="39" t="s">
        <v>48</v>
      </c>
      <c r="F38" s="39" t="s">
        <v>384</v>
      </c>
      <c r="G38" s="39" t="s">
        <v>516</v>
      </c>
      <c r="H38" s="39" t="s">
        <v>287</v>
      </c>
      <c r="I38" s="39" t="s">
        <v>385</v>
      </c>
      <c r="J38" s="39" t="s">
        <v>289</v>
      </c>
      <c r="K38" s="39" t="s">
        <v>386</v>
      </c>
    </row>
    <row r="39" spans="1:11" x14ac:dyDescent="0.25">
      <c r="A39" s="39">
        <v>38</v>
      </c>
      <c r="B39" s="39" t="s">
        <v>387</v>
      </c>
      <c r="C39" s="39" t="s">
        <v>279</v>
      </c>
      <c r="D39" s="39" t="s">
        <v>351</v>
      </c>
      <c r="E39" s="39" t="s">
        <v>48</v>
      </c>
      <c r="F39" s="39" t="s">
        <v>388</v>
      </c>
      <c r="G39" s="39" t="s">
        <v>516</v>
      </c>
      <c r="H39" s="39" t="s">
        <v>287</v>
      </c>
      <c r="I39" s="39" t="s">
        <v>389</v>
      </c>
      <c r="J39" s="39" t="s">
        <v>289</v>
      </c>
      <c r="K39" s="39" t="s">
        <v>390</v>
      </c>
    </row>
    <row r="40" spans="1:11" x14ac:dyDescent="0.25">
      <c r="A40" s="39">
        <v>39</v>
      </c>
      <c r="B40" s="39" t="s">
        <v>49</v>
      </c>
      <c r="C40" s="39" t="s">
        <v>97</v>
      </c>
      <c r="D40" s="39" t="s">
        <v>66</v>
      </c>
      <c r="E40" s="39" t="s">
        <v>1</v>
      </c>
      <c r="F40" s="39" t="s">
        <v>391</v>
      </c>
      <c r="G40" s="39" t="s">
        <v>516</v>
      </c>
      <c r="H40" s="39" t="s">
        <v>294</v>
      </c>
      <c r="I40" s="39" t="s">
        <v>392</v>
      </c>
      <c r="J40" s="39" t="s">
        <v>289</v>
      </c>
      <c r="K40" s="39" t="s">
        <v>393</v>
      </c>
    </row>
    <row r="41" spans="1:11" x14ac:dyDescent="0.25">
      <c r="A41" s="39">
        <v>40</v>
      </c>
      <c r="B41" s="39" t="s">
        <v>366</v>
      </c>
      <c r="C41" s="39" t="s">
        <v>367</v>
      </c>
      <c r="D41" s="39" t="s">
        <v>368</v>
      </c>
      <c r="E41" s="39" t="s">
        <v>43</v>
      </c>
      <c r="F41" s="39" t="s">
        <v>395</v>
      </c>
      <c r="G41" s="39" t="s">
        <v>527</v>
      </c>
      <c r="H41" s="39" t="s">
        <v>5</v>
      </c>
      <c r="I41" s="39" t="s">
        <v>396</v>
      </c>
      <c r="J41" s="39" t="s">
        <v>6</v>
      </c>
      <c r="K41" s="39" t="s">
        <v>397</v>
      </c>
    </row>
    <row r="42" spans="1:11" x14ac:dyDescent="0.25">
      <c r="A42" s="39">
        <v>41</v>
      </c>
      <c r="B42" s="39" t="s">
        <v>137</v>
      </c>
      <c r="C42" s="39" t="s">
        <v>138</v>
      </c>
      <c r="D42" s="39" t="s">
        <v>0</v>
      </c>
      <c r="E42" s="39" t="s">
        <v>1</v>
      </c>
      <c r="F42" s="39" t="s">
        <v>139</v>
      </c>
      <c r="G42" s="39" t="s">
        <v>516</v>
      </c>
      <c r="H42" s="39" t="s">
        <v>3</v>
      </c>
      <c r="I42" s="39" t="s">
        <v>140</v>
      </c>
      <c r="J42" s="39" t="s">
        <v>53</v>
      </c>
      <c r="K42" s="39" t="s">
        <v>398</v>
      </c>
    </row>
    <row r="43" spans="1:11" x14ac:dyDescent="0.25">
      <c r="A43" s="39">
        <v>42</v>
      </c>
      <c r="B43" s="39" t="s">
        <v>262</v>
      </c>
      <c r="C43" s="39" t="s">
        <v>399</v>
      </c>
      <c r="D43" s="39" t="s">
        <v>0</v>
      </c>
      <c r="E43" s="39" t="s">
        <v>1</v>
      </c>
      <c r="F43" s="39" t="s">
        <v>400</v>
      </c>
      <c r="G43" s="39" t="s">
        <v>516</v>
      </c>
      <c r="H43" s="39" t="s">
        <v>294</v>
      </c>
      <c r="I43" s="39" t="s">
        <v>401</v>
      </c>
      <c r="J43" s="39" t="s">
        <v>289</v>
      </c>
      <c r="K43" s="39" t="s">
        <v>402</v>
      </c>
    </row>
    <row r="44" spans="1:11" x14ac:dyDescent="0.25">
      <c r="A44" s="39">
        <v>43</v>
      </c>
      <c r="B44" s="39" t="s">
        <v>403</v>
      </c>
      <c r="C44" s="39" t="s">
        <v>60</v>
      </c>
      <c r="D44" s="39" t="s">
        <v>27</v>
      </c>
      <c r="E44" s="39" t="s">
        <v>28</v>
      </c>
      <c r="F44" s="39" t="s">
        <v>404</v>
      </c>
      <c r="G44" s="39" t="s">
        <v>516</v>
      </c>
      <c r="H44" s="39" t="s">
        <v>287</v>
      </c>
      <c r="I44" s="39" t="s">
        <v>405</v>
      </c>
      <c r="J44" s="39" t="s">
        <v>289</v>
      </c>
      <c r="K44" s="39" t="s">
        <v>406</v>
      </c>
    </row>
    <row r="45" spans="1:11" x14ac:dyDescent="0.25">
      <c r="A45" s="39">
        <v>44</v>
      </c>
      <c r="B45" s="39" t="s">
        <v>407</v>
      </c>
      <c r="C45" s="39" t="s">
        <v>408</v>
      </c>
      <c r="D45" s="39" t="s">
        <v>27</v>
      </c>
      <c r="E45" s="39" t="s">
        <v>28</v>
      </c>
      <c r="F45" s="39" t="s">
        <v>412</v>
      </c>
      <c r="G45" s="39" t="s">
        <v>516</v>
      </c>
      <c r="H45" s="39" t="s">
        <v>294</v>
      </c>
      <c r="I45" s="39" t="s">
        <v>413</v>
      </c>
      <c r="J45" s="39" t="s">
        <v>289</v>
      </c>
      <c r="K45" s="39" t="s">
        <v>414</v>
      </c>
    </row>
    <row r="46" spans="1:11" x14ac:dyDescent="0.25">
      <c r="A46" s="39">
        <v>45</v>
      </c>
      <c r="B46" s="39" t="s">
        <v>415</v>
      </c>
      <c r="C46" s="39" t="s">
        <v>416</v>
      </c>
      <c r="D46" s="39" t="s">
        <v>417</v>
      </c>
      <c r="E46" s="39" t="s">
        <v>28</v>
      </c>
      <c r="F46" s="39" t="s">
        <v>418</v>
      </c>
      <c r="G46" s="39" t="s">
        <v>516</v>
      </c>
      <c r="H46" s="39" t="s">
        <v>287</v>
      </c>
      <c r="I46" s="39" t="s">
        <v>419</v>
      </c>
      <c r="J46" s="39" t="s">
        <v>289</v>
      </c>
      <c r="K46" s="39" t="s">
        <v>420</v>
      </c>
    </row>
    <row r="47" spans="1:11" x14ac:dyDescent="0.25">
      <c r="A47" s="39">
        <v>46</v>
      </c>
      <c r="B47" s="39" t="s">
        <v>425</v>
      </c>
      <c r="C47" s="39" t="s">
        <v>426</v>
      </c>
      <c r="D47" s="39" t="s">
        <v>427</v>
      </c>
      <c r="E47" s="39" t="s">
        <v>28</v>
      </c>
      <c r="F47" s="39" t="s">
        <v>428</v>
      </c>
      <c r="G47" s="39" t="s">
        <v>516</v>
      </c>
      <c r="H47" s="39" t="s">
        <v>287</v>
      </c>
      <c r="I47" s="39" t="s">
        <v>429</v>
      </c>
      <c r="J47" s="39" t="s">
        <v>289</v>
      </c>
      <c r="K47" s="39" t="s">
        <v>430</v>
      </c>
    </row>
    <row r="48" spans="1:11" x14ac:dyDescent="0.25">
      <c r="A48" s="39">
        <v>47</v>
      </c>
      <c r="B48" s="39" t="s">
        <v>431</v>
      </c>
      <c r="C48" s="39" t="s">
        <v>172</v>
      </c>
      <c r="D48" s="39" t="s">
        <v>432</v>
      </c>
      <c r="E48" s="39" t="s">
        <v>28</v>
      </c>
      <c r="F48" s="39" t="s">
        <v>433</v>
      </c>
      <c r="G48" s="39" t="s">
        <v>516</v>
      </c>
      <c r="H48" s="39" t="s">
        <v>294</v>
      </c>
      <c r="I48" s="39" t="s">
        <v>434</v>
      </c>
      <c r="J48" s="39" t="s">
        <v>289</v>
      </c>
      <c r="K48" s="39" t="s">
        <v>435</v>
      </c>
    </row>
    <row r="49" spans="1:11" x14ac:dyDescent="0.25">
      <c r="A49" s="39">
        <v>48</v>
      </c>
      <c r="B49" s="39" t="s">
        <v>15</v>
      </c>
      <c r="C49" s="39" t="s">
        <v>16</v>
      </c>
      <c r="D49" s="39" t="s">
        <v>17</v>
      </c>
      <c r="E49" s="39" t="s">
        <v>7</v>
      </c>
      <c r="F49" s="39" t="s">
        <v>77</v>
      </c>
      <c r="G49" s="39" t="s">
        <v>516</v>
      </c>
      <c r="H49" s="39" t="s">
        <v>30</v>
      </c>
      <c r="I49" s="39" t="s">
        <v>78</v>
      </c>
      <c r="J49" s="39" t="s">
        <v>32</v>
      </c>
      <c r="K49" s="39" t="s">
        <v>436</v>
      </c>
    </row>
    <row r="50" spans="1:11" x14ac:dyDescent="0.25">
      <c r="A50" s="39">
        <v>49</v>
      </c>
      <c r="B50" s="39" t="s">
        <v>407</v>
      </c>
      <c r="C50" s="39" t="s">
        <v>408</v>
      </c>
      <c r="D50" s="39" t="s">
        <v>27</v>
      </c>
      <c r="E50" s="39" t="s">
        <v>28</v>
      </c>
      <c r="F50" s="39" t="s">
        <v>437</v>
      </c>
      <c r="G50" s="39" t="s">
        <v>516</v>
      </c>
      <c r="H50" s="39" t="s">
        <v>30</v>
      </c>
      <c r="I50" s="39" t="s">
        <v>438</v>
      </c>
      <c r="J50" s="39" t="s">
        <v>32</v>
      </c>
      <c r="K50" s="39" t="s">
        <v>439</v>
      </c>
    </row>
    <row r="51" spans="1:11" x14ac:dyDescent="0.25">
      <c r="A51" s="39">
        <v>50</v>
      </c>
      <c r="B51" s="39" t="s">
        <v>407</v>
      </c>
      <c r="C51" s="39" t="s">
        <v>408</v>
      </c>
      <c r="D51" s="39" t="s">
        <v>27</v>
      </c>
      <c r="E51" s="39" t="s">
        <v>28</v>
      </c>
      <c r="F51" s="39" t="s">
        <v>440</v>
      </c>
      <c r="G51" s="39" t="s">
        <v>516</v>
      </c>
      <c r="H51" s="39" t="s">
        <v>30</v>
      </c>
      <c r="I51" s="39" t="s">
        <v>441</v>
      </c>
      <c r="J51" s="39" t="s">
        <v>32</v>
      </c>
      <c r="K51" s="39" t="s">
        <v>442</v>
      </c>
    </row>
    <row r="52" spans="1:11" x14ac:dyDescent="0.25">
      <c r="A52" s="39">
        <v>51</v>
      </c>
      <c r="B52" s="39" t="s">
        <v>443</v>
      </c>
      <c r="C52" s="39" t="s">
        <v>444</v>
      </c>
      <c r="D52" s="39" t="s">
        <v>0</v>
      </c>
      <c r="E52" s="39" t="s">
        <v>1</v>
      </c>
      <c r="F52" s="39" t="s">
        <v>445</v>
      </c>
      <c r="G52" s="39" t="s">
        <v>527</v>
      </c>
      <c r="H52" s="39" t="s">
        <v>5</v>
      </c>
      <c r="I52" s="39" t="s">
        <v>446</v>
      </c>
      <c r="J52" s="39" t="s">
        <v>6</v>
      </c>
      <c r="K52" s="39" t="s">
        <v>447</v>
      </c>
    </row>
    <row r="53" spans="1:11" x14ac:dyDescent="0.25">
      <c r="A53" s="39">
        <v>52</v>
      </c>
      <c r="B53" s="39" t="s">
        <v>448</v>
      </c>
      <c r="C53" s="39" t="s">
        <v>449</v>
      </c>
      <c r="D53" s="39" t="s">
        <v>205</v>
      </c>
      <c r="E53" s="39" t="s">
        <v>1</v>
      </c>
      <c r="F53" s="39" t="s">
        <v>450</v>
      </c>
      <c r="G53" s="39" t="s">
        <v>527</v>
      </c>
      <c r="H53" s="39" t="s">
        <v>5</v>
      </c>
      <c r="I53" s="39" t="s">
        <v>451</v>
      </c>
      <c r="J53" s="39" t="s">
        <v>6</v>
      </c>
      <c r="K53" s="39" t="s">
        <v>452</v>
      </c>
    </row>
    <row r="54" spans="1:11" x14ac:dyDescent="0.25">
      <c r="A54" s="39">
        <v>53</v>
      </c>
      <c r="B54" s="39" t="s">
        <v>453</v>
      </c>
      <c r="C54" s="39" t="s">
        <v>454</v>
      </c>
      <c r="D54" s="39" t="s">
        <v>455</v>
      </c>
      <c r="E54" s="39" t="s">
        <v>456</v>
      </c>
      <c r="F54" s="39" t="s">
        <v>457</v>
      </c>
      <c r="G54" s="39" t="s">
        <v>516</v>
      </c>
      <c r="H54" s="39" t="s">
        <v>30</v>
      </c>
      <c r="I54" s="39" t="s">
        <v>458</v>
      </c>
      <c r="J54" s="39" t="s">
        <v>32</v>
      </c>
      <c r="K54" s="39" t="s">
        <v>459</v>
      </c>
    </row>
    <row r="55" spans="1:11" x14ac:dyDescent="0.25">
      <c r="A55" s="39">
        <v>54</v>
      </c>
      <c r="B55" s="39" t="s">
        <v>460</v>
      </c>
      <c r="C55" s="39" t="s">
        <v>461</v>
      </c>
      <c r="D55" s="39" t="s">
        <v>462</v>
      </c>
      <c r="E55" s="39" t="s">
        <v>1</v>
      </c>
      <c r="F55" s="39" t="s">
        <v>463</v>
      </c>
      <c r="G55" s="39" t="s">
        <v>516</v>
      </c>
      <c r="H55" s="39" t="s">
        <v>30</v>
      </c>
      <c r="I55" s="39" t="s">
        <v>464</v>
      </c>
      <c r="J55" s="39" t="s">
        <v>32</v>
      </c>
      <c r="K55" s="39" t="s">
        <v>465</v>
      </c>
    </row>
    <row r="56" spans="1:11" x14ac:dyDescent="0.25">
      <c r="A56" s="39">
        <v>55</v>
      </c>
      <c r="B56" s="39" t="s">
        <v>165</v>
      </c>
      <c r="C56" s="39" t="s">
        <v>166</v>
      </c>
      <c r="D56" s="39" t="s">
        <v>27</v>
      </c>
      <c r="E56" s="39" t="s">
        <v>28</v>
      </c>
      <c r="F56" s="39" t="s">
        <v>167</v>
      </c>
      <c r="G56" s="39" t="s">
        <v>516</v>
      </c>
      <c r="H56" s="39" t="s">
        <v>30</v>
      </c>
      <c r="I56" s="39" t="s">
        <v>168</v>
      </c>
      <c r="J56" s="39" t="s">
        <v>32</v>
      </c>
      <c r="K56" s="39" t="s">
        <v>466</v>
      </c>
    </row>
    <row r="57" spans="1:11" x14ac:dyDescent="0.25">
      <c r="A57" s="39">
        <v>56</v>
      </c>
      <c r="B57" s="39" t="s">
        <v>10</v>
      </c>
      <c r="C57" s="39" t="s">
        <v>11</v>
      </c>
      <c r="D57" s="39" t="s">
        <v>0</v>
      </c>
      <c r="E57" s="39" t="s">
        <v>1</v>
      </c>
      <c r="F57" s="39" t="s">
        <v>12</v>
      </c>
      <c r="G57" s="39" t="s">
        <v>527</v>
      </c>
      <c r="H57" s="39" t="s">
        <v>5</v>
      </c>
      <c r="I57" s="39" t="s">
        <v>13</v>
      </c>
      <c r="J57" s="39" t="s">
        <v>6</v>
      </c>
      <c r="K57" s="39" t="s">
        <v>14</v>
      </c>
    </row>
    <row r="58" spans="1:11" x14ac:dyDescent="0.25">
      <c r="A58" s="39">
        <v>57</v>
      </c>
      <c r="B58" s="39" t="s">
        <v>20</v>
      </c>
      <c r="C58" s="39" t="s">
        <v>21</v>
      </c>
      <c r="D58" s="39" t="s">
        <v>0</v>
      </c>
      <c r="E58" s="39" t="s">
        <v>1</v>
      </c>
      <c r="F58" s="39" t="s">
        <v>22</v>
      </c>
      <c r="G58" s="39" t="s">
        <v>527</v>
      </c>
      <c r="H58" s="39" t="s">
        <v>5</v>
      </c>
      <c r="I58" s="39" t="s">
        <v>23</v>
      </c>
      <c r="J58" s="39" t="s">
        <v>6</v>
      </c>
      <c r="K58" s="39" t="s">
        <v>24</v>
      </c>
    </row>
    <row r="59" spans="1:11" x14ac:dyDescent="0.25">
      <c r="A59" s="39">
        <v>58</v>
      </c>
      <c r="B59" s="39" t="s">
        <v>25</v>
      </c>
      <c r="C59" s="39" t="s">
        <v>26</v>
      </c>
      <c r="D59" s="39" t="s">
        <v>27</v>
      </c>
      <c r="E59" s="39" t="s">
        <v>28</v>
      </c>
      <c r="F59" s="39" t="s">
        <v>29</v>
      </c>
      <c r="G59" s="39" t="s">
        <v>516</v>
      </c>
      <c r="H59" s="39" t="s">
        <v>30</v>
      </c>
      <c r="I59" s="39" t="s">
        <v>31</v>
      </c>
      <c r="J59" s="39" t="s">
        <v>32</v>
      </c>
      <c r="K59" s="39" t="s">
        <v>33</v>
      </c>
    </row>
    <row r="60" spans="1:11" x14ac:dyDescent="0.25">
      <c r="A60" s="39">
        <v>59</v>
      </c>
      <c r="B60" s="39" t="s">
        <v>34</v>
      </c>
      <c r="C60" s="39" t="s">
        <v>35</v>
      </c>
      <c r="D60" s="39" t="s">
        <v>36</v>
      </c>
      <c r="E60" s="39" t="s">
        <v>1</v>
      </c>
      <c r="F60" s="39" t="s">
        <v>37</v>
      </c>
      <c r="G60" s="39" t="s">
        <v>527</v>
      </c>
      <c r="H60" s="39" t="s">
        <v>5</v>
      </c>
      <c r="I60" s="39" t="s">
        <v>38</v>
      </c>
      <c r="J60" s="39" t="s">
        <v>6</v>
      </c>
      <c r="K60" s="39" t="s">
        <v>39</v>
      </c>
    </row>
    <row r="61" spans="1:11" x14ac:dyDescent="0.25">
      <c r="A61" s="39">
        <v>60</v>
      </c>
      <c r="B61" s="39" t="s">
        <v>40</v>
      </c>
      <c r="C61" s="39" t="s">
        <v>41</v>
      </c>
      <c r="D61" s="39" t="s">
        <v>42</v>
      </c>
      <c r="E61" s="39" t="s">
        <v>43</v>
      </c>
      <c r="F61" s="39" t="s">
        <v>44</v>
      </c>
      <c r="G61" s="39" t="s">
        <v>527</v>
      </c>
      <c r="H61" s="39" t="s">
        <v>5</v>
      </c>
      <c r="I61" s="39" t="s">
        <v>45</v>
      </c>
      <c r="J61" s="39" t="s">
        <v>6</v>
      </c>
      <c r="K61" s="39" t="s">
        <v>46</v>
      </c>
    </row>
    <row r="62" spans="1:11" x14ac:dyDescent="0.25">
      <c r="A62" s="39">
        <v>61</v>
      </c>
      <c r="B62" s="39" t="s">
        <v>54</v>
      </c>
      <c r="C62" s="39" t="s">
        <v>55</v>
      </c>
      <c r="D62" s="39" t="s">
        <v>0</v>
      </c>
      <c r="E62" s="39" t="s">
        <v>1</v>
      </c>
      <c r="F62" s="39" t="s">
        <v>56</v>
      </c>
      <c r="G62" s="39" t="s">
        <v>527</v>
      </c>
      <c r="H62" s="39" t="s">
        <v>5</v>
      </c>
      <c r="I62" s="39" t="s">
        <v>57</v>
      </c>
      <c r="J62" s="39" t="s">
        <v>6</v>
      </c>
      <c r="K62" s="39" t="s">
        <v>58</v>
      </c>
    </row>
    <row r="63" spans="1:11" x14ac:dyDescent="0.25">
      <c r="A63" s="39">
        <v>62</v>
      </c>
      <c r="B63" s="39" t="s">
        <v>64</v>
      </c>
      <c r="C63" s="39" t="s">
        <v>65</v>
      </c>
      <c r="D63" s="39" t="s">
        <v>66</v>
      </c>
      <c r="E63" s="39" t="s">
        <v>1</v>
      </c>
      <c r="F63" s="39" t="s">
        <v>67</v>
      </c>
      <c r="G63" s="39" t="s">
        <v>516</v>
      </c>
      <c r="H63" s="39" t="s">
        <v>30</v>
      </c>
      <c r="I63" s="39" t="s">
        <v>68</v>
      </c>
      <c r="J63" s="39" t="s">
        <v>32</v>
      </c>
      <c r="K63" s="39" t="s">
        <v>69</v>
      </c>
    </row>
    <row r="64" spans="1:11" x14ac:dyDescent="0.25">
      <c r="A64" s="39">
        <v>63</v>
      </c>
      <c r="B64" s="39" t="s">
        <v>71</v>
      </c>
      <c r="C64" s="39" t="s">
        <v>72</v>
      </c>
      <c r="D64" s="39" t="s">
        <v>73</v>
      </c>
      <c r="E64" s="39" t="s">
        <v>28</v>
      </c>
      <c r="F64" s="39" t="s">
        <v>74</v>
      </c>
      <c r="G64" s="39" t="s">
        <v>516</v>
      </c>
      <c r="H64" s="39" t="s">
        <v>30</v>
      </c>
      <c r="I64" s="39" t="s">
        <v>75</v>
      </c>
      <c r="J64" s="39" t="s">
        <v>32</v>
      </c>
      <c r="K64" s="39" t="s">
        <v>76</v>
      </c>
    </row>
    <row r="65" spans="1:11" x14ac:dyDescent="0.25">
      <c r="A65" s="39">
        <v>64</v>
      </c>
      <c r="B65" s="39" t="s">
        <v>467</v>
      </c>
      <c r="C65" s="39" t="s">
        <v>468</v>
      </c>
      <c r="D65" s="39" t="s">
        <v>0</v>
      </c>
      <c r="E65" s="39" t="s">
        <v>1</v>
      </c>
      <c r="F65" s="39" t="s">
        <v>469</v>
      </c>
      <c r="G65" s="39" t="s">
        <v>527</v>
      </c>
      <c r="H65" s="39" t="s">
        <v>5</v>
      </c>
      <c r="I65" s="39" t="s">
        <v>470</v>
      </c>
      <c r="J65" s="39" t="s">
        <v>6</v>
      </c>
      <c r="K65" s="39" t="s">
        <v>471</v>
      </c>
    </row>
    <row r="66" spans="1:11" x14ac:dyDescent="0.25">
      <c r="A66" s="39">
        <v>65</v>
      </c>
      <c r="B66" s="39" t="s">
        <v>79</v>
      </c>
      <c r="C66" s="39" t="s">
        <v>11</v>
      </c>
      <c r="D66" s="39" t="s">
        <v>80</v>
      </c>
      <c r="E66" s="39" t="s">
        <v>81</v>
      </c>
      <c r="F66" s="39" t="s">
        <v>82</v>
      </c>
      <c r="G66" s="39" t="s">
        <v>527</v>
      </c>
      <c r="H66" s="39" t="s">
        <v>5</v>
      </c>
      <c r="I66" s="39" t="s">
        <v>83</v>
      </c>
      <c r="J66" s="39" t="s">
        <v>6</v>
      </c>
      <c r="K66" s="39" t="s">
        <v>84</v>
      </c>
    </row>
    <row r="67" spans="1:11" x14ac:dyDescent="0.25">
      <c r="A67" s="39">
        <v>66</v>
      </c>
      <c r="B67" s="39" t="s">
        <v>64</v>
      </c>
      <c r="C67" s="39" t="s">
        <v>65</v>
      </c>
      <c r="D67" s="39" t="s">
        <v>66</v>
      </c>
      <c r="E67" s="39" t="s">
        <v>1</v>
      </c>
      <c r="F67" s="39" t="s">
        <v>85</v>
      </c>
      <c r="G67" s="39" t="s">
        <v>527</v>
      </c>
      <c r="H67" s="39" t="s">
        <v>5</v>
      </c>
      <c r="I67" s="39" t="s">
        <v>86</v>
      </c>
      <c r="J67" s="39" t="s">
        <v>6</v>
      </c>
      <c r="K67" s="39" t="s">
        <v>87</v>
      </c>
    </row>
    <row r="68" spans="1:11" x14ac:dyDescent="0.25">
      <c r="A68" s="39">
        <v>67</v>
      </c>
      <c r="B68" s="39" t="s">
        <v>88</v>
      </c>
      <c r="C68" s="39" t="s">
        <v>89</v>
      </c>
      <c r="D68" s="39" t="s">
        <v>90</v>
      </c>
      <c r="E68" s="39" t="s">
        <v>70</v>
      </c>
      <c r="F68" s="39" t="s">
        <v>91</v>
      </c>
      <c r="G68" s="39" t="s">
        <v>527</v>
      </c>
      <c r="H68" s="39" t="s">
        <v>5</v>
      </c>
      <c r="I68" s="39" t="s">
        <v>92</v>
      </c>
      <c r="J68" s="39" t="s">
        <v>6</v>
      </c>
      <c r="K68" s="39" t="s">
        <v>93</v>
      </c>
    </row>
    <row r="69" spans="1:11" x14ac:dyDescent="0.25">
      <c r="A69" s="39">
        <v>68</v>
      </c>
      <c r="B69" s="39" t="s">
        <v>50</v>
      </c>
      <c r="C69" s="39" t="s">
        <v>51</v>
      </c>
      <c r="D69" s="39" t="s">
        <v>52</v>
      </c>
      <c r="E69" s="39" t="s">
        <v>43</v>
      </c>
      <c r="F69" s="39" t="s">
        <v>94</v>
      </c>
      <c r="G69" s="39" t="s">
        <v>527</v>
      </c>
      <c r="H69" s="39" t="s">
        <v>5</v>
      </c>
      <c r="I69" s="39" t="s">
        <v>95</v>
      </c>
      <c r="J69" s="39" t="s">
        <v>6</v>
      </c>
      <c r="K69" s="39" t="s">
        <v>96</v>
      </c>
    </row>
    <row r="70" spans="1:11" x14ac:dyDescent="0.25">
      <c r="A70" s="39">
        <v>69</v>
      </c>
      <c r="B70" s="39" t="s">
        <v>49</v>
      </c>
      <c r="C70" s="39" t="s">
        <v>97</v>
      </c>
      <c r="D70" s="39" t="s">
        <v>66</v>
      </c>
      <c r="E70" s="39" t="s">
        <v>1</v>
      </c>
      <c r="F70" s="39" t="s">
        <v>98</v>
      </c>
      <c r="G70" s="39" t="s">
        <v>527</v>
      </c>
      <c r="H70" s="39" t="s">
        <v>5</v>
      </c>
      <c r="I70" s="39" t="s">
        <v>99</v>
      </c>
      <c r="J70" s="39" t="s">
        <v>6</v>
      </c>
      <c r="K70" s="39" t="s">
        <v>100</v>
      </c>
    </row>
    <row r="71" spans="1:11" x14ac:dyDescent="0.25">
      <c r="A71" s="39">
        <v>70</v>
      </c>
      <c r="B71" s="39" t="s">
        <v>104</v>
      </c>
      <c r="C71" s="39" t="s">
        <v>105</v>
      </c>
      <c r="D71" s="39" t="s">
        <v>106</v>
      </c>
      <c r="E71" s="39" t="s">
        <v>7</v>
      </c>
      <c r="F71" s="39" t="s">
        <v>107</v>
      </c>
      <c r="G71" s="39" t="s">
        <v>527</v>
      </c>
      <c r="H71" s="39" t="s">
        <v>5</v>
      </c>
      <c r="I71" s="39" t="s">
        <v>108</v>
      </c>
      <c r="J71" s="39" t="s">
        <v>6</v>
      </c>
      <c r="K71" s="39" t="s">
        <v>109</v>
      </c>
    </row>
    <row r="72" spans="1:11" x14ac:dyDescent="0.25">
      <c r="A72" s="39">
        <v>71</v>
      </c>
      <c r="B72" s="39" t="s">
        <v>110</v>
      </c>
      <c r="C72" s="39" t="s">
        <v>111</v>
      </c>
      <c r="D72" s="39" t="s">
        <v>112</v>
      </c>
      <c r="E72" s="39" t="s">
        <v>43</v>
      </c>
      <c r="F72" s="39" t="s">
        <v>113</v>
      </c>
      <c r="G72" s="39" t="s">
        <v>516</v>
      </c>
      <c r="H72" s="39" t="s">
        <v>3</v>
      </c>
      <c r="I72" s="39" t="s">
        <v>114</v>
      </c>
      <c r="J72" s="39" t="s">
        <v>53</v>
      </c>
      <c r="K72" s="39" t="s">
        <v>115</v>
      </c>
    </row>
    <row r="73" spans="1:11" x14ac:dyDescent="0.25">
      <c r="A73" s="39">
        <v>72</v>
      </c>
      <c r="B73" s="39" t="s">
        <v>120</v>
      </c>
      <c r="C73" s="39" t="s">
        <v>121</v>
      </c>
      <c r="D73" s="39" t="s">
        <v>122</v>
      </c>
      <c r="E73" s="39" t="s">
        <v>43</v>
      </c>
      <c r="F73" s="39" t="s">
        <v>123</v>
      </c>
      <c r="G73" s="39" t="s">
        <v>516</v>
      </c>
      <c r="H73" s="39" t="s">
        <v>3</v>
      </c>
      <c r="I73" s="39" t="s">
        <v>124</v>
      </c>
      <c r="J73" s="39" t="s">
        <v>125</v>
      </c>
      <c r="K73" s="39" t="s">
        <v>126</v>
      </c>
    </row>
    <row r="74" spans="1:11" x14ac:dyDescent="0.25">
      <c r="A74" s="39">
        <v>73</v>
      </c>
      <c r="B74" s="39" t="s">
        <v>127</v>
      </c>
      <c r="C74" s="39" t="s">
        <v>47</v>
      </c>
      <c r="D74" s="39" t="s">
        <v>0</v>
      </c>
      <c r="E74" s="39" t="s">
        <v>1</v>
      </c>
      <c r="F74" s="39" t="s">
        <v>128</v>
      </c>
      <c r="G74" s="39" t="s">
        <v>527</v>
      </c>
      <c r="H74" s="39" t="s">
        <v>8</v>
      </c>
      <c r="I74" s="39" t="s">
        <v>129</v>
      </c>
      <c r="J74" s="39" t="s">
        <v>9</v>
      </c>
      <c r="K74" s="39" t="s">
        <v>130</v>
      </c>
    </row>
    <row r="75" spans="1:11" x14ac:dyDescent="0.25">
      <c r="A75" s="39">
        <v>74</v>
      </c>
      <c r="B75" s="39" t="s">
        <v>131</v>
      </c>
      <c r="C75" s="39" t="s">
        <v>132</v>
      </c>
      <c r="D75" s="39" t="s">
        <v>133</v>
      </c>
      <c r="E75" s="39" t="s">
        <v>28</v>
      </c>
      <c r="F75" s="39" t="s">
        <v>134</v>
      </c>
      <c r="G75" s="39" t="s">
        <v>516</v>
      </c>
      <c r="H75" s="39" t="s">
        <v>30</v>
      </c>
      <c r="I75" s="39" t="s">
        <v>135</v>
      </c>
      <c r="J75" s="39" t="s">
        <v>32</v>
      </c>
      <c r="K75" s="39" t="s">
        <v>136</v>
      </c>
    </row>
    <row r="76" spans="1:11" x14ac:dyDescent="0.25">
      <c r="A76" s="39">
        <v>75</v>
      </c>
      <c r="B76" s="39" t="s">
        <v>145</v>
      </c>
      <c r="C76" s="39" t="s">
        <v>146</v>
      </c>
      <c r="D76" s="39" t="s">
        <v>0</v>
      </c>
      <c r="E76" s="39" t="s">
        <v>1</v>
      </c>
      <c r="F76" s="39" t="s">
        <v>147</v>
      </c>
      <c r="G76" s="39" t="s">
        <v>516</v>
      </c>
      <c r="H76" s="39" t="s">
        <v>3</v>
      </c>
      <c r="I76" s="39" t="s">
        <v>148</v>
      </c>
      <c r="J76" s="39" t="s">
        <v>53</v>
      </c>
      <c r="K76" s="39" t="s">
        <v>149</v>
      </c>
    </row>
    <row r="77" spans="1:11" x14ac:dyDescent="0.25">
      <c r="A77" s="39">
        <v>76</v>
      </c>
      <c r="B77" s="39" t="s">
        <v>150</v>
      </c>
      <c r="C77" s="39" t="s">
        <v>151</v>
      </c>
      <c r="D77" s="39" t="s">
        <v>152</v>
      </c>
      <c r="E77" s="39" t="s">
        <v>28</v>
      </c>
      <c r="F77" s="39" t="s">
        <v>153</v>
      </c>
      <c r="G77" s="39" t="s">
        <v>516</v>
      </c>
      <c r="H77" s="39" t="s">
        <v>30</v>
      </c>
      <c r="I77" s="39" t="s">
        <v>154</v>
      </c>
      <c r="J77" s="39" t="s">
        <v>32</v>
      </c>
      <c r="K77" s="39" t="s">
        <v>155</v>
      </c>
    </row>
    <row r="78" spans="1:11" x14ac:dyDescent="0.25">
      <c r="A78" s="39">
        <v>77</v>
      </c>
      <c r="B78" s="39" t="s">
        <v>54</v>
      </c>
      <c r="C78" s="39" t="s">
        <v>55</v>
      </c>
      <c r="D78" s="39" t="s">
        <v>0</v>
      </c>
      <c r="E78" s="39" t="s">
        <v>1</v>
      </c>
      <c r="F78" s="39" t="s">
        <v>156</v>
      </c>
      <c r="G78" s="39" t="s">
        <v>516</v>
      </c>
      <c r="H78" s="39" t="s">
        <v>157</v>
      </c>
      <c r="I78" s="39" t="s">
        <v>158</v>
      </c>
      <c r="J78" s="39" t="s">
        <v>159</v>
      </c>
      <c r="K78" s="39" t="s">
        <v>160</v>
      </c>
    </row>
    <row r="79" spans="1:11" x14ac:dyDescent="0.25">
      <c r="A79" s="39">
        <v>78</v>
      </c>
      <c r="B79" s="39" t="s">
        <v>101</v>
      </c>
      <c r="C79" s="39" t="s">
        <v>102</v>
      </c>
      <c r="D79" s="39" t="s">
        <v>103</v>
      </c>
      <c r="E79" s="39" t="s">
        <v>43</v>
      </c>
      <c r="F79" s="39" t="s">
        <v>169</v>
      </c>
      <c r="G79" s="39" t="s">
        <v>527</v>
      </c>
      <c r="H79" s="39" t="s">
        <v>8</v>
      </c>
      <c r="I79" s="39" t="s">
        <v>170</v>
      </c>
      <c r="J79" s="39" t="s">
        <v>9</v>
      </c>
      <c r="K79" s="39" t="s">
        <v>171</v>
      </c>
    </row>
    <row r="80" spans="1:11" x14ac:dyDescent="0.25">
      <c r="A80" s="39">
        <v>79</v>
      </c>
      <c r="B80" s="39" t="s">
        <v>174</v>
      </c>
      <c r="C80" s="39" t="s">
        <v>175</v>
      </c>
      <c r="D80" s="39" t="s">
        <v>0</v>
      </c>
      <c r="E80" s="39" t="s">
        <v>1</v>
      </c>
      <c r="F80" s="39" t="s">
        <v>176</v>
      </c>
      <c r="G80" s="39" t="s">
        <v>527</v>
      </c>
      <c r="H80" s="39" t="s">
        <v>8</v>
      </c>
      <c r="I80" s="39" t="s">
        <v>177</v>
      </c>
      <c r="J80" s="39" t="s">
        <v>9</v>
      </c>
      <c r="K80" s="39" t="s">
        <v>178</v>
      </c>
    </row>
    <row r="81" spans="1:11" x14ac:dyDescent="0.25">
      <c r="A81" s="39">
        <v>80</v>
      </c>
      <c r="B81" s="39" t="s">
        <v>174</v>
      </c>
      <c r="C81" s="39" t="s">
        <v>175</v>
      </c>
      <c r="D81" s="39" t="s">
        <v>0</v>
      </c>
      <c r="E81" s="39" t="s">
        <v>1</v>
      </c>
      <c r="F81" s="39" t="s">
        <v>472</v>
      </c>
      <c r="G81" s="39" t="s">
        <v>543</v>
      </c>
      <c r="H81" s="39" t="s">
        <v>473</v>
      </c>
      <c r="I81" s="39" t="s">
        <v>474</v>
      </c>
      <c r="J81" s="39" t="s">
        <v>475</v>
      </c>
      <c r="K81" s="39" t="s">
        <v>476</v>
      </c>
    </row>
    <row r="82" spans="1:11" x14ac:dyDescent="0.25">
      <c r="A82" s="39">
        <v>81</v>
      </c>
      <c r="B82" s="39" t="s">
        <v>179</v>
      </c>
      <c r="C82" s="39" t="s">
        <v>180</v>
      </c>
      <c r="D82" s="39" t="s">
        <v>181</v>
      </c>
      <c r="E82" s="39" t="s">
        <v>43</v>
      </c>
      <c r="F82" s="39" t="s">
        <v>182</v>
      </c>
      <c r="G82" s="39" t="s">
        <v>527</v>
      </c>
      <c r="H82" s="39" t="s">
        <v>8</v>
      </c>
      <c r="I82" s="39" t="s">
        <v>183</v>
      </c>
      <c r="J82" s="39" t="s">
        <v>9</v>
      </c>
      <c r="K82" s="39" t="s">
        <v>184</v>
      </c>
    </row>
    <row r="83" spans="1:11" x14ac:dyDescent="0.25">
      <c r="A83" s="39">
        <v>82</v>
      </c>
      <c r="B83" s="39" t="s">
        <v>185</v>
      </c>
      <c r="C83" s="39" t="s">
        <v>186</v>
      </c>
      <c r="D83" s="39" t="s">
        <v>17</v>
      </c>
      <c r="E83" s="39" t="s">
        <v>7</v>
      </c>
      <c r="F83" s="39" t="s">
        <v>187</v>
      </c>
      <c r="G83" s="39" t="s">
        <v>527</v>
      </c>
      <c r="H83" s="39" t="s">
        <v>8</v>
      </c>
      <c r="I83" s="39" t="s">
        <v>188</v>
      </c>
      <c r="J83" s="39" t="s">
        <v>9</v>
      </c>
      <c r="K83" s="39" t="s">
        <v>189</v>
      </c>
    </row>
    <row r="84" spans="1:11" x14ac:dyDescent="0.25">
      <c r="A84" s="39">
        <v>83</v>
      </c>
      <c r="B84" s="39" t="s">
        <v>544</v>
      </c>
      <c r="C84" s="39" t="s">
        <v>545</v>
      </c>
      <c r="D84" s="39" t="s">
        <v>546</v>
      </c>
      <c r="E84" s="39" t="s">
        <v>1</v>
      </c>
      <c r="F84" s="39" t="s">
        <v>547</v>
      </c>
      <c r="G84" s="39" t="s">
        <v>527</v>
      </c>
      <c r="H84" s="39" t="s">
        <v>8</v>
      </c>
      <c r="I84" s="39" t="s">
        <v>548</v>
      </c>
      <c r="J84" s="39" t="s">
        <v>9</v>
      </c>
      <c r="K84" s="39" t="s">
        <v>549</v>
      </c>
    </row>
    <row r="85" spans="1:11" x14ac:dyDescent="0.25">
      <c r="A85" s="39">
        <v>84</v>
      </c>
      <c r="B85" s="39" t="s">
        <v>467</v>
      </c>
      <c r="C85" s="39" t="s">
        <v>468</v>
      </c>
      <c r="D85" s="39" t="s">
        <v>0</v>
      </c>
      <c r="E85" s="39" t="s">
        <v>1</v>
      </c>
      <c r="F85" s="39" t="s">
        <v>477</v>
      </c>
      <c r="G85" s="39" t="s">
        <v>516</v>
      </c>
      <c r="H85" s="39" t="s">
        <v>30</v>
      </c>
      <c r="I85" s="39" t="s">
        <v>478</v>
      </c>
      <c r="J85" s="39" t="s">
        <v>32</v>
      </c>
      <c r="K85" s="39" t="s">
        <v>479</v>
      </c>
    </row>
    <row r="86" spans="1:11" x14ac:dyDescent="0.25">
      <c r="A86" s="39">
        <v>85</v>
      </c>
      <c r="B86" s="39" t="s">
        <v>190</v>
      </c>
      <c r="C86" s="39" t="s">
        <v>191</v>
      </c>
      <c r="D86" s="39" t="s">
        <v>192</v>
      </c>
      <c r="E86" s="39" t="s">
        <v>28</v>
      </c>
      <c r="F86" s="39" t="s">
        <v>193</v>
      </c>
      <c r="G86" s="39" t="s">
        <v>516</v>
      </c>
      <c r="H86" s="39" t="s">
        <v>30</v>
      </c>
      <c r="I86" s="39" t="s">
        <v>194</v>
      </c>
      <c r="J86" s="39" t="s">
        <v>32</v>
      </c>
      <c r="K86" s="39" t="s">
        <v>195</v>
      </c>
    </row>
    <row r="87" spans="1:11" x14ac:dyDescent="0.25">
      <c r="A87" s="39">
        <v>86</v>
      </c>
      <c r="B87" s="39" t="s">
        <v>196</v>
      </c>
      <c r="C87" s="39" t="s">
        <v>104</v>
      </c>
      <c r="D87" s="39" t="s">
        <v>197</v>
      </c>
      <c r="E87" s="39" t="s">
        <v>198</v>
      </c>
      <c r="F87" s="39" t="s">
        <v>199</v>
      </c>
      <c r="G87" s="39" t="s">
        <v>527</v>
      </c>
      <c r="H87" s="39" t="s">
        <v>8</v>
      </c>
      <c r="I87" s="39" t="s">
        <v>200</v>
      </c>
      <c r="J87" s="39" t="s">
        <v>9</v>
      </c>
      <c r="K87" s="39" t="s">
        <v>201</v>
      </c>
    </row>
    <row r="88" spans="1:11" x14ac:dyDescent="0.25">
      <c r="A88" s="39">
        <v>87</v>
      </c>
      <c r="B88" s="39" t="s">
        <v>101</v>
      </c>
      <c r="C88" s="39" t="s">
        <v>102</v>
      </c>
      <c r="D88" s="39" t="s">
        <v>103</v>
      </c>
      <c r="E88" s="39" t="s">
        <v>43</v>
      </c>
      <c r="F88" s="39" t="s">
        <v>202</v>
      </c>
      <c r="G88" s="39" t="s">
        <v>516</v>
      </c>
      <c r="H88" s="39" t="s">
        <v>30</v>
      </c>
      <c r="I88" s="39" t="s">
        <v>203</v>
      </c>
      <c r="J88" s="39" t="s">
        <v>32</v>
      </c>
      <c r="K88" s="39" t="s">
        <v>204</v>
      </c>
    </row>
    <row r="89" spans="1:11" x14ac:dyDescent="0.25">
      <c r="A89" s="39">
        <v>88</v>
      </c>
      <c r="B89" s="39" t="s">
        <v>54</v>
      </c>
      <c r="C89" s="39" t="s">
        <v>55</v>
      </c>
      <c r="D89" s="39" t="s">
        <v>0</v>
      </c>
      <c r="E89" s="39" t="s">
        <v>1</v>
      </c>
      <c r="F89" s="39" t="s">
        <v>480</v>
      </c>
      <c r="G89" s="39" t="s">
        <v>543</v>
      </c>
      <c r="H89" s="39" t="s">
        <v>473</v>
      </c>
      <c r="I89" s="39" t="s">
        <v>481</v>
      </c>
      <c r="J89" s="39" t="s">
        <v>475</v>
      </c>
      <c r="K89" s="39" t="s">
        <v>482</v>
      </c>
    </row>
    <row r="90" spans="1:11" x14ac:dyDescent="0.25">
      <c r="A90" s="39">
        <v>89</v>
      </c>
      <c r="B90" s="39" t="s">
        <v>206</v>
      </c>
      <c r="C90" s="39" t="s">
        <v>207</v>
      </c>
      <c r="D90" s="39" t="s">
        <v>173</v>
      </c>
      <c r="E90" s="39" t="s">
        <v>43</v>
      </c>
      <c r="F90" s="39" t="s">
        <v>208</v>
      </c>
      <c r="G90" s="39" t="s">
        <v>516</v>
      </c>
      <c r="H90" s="39" t="s">
        <v>3</v>
      </c>
      <c r="I90" s="39" t="s">
        <v>209</v>
      </c>
      <c r="J90" s="39" t="s">
        <v>53</v>
      </c>
      <c r="K90" s="39" t="s">
        <v>210</v>
      </c>
    </row>
    <row r="91" spans="1:11" x14ac:dyDescent="0.25">
      <c r="A91" s="39">
        <v>90</v>
      </c>
      <c r="B91" s="39" t="s">
        <v>216</v>
      </c>
      <c r="C91" s="39" t="s">
        <v>217</v>
      </c>
      <c r="D91" s="39" t="s">
        <v>0</v>
      </c>
      <c r="E91" s="39" t="s">
        <v>1</v>
      </c>
      <c r="F91" s="39" t="s">
        <v>218</v>
      </c>
      <c r="G91" s="39" t="s">
        <v>516</v>
      </c>
      <c r="H91" s="39" t="s">
        <v>3</v>
      </c>
      <c r="I91" s="39" t="s">
        <v>219</v>
      </c>
      <c r="J91" s="39" t="s">
        <v>53</v>
      </c>
      <c r="K91" s="39" t="s">
        <v>220</v>
      </c>
    </row>
    <row r="92" spans="1:11" x14ac:dyDescent="0.25">
      <c r="A92" s="39">
        <v>91</v>
      </c>
      <c r="B92" s="39" t="s">
        <v>50</v>
      </c>
      <c r="C92" s="39" t="s">
        <v>51</v>
      </c>
      <c r="D92" s="39" t="s">
        <v>52</v>
      </c>
      <c r="E92" s="39" t="s">
        <v>43</v>
      </c>
      <c r="F92" s="39" t="s">
        <v>221</v>
      </c>
      <c r="G92" s="39" t="s">
        <v>516</v>
      </c>
      <c r="H92" s="39" t="s">
        <v>3</v>
      </c>
      <c r="I92" s="39" t="s">
        <v>222</v>
      </c>
      <c r="J92" s="39" t="s">
        <v>53</v>
      </c>
      <c r="K92" s="39" t="s">
        <v>223</v>
      </c>
    </row>
    <row r="93" spans="1:11" x14ac:dyDescent="0.25">
      <c r="A93" s="39">
        <v>92</v>
      </c>
      <c r="B93" s="39" t="s">
        <v>224</v>
      </c>
      <c r="C93" s="39" t="s">
        <v>225</v>
      </c>
      <c r="D93" s="39" t="s">
        <v>0</v>
      </c>
      <c r="E93" s="39" t="s">
        <v>1</v>
      </c>
      <c r="F93" s="39" t="s">
        <v>226</v>
      </c>
      <c r="G93" s="39" t="s">
        <v>516</v>
      </c>
      <c r="H93" s="39" t="s">
        <v>3</v>
      </c>
      <c r="I93" s="39" t="s">
        <v>227</v>
      </c>
      <c r="J93" s="39" t="s">
        <v>53</v>
      </c>
      <c r="K93" s="39" t="s">
        <v>228</v>
      </c>
    </row>
    <row r="94" spans="1:11" x14ac:dyDescent="0.25">
      <c r="A94" s="39">
        <v>93</v>
      </c>
      <c r="B94" s="39" t="s">
        <v>54</v>
      </c>
      <c r="C94" s="39" t="s">
        <v>55</v>
      </c>
      <c r="D94" s="39" t="s">
        <v>0</v>
      </c>
      <c r="E94" s="39" t="s">
        <v>1</v>
      </c>
      <c r="F94" s="39" t="s">
        <v>229</v>
      </c>
      <c r="G94" s="39" t="s">
        <v>516</v>
      </c>
      <c r="H94" s="39" t="s">
        <v>3</v>
      </c>
      <c r="I94" s="39" t="s">
        <v>230</v>
      </c>
      <c r="J94" s="39" t="s">
        <v>53</v>
      </c>
      <c r="K94" s="39" t="s">
        <v>231</v>
      </c>
    </row>
    <row r="95" spans="1:11" x14ac:dyDescent="0.25">
      <c r="A95" s="39">
        <v>94</v>
      </c>
      <c r="B95" s="39" t="s">
        <v>232</v>
      </c>
      <c r="C95" s="39" t="s">
        <v>233</v>
      </c>
      <c r="D95" s="39" t="s">
        <v>234</v>
      </c>
      <c r="E95" s="39" t="s">
        <v>1</v>
      </c>
      <c r="F95" s="39" t="s">
        <v>235</v>
      </c>
      <c r="G95" s="39" t="s">
        <v>516</v>
      </c>
      <c r="H95" s="39" t="s">
        <v>3</v>
      </c>
      <c r="I95" s="39" t="s">
        <v>236</v>
      </c>
      <c r="J95" s="39" t="s">
        <v>53</v>
      </c>
      <c r="K95" s="39" t="s">
        <v>237</v>
      </c>
    </row>
    <row r="96" spans="1:11" x14ac:dyDescent="0.25">
      <c r="A96" s="39">
        <v>95</v>
      </c>
      <c r="B96" s="39" t="s">
        <v>50</v>
      </c>
      <c r="C96" s="39" t="s">
        <v>51</v>
      </c>
      <c r="D96" s="39" t="s">
        <v>52</v>
      </c>
      <c r="E96" s="39" t="s">
        <v>43</v>
      </c>
      <c r="F96" s="39" t="s">
        <v>246</v>
      </c>
      <c r="G96" s="39" t="s">
        <v>516</v>
      </c>
      <c r="H96" s="39" t="s">
        <v>3</v>
      </c>
      <c r="I96" s="39" t="s">
        <v>247</v>
      </c>
      <c r="J96" s="39" t="s">
        <v>125</v>
      </c>
      <c r="K96" s="39" t="s">
        <v>248</v>
      </c>
    </row>
    <row r="97" spans="1:11" x14ac:dyDescent="0.25">
      <c r="A97" s="39">
        <v>96</v>
      </c>
      <c r="B97" s="39" t="s">
        <v>249</v>
      </c>
      <c r="C97" s="39" t="s">
        <v>250</v>
      </c>
      <c r="D97" s="39" t="s">
        <v>251</v>
      </c>
      <c r="E97" s="39" t="s">
        <v>43</v>
      </c>
      <c r="F97" s="39" t="s">
        <v>252</v>
      </c>
      <c r="G97" s="39" t="s">
        <v>516</v>
      </c>
      <c r="H97" s="39" t="s">
        <v>3</v>
      </c>
      <c r="I97" s="39" t="s">
        <v>253</v>
      </c>
      <c r="J97" s="39" t="s">
        <v>125</v>
      </c>
      <c r="K97" s="39" t="s">
        <v>254</v>
      </c>
    </row>
    <row r="98" spans="1:11" x14ac:dyDescent="0.25">
      <c r="A98" s="39">
        <v>97</v>
      </c>
      <c r="B98" s="39" t="s">
        <v>262</v>
      </c>
      <c r="C98" s="39" t="s">
        <v>263</v>
      </c>
      <c r="D98" s="39" t="s">
        <v>264</v>
      </c>
      <c r="E98" s="39" t="s">
        <v>1</v>
      </c>
      <c r="F98" s="39" t="s">
        <v>265</v>
      </c>
      <c r="G98" s="39" t="s">
        <v>516</v>
      </c>
      <c r="H98" s="39" t="s">
        <v>3</v>
      </c>
      <c r="I98" s="39" t="s">
        <v>266</v>
      </c>
      <c r="J98" s="39" t="s">
        <v>53</v>
      </c>
      <c r="K98" s="39" t="s">
        <v>267</v>
      </c>
    </row>
    <row r="99" spans="1:11" x14ac:dyDescent="0.25">
      <c r="A99" s="39">
        <v>98</v>
      </c>
      <c r="B99" s="39" t="s">
        <v>268</v>
      </c>
      <c r="C99" s="39" t="s">
        <v>269</v>
      </c>
      <c r="D99" s="39" t="s">
        <v>66</v>
      </c>
      <c r="E99" s="39" t="s">
        <v>1</v>
      </c>
      <c r="F99" s="39" t="s">
        <v>270</v>
      </c>
      <c r="G99" s="39" t="s">
        <v>516</v>
      </c>
      <c r="H99" s="39" t="s">
        <v>3</v>
      </c>
      <c r="I99" s="39" t="s">
        <v>271</v>
      </c>
      <c r="J99" s="39" t="s">
        <v>53</v>
      </c>
      <c r="K99" s="39" t="s">
        <v>272</v>
      </c>
    </row>
    <row r="100" spans="1:11" x14ac:dyDescent="0.25">
      <c r="A100" s="39">
        <v>99</v>
      </c>
      <c r="B100" s="39" t="s">
        <v>273</v>
      </c>
      <c r="C100" s="39" t="s">
        <v>274</v>
      </c>
      <c r="D100" s="39" t="s">
        <v>0</v>
      </c>
      <c r="E100" s="39" t="s">
        <v>1</v>
      </c>
      <c r="F100" s="39" t="s">
        <v>275</v>
      </c>
      <c r="G100" s="39" t="s">
        <v>516</v>
      </c>
      <c r="H100" s="39" t="s">
        <v>3</v>
      </c>
      <c r="I100" s="39" t="s">
        <v>276</v>
      </c>
      <c r="J100" s="39" t="s">
        <v>53</v>
      </c>
      <c r="K100" s="39" t="s">
        <v>277</v>
      </c>
    </row>
    <row r="101" spans="1:11" x14ac:dyDescent="0.25">
      <c r="A101" s="39">
        <v>100</v>
      </c>
      <c r="B101" s="39" t="s">
        <v>278</v>
      </c>
      <c r="C101" s="39" t="s">
        <v>279</v>
      </c>
      <c r="D101" s="39" t="s">
        <v>66</v>
      </c>
      <c r="E101" s="39" t="s">
        <v>1</v>
      </c>
      <c r="F101" s="39" t="s">
        <v>280</v>
      </c>
      <c r="G101" s="39" t="s">
        <v>516</v>
      </c>
      <c r="H101" s="39" t="s">
        <v>3</v>
      </c>
      <c r="I101" s="39" t="s">
        <v>281</v>
      </c>
      <c r="J101" s="39" t="s">
        <v>53</v>
      </c>
      <c r="K101" s="39" t="s">
        <v>282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activeCell="A2" sqref="A2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710937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s="24" t="s">
        <v>262</v>
      </c>
      <c r="C2" s="24" t="s">
        <v>421</v>
      </c>
      <c r="D2" s="24" t="s">
        <v>0</v>
      </c>
      <c r="E2" s="24" t="s">
        <v>1</v>
      </c>
      <c r="F2" s="24" t="s">
        <v>551</v>
      </c>
      <c r="G2" s="24" t="s">
        <v>527</v>
      </c>
      <c r="H2" s="24" t="s">
        <v>552</v>
      </c>
      <c r="I2" s="24" t="s">
        <v>553</v>
      </c>
      <c r="J2" s="24" t="s">
        <v>554</v>
      </c>
      <c r="K2" s="24" t="s">
        <v>555</v>
      </c>
    </row>
    <row r="3" spans="1:11" x14ac:dyDescent="0.25">
      <c r="A3" s="2">
        <v>2</v>
      </c>
      <c r="B3" s="24" t="s">
        <v>566</v>
      </c>
      <c r="C3" s="24" t="s">
        <v>556</v>
      </c>
      <c r="D3" s="24" t="s">
        <v>0</v>
      </c>
      <c r="E3" s="24" t="s">
        <v>1</v>
      </c>
      <c r="F3" s="24" t="s">
        <v>557</v>
      </c>
      <c r="G3" s="24" t="s">
        <v>516</v>
      </c>
      <c r="H3" s="24" t="s">
        <v>287</v>
      </c>
      <c r="I3" s="24" t="s">
        <v>558</v>
      </c>
      <c r="J3" s="24" t="s">
        <v>289</v>
      </c>
      <c r="K3" s="24" t="s">
        <v>559</v>
      </c>
    </row>
    <row r="4" spans="1:11" x14ac:dyDescent="0.25">
      <c r="A4" s="2">
        <v>3</v>
      </c>
      <c r="B4" s="24" t="s">
        <v>519</v>
      </c>
      <c r="C4" s="24" t="s">
        <v>520</v>
      </c>
      <c r="D4" s="24" t="s">
        <v>0</v>
      </c>
      <c r="E4" s="24" t="s">
        <v>1</v>
      </c>
      <c r="F4" s="24" t="s">
        <v>526</v>
      </c>
      <c r="G4" s="24" t="s">
        <v>527</v>
      </c>
      <c r="H4" s="24" t="s">
        <v>5</v>
      </c>
      <c r="I4" s="24" t="s">
        <v>528</v>
      </c>
      <c r="J4" s="24" t="s">
        <v>6</v>
      </c>
      <c r="K4" s="24" t="s">
        <v>560</v>
      </c>
    </row>
    <row r="5" spans="1:11" x14ac:dyDescent="0.25">
      <c r="A5" s="2">
        <v>4</v>
      </c>
      <c r="B5" s="24" t="s">
        <v>567</v>
      </c>
      <c r="C5" s="24" t="s">
        <v>561</v>
      </c>
      <c r="D5" s="24" t="s">
        <v>0</v>
      </c>
      <c r="E5" s="24" t="s">
        <v>1</v>
      </c>
      <c r="F5" s="24" t="s">
        <v>61</v>
      </c>
      <c r="G5" s="24" t="s">
        <v>516</v>
      </c>
      <c r="H5" s="24" t="s">
        <v>3</v>
      </c>
      <c r="I5" s="24" t="s">
        <v>62</v>
      </c>
      <c r="J5" s="24" t="s">
        <v>53</v>
      </c>
      <c r="K5" s="24" t="s">
        <v>562</v>
      </c>
    </row>
    <row r="6" spans="1:11" x14ac:dyDescent="0.25">
      <c r="A6" s="2">
        <v>5</v>
      </c>
      <c r="B6" s="24" t="s">
        <v>407</v>
      </c>
      <c r="C6" s="24" t="s">
        <v>408</v>
      </c>
      <c r="D6" s="24" t="s">
        <v>27</v>
      </c>
      <c r="E6" s="24" t="s">
        <v>28</v>
      </c>
      <c r="F6" s="24" t="s">
        <v>563</v>
      </c>
      <c r="G6" s="24" t="s">
        <v>516</v>
      </c>
      <c r="H6" s="24" t="s">
        <v>294</v>
      </c>
      <c r="I6" s="24" t="s">
        <v>564</v>
      </c>
      <c r="J6" s="24" t="s">
        <v>289</v>
      </c>
      <c r="K6" s="24" t="s">
        <v>565</v>
      </c>
    </row>
    <row r="7" spans="1:11" x14ac:dyDescent="0.25">
      <c r="A7" s="2">
        <v>6</v>
      </c>
      <c r="B7" s="24" t="s">
        <v>161</v>
      </c>
      <c r="C7" s="24" t="s">
        <v>162</v>
      </c>
      <c r="D7" s="24" t="s">
        <v>394</v>
      </c>
      <c r="E7" s="24" t="s">
        <v>1</v>
      </c>
      <c r="F7" s="24" t="s">
        <v>163</v>
      </c>
      <c r="G7" s="24" t="s">
        <v>516</v>
      </c>
      <c r="H7" s="24" t="s">
        <v>30</v>
      </c>
      <c r="I7" s="24" t="s">
        <v>164</v>
      </c>
      <c r="J7" s="24" t="s">
        <v>32</v>
      </c>
      <c r="K7" s="24" t="s">
        <v>517</v>
      </c>
    </row>
    <row r="8" spans="1:11" x14ac:dyDescent="0.25">
      <c r="A8" s="2">
        <v>7</v>
      </c>
      <c r="B8" s="24" t="s">
        <v>322</v>
      </c>
      <c r="C8" s="24" t="s">
        <v>323</v>
      </c>
      <c r="D8" s="24" t="s">
        <v>66</v>
      </c>
      <c r="E8" s="24" t="s">
        <v>1</v>
      </c>
      <c r="F8" s="24" t="s">
        <v>324</v>
      </c>
      <c r="G8" s="24" t="s">
        <v>516</v>
      </c>
      <c r="H8" s="24" t="s">
        <v>287</v>
      </c>
      <c r="I8" s="24" t="s">
        <v>325</v>
      </c>
      <c r="J8" s="24" t="s">
        <v>289</v>
      </c>
      <c r="K8" s="24" t="s">
        <v>525</v>
      </c>
    </row>
    <row r="9" spans="1:11" x14ac:dyDescent="0.25">
      <c r="A9" s="2">
        <v>8</v>
      </c>
      <c r="B9" s="24" t="s">
        <v>530</v>
      </c>
      <c r="C9" s="24" t="s">
        <v>531</v>
      </c>
      <c r="D9" s="24" t="s">
        <v>0</v>
      </c>
      <c r="E9" s="24" t="s">
        <v>1</v>
      </c>
      <c r="F9" s="24" t="s">
        <v>532</v>
      </c>
      <c r="G9" s="24" t="s">
        <v>516</v>
      </c>
      <c r="H9" s="24" t="s">
        <v>294</v>
      </c>
      <c r="I9" s="24" t="s">
        <v>533</v>
      </c>
      <c r="J9" s="24" t="s">
        <v>516</v>
      </c>
      <c r="K9" s="24" t="s">
        <v>534</v>
      </c>
    </row>
    <row r="10" spans="1:11" x14ac:dyDescent="0.25">
      <c r="A10" s="2">
        <v>9</v>
      </c>
      <c r="B10" s="24" t="s">
        <v>4</v>
      </c>
      <c r="C10" s="24" t="s">
        <v>4</v>
      </c>
      <c r="D10" s="24" t="s">
        <v>4</v>
      </c>
      <c r="E10" s="24" t="s">
        <v>4</v>
      </c>
      <c r="F10" s="24" t="s">
        <v>540</v>
      </c>
      <c r="G10" s="24" t="s">
        <v>516</v>
      </c>
      <c r="H10" s="24" t="s">
        <v>294</v>
      </c>
      <c r="I10" s="24" t="s">
        <v>541</v>
      </c>
      <c r="J10" s="24" t="s">
        <v>289</v>
      </c>
      <c r="K10" s="24" t="s">
        <v>542</v>
      </c>
    </row>
    <row r="11" spans="1:11" x14ac:dyDescent="0.25">
      <c r="A11" s="2">
        <v>10</v>
      </c>
      <c r="B11" s="24" t="s">
        <v>283</v>
      </c>
      <c r="C11" s="24" t="s">
        <v>284</v>
      </c>
      <c r="D11" s="24" t="s">
        <v>285</v>
      </c>
      <c r="E11" s="24" t="s">
        <v>7</v>
      </c>
      <c r="F11" s="24" t="s">
        <v>286</v>
      </c>
      <c r="G11" s="24" t="s">
        <v>516</v>
      </c>
      <c r="H11" s="24" t="s">
        <v>287</v>
      </c>
      <c r="I11" s="24" t="s">
        <v>288</v>
      </c>
      <c r="J11" s="24" t="s">
        <v>289</v>
      </c>
      <c r="K11" s="24" t="s">
        <v>290</v>
      </c>
    </row>
    <row r="12" spans="1:11" x14ac:dyDescent="0.25">
      <c r="A12" s="2">
        <v>11</v>
      </c>
      <c r="B12" s="24" t="s">
        <v>291</v>
      </c>
      <c r="C12" s="24" t="s">
        <v>292</v>
      </c>
      <c r="D12" s="24" t="s">
        <v>0</v>
      </c>
      <c r="E12" s="24" t="s">
        <v>1</v>
      </c>
      <c r="F12" s="24" t="s">
        <v>293</v>
      </c>
      <c r="G12" s="24" t="s">
        <v>516</v>
      </c>
      <c r="H12" s="24" t="s">
        <v>294</v>
      </c>
      <c r="I12" s="24" t="s">
        <v>295</v>
      </c>
      <c r="J12" s="24" t="s">
        <v>289</v>
      </c>
      <c r="K12" s="24" t="s">
        <v>296</v>
      </c>
    </row>
    <row r="13" spans="1:11" x14ac:dyDescent="0.25">
      <c r="A13" s="2">
        <v>12</v>
      </c>
      <c r="B13" s="24" t="s">
        <v>297</v>
      </c>
      <c r="C13" s="24" t="s">
        <v>255</v>
      </c>
      <c r="D13" s="24" t="s">
        <v>0</v>
      </c>
      <c r="E13" s="24" t="s">
        <v>1</v>
      </c>
      <c r="F13" s="24" t="s">
        <v>298</v>
      </c>
      <c r="G13" s="24" t="s">
        <v>516</v>
      </c>
      <c r="H13" s="24" t="s">
        <v>294</v>
      </c>
      <c r="I13" s="24" t="s">
        <v>299</v>
      </c>
      <c r="J13" s="24" t="s">
        <v>289</v>
      </c>
      <c r="K13" s="24" t="s">
        <v>300</v>
      </c>
    </row>
    <row r="14" spans="1:11" x14ac:dyDescent="0.25">
      <c r="A14" s="2">
        <v>13</v>
      </c>
      <c r="B14" s="24" t="s">
        <v>301</v>
      </c>
      <c r="C14" s="24" t="s">
        <v>302</v>
      </c>
      <c r="D14" s="24" t="s">
        <v>0</v>
      </c>
      <c r="E14" s="24" t="s">
        <v>1</v>
      </c>
      <c r="F14" s="24" t="s">
        <v>303</v>
      </c>
      <c r="G14" s="24" t="s">
        <v>516</v>
      </c>
      <c r="H14" s="24" t="s">
        <v>294</v>
      </c>
      <c r="I14" s="24" t="s">
        <v>304</v>
      </c>
      <c r="J14" s="24" t="s">
        <v>289</v>
      </c>
      <c r="K14" s="24" t="s">
        <v>305</v>
      </c>
    </row>
    <row r="15" spans="1:11" x14ac:dyDescent="0.25">
      <c r="A15" s="2">
        <v>14</v>
      </c>
      <c r="B15" s="24" t="s">
        <v>306</v>
      </c>
      <c r="C15" s="24" t="s">
        <v>307</v>
      </c>
      <c r="D15" s="24" t="s">
        <v>112</v>
      </c>
      <c r="E15" s="24" t="s">
        <v>43</v>
      </c>
      <c r="F15" s="24" t="s">
        <v>308</v>
      </c>
      <c r="G15" s="24" t="s">
        <v>516</v>
      </c>
      <c r="H15" s="24" t="s">
        <v>287</v>
      </c>
      <c r="I15" s="24" t="s">
        <v>309</v>
      </c>
      <c r="J15" s="24" t="s">
        <v>289</v>
      </c>
      <c r="K15" s="24" t="s">
        <v>310</v>
      </c>
    </row>
    <row r="16" spans="1:11" x14ac:dyDescent="0.25">
      <c r="A16" s="2">
        <v>15</v>
      </c>
      <c r="B16" s="24" t="s">
        <v>311</v>
      </c>
      <c r="C16" s="24" t="s">
        <v>312</v>
      </c>
      <c r="D16" s="24" t="s">
        <v>313</v>
      </c>
      <c r="E16" s="24" t="s">
        <v>43</v>
      </c>
      <c r="F16" s="24" t="s">
        <v>314</v>
      </c>
      <c r="G16" s="24" t="s">
        <v>516</v>
      </c>
      <c r="H16" s="24" t="s">
        <v>294</v>
      </c>
      <c r="I16" s="24" t="s">
        <v>315</v>
      </c>
      <c r="J16" s="24" t="s">
        <v>289</v>
      </c>
      <c r="K16" s="24" t="s">
        <v>316</v>
      </c>
    </row>
    <row r="17" spans="1:11" x14ac:dyDescent="0.25">
      <c r="A17" s="2">
        <v>16</v>
      </c>
      <c r="B17" s="24" t="s">
        <v>317</v>
      </c>
      <c r="C17" s="24" t="s">
        <v>279</v>
      </c>
      <c r="D17" s="24" t="s">
        <v>318</v>
      </c>
      <c r="E17" s="24" t="s">
        <v>28</v>
      </c>
      <c r="F17" s="24" t="s">
        <v>319</v>
      </c>
      <c r="G17" s="24" t="s">
        <v>516</v>
      </c>
      <c r="H17" s="24" t="s">
        <v>287</v>
      </c>
      <c r="I17" s="24" t="s">
        <v>320</v>
      </c>
      <c r="J17" s="24" t="s">
        <v>289</v>
      </c>
      <c r="K17" s="24" t="s">
        <v>321</v>
      </c>
    </row>
    <row r="18" spans="1:11" x14ac:dyDescent="0.25">
      <c r="A18" s="2">
        <v>17</v>
      </c>
      <c r="B18" s="24" t="s">
        <v>242</v>
      </c>
      <c r="C18" s="24" t="s">
        <v>243</v>
      </c>
      <c r="D18" s="24" t="s">
        <v>173</v>
      </c>
      <c r="E18" s="24" t="s">
        <v>43</v>
      </c>
      <c r="F18" s="24" t="s">
        <v>244</v>
      </c>
      <c r="G18" s="24" t="s">
        <v>516</v>
      </c>
      <c r="H18" s="24" t="s">
        <v>3</v>
      </c>
      <c r="I18" s="24" t="s">
        <v>245</v>
      </c>
      <c r="J18" s="24" t="s">
        <v>125</v>
      </c>
      <c r="K18" s="24" t="s">
        <v>326</v>
      </c>
    </row>
    <row r="19" spans="1:11" x14ac:dyDescent="0.25">
      <c r="A19" s="2">
        <v>18</v>
      </c>
      <c r="B19" s="24" t="s">
        <v>327</v>
      </c>
      <c r="C19" s="24" t="s">
        <v>328</v>
      </c>
      <c r="D19" s="24" t="s">
        <v>112</v>
      </c>
      <c r="E19" s="24" t="s">
        <v>43</v>
      </c>
      <c r="F19" s="24" t="s">
        <v>329</v>
      </c>
      <c r="G19" s="24" t="s">
        <v>516</v>
      </c>
      <c r="H19" s="24" t="s">
        <v>287</v>
      </c>
      <c r="I19" s="24" t="s">
        <v>330</v>
      </c>
      <c r="J19" s="24" t="s">
        <v>289</v>
      </c>
      <c r="K19" s="24" t="s">
        <v>331</v>
      </c>
    </row>
    <row r="20" spans="1:11" x14ac:dyDescent="0.25">
      <c r="A20" s="2">
        <v>19</v>
      </c>
      <c r="B20" s="24" t="s">
        <v>15</v>
      </c>
      <c r="C20" s="24" t="s">
        <v>16</v>
      </c>
      <c r="D20" s="24" t="s">
        <v>17</v>
      </c>
      <c r="E20" s="24" t="s">
        <v>7</v>
      </c>
      <c r="F20" s="24" t="s">
        <v>18</v>
      </c>
      <c r="G20" s="24" t="s">
        <v>527</v>
      </c>
      <c r="H20" s="24" t="s">
        <v>5</v>
      </c>
      <c r="I20" s="24" t="s">
        <v>19</v>
      </c>
      <c r="J20" s="24" t="s">
        <v>6</v>
      </c>
      <c r="K20" s="24" t="s">
        <v>332</v>
      </c>
    </row>
    <row r="21" spans="1:11" x14ac:dyDescent="0.25">
      <c r="A21" s="2">
        <v>20</v>
      </c>
      <c r="B21" s="24" t="s">
        <v>333</v>
      </c>
      <c r="C21" s="24" t="s">
        <v>334</v>
      </c>
      <c r="D21" s="24" t="s">
        <v>335</v>
      </c>
      <c r="E21" s="24" t="s">
        <v>48</v>
      </c>
      <c r="F21" s="24" t="s">
        <v>336</v>
      </c>
      <c r="G21" s="24" t="s">
        <v>516</v>
      </c>
      <c r="H21" s="24" t="s">
        <v>287</v>
      </c>
      <c r="I21" s="24" t="s">
        <v>337</v>
      </c>
      <c r="J21" s="24" t="s">
        <v>289</v>
      </c>
      <c r="K21" s="24" t="s">
        <v>338</v>
      </c>
    </row>
    <row r="22" spans="1:11" x14ac:dyDescent="0.25">
      <c r="A22" s="2">
        <v>21</v>
      </c>
      <c r="B22" s="24" t="s">
        <v>339</v>
      </c>
      <c r="C22" s="24" t="s">
        <v>340</v>
      </c>
      <c r="D22" s="24" t="s">
        <v>341</v>
      </c>
      <c r="E22" s="24" t="s">
        <v>48</v>
      </c>
      <c r="F22" s="24" t="s">
        <v>342</v>
      </c>
      <c r="G22" s="24" t="s">
        <v>516</v>
      </c>
      <c r="H22" s="24" t="s">
        <v>287</v>
      </c>
      <c r="I22" s="24" t="s">
        <v>343</v>
      </c>
      <c r="J22" s="24" t="s">
        <v>289</v>
      </c>
      <c r="K22" s="24" t="s">
        <v>344</v>
      </c>
    </row>
    <row r="23" spans="1:11" x14ac:dyDescent="0.25">
      <c r="A23" s="2">
        <v>22</v>
      </c>
      <c r="B23" s="24" t="s">
        <v>345</v>
      </c>
      <c r="C23" s="24" t="s">
        <v>346</v>
      </c>
      <c r="D23" s="24" t="s">
        <v>17</v>
      </c>
      <c r="E23" s="24" t="s">
        <v>7</v>
      </c>
      <c r="F23" s="24" t="s">
        <v>347</v>
      </c>
      <c r="G23" s="24" t="s">
        <v>516</v>
      </c>
      <c r="H23" s="24" t="s">
        <v>287</v>
      </c>
      <c r="I23" s="24" t="s">
        <v>348</v>
      </c>
      <c r="J23" s="24" t="s">
        <v>289</v>
      </c>
      <c r="K23" s="24" t="s">
        <v>349</v>
      </c>
    </row>
    <row r="24" spans="1:11" x14ac:dyDescent="0.25">
      <c r="A24" s="2">
        <v>23</v>
      </c>
      <c r="B24" s="24" t="s">
        <v>350</v>
      </c>
      <c r="C24" s="24" t="s">
        <v>340</v>
      </c>
      <c r="D24" s="24" t="s">
        <v>351</v>
      </c>
      <c r="E24" s="24" t="s">
        <v>48</v>
      </c>
      <c r="F24" s="24" t="s">
        <v>352</v>
      </c>
      <c r="G24" s="24" t="s">
        <v>516</v>
      </c>
      <c r="H24" s="24" t="s">
        <v>287</v>
      </c>
      <c r="I24" s="24" t="s">
        <v>353</v>
      </c>
      <c r="J24" s="24" t="s">
        <v>289</v>
      </c>
      <c r="K24" s="24" t="s">
        <v>354</v>
      </c>
    </row>
    <row r="25" spans="1:11" x14ac:dyDescent="0.25">
      <c r="A25" s="2">
        <v>24</v>
      </c>
      <c r="B25" s="24" t="s">
        <v>355</v>
      </c>
      <c r="C25" s="24" t="s">
        <v>356</v>
      </c>
      <c r="D25" s="24" t="s">
        <v>0</v>
      </c>
      <c r="E25" s="24" t="s">
        <v>1</v>
      </c>
      <c r="F25" s="24" t="s">
        <v>357</v>
      </c>
      <c r="G25" s="24" t="s">
        <v>516</v>
      </c>
      <c r="H25" s="24" t="s">
        <v>294</v>
      </c>
      <c r="I25" s="24" t="s">
        <v>358</v>
      </c>
      <c r="J25" s="24" t="s">
        <v>289</v>
      </c>
      <c r="K25" s="24" t="s">
        <v>359</v>
      </c>
    </row>
    <row r="26" spans="1:11" x14ac:dyDescent="0.25">
      <c r="A26" s="2">
        <v>25</v>
      </c>
      <c r="B26" s="24" t="s">
        <v>238</v>
      </c>
      <c r="C26" s="24" t="s">
        <v>239</v>
      </c>
      <c r="D26" s="24" t="s">
        <v>0</v>
      </c>
      <c r="E26" s="24" t="s">
        <v>1</v>
      </c>
      <c r="F26" s="24" t="s">
        <v>240</v>
      </c>
      <c r="G26" s="24" t="s">
        <v>516</v>
      </c>
      <c r="H26" s="24" t="s">
        <v>3</v>
      </c>
      <c r="I26" s="24" t="s">
        <v>241</v>
      </c>
      <c r="J26" s="24" t="s">
        <v>53</v>
      </c>
      <c r="K26" s="24" t="s">
        <v>360</v>
      </c>
    </row>
    <row r="27" spans="1:11" x14ac:dyDescent="0.25">
      <c r="A27" s="2">
        <v>26</v>
      </c>
      <c r="B27" s="24" t="s">
        <v>361</v>
      </c>
      <c r="C27" s="24" t="s">
        <v>362</v>
      </c>
      <c r="D27" s="24" t="s">
        <v>0</v>
      </c>
      <c r="E27" s="24" t="s">
        <v>1</v>
      </c>
      <c r="F27" s="24" t="s">
        <v>363</v>
      </c>
      <c r="G27" s="24" t="s">
        <v>516</v>
      </c>
      <c r="H27" s="24" t="s">
        <v>287</v>
      </c>
      <c r="I27" s="24" t="s">
        <v>364</v>
      </c>
      <c r="J27" s="24" t="s">
        <v>289</v>
      </c>
      <c r="K27" s="24" t="s">
        <v>365</v>
      </c>
    </row>
    <row r="28" spans="1:11" x14ac:dyDescent="0.25">
      <c r="A28" s="2">
        <v>27</v>
      </c>
      <c r="B28" s="24" t="s">
        <v>366</v>
      </c>
      <c r="C28" s="24" t="s">
        <v>367</v>
      </c>
      <c r="D28" s="24" t="s">
        <v>368</v>
      </c>
      <c r="E28" s="24" t="s">
        <v>43</v>
      </c>
      <c r="F28" s="24" t="s">
        <v>369</v>
      </c>
      <c r="G28" s="24" t="s">
        <v>516</v>
      </c>
      <c r="H28" s="24" t="s">
        <v>294</v>
      </c>
      <c r="I28" s="24" t="s">
        <v>370</v>
      </c>
      <c r="J28" s="24" t="s">
        <v>289</v>
      </c>
      <c r="K28" s="24" t="s">
        <v>371</v>
      </c>
    </row>
    <row r="29" spans="1:11" x14ac:dyDescent="0.25">
      <c r="A29" s="2">
        <v>28</v>
      </c>
      <c r="B29" s="24" t="s">
        <v>372</v>
      </c>
      <c r="C29" s="24" t="s">
        <v>373</v>
      </c>
      <c r="D29" s="24" t="s">
        <v>42</v>
      </c>
      <c r="E29" s="24" t="s">
        <v>43</v>
      </c>
      <c r="F29" s="24" t="s">
        <v>374</v>
      </c>
      <c r="G29" s="24" t="s">
        <v>516</v>
      </c>
      <c r="H29" s="24" t="s">
        <v>294</v>
      </c>
      <c r="I29" s="24" t="s">
        <v>375</v>
      </c>
      <c r="J29" s="24" t="s">
        <v>289</v>
      </c>
      <c r="K29" s="24" t="s">
        <v>376</v>
      </c>
    </row>
    <row r="30" spans="1:11" x14ac:dyDescent="0.25">
      <c r="A30" s="2">
        <v>29</v>
      </c>
      <c r="B30" s="24" t="s">
        <v>377</v>
      </c>
      <c r="C30" s="24" t="s">
        <v>378</v>
      </c>
      <c r="D30" s="24" t="s">
        <v>256</v>
      </c>
      <c r="E30" s="24" t="s">
        <v>1</v>
      </c>
      <c r="F30" s="24" t="s">
        <v>379</v>
      </c>
      <c r="G30" s="24" t="s">
        <v>516</v>
      </c>
      <c r="H30" s="24" t="s">
        <v>294</v>
      </c>
      <c r="I30" s="24" t="s">
        <v>380</v>
      </c>
      <c r="J30" s="24" t="s">
        <v>289</v>
      </c>
      <c r="K30" s="24" t="s">
        <v>381</v>
      </c>
    </row>
    <row r="31" spans="1:11" x14ac:dyDescent="0.25">
      <c r="A31" s="2">
        <v>30</v>
      </c>
      <c r="B31" s="24" t="s">
        <v>382</v>
      </c>
      <c r="C31" s="24" t="s">
        <v>383</v>
      </c>
      <c r="D31" s="24" t="s">
        <v>351</v>
      </c>
      <c r="E31" s="24" t="s">
        <v>48</v>
      </c>
      <c r="F31" s="24" t="s">
        <v>384</v>
      </c>
      <c r="G31" s="24" t="s">
        <v>516</v>
      </c>
      <c r="H31" s="24" t="s">
        <v>287</v>
      </c>
      <c r="I31" s="24" t="s">
        <v>385</v>
      </c>
      <c r="J31" s="24" t="s">
        <v>289</v>
      </c>
      <c r="K31" s="24" t="s">
        <v>386</v>
      </c>
    </row>
    <row r="32" spans="1:11" x14ac:dyDescent="0.25">
      <c r="A32" s="2">
        <v>31</v>
      </c>
      <c r="B32" s="24" t="s">
        <v>387</v>
      </c>
      <c r="C32" s="24" t="s">
        <v>279</v>
      </c>
      <c r="D32" s="24" t="s">
        <v>351</v>
      </c>
      <c r="E32" s="24" t="s">
        <v>48</v>
      </c>
      <c r="F32" s="24" t="s">
        <v>388</v>
      </c>
      <c r="G32" s="24" t="s">
        <v>516</v>
      </c>
      <c r="H32" s="24" t="s">
        <v>287</v>
      </c>
      <c r="I32" s="24" t="s">
        <v>389</v>
      </c>
      <c r="J32" s="24" t="s">
        <v>289</v>
      </c>
      <c r="K32" s="24" t="s">
        <v>390</v>
      </c>
    </row>
    <row r="33" spans="1:11" x14ac:dyDescent="0.25">
      <c r="A33" s="2">
        <v>32</v>
      </c>
      <c r="B33" s="24" t="s">
        <v>49</v>
      </c>
      <c r="C33" s="24" t="s">
        <v>97</v>
      </c>
      <c r="D33" s="24" t="s">
        <v>66</v>
      </c>
      <c r="E33" s="24" t="s">
        <v>1</v>
      </c>
      <c r="F33" s="24" t="s">
        <v>391</v>
      </c>
      <c r="G33" s="24" t="s">
        <v>516</v>
      </c>
      <c r="H33" s="24" t="s">
        <v>294</v>
      </c>
      <c r="I33" s="24" t="s">
        <v>392</v>
      </c>
      <c r="J33" s="24" t="s">
        <v>289</v>
      </c>
      <c r="K33" s="24" t="s">
        <v>393</v>
      </c>
    </row>
    <row r="34" spans="1:11" x14ac:dyDescent="0.25">
      <c r="A34" s="2">
        <v>33</v>
      </c>
      <c r="B34" s="24" t="s">
        <v>366</v>
      </c>
      <c r="C34" s="24" t="s">
        <v>367</v>
      </c>
      <c r="D34" s="24" t="s">
        <v>368</v>
      </c>
      <c r="E34" s="24" t="s">
        <v>43</v>
      </c>
      <c r="F34" s="24" t="s">
        <v>395</v>
      </c>
      <c r="G34" s="24" t="s">
        <v>527</v>
      </c>
      <c r="H34" s="24" t="s">
        <v>5</v>
      </c>
      <c r="I34" s="24" t="s">
        <v>396</v>
      </c>
      <c r="J34" s="24" t="s">
        <v>6</v>
      </c>
      <c r="K34" s="24" t="s">
        <v>397</v>
      </c>
    </row>
    <row r="35" spans="1:11" x14ac:dyDescent="0.25">
      <c r="A35" s="2">
        <v>34</v>
      </c>
      <c r="B35" s="24" t="s">
        <v>137</v>
      </c>
      <c r="C35" s="24" t="s">
        <v>138</v>
      </c>
      <c r="D35" s="24" t="s">
        <v>0</v>
      </c>
      <c r="E35" s="24" t="s">
        <v>1</v>
      </c>
      <c r="F35" s="24" t="s">
        <v>139</v>
      </c>
      <c r="G35" s="24" t="s">
        <v>516</v>
      </c>
      <c r="H35" s="24" t="s">
        <v>3</v>
      </c>
      <c r="I35" s="24" t="s">
        <v>140</v>
      </c>
      <c r="J35" s="24" t="s">
        <v>53</v>
      </c>
      <c r="K35" s="24" t="s">
        <v>398</v>
      </c>
    </row>
    <row r="36" spans="1:11" x14ac:dyDescent="0.25">
      <c r="A36" s="2">
        <v>35</v>
      </c>
      <c r="B36" s="24" t="s">
        <v>262</v>
      </c>
      <c r="C36" s="24" t="s">
        <v>399</v>
      </c>
      <c r="D36" s="24" t="s">
        <v>0</v>
      </c>
      <c r="E36" s="24" t="s">
        <v>1</v>
      </c>
      <c r="F36" s="24" t="s">
        <v>400</v>
      </c>
      <c r="G36" s="24" t="s">
        <v>516</v>
      </c>
      <c r="H36" s="24" t="s">
        <v>294</v>
      </c>
      <c r="I36" s="24" t="s">
        <v>401</v>
      </c>
      <c r="J36" s="24" t="s">
        <v>289</v>
      </c>
      <c r="K36" s="24" t="s">
        <v>402</v>
      </c>
    </row>
    <row r="37" spans="1:11" x14ac:dyDescent="0.25">
      <c r="A37" s="2">
        <v>36</v>
      </c>
      <c r="B37" s="24" t="s">
        <v>403</v>
      </c>
      <c r="C37" s="24" t="s">
        <v>60</v>
      </c>
      <c r="D37" s="24" t="s">
        <v>27</v>
      </c>
      <c r="E37" s="24" t="s">
        <v>28</v>
      </c>
      <c r="F37" s="24" t="s">
        <v>404</v>
      </c>
      <c r="G37" s="24" t="s">
        <v>516</v>
      </c>
      <c r="H37" s="24" t="s">
        <v>287</v>
      </c>
      <c r="I37" s="24" t="s">
        <v>405</v>
      </c>
      <c r="J37" s="24" t="s">
        <v>289</v>
      </c>
      <c r="K37" s="24" t="s">
        <v>406</v>
      </c>
    </row>
    <row r="38" spans="1:11" x14ac:dyDescent="0.25">
      <c r="A38" s="2">
        <v>37</v>
      </c>
      <c r="B38" s="24" t="s">
        <v>407</v>
      </c>
      <c r="C38" s="24" t="s">
        <v>408</v>
      </c>
      <c r="D38" s="24" t="s">
        <v>27</v>
      </c>
      <c r="E38" s="24" t="s">
        <v>28</v>
      </c>
      <c r="F38" s="24" t="s">
        <v>412</v>
      </c>
      <c r="G38" s="24" t="s">
        <v>516</v>
      </c>
      <c r="H38" s="24" t="s">
        <v>294</v>
      </c>
      <c r="I38" s="24" t="s">
        <v>413</v>
      </c>
      <c r="J38" s="24" t="s">
        <v>289</v>
      </c>
      <c r="K38" s="24" t="s">
        <v>414</v>
      </c>
    </row>
    <row r="39" spans="1:11" x14ac:dyDescent="0.25">
      <c r="A39" s="2">
        <v>38</v>
      </c>
      <c r="B39" s="24" t="s">
        <v>415</v>
      </c>
      <c r="C39" s="24" t="s">
        <v>416</v>
      </c>
      <c r="D39" s="24" t="s">
        <v>417</v>
      </c>
      <c r="E39" s="24" t="s">
        <v>28</v>
      </c>
      <c r="F39" s="24" t="s">
        <v>418</v>
      </c>
      <c r="G39" s="24" t="s">
        <v>516</v>
      </c>
      <c r="H39" s="24" t="s">
        <v>287</v>
      </c>
      <c r="I39" s="24" t="s">
        <v>419</v>
      </c>
      <c r="J39" s="24" t="s">
        <v>289</v>
      </c>
      <c r="K39" s="24" t="s">
        <v>420</v>
      </c>
    </row>
    <row r="40" spans="1:11" x14ac:dyDescent="0.25">
      <c r="A40" s="2">
        <v>39</v>
      </c>
      <c r="B40" s="24" t="s">
        <v>425</v>
      </c>
      <c r="C40" s="24" t="s">
        <v>426</v>
      </c>
      <c r="D40" s="24" t="s">
        <v>427</v>
      </c>
      <c r="E40" s="24" t="s">
        <v>28</v>
      </c>
      <c r="F40" s="24" t="s">
        <v>428</v>
      </c>
      <c r="G40" s="24" t="s">
        <v>516</v>
      </c>
      <c r="H40" s="24" t="s">
        <v>287</v>
      </c>
      <c r="I40" s="24" t="s">
        <v>429</v>
      </c>
      <c r="J40" s="24" t="s">
        <v>289</v>
      </c>
      <c r="K40" s="24" t="s">
        <v>430</v>
      </c>
    </row>
    <row r="41" spans="1:11" x14ac:dyDescent="0.25">
      <c r="A41" s="2">
        <v>40</v>
      </c>
      <c r="B41" s="24" t="s">
        <v>431</v>
      </c>
      <c r="C41" s="24" t="s">
        <v>172</v>
      </c>
      <c r="D41" s="24" t="s">
        <v>432</v>
      </c>
      <c r="E41" s="24" t="s">
        <v>28</v>
      </c>
      <c r="F41" s="24" t="s">
        <v>433</v>
      </c>
      <c r="G41" s="24" t="s">
        <v>516</v>
      </c>
      <c r="H41" s="24" t="s">
        <v>294</v>
      </c>
      <c r="I41" s="24" t="s">
        <v>434</v>
      </c>
      <c r="J41" s="24" t="s">
        <v>289</v>
      </c>
      <c r="K41" s="24" t="s">
        <v>435</v>
      </c>
    </row>
    <row r="42" spans="1:11" x14ac:dyDescent="0.25">
      <c r="A42" s="2">
        <v>41</v>
      </c>
      <c r="B42" s="24" t="s">
        <v>15</v>
      </c>
      <c r="C42" s="24" t="s">
        <v>16</v>
      </c>
      <c r="D42" s="24" t="s">
        <v>17</v>
      </c>
      <c r="E42" s="24" t="s">
        <v>7</v>
      </c>
      <c r="F42" s="24" t="s">
        <v>77</v>
      </c>
      <c r="G42" s="24" t="s">
        <v>516</v>
      </c>
      <c r="H42" s="24" t="s">
        <v>30</v>
      </c>
      <c r="I42" s="24" t="s">
        <v>78</v>
      </c>
      <c r="J42" s="24" t="s">
        <v>32</v>
      </c>
      <c r="K42" s="24" t="s">
        <v>436</v>
      </c>
    </row>
    <row r="43" spans="1:11" x14ac:dyDescent="0.25">
      <c r="A43" s="2">
        <v>42</v>
      </c>
      <c r="B43" s="24" t="s">
        <v>407</v>
      </c>
      <c r="C43" s="24" t="s">
        <v>408</v>
      </c>
      <c r="D43" s="24" t="s">
        <v>27</v>
      </c>
      <c r="E43" s="24" t="s">
        <v>28</v>
      </c>
      <c r="F43" s="24" t="s">
        <v>437</v>
      </c>
      <c r="G43" s="24" t="s">
        <v>516</v>
      </c>
      <c r="H43" s="24" t="s">
        <v>30</v>
      </c>
      <c r="I43" s="24" t="s">
        <v>438</v>
      </c>
      <c r="J43" s="24" t="s">
        <v>32</v>
      </c>
      <c r="K43" s="24" t="s">
        <v>439</v>
      </c>
    </row>
    <row r="44" spans="1:11" x14ac:dyDescent="0.25">
      <c r="A44" s="2">
        <v>43</v>
      </c>
      <c r="B44" s="24" t="s">
        <v>407</v>
      </c>
      <c r="C44" s="24" t="s">
        <v>408</v>
      </c>
      <c r="D44" s="24" t="s">
        <v>27</v>
      </c>
      <c r="E44" s="24" t="s">
        <v>28</v>
      </c>
      <c r="F44" s="24" t="s">
        <v>440</v>
      </c>
      <c r="G44" s="24" t="s">
        <v>516</v>
      </c>
      <c r="H44" s="24" t="s">
        <v>30</v>
      </c>
      <c r="I44" s="24" t="s">
        <v>441</v>
      </c>
      <c r="J44" s="24" t="s">
        <v>32</v>
      </c>
      <c r="K44" s="24" t="s">
        <v>442</v>
      </c>
    </row>
    <row r="45" spans="1:11" x14ac:dyDescent="0.25">
      <c r="A45" s="2">
        <v>44</v>
      </c>
      <c r="B45" s="24" t="s">
        <v>443</v>
      </c>
      <c r="C45" s="24" t="s">
        <v>444</v>
      </c>
      <c r="D45" s="24" t="s">
        <v>0</v>
      </c>
      <c r="E45" s="24" t="s">
        <v>1</v>
      </c>
      <c r="F45" s="24" t="s">
        <v>445</v>
      </c>
      <c r="G45" s="24" t="s">
        <v>527</v>
      </c>
      <c r="H45" s="24" t="s">
        <v>5</v>
      </c>
      <c r="I45" s="24" t="s">
        <v>446</v>
      </c>
      <c r="J45" s="24" t="s">
        <v>6</v>
      </c>
      <c r="K45" s="24" t="s">
        <v>447</v>
      </c>
    </row>
    <row r="46" spans="1:11" x14ac:dyDescent="0.25">
      <c r="A46" s="2">
        <v>45</v>
      </c>
      <c r="B46" s="24" t="s">
        <v>448</v>
      </c>
      <c r="C46" s="24" t="s">
        <v>449</v>
      </c>
      <c r="D46" s="24" t="s">
        <v>205</v>
      </c>
      <c r="E46" s="24" t="s">
        <v>1</v>
      </c>
      <c r="F46" s="24" t="s">
        <v>450</v>
      </c>
      <c r="G46" s="24" t="s">
        <v>527</v>
      </c>
      <c r="H46" s="24" t="s">
        <v>5</v>
      </c>
      <c r="I46" s="24" t="s">
        <v>451</v>
      </c>
      <c r="J46" s="24" t="s">
        <v>6</v>
      </c>
      <c r="K46" s="24" t="s">
        <v>452</v>
      </c>
    </row>
    <row r="47" spans="1:11" x14ac:dyDescent="0.25">
      <c r="A47" s="2">
        <v>46</v>
      </c>
      <c r="B47" s="24" t="s">
        <v>453</v>
      </c>
      <c r="C47" s="24" t="s">
        <v>454</v>
      </c>
      <c r="D47" s="24" t="s">
        <v>455</v>
      </c>
      <c r="E47" s="24" t="s">
        <v>456</v>
      </c>
      <c r="F47" s="24" t="s">
        <v>457</v>
      </c>
      <c r="G47" s="24" t="s">
        <v>516</v>
      </c>
      <c r="H47" s="24" t="s">
        <v>30</v>
      </c>
      <c r="I47" s="24" t="s">
        <v>458</v>
      </c>
      <c r="J47" s="24" t="s">
        <v>32</v>
      </c>
      <c r="K47" s="24" t="s">
        <v>459</v>
      </c>
    </row>
    <row r="48" spans="1:11" x14ac:dyDescent="0.25">
      <c r="A48" s="2">
        <v>47</v>
      </c>
      <c r="B48" s="24" t="s">
        <v>460</v>
      </c>
      <c r="C48" s="24" t="s">
        <v>461</v>
      </c>
      <c r="D48" s="24" t="s">
        <v>462</v>
      </c>
      <c r="E48" s="24" t="s">
        <v>1</v>
      </c>
      <c r="F48" s="24" t="s">
        <v>463</v>
      </c>
      <c r="G48" s="24" t="s">
        <v>516</v>
      </c>
      <c r="H48" s="24" t="s">
        <v>30</v>
      </c>
      <c r="I48" s="24" t="s">
        <v>464</v>
      </c>
      <c r="J48" s="24" t="s">
        <v>32</v>
      </c>
      <c r="K48" s="24" t="s">
        <v>465</v>
      </c>
    </row>
    <row r="49" spans="1:11" x14ac:dyDescent="0.25">
      <c r="A49" s="2">
        <v>48</v>
      </c>
      <c r="B49" s="24" t="s">
        <v>165</v>
      </c>
      <c r="C49" s="24" t="s">
        <v>166</v>
      </c>
      <c r="D49" s="24" t="s">
        <v>27</v>
      </c>
      <c r="E49" s="24" t="s">
        <v>28</v>
      </c>
      <c r="F49" s="24" t="s">
        <v>167</v>
      </c>
      <c r="G49" s="24" t="s">
        <v>516</v>
      </c>
      <c r="H49" s="24" t="s">
        <v>30</v>
      </c>
      <c r="I49" s="24" t="s">
        <v>168</v>
      </c>
      <c r="J49" s="24" t="s">
        <v>32</v>
      </c>
      <c r="K49" s="24" t="s">
        <v>466</v>
      </c>
    </row>
    <row r="50" spans="1:11" x14ac:dyDescent="0.25">
      <c r="A50" s="2">
        <v>49</v>
      </c>
      <c r="B50" s="24" t="s">
        <v>10</v>
      </c>
      <c r="C50" s="24" t="s">
        <v>11</v>
      </c>
      <c r="D50" s="24" t="s">
        <v>0</v>
      </c>
      <c r="E50" s="24" t="s">
        <v>1</v>
      </c>
      <c r="F50" s="24" t="s">
        <v>12</v>
      </c>
      <c r="G50" s="24" t="s">
        <v>527</v>
      </c>
      <c r="H50" s="24" t="s">
        <v>5</v>
      </c>
      <c r="I50" s="24" t="s">
        <v>13</v>
      </c>
      <c r="J50" s="24" t="s">
        <v>6</v>
      </c>
      <c r="K50" s="24" t="s">
        <v>14</v>
      </c>
    </row>
    <row r="51" spans="1:11" x14ac:dyDescent="0.25">
      <c r="A51" s="2">
        <v>50</v>
      </c>
      <c r="B51" s="24" t="s">
        <v>20</v>
      </c>
      <c r="C51" s="24" t="s">
        <v>21</v>
      </c>
      <c r="D51" s="24" t="s">
        <v>0</v>
      </c>
      <c r="E51" s="24" t="s">
        <v>1</v>
      </c>
      <c r="F51" s="24" t="s">
        <v>22</v>
      </c>
      <c r="G51" s="24" t="s">
        <v>527</v>
      </c>
      <c r="H51" s="24" t="s">
        <v>5</v>
      </c>
      <c r="I51" s="24" t="s">
        <v>23</v>
      </c>
      <c r="J51" s="24" t="s">
        <v>6</v>
      </c>
      <c r="K51" s="24" t="s">
        <v>24</v>
      </c>
    </row>
    <row r="52" spans="1:11" x14ac:dyDescent="0.25">
      <c r="A52" s="2">
        <v>51</v>
      </c>
      <c r="B52" s="24" t="s">
        <v>25</v>
      </c>
      <c r="C52" s="24" t="s">
        <v>26</v>
      </c>
      <c r="D52" s="24" t="s">
        <v>27</v>
      </c>
      <c r="E52" s="24" t="s">
        <v>28</v>
      </c>
      <c r="F52" s="24" t="s">
        <v>29</v>
      </c>
      <c r="G52" s="24" t="s">
        <v>516</v>
      </c>
      <c r="H52" s="24" t="s">
        <v>30</v>
      </c>
      <c r="I52" s="24" t="s">
        <v>31</v>
      </c>
      <c r="J52" s="24" t="s">
        <v>32</v>
      </c>
      <c r="K52" s="24" t="s">
        <v>33</v>
      </c>
    </row>
    <row r="53" spans="1:11" x14ac:dyDescent="0.25">
      <c r="A53" s="2">
        <v>52</v>
      </c>
      <c r="B53" s="24" t="s">
        <v>34</v>
      </c>
      <c r="C53" s="24" t="s">
        <v>35</v>
      </c>
      <c r="D53" s="24" t="s">
        <v>36</v>
      </c>
      <c r="E53" s="24" t="s">
        <v>1</v>
      </c>
      <c r="F53" s="24" t="s">
        <v>37</v>
      </c>
      <c r="G53" s="24" t="s">
        <v>527</v>
      </c>
      <c r="H53" s="24" t="s">
        <v>5</v>
      </c>
      <c r="I53" s="24" t="s">
        <v>38</v>
      </c>
      <c r="J53" s="24" t="s">
        <v>6</v>
      </c>
      <c r="K53" s="24" t="s">
        <v>39</v>
      </c>
    </row>
    <row r="54" spans="1:11" x14ac:dyDescent="0.25">
      <c r="A54" s="2">
        <v>53</v>
      </c>
      <c r="B54" s="24" t="s">
        <v>40</v>
      </c>
      <c r="C54" s="24" t="s">
        <v>41</v>
      </c>
      <c r="D54" s="24" t="s">
        <v>42</v>
      </c>
      <c r="E54" s="24" t="s">
        <v>43</v>
      </c>
      <c r="F54" s="24" t="s">
        <v>44</v>
      </c>
      <c r="G54" s="24" t="s">
        <v>527</v>
      </c>
      <c r="H54" s="24" t="s">
        <v>5</v>
      </c>
      <c r="I54" s="24" t="s">
        <v>45</v>
      </c>
      <c r="J54" s="24" t="s">
        <v>6</v>
      </c>
      <c r="K54" s="24" t="s">
        <v>46</v>
      </c>
    </row>
    <row r="55" spans="1:11" x14ac:dyDescent="0.25">
      <c r="A55" s="2">
        <v>54</v>
      </c>
      <c r="B55" s="24" t="s">
        <v>54</v>
      </c>
      <c r="C55" s="24" t="s">
        <v>55</v>
      </c>
      <c r="D55" s="24" t="s">
        <v>0</v>
      </c>
      <c r="E55" s="24" t="s">
        <v>1</v>
      </c>
      <c r="F55" s="24" t="s">
        <v>56</v>
      </c>
      <c r="G55" s="24" t="s">
        <v>527</v>
      </c>
      <c r="H55" s="24" t="s">
        <v>5</v>
      </c>
      <c r="I55" s="24" t="s">
        <v>57</v>
      </c>
      <c r="J55" s="24" t="s">
        <v>6</v>
      </c>
      <c r="K55" s="24" t="s">
        <v>58</v>
      </c>
    </row>
    <row r="56" spans="1:11" x14ac:dyDescent="0.25">
      <c r="A56" s="2">
        <v>55</v>
      </c>
      <c r="B56" s="24" t="s">
        <v>64</v>
      </c>
      <c r="C56" s="24" t="s">
        <v>65</v>
      </c>
      <c r="D56" s="24" t="s">
        <v>66</v>
      </c>
      <c r="E56" s="24" t="s">
        <v>1</v>
      </c>
      <c r="F56" s="24" t="s">
        <v>67</v>
      </c>
      <c r="G56" s="24" t="s">
        <v>516</v>
      </c>
      <c r="H56" s="24" t="s">
        <v>30</v>
      </c>
      <c r="I56" s="24" t="s">
        <v>68</v>
      </c>
      <c r="J56" s="24" t="s">
        <v>32</v>
      </c>
      <c r="K56" s="24" t="s">
        <v>69</v>
      </c>
    </row>
    <row r="57" spans="1:11" x14ac:dyDescent="0.25">
      <c r="A57" s="2">
        <v>56</v>
      </c>
      <c r="B57" s="24" t="s">
        <v>71</v>
      </c>
      <c r="C57" s="24" t="s">
        <v>72</v>
      </c>
      <c r="D57" s="24" t="s">
        <v>73</v>
      </c>
      <c r="E57" s="24" t="s">
        <v>28</v>
      </c>
      <c r="F57" s="24" t="s">
        <v>74</v>
      </c>
      <c r="G57" s="24" t="s">
        <v>516</v>
      </c>
      <c r="H57" s="24" t="s">
        <v>30</v>
      </c>
      <c r="I57" s="24" t="s">
        <v>75</v>
      </c>
      <c r="J57" s="24" t="s">
        <v>32</v>
      </c>
      <c r="K57" s="24" t="s">
        <v>76</v>
      </c>
    </row>
    <row r="58" spans="1:11" x14ac:dyDescent="0.25">
      <c r="A58" s="2">
        <v>57</v>
      </c>
      <c r="B58" s="24" t="s">
        <v>467</v>
      </c>
      <c r="C58" s="24" t="s">
        <v>468</v>
      </c>
      <c r="D58" s="24" t="s">
        <v>0</v>
      </c>
      <c r="E58" s="24" t="s">
        <v>1</v>
      </c>
      <c r="F58" s="24" t="s">
        <v>469</v>
      </c>
      <c r="G58" s="24" t="s">
        <v>527</v>
      </c>
      <c r="H58" s="24" t="s">
        <v>5</v>
      </c>
      <c r="I58" s="24" t="s">
        <v>470</v>
      </c>
      <c r="J58" s="24" t="s">
        <v>6</v>
      </c>
      <c r="K58" s="24" t="s">
        <v>471</v>
      </c>
    </row>
    <row r="59" spans="1:11" x14ac:dyDescent="0.25">
      <c r="A59" s="2">
        <v>58</v>
      </c>
      <c r="B59" s="24" t="s">
        <v>79</v>
      </c>
      <c r="C59" s="24" t="s">
        <v>11</v>
      </c>
      <c r="D59" s="24" t="s">
        <v>80</v>
      </c>
      <c r="E59" s="24" t="s">
        <v>81</v>
      </c>
      <c r="F59" s="24" t="s">
        <v>82</v>
      </c>
      <c r="G59" s="24" t="s">
        <v>527</v>
      </c>
      <c r="H59" s="24" t="s">
        <v>5</v>
      </c>
      <c r="I59" s="24" t="s">
        <v>83</v>
      </c>
      <c r="J59" s="24" t="s">
        <v>6</v>
      </c>
      <c r="K59" s="24" t="s">
        <v>84</v>
      </c>
    </row>
    <row r="60" spans="1:11" x14ac:dyDescent="0.25">
      <c r="A60" s="2">
        <v>59</v>
      </c>
      <c r="B60" s="24" t="s">
        <v>64</v>
      </c>
      <c r="C60" s="24" t="s">
        <v>65</v>
      </c>
      <c r="D60" s="24" t="s">
        <v>66</v>
      </c>
      <c r="E60" s="24" t="s">
        <v>1</v>
      </c>
      <c r="F60" s="24" t="s">
        <v>85</v>
      </c>
      <c r="G60" s="24" t="s">
        <v>527</v>
      </c>
      <c r="H60" s="24" t="s">
        <v>5</v>
      </c>
      <c r="I60" s="24" t="s">
        <v>86</v>
      </c>
      <c r="J60" s="24" t="s">
        <v>6</v>
      </c>
      <c r="K60" s="24" t="s">
        <v>87</v>
      </c>
    </row>
    <row r="61" spans="1:11" x14ac:dyDescent="0.25">
      <c r="A61" s="2">
        <v>60</v>
      </c>
      <c r="B61" s="24" t="s">
        <v>88</v>
      </c>
      <c r="C61" s="24" t="s">
        <v>89</v>
      </c>
      <c r="D61" s="24" t="s">
        <v>90</v>
      </c>
      <c r="E61" s="24" t="s">
        <v>70</v>
      </c>
      <c r="F61" s="24" t="s">
        <v>91</v>
      </c>
      <c r="G61" s="24" t="s">
        <v>527</v>
      </c>
      <c r="H61" s="24" t="s">
        <v>5</v>
      </c>
      <c r="I61" s="24" t="s">
        <v>92</v>
      </c>
      <c r="J61" s="24" t="s">
        <v>6</v>
      </c>
      <c r="K61" s="24" t="s">
        <v>93</v>
      </c>
    </row>
    <row r="62" spans="1:11" x14ac:dyDescent="0.25">
      <c r="A62" s="2">
        <v>61</v>
      </c>
      <c r="B62" s="24" t="s">
        <v>50</v>
      </c>
      <c r="C62" s="24" t="s">
        <v>51</v>
      </c>
      <c r="D62" s="24" t="s">
        <v>52</v>
      </c>
      <c r="E62" s="24" t="s">
        <v>43</v>
      </c>
      <c r="F62" s="24" t="s">
        <v>94</v>
      </c>
      <c r="G62" s="24" t="s">
        <v>527</v>
      </c>
      <c r="H62" s="24" t="s">
        <v>5</v>
      </c>
      <c r="I62" s="24" t="s">
        <v>95</v>
      </c>
      <c r="J62" s="24" t="s">
        <v>6</v>
      </c>
      <c r="K62" s="24" t="s">
        <v>96</v>
      </c>
    </row>
    <row r="63" spans="1:11" x14ac:dyDescent="0.25">
      <c r="A63" s="2">
        <v>62</v>
      </c>
      <c r="B63" s="24" t="s">
        <v>49</v>
      </c>
      <c r="C63" s="24" t="s">
        <v>97</v>
      </c>
      <c r="D63" s="24" t="s">
        <v>66</v>
      </c>
      <c r="E63" s="24" t="s">
        <v>1</v>
      </c>
      <c r="F63" s="24" t="s">
        <v>98</v>
      </c>
      <c r="G63" s="24" t="s">
        <v>527</v>
      </c>
      <c r="H63" s="24" t="s">
        <v>5</v>
      </c>
      <c r="I63" s="24" t="s">
        <v>99</v>
      </c>
      <c r="J63" s="24" t="s">
        <v>6</v>
      </c>
      <c r="K63" s="24" t="s">
        <v>100</v>
      </c>
    </row>
    <row r="64" spans="1:11" x14ac:dyDescent="0.25">
      <c r="A64" s="2">
        <v>63</v>
      </c>
      <c r="B64" s="24" t="s">
        <v>104</v>
      </c>
      <c r="C64" s="24" t="s">
        <v>105</v>
      </c>
      <c r="D64" s="24" t="s">
        <v>106</v>
      </c>
      <c r="E64" s="24" t="s">
        <v>7</v>
      </c>
      <c r="F64" s="24" t="s">
        <v>107</v>
      </c>
      <c r="G64" s="24" t="s">
        <v>527</v>
      </c>
      <c r="H64" s="24" t="s">
        <v>5</v>
      </c>
      <c r="I64" s="24" t="s">
        <v>108</v>
      </c>
      <c r="J64" s="24" t="s">
        <v>6</v>
      </c>
      <c r="K64" s="24" t="s">
        <v>109</v>
      </c>
    </row>
    <row r="65" spans="1:11" x14ac:dyDescent="0.25">
      <c r="A65" s="2">
        <v>64</v>
      </c>
      <c r="B65" s="24" t="s">
        <v>110</v>
      </c>
      <c r="C65" s="24" t="s">
        <v>111</v>
      </c>
      <c r="D65" s="24" t="s">
        <v>112</v>
      </c>
      <c r="E65" s="24" t="s">
        <v>43</v>
      </c>
      <c r="F65" s="24" t="s">
        <v>113</v>
      </c>
      <c r="G65" s="24" t="s">
        <v>516</v>
      </c>
      <c r="H65" s="24" t="s">
        <v>3</v>
      </c>
      <c r="I65" s="24" t="s">
        <v>114</v>
      </c>
      <c r="J65" s="24" t="s">
        <v>53</v>
      </c>
      <c r="K65" s="24" t="s">
        <v>115</v>
      </c>
    </row>
    <row r="66" spans="1:11" x14ac:dyDescent="0.25">
      <c r="A66" s="2">
        <v>65</v>
      </c>
      <c r="B66" s="24" t="s">
        <v>120</v>
      </c>
      <c r="C66" s="24" t="s">
        <v>121</v>
      </c>
      <c r="D66" s="24" t="s">
        <v>122</v>
      </c>
      <c r="E66" s="24" t="s">
        <v>43</v>
      </c>
      <c r="F66" s="24" t="s">
        <v>123</v>
      </c>
      <c r="G66" s="24" t="s">
        <v>516</v>
      </c>
      <c r="H66" s="24" t="s">
        <v>3</v>
      </c>
      <c r="I66" s="24" t="s">
        <v>124</v>
      </c>
      <c r="J66" s="24" t="s">
        <v>125</v>
      </c>
      <c r="K66" s="24" t="s">
        <v>126</v>
      </c>
    </row>
    <row r="67" spans="1:11" x14ac:dyDescent="0.25">
      <c r="A67" s="2">
        <v>66</v>
      </c>
      <c r="B67" s="24" t="s">
        <v>127</v>
      </c>
      <c r="C67" s="24" t="s">
        <v>47</v>
      </c>
      <c r="D67" s="24" t="s">
        <v>0</v>
      </c>
      <c r="E67" s="24" t="s">
        <v>1</v>
      </c>
      <c r="F67" s="24" t="s">
        <v>128</v>
      </c>
      <c r="G67" s="24" t="s">
        <v>527</v>
      </c>
      <c r="H67" s="24" t="s">
        <v>8</v>
      </c>
      <c r="I67" s="24" t="s">
        <v>129</v>
      </c>
      <c r="J67" s="24" t="s">
        <v>9</v>
      </c>
      <c r="K67" s="24" t="s">
        <v>130</v>
      </c>
    </row>
    <row r="68" spans="1:11" x14ac:dyDescent="0.25">
      <c r="A68" s="2">
        <v>67</v>
      </c>
      <c r="B68" s="24" t="s">
        <v>131</v>
      </c>
      <c r="C68" s="24" t="s">
        <v>132</v>
      </c>
      <c r="D68" s="24" t="s">
        <v>133</v>
      </c>
      <c r="E68" s="24" t="s">
        <v>28</v>
      </c>
      <c r="F68" s="24" t="s">
        <v>134</v>
      </c>
      <c r="G68" s="24" t="s">
        <v>516</v>
      </c>
      <c r="H68" s="24" t="s">
        <v>30</v>
      </c>
      <c r="I68" s="24" t="s">
        <v>135</v>
      </c>
      <c r="J68" s="24" t="s">
        <v>32</v>
      </c>
      <c r="K68" s="24" t="s">
        <v>136</v>
      </c>
    </row>
    <row r="69" spans="1:11" x14ac:dyDescent="0.25">
      <c r="A69" s="2">
        <v>68</v>
      </c>
      <c r="B69" s="24" t="s">
        <v>145</v>
      </c>
      <c r="C69" s="24" t="s">
        <v>146</v>
      </c>
      <c r="D69" s="24" t="s">
        <v>0</v>
      </c>
      <c r="E69" s="24" t="s">
        <v>1</v>
      </c>
      <c r="F69" s="24" t="s">
        <v>147</v>
      </c>
      <c r="G69" s="24" t="s">
        <v>516</v>
      </c>
      <c r="H69" s="24" t="s">
        <v>3</v>
      </c>
      <c r="I69" s="24" t="s">
        <v>148</v>
      </c>
      <c r="J69" s="24" t="s">
        <v>53</v>
      </c>
      <c r="K69" s="24" t="s">
        <v>149</v>
      </c>
    </row>
    <row r="70" spans="1:11" x14ac:dyDescent="0.25">
      <c r="A70" s="2">
        <v>69</v>
      </c>
      <c r="B70" s="24" t="s">
        <v>150</v>
      </c>
      <c r="C70" s="24" t="s">
        <v>151</v>
      </c>
      <c r="D70" s="24" t="s">
        <v>152</v>
      </c>
      <c r="E70" s="24" t="s">
        <v>28</v>
      </c>
      <c r="F70" s="24" t="s">
        <v>153</v>
      </c>
      <c r="G70" s="24" t="s">
        <v>516</v>
      </c>
      <c r="H70" s="24" t="s">
        <v>30</v>
      </c>
      <c r="I70" s="24" t="s">
        <v>154</v>
      </c>
      <c r="J70" s="24" t="s">
        <v>32</v>
      </c>
      <c r="K70" s="24" t="s">
        <v>155</v>
      </c>
    </row>
    <row r="71" spans="1:11" x14ac:dyDescent="0.25">
      <c r="A71" s="2">
        <v>70</v>
      </c>
      <c r="B71" s="24" t="s">
        <v>54</v>
      </c>
      <c r="C71" s="24" t="s">
        <v>55</v>
      </c>
      <c r="D71" s="24" t="s">
        <v>0</v>
      </c>
      <c r="E71" s="24" t="s">
        <v>1</v>
      </c>
      <c r="F71" s="24" t="s">
        <v>156</v>
      </c>
      <c r="G71" s="24" t="s">
        <v>516</v>
      </c>
      <c r="H71" s="24" t="s">
        <v>157</v>
      </c>
      <c r="I71" s="24" t="s">
        <v>158</v>
      </c>
      <c r="J71" s="24" t="s">
        <v>159</v>
      </c>
      <c r="K71" s="24" t="s">
        <v>160</v>
      </c>
    </row>
    <row r="72" spans="1:11" x14ac:dyDescent="0.25">
      <c r="A72" s="2">
        <v>71</v>
      </c>
      <c r="B72" s="24" t="s">
        <v>101</v>
      </c>
      <c r="C72" s="24" t="s">
        <v>102</v>
      </c>
      <c r="D72" s="24" t="s">
        <v>103</v>
      </c>
      <c r="E72" s="24" t="s">
        <v>43</v>
      </c>
      <c r="F72" s="24" t="s">
        <v>169</v>
      </c>
      <c r="G72" s="24" t="s">
        <v>527</v>
      </c>
      <c r="H72" s="24" t="s">
        <v>8</v>
      </c>
      <c r="I72" s="24" t="s">
        <v>170</v>
      </c>
      <c r="J72" s="24" t="s">
        <v>9</v>
      </c>
      <c r="K72" s="24" t="s">
        <v>171</v>
      </c>
    </row>
    <row r="73" spans="1:11" x14ac:dyDescent="0.25">
      <c r="A73" s="2">
        <v>72</v>
      </c>
      <c r="B73" s="24" t="s">
        <v>174</v>
      </c>
      <c r="C73" s="24" t="s">
        <v>175</v>
      </c>
      <c r="D73" s="24" t="s">
        <v>0</v>
      </c>
      <c r="E73" s="24" t="s">
        <v>1</v>
      </c>
      <c r="F73" s="24" t="s">
        <v>176</v>
      </c>
      <c r="G73" s="24" t="s">
        <v>527</v>
      </c>
      <c r="H73" s="24" t="s">
        <v>8</v>
      </c>
      <c r="I73" s="24" t="s">
        <v>177</v>
      </c>
      <c r="J73" s="24" t="s">
        <v>9</v>
      </c>
      <c r="K73" s="24" t="s">
        <v>178</v>
      </c>
    </row>
    <row r="74" spans="1:11" x14ac:dyDescent="0.25">
      <c r="A74" s="2">
        <v>73</v>
      </c>
      <c r="B74" s="24" t="s">
        <v>174</v>
      </c>
      <c r="C74" s="24" t="s">
        <v>175</v>
      </c>
      <c r="D74" s="24" t="s">
        <v>0</v>
      </c>
      <c r="E74" s="24" t="s">
        <v>1</v>
      </c>
      <c r="F74" s="24" t="s">
        <v>472</v>
      </c>
      <c r="G74" s="24" t="s">
        <v>543</v>
      </c>
      <c r="H74" s="24" t="s">
        <v>473</v>
      </c>
      <c r="I74" s="24" t="s">
        <v>474</v>
      </c>
      <c r="J74" s="24" t="s">
        <v>475</v>
      </c>
      <c r="K74" s="24" t="s">
        <v>476</v>
      </c>
    </row>
    <row r="75" spans="1:11" x14ac:dyDescent="0.25">
      <c r="A75" s="2">
        <v>74</v>
      </c>
      <c r="B75" s="24" t="s">
        <v>179</v>
      </c>
      <c r="C75" s="24" t="s">
        <v>180</v>
      </c>
      <c r="D75" s="24" t="s">
        <v>181</v>
      </c>
      <c r="E75" s="24" t="s">
        <v>43</v>
      </c>
      <c r="F75" s="24" t="s">
        <v>182</v>
      </c>
      <c r="G75" s="24" t="s">
        <v>527</v>
      </c>
      <c r="H75" s="24" t="s">
        <v>8</v>
      </c>
      <c r="I75" s="24" t="s">
        <v>183</v>
      </c>
      <c r="J75" s="24" t="s">
        <v>9</v>
      </c>
      <c r="K75" s="24" t="s">
        <v>184</v>
      </c>
    </row>
    <row r="76" spans="1:11" x14ac:dyDescent="0.25">
      <c r="A76" s="2">
        <v>75</v>
      </c>
      <c r="B76" s="24" t="s">
        <v>185</v>
      </c>
      <c r="C76" s="24" t="s">
        <v>186</v>
      </c>
      <c r="D76" s="24" t="s">
        <v>17</v>
      </c>
      <c r="E76" s="24" t="s">
        <v>7</v>
      </c>
      <c r="F76" s="24" t="s">
        <v>187</v>
      </c>
      <c r="G76" s="24" t="s">
        <v>527</v>
      </c>
      <c r="H76" s="24" t="s">
        <v>8</v>
      </c>
      <c r="I76" s="24" t="s">
        <v>188</v>
      </c>
      <c r="J76" s="24" t="s">
        <v>9</v>
      </c>
      <c r="K76" s="24" t="s">
        <v>189</v>
      </c>
    </row>
    <row r="77" spans="1:11" x14ac:dyDescent="0.25">
      <c r="A77" s="2">
        <v>76</v>
      </c>
      <c r="B77" s="24" t="s">
        <v>544</v>
      </c>
      <c r="C77" s="24" t="s">
        <v>545</v>
      </c>
      <c r="D77" s="24" t="s">
        <v>546</v>
      </c>
      <c r="E77" s="24" t="s">
        <v>1</v>
      </c>
      <c r="F77" s="24" t="s">
        <v>547</v>
      </c>
      <c r="G77" s="24" t="s">
        <v>527</v>
      </c>
      <c r="H77" s="24" t="s">
        <v>8</v>
      </c>
      <c r="I77" s="24" t="s">
        <v>548</v>
      </c>
      <c r="J77" s="24" t="s">
        <v>9</v>
      </c>
      <c r="K77" s="24" t="s">
        <v>549</v>
      </c>
    </row>
    <row r="78" spans="1:11" x14ac:dyDescent="0.25">
      <c r="A78" s="2">
        <v>77</v>
      </c>
      <c r="B78" s="24" t="s">
        <v>467</v>
      </c>
      <c r="C78" s="24" t="s">
        <v>468</v>
      </c>
      <c r="D78" s="24" t="s">
        <v>0</v>
      </c>
      <c r="E78" s="24" t="s">
        <v>1</v>
      </c>
      <c r="F78" s="24" t="s">
        <v>477</v>
      </c>
      <c r="G78" s="24" t="s">
        <v>516</v>
      </c>
      <c r="H78" s="24" t="s">
        <v>30</v>
      </c>
      <c r="I78" s="24" t="s">
        <v>478</v>
      </c>
      <c r="J78" s="24" t="s">
        <v>32</v>
      </c>
      <c r="K78" s="24" t="s">
        <v>479</v>
      </c>
    </row>
    <row r="79" spans="1:11" x14ac:dyDescent="0.25">
      <c r="A79" s="2">
        <v>78</v>
      </c>
      <c r="B79" s="24" t="s">
        <v>190</v>
      </c>
      <c r="C79" s="24" t="s">
        <v>191</v>
      </c>
      <c r="D79" s="24" t="s">
        <v>192</v>
      </c>
      <c r="E79" s="24" t="s">
        <v>28</v>
      </c>
      <c r="F79" s="24" t="s">
        <v>193</v>
      </c>
      <c r="G79" s="24" t="s">
        <v>516</v>
      </c>
      <c r="H79" s="24" t="s">
        <v>30</v>
      </c>
      <c r="I79" s="24" t="s">
        <v>194</v>
      </c>
      <c r="J79" s="24" t="s">
        <v>32</v>
      </c>
      <c r="K79" s="24" t="s">
        <v>195</v>
      </c>
    </row>
    <row r="80" spans="1:11" x14ac:dyDescent="0.25">
      <c r="A80" s="2">
        <v>79</v>
      </c>
      <c r="B80" s="24" t="s">
        <v>196</v>
      </c>
      <c r="C80" s="24" t="s">
        <v>104</v>
      </c>
      <c r="D80" s="24" t="s">
        <v>197</v>
      </c>
      <c r="E80" s="24" t="s">
        <v>198</v>
      </c>
      <c r="F80" s="24" t="s">
        <v>199</v>
      </c>
      <c r="G80" s="24" t="s">
        <v>527</v>
      </c>
      <c r="H80" s="24" t="s">
        <v>8</v>
      </c>
      <c r="I80" s="24" t="s">
        <v>200</v>
      </c>
      <c r="J80" s="24" t="s">
        <v>9</v>
      </c>
      <c r="K80" s="24" t="s">
        <v>201</v>
      </c>
    </row>
    <row r="81" spans="1:11" x14ac:dyDescent="0.25">
      <c r="A81" s="2">
        <v>80</v>
      </c>
      <c r="B81" s="24" t="s">
        <v>101</v>
      </c>
      <c r="C81" s="24" t="s">
        <v>102</v>
      </c>
      <c r="D81" s="24" t="s">
        <v>103</v>
      </c>
      <c r="E81" s="24" t="s">
        <v>43</v>
      </c>
      <c r="F81" s="24" t="s">
        <v>202</v>
      </c>
      <c r="G81" s="24" t="s">
        <v>516</v>
      </c>
      <c r="H81" s="24" t="s">
        <v>30</v>
      </c>
      <c r="I81" s="24" t="s">
        <v>203</v>
      </c>
      <c r="J81" s="24" t="s">
        <v>32</v>
      </c>
      <c r="K81" s="24" t="s">
        <v>204</v>
      </c>
    </row>
    <row r="82" spans="1:11" x14ac:dyDescent="0.25">
      <c r="A82" s="2">
        <v>81</v>
      </c>
      <c r="B82" s="24" t="s">
        <v>54</v>
      </c>
      <c r="C82" s="24" t="s">
        <v>55</v>
      </c>
      <c r="D82" s="24" t="s">
        <v>0</v>
      </c>
      <c r="E82" s="24" t="s">
        <v>1</v>
      </c>
      <c r="F82" s="24" t="s">
        <v>480</v>
      </c>
      <c r="G82" s="24" t="s">
        <v>543</v>
      </c>
      <c r="H82" s="24" t="s">
        <v>473</v>
      </c>
      <c r="I82" s="24" t="s">
        <v>481</v>
      </c>
      <c r="J82" s="24" t="s">
        <v>475</v>
      </c>
      <c r="K82" s="24" t="s">
        <v>482</v>
      </c>
    </row>
    <row r="83" spans="1:11" x14ac:dyDescent="0.25">
      <c r="A83" s="2">
        <v>82</v>
      </c>
      <c r="B83" s="24" t="s">
        <v>206</v>
      </c>
      <c r="C83" s="24" t="s">
        <v>207</v>
      </c>
      <c r="D83" s="24" t="s">
        <v>173</v>
      </c>
      <c r="E83" s="24" t="s">
        <v>43</v>
      </c>
      <c r="F83" s="24" t="s">
        <v>208</v>
      </c>
      <c r="G83" s="24" t="s">
        <v>516</v>
      </c>
      <c r="H83" s="24" t="s">
        <v>3</v>
      </c>
      <c r="I83" s="24" t="s">
        <v>209</v>
      </c>
      <c r="J83" s="24" t="s">
        <v>53</v>
      </c>
      <c r="K83" s="24" t="s">
        <v>210</v>
      </c>
    </row>
    <row r="84" spans="1:11" x14ac:dyDescent="0.25">
      <c r="A84" s="2">
        <v>83</v>
      </c>
      <c r="B84" s="24" t="s">
        <v>211</v>
      </c>
      <c r="C84" s="24" t="s">
        <v>212</v>
      </c>
      <c r="D84" s="24" t="s">
        <v>66</v>
      </c>
      <c r="E84" s="24" t="s">
        <v>1</v>
      </c>
      <c r="F84" s="24" t="s">
        <v>213</v>
      </c>
      <c r="G84" s="24" t="s">
        <v>516</v>
      </c>
      <c r="H84" s="24" t="s">
        <v>3</v>
      </c>
      <c r="I84" s="24" t="s">
        <v>214</v>
      </c>
      <c r="J84" s="24" t="s">
        <v>53</v>
      </c>
      <c r="K84" s="24" t="s">
        <v>215</v>
      </c>
    </row>
    <row r="85" spans="1:11" x14ac:dyDescent="0.25">
      <c r="A85" s="2">
        <v>84</v>
      </c>
      <c r="B85" s="24" t="s">
        <v>216</v>
      </c>
      <c r="C85" s="24" t="s">
        <v>217</v>
      </c>
      <c r="D85" s="24" t="s">
        <v>0</v>
      </c>
      <c r="E85" s="24" t="s">
        <v>1</v>
      </c>
      <c r="F85" s="24" t="s">
        <v>218</v>
      </c>
      <c r="G85" s="24" t="s">
        <v>516</v>
      </c>
      <c r="H85" s="24" t="s">
        <v>3</v>
      </c>
      <c r="I85" s="24" t="s">
        <v>219</v>
      </c>
      <c r="J85" s="24" t="s">
        <v>53</v>
      </c>
      <c r="K85" s="24" t="s">
        <v>220</v>
      </c>
    </row>
    <row r="86" spans="1:11" x14ac:dyDescent="0.25">
      <c r="A86" s="2">
        <v>85</v>
      </c>
      <c r="B86" s="24" t="s">
        <v>50</v>
      </c>
      <c r="C86" s="24" t="s">
        <v>51</v>
      </c>
      <c r="D86" s="24" t="s">
        <v>52</v>
      </c>
      <c r="E86" s="24" t="s">
        <v>43</v>
      </c>
      <c r="F86" s="24" t="s">
        <v>221</v>
      </c>
      <c r="G86" s="24" t="s">
        <v>516</v>
      </c>
      <c r="H86" s="24" t="s">
        <v>3</v>
      </c>
      <c r="I86" s="24" t="s">
        <v>222</v>
      </c>
      <c r="J86" s="24" t="s">
        <v>53</v>
      </c>
      <c r="K86" s="24" t="s">
        <v>223</v>
      </c>
    </row>
    <row r="87" spans="1:11" x14ac:dyDescent="0.25">
      <c r="A87" s="2">
        <v>86</v>
      </c>
      <c r="B87" s="24" t="s">
        <v>224</v>
      </c>
      <c r="C87" s="24" t="s">
        <v>225</v>
      </c>
      <c r="D87" s="24" t="s">
        <v>0</v>
      </c>
      <c r="E87" s="24" t="s">
        <v>1</v>
      </c>
      <c r="F87" s="24" t="s">
        <v>226</v>
      </c>
      <c r="G87" s="24" t="s">
        <v>516</v>
      </c>
      <c r="H87" s="24" t="s">
        <v>3</v>
      </c>
      <c r="I87" s="24" t="s">
        <v>227</v>
      </c>
      <c r="J87" s="24" t="s">
        <v>53</v>
      </c>
      <c r="K87" s="24" t="s">
        <v>228</v>
      </c>
    </row>
    <row r="88" spans="1:11" x14ac:dyDescent="0.25">
      <c r="A88" s="2">
        <v>87</v>
      </c>
      <c r="B88" s="24" t="s">
        <v>54</v>
      </c>
      <c r="C88" s="24" t="s">
        <v>55</v>
      </c>
      <c r="D88" s="24" t="s">
        <v>0</v>
      </c>
      <c r="E88" s="24" t="s">
        <v>1</v>
      </c>
      <c r="F88" s="24" t="s">
        <v>229</v>
      </c>
      <c r="G88" s="24" t="s">
        <v>516</v>
      </c>
      <c r="H88" s="24" t="s">
        <v>3</v>
      </c>
      <c r="I88" s="24" t="s">
        <v>230</v>
      </c>
      <c r="J88" s="24" t="s">
        <v>53</v>
      </c>
      <c r="K88" s="24" t="s">
        <v>231</v>
      </c>
    </row>
    <row r="89" spans="1:11" x14ac:dyDescent="0.25">
      <c r="A89" s="2">
        <v>88</v>
      </c>
      <c r="B89" s="24" t="s">
        <v>232</v>
      </c>
      <c r="C89" s="24" t="s">
        <v>233</v>
      </c>
      <c r="D89" s="24" t="s">
        <v>234</v>
      </c>
      <c r="E89" s="24" t="s">
        <v>1</v>
      </c>
      <c r="F89" s="24" t="s">
        <v>235</v>
      </c>
      <c r="G89" s="24" t="s">
        <v>516</v>
      </c>
      <c r="H89" s="24" t="s">
        <v>3</v>
      </c>
      <c r="I89" s="24" t="s">
        <v>236</v>
      </c>
      <c r="J89" s="24" t="s">
        <v>53</v>
      </c>
      <c r="K89" s="24" t="s">
        <v>237</v>
      </c>
    </row>
    <row r="90" spans="1:11" x14ac:dyDescent="0.25">
      <c r="A90" s="2">
        <v>89</v>
      </c>
      <c r="B90" s="24" t="s">
        <v>50</v>
      </c>
      <c r="C90" s="24" t="s">
        <v>51</v>
      </c>
      <c r="D90" s="24" t="s">
        <v>52</v>
      </c>
      <c r="E90" s="24" t="s">
        <v>43</v>
      </c>
      <c r="F90" s="24" t="s">
        <v>246</v>
      </c>
      <c r="G90" s="24" t="s">
        <v>516</v>
      </c>
      <c r="H90" s="24" t="s">
        <v>3</v>
      </c>
      <c r="I90" s="24" t="s">
        <v>247</v>
      </c>
      <c r="J90" s="24" t="s">
        <v>125</v>
      </c>
      <c r="K90" s="24" t="s">
        <v>248</v>
      </c>
    </row>
    <row r="91" spans="1:11" x14ac:dyDescent="0.25">
      <c r="A91" s="2">
        <v>90</v>
      </c>
      <c r="B91" s="24" t="s">
        <v>249</v>
      </c>
      <c r="C91" s="24" t="s">
        <v>250</v>
      </c>
      <c r="D91" s="24" t="s">
        <v>251</v>
      </c>
      <c r="E91" s="24" t="s">
        <v>43</v>
      </c>
      <c r="F91" s="24" t="s">
        <v>252</v>
      </c>
      <c r="G91" s="24" t="s">
        <v>516</v>
      </c>
      <c r="H91" s="24" t="s">
        <v>3</v>
      </c>
      <c r="I91" s="24" t="s">
        <v>253</v>
      </c>
      <c r="J91" s="24" t="s">
        <v>125</v>
      </c>
      <c r="K91" s="24" t="s">
        <v>254</v>
      </c>
    </row>
    <row r="92" spans="1:11" x14ac:dyDescent="0.25">
      <c r="A92" s="2">
        <v>91</v>
      </c>
      <c r="B92" s="24" t="s">
        <v>262</v>
      </c>
      <c r="C92" s="24" t="s">
        <v>263</v>
      </c>
      <c r="D92" s="24" t="s">
        <v>264</v>
      </c>
      <c r="E92" s="24" t="s">
        <v>1</v>
      </c>
      <c r="F92" s="24" t="s">
        <v>265</v>
      </c>
      <c r="G92" s="24" t="s">
        <v>516</v>
      </c>
      <c r="H92" s="24" t="s">
        <v>3</v>
      </c>
      <c r="I92" s="24" t="s">
        <v>266</v>
      </c>
      <c r="J92" s="24" t="s">
        <v>53</v>
      </c>
      <c r="K92" s="24" t="s">
        <v>267</v>
      </c>
    </row>
    <row r="93" spans="1:11" x14ac:dyDescent="0.25">
      <c r="A93" s="2">
        <v>92</v>
      </c>
      <c r="B93" s="24" t="s">
        <v>268</v>
      </c>
      <c r="C93" s="24" t="s">
        <v>269</v>
      </c>
      <c r="D93" s="24" t="s">
        <v>66</v>
      </c>
      <c r="E93" s="24" t="s">
        <v>1</v>
      </c>
      <c r="F93" s="24" t="s">
        <v>270</v>
      </c>
      <c r="G93" s="24" t="s">
        <v>516</v>
      </c>
      <c r="H93" s="24" t="s">
        <v>3</v>
      </c>
      <c r="I93" s="24" t="s">
        <v>271</v>
      </c>
      <c r="J93" s="24" t="s">
        <v>53</v>
      </c>
      <c r="K93" s="24" t="s">
        <v>272</v>
      </c>
    </row>
    <row r="94" spans="1:11" x14ac:dyDescent="0.25">
      <c r="A94" s="2">
        <v>93</v>
      </c>
      <c r="B94" s="24" t="s">
        <v>273</v>
      </c>
      <c r="C94" s="24" t="s">
        <v>274</v>
      </c>
      <c r="D94" s="24" t="s">
        <v>0</v>
      </c>
      <c r="E94" s="24" t="s">
        <v>1</v>
      </c>
      <c r="F94" s="24" t="s">
        <v>275</v>
      </c>
      <c r="G94" s="24" t="s">
        <v>516</v>
      </c>
      <c r="H94" s="24" t="s">
        <v>3</v>
      </c>
      <c r="I94" s="24" t="s">
        <v>276</v>
      </c>
      <c r="J94" s="24" t="s">
        <v>53</v>
      </c>
      <c r="K94" s="24" t="s">
        <v>277</v>
      </c>
    </row>
    <row r="95" spans="1:11" x14ac:dyDescent="0.25">
      <c r="A95" s="2">
        <v>94</v>
      </c>
      <c r="B95" s="24" t="s">
        <v>278</v>
      </c>
      <c r="C95" s="24" t="s">
        <v>279</v>
      </c>
      <c r="D95" s="24" t="s">
        <v>66</v>
      </c>
      <c r="E95" s="24" t="s">
        <v>1</v>
      </c>
      <c r="F95" s="24" t="s">
        <v>280</v>
      </c>
      <c r="G95" s="24" t="s">
        <v>516</v>
      </c>
      <c r="H95" s="24" t="s">
        <v>3</v>
      </c>
      <c r="I95" s="24" t="s">
        <v>281</v>
      </c>
      <c r="J95" s="24" t="s">
        <v>53</v>
      </c>
      <c r="K95" s="24" t="s">
        <v>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A2" sqref="A2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t="s">
        <v>161</v>
      </c>
      <c r="C2" t="s">
        <v>162</v>
      </c>
      <c r="D2" t="s">
        <v>394</v>
      </c>
      <c r="E2" t="s">
        <v>1</v>
      </c>
      <c r="F2" t="s">
        <v>163</v>
      </c>
      <c r="G2" t="s">
        <v>516</v>
      </c>
      <c r="H2" t="s">
        <v>30</v>
      </c>
      <c r="I2" t="s">
        <v>164</v>
      </c>
      <c r="J2" t="s">
        <v>32</v>
      </c>
      <c r="K2" t="s">
        <v>517</v>
      </c>
    </row>
    <row r="3" spans="1:11" x14ac:dyDescent="0.25">
      <c r="A3" s="2">
        <v>2</v>
      </c>
      <c r="B3" t="s">
        <v>116</v>
      </c>
      <c r="C3" t="s">
        <v>117</v>
      </c>
      <c r="D3" t="s">
        <v>0</v>
      </c>
      <c r="E3" t="s">
        <v>1</v>
      </c>
      <c r="F3" t="s">
        <v>118</v>
      </c>
      <c r="G3" t="s">
        <v>516</v>
      </c>
      <c r="H3" t="s">
        <v>3</v>
      </c>
      <c r="I3" t="s">
        <v>119</v>
      </c>
      <c r="J3" t="s">
        <v>53</v>
      </c>
      <c r="K3" t="s">
        <v>518</v>
      </c>
    </row>
    <row r="4" spans="1:11" x14ac:dyDescent="0.25">
      <c r="A4" s="2">
        <v>3</v>
      </c>
      <c r="B4" t="s">
        <v>519</v>
      </c>
      <c r="C4" t="s">
        <v>520</v>
      </c>
      <c r="D4" t="s">
        <v>0</v>
      </c>
      <c r="E4" t="s">
        <v>1</v>
      </c>
      <c r="F4" t="s">
        <v>521</v>
      </c>
      <c r="G4" t="s">
        <v>516</v>
      </c>
      <c r="H4" t="s">
        <v>3</v>
      </c>
      <c r="I4" t="s">
        <v>522</v>
      </c>
      <c r="J4" t="s">
        <v>523</v>
      </c>
      <c r="K4" t="s">
        <v>524</v>
      </c>
    </row>
    <row r="5" spans="1:11" x14ac:dyDescent="0.25">
      <c r="A5" s="2">
        <v>4</v>
      </c>
      <c r="B5" t="s">
        <v>322</v>
      </c>
      <c r="C5" t="s">
        <v>323</v>
      </c>
      <c r="D5" t="s">
        <v>66</v>
      </c>
      <c r="E5" t="s">
        <v>1</v>
      </c>
      <c r="F5" t="s">
        <v>324</v>
      </c>
      <c r="G5" t="s">
        <v>516</v>
      </c>
      <c r="H5" t="s">
        <v>287</v>
      </c>
      <c r="I5" t="s">
        <v>325</v>
      </c>
      <c r="J5" t="s">
        <v>289</v>
      </c>
      <c r="K5" t="s">
        <v>525</v>
      </c>
    </row>
    <row r="6" spans="1:11" x14ac:dyDescent="0.25">
      <c r="A6" s="2">
        <v>5</v>
      </c>
      <c r="B6" t="s">
        <v>519</v>
      </c>
      <c r="C6" t="s">
        <v>520</v>
      </c>
      <c r="D6" t="s">
        <v>0</v>
      </c>
      <c r="E6" t="s">
        <v>1</v>
      </c>
      <c r="F6" t="s">
        <v>526</v>
      </c>
      <c r="G6" t="s">
        <v>527</v>
      </c>
      <c r="H6" t="s">
        <v>5</v>
      </c>
      <c r="I6" t="s">
        <v>528</v>
      </c>
      <c r="J6" t="s">
        <v>6</v>
      </c>
      <c r="K6" t="s">
        <v>529</v>
      </c>
    </row>
    <row r="7" spans="1:11" x14ac:dyDescent="0.25">
      <c r="A7" s="2">
        <v>6</v>
      </c>
      <c r="B7" t="s">
        <v>530</v>
      </c>
      <c r="C7" t="s">
        <v>531</v>
      </c>
      <c r="D7" t="s">
        <v>0</v>
      </c>
      <c r="E7" t="s">
        <v>1</v>
      </c>
      <c r="F7" t="s">
        <v>532</v>
      </c>
      <c r="G7" t="s">
        <v>516</v>
      </c>
      <c r="H7" t="s">
        <v>294</v>
      </c>
      <c r="I7" t="s">
        <v>533</v>
      </c>
      <c r="J7" t="s">
        <v>516</v>
      </c>
      <c r="K7" t="s">
        <v>534</v>
      </c>
    </row>
    <row r="8" spans="1:11" x14ac:dyDescent="0.25">
      <c r="A8" s="2">
        <v>7</v>
      </c>
      <c r="B8" t="s">
        <v>535</v>
      </c>
      <c r="C8" t="s">
        <v>536</v>
      </c>
      <c r="D8" t="s">
        <v>205</v>
      </c>
      <c r="E8" t="s">
        <v>1</v>
      </c>
      <c r="F8" t="s">
        <v>537</v>
      </c>
      <c r="G8" t="s">
        <v>516</v>
      </c>
      <c r="H8" t="s">
        <v>3</v>
      </c>
      <c r="I8" t="s">
        <v>538</v>
      </c>
      <c r="J8" t="s">
        <v>53</v>
      </c>
      <c r="K8" t="s">
        <v>539</v>
      </c>
    </row>
    <row r="9" spans="1:11" x14ac:dyDescent="0.25">
      <c r="A9" s="2">
        <v>8</v>
      </c>
      <c r="B9" t="s">
        <v>4</v>
      </c>
      <c r="C9" t="s">
        <v>4</v>
      </c>
      <c r="D9" t="s">
        <v>4</v>
      </c>
      <c r="E9" t="s">
        <v>4</v>
      </c>
      <c r="F9" t="s">
        <v>540</v>
      </c>
      <c r="G9" t="s">
        <v>516</v>
      </c>
      <c r="H9" t="s">
        <v>294</v>
      </c>
      <c r="I9" t="s">
        <v>541</v>
      </c>
      <c r="J9" t="s">
        <v>289</v>
      </c>
      <c r="K9" t="s">
        <v>542</v>
      </c>
    </row>
    <row r="10" spans="1:11" x14ac:dyDescent="0.25">
      <c r="A10" s="2">
        <v>9</v>
      </c>
      <c r="B10" t="s">
        <v>283</v>
      </c>
      <c r="C10" t="s">
        <v>284</v>
      </c>
      <c r="D10" t="s">
        <v>285</v>
      </c>
      <c r="E10" t="s">
        <v>7</v>
      </c>
      <c r="F10" t="s">
        <v>286</v>
      </c>
      <c r="G10" t="s">
        <v>516</v>
      </c>
      <c r="H10" t="s">
        <v>287</v>
      </c>
      <c r="I10" t="s">
        <v>288</v>
      </c>
      <c r="J10" t="s">
        <v>289</v>
      </c>
      <c r="K10" t="s">
        <v>290</v>
      </c>
    </row>
    <row r="11" spans="1:11" x14ac:dyDescent="0.25">
      <c r="A11" s="2">
        <v>10</v>
      </c>
      <c r="B11" t="s">
        <v>291</v>
      </c>
      <c r="C11" t="s">
        <v>292</v>
      </c>
      <c r="D11" t="s">
        <v>0</v>
      </c>
      <c r="E11" t="s">
        <v>1</v>
      </c>
      <c r="F11" t="s">
        <v>293</v>
      </c>
      <c r="G11" t="s">
        <v>516</v>
      </c>
      <c r="H11" t="s">
        <v>294</v>
      </c>
      <c r="I11" t="s">
        <v>295</v>
      </c>
      <c r="J11" t="s">
        <v>289</v>
      </c>
      <c r="K11" t="s">
        <v>296</v>
      </c>
    </row>
    <row r="12" spans="1:11" x14ac:dyDescent="0.25">
      <c r="A12" s="2">
        <v>11</v>
      </c>
      <c r="B12" t="s">
        <v>297</v>
      </c>
      <c r="C12" t="s">
        <v>255</v>
      </c>
      <c r="D12" t="s">
        <v>0</v>
      </c>
      <c r="E12" t="s">
        <v>1</v>
      </c>
      <c r="F12" t="s">
        <v>298</v>
      </c>
      <c r="G12" t="s">
        <v>516</v>
      </c>
      <c r="H12" t="s">
        <v>294</v>
      </c>
      <c r="I12" t="s">
        <v>299</v>
      </c>
      <c r="J12" t="s">
        <v>289</v>
      </c>
      <c r="K12" t="s">
        <v>300</v>
      </c>
    </row>
    <row r="13" spans="1:11" x14ac:dyDescent="0.25">
      <c r="A13" s="2">
        <v>12</v>
      </c>
      <c r="B13" t="s">
        <v>301</v>
      </c>
      <c r="C13" t="s">
        <v>302</v>
      </c>
      <c r="D13" t="s">
        <v>0</v>
      </c>
      <c r="E13" t="s">
        <v>1</v>
      </c>
      <c r="F13" t="s">
        <v>303</v>
      </c>
      <c r="G13" t="s">
        <v>516</v>
      </c>
      <c r="H13" t="s">
        <v>294</v>
      </c>
      <c r="I13" t="s">
        <v>304</v>
      </c>
      <c r="J13" t="s">
        <v>289</v>
      </c>
      <c r="K13" t="s">
        <v>305</v>
      </c>
    </row>
    <row r="14" spans="1:11" x14ac:dyDescent="0.25">
      <c r="A14" s="2">
        <v>13</v>
      </c>
      <c r="B14" t="s">
        <v>306</v>
      </c>
      <c r="C14" t="s">
        <v>307</v>
      </c>
      <c r="D14" t="s">
        <v>112</v>
      </c>
      <c r="E14" t="s">
        <v>43</v>
      </c>
      <c r="F14" t="s">
        <v>308</v>
      </c>
      <c r="G14" t="s">
        <v>516</v>
      </c>
      <c r="H14" t="s">
        <v>287</v>
      </c>
      <c r="I14" t="s">
        <v>309</v>
      </c>
      <c r="J14" t="s">
        <v>289</v>
      </c>
      <c r="K14" t="s">
        <v>310</v>
      </c>
    </row>
    <row r="15" spans="1:11" x14ac:dyDescent="0.25">
      <c r="A15" s="2">
        <v>14</v>
      </c>
      <c r="B15" t="s">
        <v>311</v>
      </c>
      <c r="C15" t="s">
        <v>312</v>
      </c>
      <c r="D15" t="s">
        <v>313</v>
      </c>
      <c r="E15" t="s">
        <v>43</v>
      </c>
      <c r="F15" t="s">
        <v>314</v>
      </c>
      <c r="G15" t="s">
        <v>516</v>
      </c>
      <c r="H15" t="s">
        <v>294</v>
      </c>
      <c r="I15" t="s">
        <v>315</v>
      </c>
      <c r="J15" t="s">
        <v>289</v>
      </c>
      <c r="K15" t="s">
        <v>316</v>
      </c>
    </row>
    <row r="16" spans="1:11" x14ac:dyDescent="0.25">
      <c r="A16" s="2">
        <v>15</v>
      </c>
      <c r="B16" t="s">
        <v>317</v>
      </c>
      <c r="C16" t="s">
        <v>279</v>
      </c>
      <c r="D16" t="s">
        <v>318</v>
      </c>
      <c r="E16" t="s">
        <v>28</v>
      </c>
      <c r="F16" t="s">
        <v>319</v>
      </c>
      <c r="G16" t="s">
        <v>516</v>
      </c>
      <c r="H16" t="s">
        <v>287</v>
      </c>
      <c r="I16" t="s">
        <v>320</v>
      </c>
      <c r="J16" t="s">
        <v>289</v>
      </c>
      <c r="K16" t="s">
        <v>321</v>
      </c>
    </row>
    <row r="17" spans="1:11" x14ac:dyDescent="0.25">
      <c r="A17" s="2">
        <v>16</v>
      </c>
      <c r="B17" t="s">
        <v>242</v>
      </c>
      <c r="C17" t="s">
        <v>243</v>
      </c>
      <c r="D17" t="s">
        <v>173</v>
      </c>
      <c r="E17" t="s">
        <v>43</v>
      </c>
      <c r="F17" t="s">
        <v>244</v>
      </c>
      <c r="G17" t="s">
        <v>516</v>
      </c>
      <c r="H17" t="s">
        <v>3</v>
      </c>
      <c r="I17" t="s">
        <v>245</v>
      </c>
      <c r="J17" t="s">
        <v>125</v>
      </c>
      <c r="K17" t="s">
        <v>326</v>
      </c>
    </row>
    <row r="18" spans="1:11" x14ac:dyDescent="0.25">
      <c r="A18" s="2">
        <v>17</v>
      </c>
      <c r="B18" t="s">
        <v>327</v>
      </c>
      <c r="C18" t="s">
        <v>328</v>
      </c>
      <c r="D18" t="s">
        <v>112</v>
      </c>
      <c r="E18" t="s">
        <v>43</v>
      </c>
      <c r="F18" t="s">
        <v>329</v>
      </c>
      <c r="G18" t="s">
        <v>516</v>
      </c>
      <c r="H18" t="s">
        <v>287</v>
      </c>
      <c r="I18" t="s">
        <v>330</v>
      </c>
      <c r="J18" t="s">
        <v>289</v>
      </c>
      <c r="K18" t="s">
        <v>331</v>
      </c>
    </row>
    <row r="19" spans="1:11" x14ac:dyDescent="0.25">
      <c r="A19" s="2">
        <v>18</v>
      </c>
      <c r="B19" t="s">
        <v>15</v>
      </c>
      <c r="C19" t="s">
        <v>16</v>
      </c>
      <c r="D19" t="s">
        <v>17</v>
      </c>
      <c r="E19" t="s">
        <v>7</v>
      </c>
      <c r="F19" t="s">
        <v>18</v>
      </c>
      <c r="G19" t="s">
        <v>527</v>
      </c>
      <c r="H19" t="s">
        <v>5</v>
      </c>
      <c r="I19" t="s">
        <v>19</v>
      </c>
      <c r="J19" t="s">
        <v>6</v>
      </c>
      <c r="K19" t="s">
        <v>332</v>
      </c>
    </row>
    <row r="20" spans="1:11" x14ac:dyDescent="0.25">
      <c r="A20" s="2">
        <v>19</v>
      </c>
      <c r="B20" t="s">
        <v>333</v>
      </c>
      <c r="C20" t="s">
        <v>334</v>
      </c>
      <c r="D20" t="s">
        <v>335</v>
      </c>
      <c r="E20" t="s">
        <v>48</v>
      </c>
      <c r="F20" t="s">
        <v>336</v>
      </c>
      <c r="G20" t="s">
        <v>516</v>
      </c>
      <c r="H20" t="s">
        <v>287</v>
      </c>
      <c r="I20" t="s">
        <v>337</v>
      </c>
      <c r="J20" t="s">
        <v>289</v>
      </c>
      <c r="K20" t="s">
        <v>338</v>
      </c>
    </row>
    <row r="21" spans="1:11" x14ac:dyDescent="0.25">
      <c r="A21" s="2">
        <v>20</v>
      </c>
      <c r="B21" t="s">
        <v>339</v>
      </c>
      <c r="C21" t="s">
        <v>340</v>
      </c>
      <c r="D21" t="s">
        <v>341</v>
      </c>
      <c r="E21" t="s">
        <v>48</v>
      </c>
      <c r="F21" t="s">
        <v>342</v>
      </c>
      <c r="G21" t="s">
        <v>516</v>
      </c>
      <c r="H21" t="s">
        <v>287</v>
      </c>
      <c r="I21" t="s">
        <v>343</v>
      </c>
      <c r="J21" t="s">
        <v>289</v>
      </c>
      <c r="K21" t="s">
        <v>344</v>
      </c>
    </row>
    <row r="22" spans="1:11" x14ac:dyDescent="0.25">
      <c r="A22" s="2">
        <v>21</v>
      </c>
      <c r="B22" t="s">
        <v>345</v>
      </c>
      <c r="C22" t="s">
        <v>346</v>
      </c>
      <c r="D22" t="s">
        <v>17</v>
      </c>
      <c r="E22" t="s">
        <v>7</v>
      </c>
      <c r="F22" t="s">
        <v>347</v>
      </c>
      <c r="G22" t="s">
        <v>516</v>
      </c>
      <c r="H22" t="s">
        <v>287</v>
      </c>
      <c r="I22" t="s">
        <v>348</v>
      </c>
      <c r="J22" t="s">
        <v>289</v>
      </c>
      <c r="K22" t="s">
        <v>349</v>
      </c>
    </row>
    <row r="23" spans="1:11" x14ac:dyDescent="0.25">
      <c r="A23" s="2">
        <v>22</v>
      </c>
      <c r="B23" t="s">
        <v>350</v>
      </c>
      <c r="C23" t="s">
        <v>340</v>
      </c>
      <c r="D23" t="s">
        <v>351</v>
      </c>
      <c r="E23" t="s">
        <v>48</v>
      </c>
      <c r="F23" t="s">
        <v>352</v>
      </c>
      <c r="G23" t="s">
        <v>2</v>
      </c>
      <c r="H23" t="s">
        <v>287</v>
      </c>
      <c r="I23" t="s">
        <v>353</v>
      </c>
      <c r="J23" t="s">
        <v>289</v>
      </c>
      <c r="K23" t="s">
        <v>354</v>
      </c>
    </row>
    <row r="24" spans="1:11" x14ac:dyDescent="0.25">
      <c r="A24" s="2">
        <v>23</v>
      </c>
      <c r="B24" t="s">
        <v>355</v>
      </c>
      <c r="C24" t="s">
        <v>356</v>
      </c>
      <c r="D24" t="s">
        <v>0</v>
      </c>
      <c r="E24" t="s">
        <v>1</v>
      </c>
      <c r="F24" t="s">
        <v>357</v>
      </c>
      <c r="G24" t="s">
        <v>516</v>
      </c>
      <c r="H24" t="s">
        <v>294</v>
      </c>
      <c r="I24" t="s">
        <v>358</v>
      </c>
      <c r="J24" t="s">
        <v>289</v>
      </c>
      <c r="K24" t="s">
        <v>359</v>
      </c>
    </row>
    <row r="25" spans="1:11" x14ac:dyDescent="0.25">
      <c r="A25" s="2">
        <v>24</v>
      </c>
      <c r="B25" t="s">
        <v>238</v>
      </c>
      <c r="C25" t="s">
        <v>239</v>
      </c>
      <c r="D25" t="s">
        <v>0</v>
      </c>
      <c r="E25" t="s">
        <v>1</v>
      </c>
      <c r="F25" t="s">
        <v>240</v>
      </c>
      <c r="G25" t="s">
        <v>516</v>
      </c>
      <c r="H25" t="s">
        <v>3</v>
      </c>
      <c r="I25" t="s">
        <v>241</v>
      </c>
      <c r="J25" t="s">
        <v>53</v>
      </c>
      <c r="K25" t="s">
        <v>360</v>
      </c>
    </row>
    <row r="26" spans="1:11" x14ac:dyDescent="0.25">
      <c r="A26" s="2">
        <v>25</v>
      </c>
      <c r="B26" t="s">
        <v>361</v>
      </c>
      <c r="C26" t="s">
        <v>362</v>
      </c>
      <c r="D26" t="s">
        <v>0</v>
      </c>
      <c r="E26" t="s">
        <v>1</v>
      </c>
      <c r="F26" t="s">
        <v>363</v>
      </c>
      <c r="G26" t="s">
        <v>516</v>
      </c>
      <c r="H26" t="s">
        <v>287</v>
      </c>
      <c r="I26" t="s">
        <v>364</v>
      </c>
      <c r="J26" t="s">
        <v>289</v>
      </c>
      <c r="K26" t="s">
        <v>365</v>
      </c>
    </row>
    <row r="27" spans="1:11" x14ac:dyDescent="0.25">
      <c r="A27" s="2">
        <v>26</v>
      </c>
      <c r="B27" t="s">
        <v>366</v>
      </c>
      <c r="C27" t="s">
        <v>367</v>
      </c>
      <c r="D27" t="s">
        <v>368</v>
      </c>
      <c r="E27" t="s">
        <v>43</v>
      </c>
      <c r="F27" t="s">
        <v>369</v>
      </c>
      <c r="G27" t="s">
        <v>516</v>
      </c>
      <c r="H27" t="s">
        <v>294</v>
      </c>
      <c r="I27" t="s">
        <v>370</v>
      </c>
      <c r="J27" t="s">
        <v>289</v>
      </c>
      <c r="K27" t="s">
        <v>371</v>
      </c>
    </row>
    <row r="28" spans="1:11" x14ac:dyDescent="0.25">
      <c r="A28" s="2">
        <v>27</v>
      </c>
      <c r="B28" t="s">
        <v>372</v>
      </c>
      <c r="C28" t="s">
        <v>373</v>
      </c>
      <c r="D28" t="s">
        <v>42</v>
      </c>
      <c r="E28" t="s">
        <v>43</v>
      </c>
      <c r="F28" t="s">
        <v>374</v>
      </c>
      <c r="G28" t="s">
        <v>516</v>
      </c>
      <c r="H28" t="s">
        <v>294</v>
      </c>
      <c r="I28" t="s">
        <v>375</v>
      </c>
      <c r="J28" t="s">
        <v>289</v>
      </c>
      <c r="K28" t="s">
        <v>376</v>
      </c>
    </row>
    <row r="29" spans="1:11" x14ac:dyDescent="0.25">
      <c r="A29" s="2">
        <v>28</v>
      </c>
      <c r="B29" t="s">
        <v>377</v>
      </c>
      <c r="C29" t="s">
        <v>378</v>
      </c>
      <c r="D29" t="s">
        <v>256</v>
      </c>
      <c r="E29" t="s">
        <v>1</v>
      </c>
      <c r="F29" t="s">
        <v>379</v>
      </c>
      <c r="G29" t="s">
        <v>516</v>
      </c>
      <c r="H29" t="s">
        <v>294</v>
      </c>
      <c r="I29" t="s">
        <v>380</v>
      </c>
      <c r="J29" t="s">
        <v>289</v>
      </c>
      <c r="K29" t="s">
        <v>381</v>
      </c>
    </row>
    <row r="30" spans="1:11" x14ac:dyDescent="0.25">
      <c r="A30" s="2">
        <v>29</v>
      </c>
      <c r="B30" t="s">
        <v>382</v>
      </c>
      <c r="C30" t="s">
        <v>383</v>
      </c>
      <c r="D30" t="s">
        <v>351</v>
      </c>
      <c r="E30" t="s">
        <v>48</v>
      </c>
      <c r="F30" t="s">
        <v>384</v>
      </c>
      <c r="G30" t="s">
        <v>516</v>
      </c>
      <c r="H30" t="s">
        <v>287</v>
      </c>
      <c r="I30" t="s">
        <v>385</v>
      </c>
      <c r="J30" t="s">
        <v>289</v>
      </c>
      <c r="K30" t="s">
        <v>386</v>
      </c>
    </row>
    <row r="31" spans="1:11" x14ac:dyDescent="0.25">
      <c r="A31" s="2">
        <v>30</v>
      </c>
      <c r="B31" t="s">
        <v>387</v>
      </c>
      <c r="C31" t="s">
        <v>279</v>
      </c>
      <c r="D31" t="s">
        <v>351</v>
      </c>
      <c r="E31" t="s">
        <v>48</v>
      </c>
      <c r="F31" t="s">
        <v>388</v>
      </c>
      <c r="G31" t="s">
        <v>516</v>
      </c>
      <c r="H31" t="s">
        <v>287</v>
      </c>
      <c r="I31" t="s">
        <v>389</v>
      </c>
      <c r="J31" t="s">
        <v>289</v>
      </c>
      <c r="K31" t="s">
        <v>390</v>
      </c>
    </row>
    <row r="32" spans="1:11" x14ac:dyDescent="0.25">
      <c r="A32" s="2">
        <v>31</v>
      </c>
      <c r="B32" t="s">
        <v>49</v>
      </c>
      <c r="C32" t="s">
        <v>97</v>
      </c>
      <c r="D32" t="s">
        <v>66</v>
      </c>
      <c r="E32" t="s">
        <v>1</v>
      </c>
      <c r="F32" t="s">
        <v>391</v>
      </c>
      <c r="G32" t="s">
        <v>516</v>
      </c>
      <c r="H32" t="s">
        <v>294</v>
      </c>
      <c r="I32" t="s">
        <v>392</v>
      </c>
      <c r="J32" t="s">
        <v>289</v>
      </c>
      <c r="K32" t="s">
        <v>393</v>
      </c>
    </row>
    <row r="33" spans="1:11" x14ac:dyDescent="0.25">
      <c r="A33" s="2">
        <v>32</v>
      </c>
      <c r="B33" t="s">
        <v>366</v>
      </c>
      <c r="C33" t="s">
        <v>367</v>
      </c>
      <c r="D33" t="s">
        <v>368</v>
      </c>
      <c r="E33" t="s">
        <v>43</v>
      </c>
      <c r="F33" t="s">
        <v>395</v>
      </c>
      <c r="G33" t="s">
        <v>527</v>
      </c>
      <c r="H33" t="s">
        <v>5</v>
      </c>
      <c r="I33" t="s">
        <v>396</v>
      </c>
      <c r="J33" t="s">
        <v>6</v>
      </c>
      <c r="K33" t="s">
        <v>397</v>
      </c>
    </row>
    <row r="34" spans="1:11" x14ac:dyDescent="0.25">
      <c r="A34" s="2">
        <v>33</v>
      </c>
      <c r="B34" t="s">
        <v>137</v>
      </c>
      <c r="C34" t="s">
        <v>138</v>
      </c>
      <c r="D34" t="s">
        <v>0</v>
      </c>
      <c r="E34" t="s">
        <v>1</v>
      </c>
      <c r="F34" t="s">
        <v>139</v>
      </c>
      <c r="G34" t="s">
        <v>516</v>
      </c>
      <c r="H34" t="s">
        <v>3</v>
      </c>
      <c r="I34" t="s">
        <v>140</v>
      </c>
      <c r="J34" t="s">
        <v>53</v>
      </c>
      <c r="K34" t="s">
        <v>398</v>
      </c>
    </row>
    <row r="35" spans="1:11" x14ac:dyDescent="0.25">
      <c r="A35" s="2">
        <v>34</v>
      </c>
      <c r="B35" t="s">
        <v>262</v>
      </c>
      <c r="C35" t="s">
        <v>399</v>
      </c>
      <c r="D35" t="s">
        <v>0</v>
      </c>
      <c r="E35" t="s">
        <v>1</v>
      </c>
      <c r="F35" t="s">
        <v>400</v>
      </c>
      <c r="G35" t="s">
        <v>516</v>
      </c>
      <c r="H35" t="s">
        <v>294</v>
      </c>
      <c r="I35" t="s">
        <v>401</v>
      </c>
      <c r="J35" t="s">
        <v>289</v>
      </c>
      <c r="K35" t="s">
        <v>402</v>
      </c>
    </row>
    <row r="36" spans="1:11" x14ac:dyDescent="0.25">
      <c r="A36" s="2">
        <v>35</v>
      </c>
      <c r="B36" t="s">
        <v>403</v>
      </c>
      <c r="C36" t="s">
        <v>60</v>
      </c>
      <c r="D36" t="s">
        <v>27</v>
      </c>
      <c r="E36" t="s">
        <v>28</v>
      </c>
      <c r="F36" t="s">
        <v>404</v>
      </c>
      <c r="G36" t="s">
        <v>516</v>
      </c>
      <c r="H36" t="s">
        <v>287</v>
      </c>
      <c r="I36" t="s">
        <v>405</v>
      </c>
      <c r="J36" t="s">
        <v>289</v>
      </c>
      <c r="K36" t="s">
        <v>406</v>
      </c>
    </row>
    <row r="37" spans="1:11" x14ac:dyDescent="0.25">
      <c r="A37" s="2">
        <v>36</v>
      </c>
      <c r="B37" t="s">
        <v>407</v>
      </c>
      <c r="C37" t="s">
        <v>408</v>
      </c>
      <c r="D37" t="s">
        <v>27</v>
      </c>
      <c r="E37" t="s">
        <v>28</v>
      </c>
      <c r="F37" t="s">
        <v>409</v>
      </c>
      <c r="G37" t="s">
        <v>516</v>
      </c>
      <c r="H37" t="s">
        <v>294</v>
      </c>
      <c r="I37" t="s">
        <v>410</v>
      </c>
      <c r="J37" t="s">
        <v>289</v>
      </c>
      <c r="K37" t="s">
        <v>411</v>
      </c>
    </row>
    <row r="38" spans="1:11" x14ac:dyDescent="0.25">
      <c r="A38" s="2">
        <v>37</v>
      </c>
      <c r="B38" t="s">
        <v>407</v>
      </c>
      <c r="C38" t="s">
        <v>408</v>
      </c>
      <c r="D38" t="s">
        <v>27</v>
      </c>
      <c r="E38" t="s">
        <v>28</v>
      </c>
      <c r="F38" t="s">
        <v>412</v>
      </c>
      <c r="G38" t="s">
        <v>516</v>
      </c>
      <c r="H38" t="s">
        <v>294</v>
      </c>
      <c r="I38" t="s">
        <v>413</v>
      </c>
      <c r="J38" t="s">
        <v>289</v>
      </c>
      <c r="K38" t="s">
        <v>414</v>
      </c>
    </row>
    <row r="39" spans="1:11" x14ac:dyDescent="0.25">
      <c r="A39" s="2">
        <v>38</v>
      </c>
      <c r="B39" t="s">
        <v>415</v>
      </c>
      <c r="C39" t="s">
        <v>416</v>
      </c>
      <c r="D39" t="s">
        <v>417</v>
      </c>
      <c r="E39" t="s">
        <v>28</v>
      </c>
      <c r="F39" t="s">
        <v>418</v>
      </c>
      <c r="G39" t="s">
        <v>516</v>
      </c>
      <c r="H39" t="s">
        <v>287</v>
      </c>
      <c r="I39" t="s">
        <v>419</v>
      </c>
      <c r="J39" t="s">
        <v>289</v>
      </c>
      <c r="K39" t="s">
        <v>420</v>
      </c>
    </row>
    <row r="40" spans="1:11" x14ac:dyDescent="0.25">
      <c r="A40" s="2">
        <v>39</v>
      </c>
      <c r="B40" t="s">
        <v>262</v>
      </c>
      <c r="C40" t="s">
        <v>421</v>
      </c>
      <c r="D40" t="s">
        <v>0</v>
      </c>
      <c r="E40" t="s">
        <v>1</v>
      </c>
      <c r="F40" t="s">
        <v>422</v>
      </c>
      <c r="G40" t="s">
        <v>516</v>
      </c>
      <c r="H40" t="s">
        <v>3</v>
      </c>
      <c r="I40" t="s">
        <v>423</v>
      </c>
      <c r="J40" t="s">
        <v>2</v>
      </c>
      <c r="K40" t="s">
        <v>424</v>
      </c>
    </row>
    <row r="41" spans="1:11" x14ac:dyDescent="0.25">
      <c r="A41" s="2">
        <v>40</v>
      </c>
      <c r="B41" t="s">
        <v>425</v>
      </c>
      <c r="C41" t="s">
        <v>426</v>
      </c>
      <c r="D41" t="s">
        <v>427</v>
      </c>
      <c r="E41" t="s">
        <v>28</v>
      </c>
      <c r="F41" t="s">
        <v>428</v>
      </c>
      <c r="G41" t="s">
        <v>516</v>
      </c>
      <c r="H41" t="s">
        <v>287</v>
      </c>
      <c r="I41" t="s">
        <v>429</v>
      </c>
      <c r="J41" t="s">
        <v>289</v>
      </c>
      <c r="K41" t="s">
        <v>430</v>
      </c>
    </row>
    <row r="42" spans="1:11" x14ac:dyDescent="0.25">
      <c r="A42" s="2">
        <v>41</v>
      </c>
      <c r="B42" t="s">
        <v>431</v>
      </c>
      <c r="C42" t="s">
        <v>172</v>
      </c>
      <c r="D42" t="s">
        <v>432</v>
      </c>
      <c r="E42" t="s">
        <v>28</v>
      </c>
      <c r="F42" t="s">
        <v>433</v>
      </c>
      <c r="G42" t="s">
        <v>516</v>
      </c>
      <c r="H42" t="s">
        <v>294</v>
      </c>
      <c r="I42" t="s">
        <v>434</v>
      </c>
      <c r="J42" t="s">
        <v>289</v>
      </c>
      <c r="K42" t="s">
        <v>435</v>
      </c>
    </row>
    <row r="43" spans="1:11" x14ac:dyDescent="0.25">
      <c r="A43" s="2">
        <v>42</v>
      </c>
      <c r="B43" t="s">
        <v>15</v>
      </c>
      <c r="C43" t="s">
        <v>16</v>
      </c>
      <c r="D43" t="s">
        <v>17</v>
      </c>
      <c r="E43" t="s">
        <v>7</v>
      </c>
      <c r="F43" t="s">
        <v>77</v>
      </c>
      <c r="G43" t="s">
        <v>516</v>
      </c>
      <c r="H43" t="s">
        <v>30</v>
      </c>
      <c r="I43" t="s">
        <v>78</v>
      </c>
      <c r="J43" t="s">
        <v>32</v>
      </c>
      <c r="K43" t="s">
        <v>436</v>
      </c>
    </row>
    <row r="44" spans="1:11" x14ac:dyDescent="0.25">
      <c r="A44" s="2">
        <v>43</v>
      </c>
      <c r="B44" t="s">
        <v>407</v>
      </c>
      <c r="C44" t="s">
        <v>408</v>
      </c>
      <c r="D44" t="s">
        <v>27</v>
      </c>
      <c r="E44" t="s">
        <v>28</v>
      </c>
      <c r="F44" t="s">
        <v>437</v>
      </c>
      <c r="G44" t="s">
        <v>516</v>
      </c>
      <c r="H44" t="s">
        <v>30</v>
      </c>
      <c r="I44" t="s">
        <v>438</v>
      </c>
      <c r="J44" t="s">
        <v>32</v>
      </c>
      <c r="K44" t="s">
        <v>439</v>
      </c>
    </row>
    <row r="45" spans="1:11" x14ac:dyDescent="0.25">
      <c r="A45" s="2">
        <v>44</v>
      </c>
      <c r="B45" t="s">
        <v>407</v>
      </c>
      <c r="C45" t="s">
        <v>408</v>
      </c>
      <c r="D45" t="s">
        <v>27</v>
      </c>
      <c r="E45" t="s">
        <v>28</v>
      </c>
      <c r="F45" t="s">
        <v>440</v>
      </c>
      <c r="G45" t="s">
        <v>516</v>
      </c>
      <c r="H45" t="s">
        <v>30</v>
      </c>
      <c r="I45" t="s">
        <v>441</v>
      </c>
      <c r="J45" t="s">
        <v>32</v>
      </c>
      <c r="K45" t="s">
        <v>442</v>
      </c>
    </row>
    <row r="46" spans="1:11" x14ac:dyDescent="0.25">
      <c r="A46" s="2">
        <v>45</v>
      </c>
      <c r="B46" t="s">
        <v>443</v>
      </c>
      <c r="C46" t="s">
        <v>444</v>
      </c>
      <c r="D46" t="s">
        <v>0</v>
      </c>
      <c r="E46" t="s">
        <v>1</v>
      </c>
      <c r="F46" t="s">
        <v>445</v>
      </c>
      <c r="G46" t="s">
        <v>527</v>
      </c>
      <c r="H46" t="s">
        <v>5</v>
      </c>
      <c r="I46" t="s">
        <v>446</v>
      </c>
      <c r="J46" t="s">
        <v>6</v>
      </c>
      <c r="K46" t="s">
        <v>447</v>
      </c>
    </row>
    <row r="47" spans="1:11" x14ac:dyDescent="0.25">
      <c r="A47" s="2">
        <v>46</v>
      </c>
      <c r="B47" t="s">
        <v>448</v>
      </c>
      <c r="C47" t="s">
        <v>449</v>
      </c>
      <c r="D47" t="s">
        <v>205</v>
      </c>
      <c r="E47" t="s">
        <v>1</v>
      </c>
      <c r="F47" t="s">
        <v>450</v>
      </c>
      <c r="G47" t="s">
        <v>527</v>
      </c>
      <c r="H47" t="s">
        <v>5</v>
      </c>
      <c r="I47" t="s">
        <v>451</v>
      </c>
      <c r="J47" t="s">
        <v>6</v>
      </c>
      <c r="K47" t="s">
        <v>452</v>
      </c>
    </row>
    <row r="48" spans="1:11" x14ac:dyDescent="0.25">
      <c r="A48" s="2">
        <v>47</v>
      </c>
      <c r="B48" t="s">
        <v>453</v>
      </c>
      <c r="C48" t="s">
        <v>454</v>
      </c>
      <c r="D48" t="s">
        <v>455</v>
      </c>
      <c r="E48" t="s">
        <v>456</v>
      </c>
      <c r="F48" t="s">
        <v>457</v>
      </c>
      <c r="G48" t="s">
        <v>516</v>
      </c>
      <c r="H48" t="s">
        <v>30</v>
      </c>
      <c r="I48" t="s">
        <v>458</v>
      </c>
      <c r="J48" t="s">
        <v>32</v>
      </c>
      <c r="K48" t="s">
        <v>459</v>
      </c>
    </row>
    <row r="49" spans="1:11" x14ac:dyDescent="0.25">
      <c r="A49" s="2">
        <v>48</v>
      </c>
      <c r="B49" t="s">
        <v>460</v>
      </c>
      <c r="C49" t="s">
        <v>461</v>
      </c>
      <c r="D49" t="s">
        <v>462</v>
      </c>
      <c r="E49" t="s">
        <v>1</v>
      </c>
      <c r="F49" t="s">
        <v>463</v>
      </c>
      <c r="G49" t="s">
        <v>516</v>
      </c>
      <c r="H49" t="s">
        <v>30</v>
      </c>
      <c r="I49" t="s">
        <v>464</v>
      </c>
      <c r="J49" t="s">
        <v>32</v>
      </c>
      <c r="K49" t="s">
        <v>465</v>
      </c>
    </row>
    <row r="50" spans="1:11" x14ac:dyDescent="0.25">
      <c r="A50" s="2">
        <v>49</v>
      </c>
      <c r="B50" t="s">
        <v>165</v>
      </c>
      <c r="C50" t="s">
        <v>166</v>
      </c>
      <c r="D50" t="s">
        <v>27</v>
      </c>
      <c r="E50" t="s">
        <v>28</v>
      </c>
      <c r="F50" t="s">
        <v>167</v>
      </c>
      <c r="G50" t="s">
        <v>516</v>
      </c>
      <c r="H50" t="s">
        <v>30</v>
      </c>
      <c r="I50" t="s">
        <v>168</v>
      </c>
      <c r="J50" t="s">
        <v>32</v>
      </c>
      <c r="K50" t="s">
        <v>466</v>
      </c>
    </row>
    <row r="51" spans="1:11" x14ac:dyDescent="0.25">
      <c r="A51" s="2">
        <v>50</v>
      </c>
      <c r="B51" t="s">
        <v>10</v>
      </c>
      <c r="C51" t="s">
        <v>11</v>
      </c>
      <c r="D51" t="s">
        <v>0</v>
      </c>
      <c r="E51" t="s">
        <v>1</v>
      </c>
      <c r="F51" t="s">
        <v>12</v>
      </c>
      <c r="G51" t="s">
        <v>527</v>
      </c>
      <c r="H51" t="s">
        <v>5</v>
      </c>
      <c r="I51" t="s">
        <v>13</v>
      </c>
      <c r="J51" t="s">
        <v>6</v>
      </c>
      <c r="K51" t="s">
        <v>14</v>
      </c>
    </row>
    <row r="52" spans="1:11" x14ac:dyDescent="0.25">
      <c r="A52" s="2">
        <v>51</v>
      </c>
      <c r="B52" t="s">
        <v>20</v>
      </c>
      <c r="C52" t="s">
        <v>21</v>
      </c>
      <c r="D52" t="s">
        <v>0</v>
      </c>
      <c r="E52" t="s">
        <v>1</v>
      </c>
      <c r="F52" t="s">
        <v>22</v>
      </c>
      <c r="G52" t="s">
        <v>527</v>
      </c>
      <c r="H52" t="s">
        <v>5</v>
      </c>
      <c r="I52" t="s">
        <v>23</v>
      </c>
      <c r="J52" t="s">
        <v>6</v>
      </c>
      <c r="K52" t="s">
        <v>24</v>
      </c>
    </row>
    <row r="53" spans="1:11" x14ac:dyDescent="0.25">
      <c r="A53" s="2">
        <v>52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516</v>
      </c>
      <c r="H53" t="s">
        <v>30</v>
      </c>
      <c r="I53" t="s">
        <v>31</v>
      </c>
      <c r="J53" t="s">
        <v>32</v>
      </c>
      <c r="K53" t="s">
        <v>33</v>
      </c>
    </row>
    <row r="54" spans="1:11" x14ac:dyDescent="0.25">
      <c r="A54" s="2">
        <v>53</v>
      </c>
      <c r="B54" t="s">
        <v>34</v>
      </c>
      <c r="C54" t="s">
        <v>35</v>
      </c>
      <c r="D54" t="s">
        <v>36</v>
      </c>
      <c r="E54" t="s">
        <v>1</v>
      </c>
      <c r="F54" t="s">
        <v>37</v>
      </c>
      <c r="G54" t="s">
        <v>527</v>
      </c>
      <c r="H54" t="s">
        <v>5</v>
      </c>
      <c r="I54" t="s">
        <v>38</v>
      </c>
      <c r="J54" t="s">
        <v>6</v>
      </c>
      <c r="K54" t="s">
        <v>39</v>
      </c>
    </row>
    <row r="55" spans="1:11" x14ac:dyDescent="0.25">
      <c r="A55" s="2">
        <v>54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527</v>
      </c>
      <c r="H55" t="s">
        <v>5</v>
      </c>
      <c r="I55" t="s">
        <v>45</v>
      </c>
      <c r="J55" t="s">
        <v>6</v>
      </c>
      <c r="K55" t="s">
        <v>46</v>
      </c>
    </row>
    <row r="56" spans="1:11" x14ac:dyDescent="0.25">
      <c r="A56" s="2">
        <v>55</v>
      </c>
      <c r="B56" t="s">
        <v>54</v>
      </c>
      <c r="C56" t="s">
        <v>55</v>
      </c>
      <c r="D56" t="s">
        <v>0</v>
      </c>
      <c r="E56" t="s">
        <v>1</v>
      </c>
      <c r="F56" t="s">
        <v>56</v>
      </c>
      <c r="G56" t="s">
        <v>527</v>
      </c>
      <c r="H56" t="s">
        <v>5</v>
      </c>
      <c r="I56" t="s">
        <v>57</v>
      </c>
      <c r="J56" t="s">
        <v>6</v>
      </c>
      <c r="K56" t="s">
        <v>58</v>
      </c>
    </row>
    <row r="57" spans="1:11" x14ac:dyDescent="0.25">
      <c r="A57" s="2">
        <v>56</v>
      </c>
      <c r="B57" t="s">
        <v>59</v>
      </c>
      <c r="C57" t="s">
        <v>60</v>
      </c>
      <c r="D57" t="s">
        <v>0</v>
      </c>
      <c r="E57" t="s">
        <v>1</v>
      </c>
      <c r="F57" t="s">
        <v>61</v>
      </c>
      <c r="G57" t="s">
        <v>516</v>
      </c>
      <c r="H57" t="s">
        <v>3</v>
      </c>
      <c r="I57" t="s">
        <v>62</v>
      </c>
      <c r="J57" t="s">
        <v>53</v>
      </c>
      <c r="K57" t="s">
        <v>63</v>
      </c>
    </row>
    <row r="58" spans="1:11" x14ac:dyDescent="0.25">
      <c r="A58" s="2">
        <v>57</v>
      </c>
      <c r="B58" t="s">
        <v>64</v>
      </c>
      <c r="C58" t="s">
        <v>65</v>
      </c>
      <c r="D58" t="s">
        <v>66</v>
      </c>
      <c r="E58" t="s">
        <v>1</v>
      </c>
      <c r="F58" t="s">
        <v>67</v>
      </c>
      <c r="G58" t="s">
        <v>516</v>
      </c>
      <c r="H58" t="s">
        <v>30</v>
      </c>
      <c r="I58" t="s">
        <v>68</v>
      </c>
      <c r="J58" t="s">
        <v>32</v>
      </c>
      <c r="K58" t="s">
        <v>69</v>
      </c>
    </row>
    <row r="59" spans="1:11" x14ac:dyDescent="0.25">
      <c r="A59" s="2">
        <v>58</v>
      </c>
      <c r="B59" t="s">
        <v>71</v>
      </c>
      <c r="C59" t="s">
        <v>72</v>
      </c>
      <c r="D59" t="s">
        <v>73</v>
      </c>
      <c r="E59" t="s">
        <v>28</v>
      </c>
      <c r="F59" t="s">
        <v>74</v>
      </c>
      <c r="G59" t="s">
        <v>516</v>
      </c>
      <c r="H59" t="s">
        <v>30</v>
      </c>
      <c r="I59" t="s">
        <v>75</v>
      </c>
      <c r="J59" t="s">
        <v>32</v>
      </c>
      <c r="K59" t="s">
        <v>76</v>
      </c>
    </row>
    <row r="60" spans="1:11" x14ac:dyDescent="0.25">
      <c r="A60" s="2">
        <v>59</v>
      </c>
      <c r="B60" t="s">
        <v>467</v>
      </c>
      <c r="C60" t="s">
        <v>468</v>
      </c>
      <c r="D60" t="s">
        <v>0</v>
      </c>
      <c r="E60" t="s">
        <v>1</v>
      </c>
      <c r="F60" t="s">
        <v>469</v>
      </c>
      <c r="G60" t="s">
        <v>527</v>
      </c>
      <c r="H60" t="s">
        <v>5</v>
      </c>
      <c r="I60" t="s">
        <v>470</v>
      </c>
      <c r="J60" t="s">
        <v>6</v>
      </c>
      <c r="K60" t="s">
        <v>471</v>
      </c>
    </row>
    <row r="61" spans="1:11" x14ac:dyDescent="0.25">
      <c r="A61" s="2">
        <v>60</v>
      </c>
      <c r="B61" t="s">
        <v>79</v>
      </c>
      <c r="C61" t="s">
        <v>11</v>
      </c>
      <c r="D61" t="s">
        <v>80</v>
      </c>
      <c r="E61" t="s">
        <v>81</v>
      </c>
      <c r="F61" t="s">
        <v>82</v>
      </c>
      <c r="G61" t="s">
        <v>527</v>
      </c>
      <c r="H61" t="s">
        <v>5</v>
      </c>
      <c r="I61" t="s">
        <v>83</v>
      </c>
      <c r="J61" t="s">
        <v>6</v>
      </c>
      <c r="K61" t="s">
        <v>84</v>
      </c>
    </row>
    <row r="62" spans="1:11" x14ac:dyDescent="0.25">
      <c r="A62" s="2">
        <v>61</v>
      </c>
      <c r="B62" t="s">
        <v>64</v>
      </c>
      <c r="C62" t="s">
        <v>65</v>
      </c>
      <c r="D62" t="s">
        <v>66</v>
      </c>
      <c r="E62" t="s">
        <v>1</v>
      </c>
      <c r="F62" t="s">
        <v>85</v>
      </c>
      <c r="G62" t="s">
        <v>527</v>
      </c>
      <c r="H62" t="s">
        <v>5</v>
      </c>
      <c r="I62" t="s">
        <v>86</v>
      </c>
      <c r="J62" t="s">
        <v>6</v>
      </c>
      <c r="K62" t="s">
        <v>87</v>
      </c>
    </row>
    <row r="63" spans="1:11" x14ac:dyDescent="0.25">
      <c r="A63" s="2">
        <v>62</v>
      </c>
      <c r="B63" t="s">
        <v>88</v>
      </c>
      <c r="C63" t="s">
        <v>89</v>
      </c>
      <c r="D63" t="s">
        <v>90</v>
      </c>
      <c r="E63" t="s">
        <v>70</v>
      </c>
      <c r="F63" t="s">
        <v>91</v>
      </c>
      <c r="G63" t="s">
        <v>527</v>
      </c>
      <c r="H63" t="s">
        <v>5</v>
      </c>
      <c r="I63" t="s">
        <v>92</v>
      </c>
      <c r="J63" t="s">
        <v>6</v>
      </c>
      <c r="K63" t="s">
        <v>93</v>
      </c>
    </row>
    <row r="64" spans="1:11" x14ac:dyDescent="0.25">
      <c r="A64" s="2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527</v>
      </c>
      <c r="H64" t="s">
        <v>5</v>
      </c>
      <c r="I64" t="s">
        <v>95</v>
      </c>
      <c r="J64" t="s">
        <v>6</v>
      </c>
      <c r="K64" t="s">
        <v>96</v>
      </c>
    </row>
    <row r="65" spans="1:11" x14ac:dyDescent="0.25">
      <c r="A65" s="2">
        <v>64</v>
      </c>
      <c r="B65" t="s">
        <v>49</v>
      </c>
      <c r="C65" t="s">
        <v>97</v>
      </c>
      <c r="D65" t="s">
        <v>66</v>
      </c>
      <c r="E65" t="s">
        <v>1</v>
      </c>
      <c r="F65" t="s">
        <v>98</v>
      </c>
      <c r="G65" t="s">
        <v>527</v>
      </c>
      <c r="H65" t="s">
        <v>5</v>
      </c>
      <c r="I65" t="s">
        <v>99</v>
      </c>
      <c r="J65" t="s">
        <v>6</v>
      </c>
      <c r="K65" t="s">
        <v>100</v>
      </c>
    </row>
    <row r="66" spans="1:11" x14ac:dyDescent="0.25">
      <c r="A66" s="2">
        <v>65</v>
      </c>
      <c r="B66" t="s">
        <v>104</v>
      </c>
      <c r="C66" t="s">
        <v>105</v>
      </c>
      <c r="D66" t="s">
        <v>106</v>
      </c>
      <c r="E66" t="s">
        <v>7</v>
      </c>
      <c r="F66" t="s">
        <v>107</v>
      </c>
      <c r="G66" t="s">
        <v>527</v>
      </c>
      <c r="H66" t="s">
        <v>5</v>
      </c>
      <c r="I66" t="s">
        <v>108</v>
      </c>
      <c r="J66" t="s">
        <v>6</v>
      </c>
      <c r="K66" t="s">
        <v>109</v>
      </c>
    </row>
    <row r="67" spans="1:11" x14ac:dyDescent="0.25">
      <c r="A67" s="2">
        <v>66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516</v>
      </c>
      <c r="H67" t="s">
        <v>3</v>
      </c>
      <c r="I67" t="s">
        <v>114</v>
      </c>
      <c r="J67" t="s">
        <v>53</v>
      </c>
      <c r="K67" t="s">
        <v>115</v>
      </c>
    </row>
    <row r="68" spans="1:11" x14ac:dyDescent="0.25">
      <c r="A68" s="2">
        <v>67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516</v>
      </c>
      <c r="H68" t="s">
        <v>3</v>
      </c>
      <c r="I68" t="s">
        <v>124</v>
      </c>
      <c r="J68" t="s">
        <v>125</v>
      </c>
      <c r="K68" t="s">
        <v>126</v>
      </c>
    </row>
    <row r="69" spans="1:11" x14ac:dyDescent="0.25">
      <c r="A69" s="2">
        <v>68</v>
      </c>
      <c r="B69" t="s">
        <v>127</v>
      </c>
      <c r="C69" t="s">
        <v>47</v>
      </c>
      <c r="D69" t="s">
        <v>0</v>
      </c>
      <c r="E69" t="s">
        <v>1</v>
      </c>
      <c r="F69" t="s">
        <v>128</v>
      </c>
      <c r="G69" t="s">
        <v>527</v>
      </c>
      <c r="H69" t="s">
        <v>8</v>
      </c>
      <c r="I69" t="s">
        <v>129</v>
      </c>
      <c r="J69" t="s">
        <v>9</v>
      </c>
      <c r="K69" t="s">
        <v>130</v>
      </c>
    </row>
    <row r="70" spans="1:11" x14ac:dyDescent="0.25">
      <c r="A70" s="2">
        <v>69</v>
      </c>
      <c r="B70" t="s">
        <v>131</v>
      </c>
      <c r="C70" t="s">
        <v>132</v>
      </c>
      <c r="D70" t="s">
        <v>133</v>
      </c>
      <c r="E70" t="s">
        <v>28</v>
      </c>
      <c r="F70" t="s">
        <v>134</v>
      </c>
      <c r="G70" t="s">
        <v>516</v>
      </c>
      <c r="H70" t="s">
        <v>30</v>
      </c>
      <c r="I70" t="s">
        <v>135</v>
      </c>
      <c r="J70" t="s">
        <v>32</v>
      </c>
      <c r="K70" t="s">
        <v>136</v>
      </c>
    </row>
    <row r="71" spans="1:11" x14ac:dyDescent="0.25">
      <c r="A71" s="2">
        <v>70</v>
      </c>
      <c r="B71" t="s">
        <v>102</v>
      </c>
      <c r="C71" t="s">
        <v>141</v>
      </c>
      <c r="D71" t="s">
        <v>42</v>
      </c>
      <c r="E71" t="s">
        <v>43</v>
      </c>
      <c r="F71" t="s">
        <v>142</v>
      </c>
      <c r="G71" t="s">
        <v>516</v>
      </c>
      <c r="H71" t="s">
        <v>3</v>
      </c>
      <c r="I71" t="s">
        <v>143</v>
      </c>
      <c r="J71" t="s">
        <v>53</v>
      </c>
      <c r="K71" t="s">
        <v>144</v>
      </c>
    </row>
    <row r="72" spans="1:11" x14ac:dyDescent="0.25">
      <c r="A72" s="2">
        <v>71</v>
      </c>
      <c r="B72" t="s">
        <v>145</v>
      </c>
      <c r="C72" t="s">
        <v>146</v>
      </c>
      <c r="D72" t="s">
        <v>0</v>
      </c>
      <c r="E72" t="s">
        <v>1</v>
      </c>
      <c r="F72" t="s">
        <v>147</v>
      </c>
      <c r="G72" t="s">
        <v>516</v>
      </c>
      <c r="H72" t="s">
        <v>3</v>
      </c>
      <c r="I72" t="s">
        <v>148</v>
      </c>
      <c r="J72" t="s">
        <v>53</v>
      </c>
      <c r="K72" t="s">
        <v>149</v>
      </c>
    </row>
    <row r="73" spans="1:11" x14ac:dyDescent="0.25">
      <c r="A73" s="2">
        <v>72</v>
      </c>
      <c r="B73" t="s">
        <v>150</v>
      </c>
      <c r="C73" t="s">
        <v>151</v>
      </c>
      <c r="D73" t="s">
        <v>152</v>
      </c>
      <c r="E73" t="s">
        <v>28</v>
      </c>
      <c r="F73" t="s">
        <v>153</v>
      </c>
      <c r="G73" t="s">
        <v>516</v>
      </c>
      <c r="H73" t="s">
        <v>30</v>
      </c>
      <c r="I73" t="s">
        <v>154</v>
      </c>
      <c r="J73" t="s">
        <v>32</v>
      </c>
      <c r="K73" t="s">
        <v>155</v>
      </c>
    </row>
    <row r="74" spans="1:11" x14ac:dyDescent="0.25">
      <c r="A74" s="2">
        <v>73</v>
      </c>
      <c r="B74" t="s">
        <v>54</v>
      </c>
      <c r="C74" t="s">
        <v>55</v>
      </c>
      <c r="D74" t="s">
        <v>0</v>
      </c>
      <c r="E74" t="s">
        <v>1</v>
      </c>
      <c r="F74" t="s">
        <v>156</v>
      </c>
      <c r="G74" t="s">
        <v>516</v>
      </c>
      <c r="H74" t="s">
        <v>157</v>
      </c>
      <c r="I74" t="s">
        <v>158</v>
      </c>
      <c r="J74" t="s">
        <v>159</v>
      </c>
      <c r="K74" t="s">
        <v>160</v>
      </c>
    </row>
    <row r="75" spans="1:11" x14ac:dyDescent="0.25">
      <c r="A75" s="2">
        <v>74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527</v>
      </c>
      <c r="H75" t="s">
        <v>8</v>
      </c>
      <c r="I75" t="s">
        <v>170</v>
      </c>
      <c r="J75" t="s">
        <v>9</v>
      </c>
      <c r="K75" t="s">
        <v>171</v>
      </c>
    </row>
    <row r="76" spans="1:11" x14ac:dyDescent="0.25">
      <c r="A76" s="2">
        <v>75</v>
      </c>
      <c r="B76" t="s">
        <v>174</v>
      </c>
      <c r="C76" t="s">
        <v>175</v>
      </c>
      <c r="D76" t="s">
        <v>0</v>
      </c>
      <c r="E76" t="s">
        <v>1</v>
      </c>
      <c r="F76" t="s">
        <v>176</v>
      </c>
      <c r="G76" t="s">
        <v>527</v>
      </c>
      <c r="H76" t="s">
        <v>8</v>
      </c>
      <c r="I76" t="s">
        <v>177</v>
      </c>
      <c r="J76" t="s">
        <v>9</v>
      </c>
      <c r="K76" t="s">
        <v>178</v>
      </c>
    </row>
    <row r="77" spans="1:11" x14ac:dyDescent="0.25">
      <c r="A77" s="2">
        <v>76</v>
      </c>
      <c r="B77" t="s">
        <v>174</v>
      </c>
      <c r="C77" t="s">
        <v>175</v>
      </c>
      <c r="D77" t="s">
        <v>0</v>
      </c>
      <c r="E77" t="s">
        <v>1</v>
      </c>
      <c r="F77" t="s">
        <v>472</v>
      </c>
      <c r="G77" t="s">
        <v>543</v>
      </c>
      <c r="H77" t="s">
        <v>473</v>
      </c>
      <c r="I77" t="s">
        <v>474</v>
      </c>
      <c r="J77" t="s">
        <v>475</v>
      </c>
      <c r="K77" t="s">
        <v>476</v>
      </c>
    </row>
    <row r="78" spans="1:11" x14ac:dyDescent="0.25">
      <c r="A78" s="2">
        <v>77</v>
      </c>
      <c r="B78" t="s">
        <v>179</v>
      </c>
      <c r="C78" t="s">
        <v>180</v>
      </c>
      <c r="D78" t="s">
        <v>181</v>
      </c>
      <c r="E78" t="s">
        <v>43</v>
      </c>
      <c r="F78" t="s">
        <v>182</v>
      </c>
      <c r="G78" t="s">
        <v>527</v>
      </c>
      <c r="H78" t="s">
        <v>8</v>
      </c>
      <c r="I78" t="s">
        <v>183</v>
      </c>
      <c r="J78" t="s">
        <v>9</v>
      </c>
      <c r="K78" t="s">
        <v>184</v>
      </c>
    </row>
    <row r="79" spans="1:11" x14ac:dyDescent="0.25">
      <c r="A79" s="2">
        <v>78</v>
      </c>
      <c r="B79" t="s">
        <v>185</v>
      </c>
      <c r="C79" t="s">
        <v>186</v>
      </c>
      <c r="D79" t="s">
        <v>17</v>
      </c>
      <c r="E79" t="s">
        <v>7</v>
      </c>
      <c r="F79" t="s">
        <v>187</v>
      </c>
      <c r="G79" t="s">
        <v>527</v>
      </c>
      <c r="H79" t="s">
        <v>8</v>
      </c>
      <c r="I79" t="s">
        <v>188</v>
      </c>
      <c r="J79" t="s">
        <v>9</v>
      </c>
      <c r="K79" t="s">
        <v>189</v>
      </c>
    </row>
    <row r="80" spans="1:11" x14ac:dyDescent="0.25">
      <c r="A80" s="2">
        <v>79</v>
      </c>
      <c r="B80" t="s">
        <v>544</v>
      </c>
      <c r="C80" t="s">
        <v>545</v>
      </c>
      <c r="D80" t="s">
        <v>546</v>
      </c>
      <c r="E80" t="s">
        <v>1</v>
      </c>
      <c r="F80" t="s">
        <v>547</v>
      </c>
      <c r="G80" t="s">
        <v>527</v>
      </c>
      <c r="H80" t="s">
        <v>8</v>
      </c>
      <c r="I80" t="s">
        <v>548</v>
      </c>
      <c r="J80" t="s">
        <v>9</v>
      </c>
      <c r="K80" t="s">
        <v>549</v>
      </c>
    </row>
    <row r="81" spans="1:11" x14ac:dyDescent="0.25">
      <c r="A81" s="2">
        <v>80</v>
      </c>
      <c r="B81" t="s">
        <v>467</v>
      </c>
      <c r="C81" t="s">
        <v>468</v>
      </c>
      <c r="D81" t="s">
        <v>0</v>
      </c>
      <c r="E81" t="s">
        <v>1</v>
      </c>
      <c r="F81" t="s">
        <v>477</v>
      </c>
      <c r="G81" t="s">
        <v>2</v>
      </c>
      <c r="H81" t="s">
        <v>30</v>
      </c>
      <c r="I81" t="s">
        <v>478</v>
      </c>
      <c r="J81" t="s">
        <v>32</v>
      </c>
      <c r="K81" t="s">
        <v>479</v>
      </c>
    </row>
    <row r="82" spans="1:11" x14ac:dyDescent="0.25">
      <c r="A82" s="2">
        <v>81</v>
      </c>
      <c r="B82" t="s">
        <v>190</v>
      </c>
      <c r="C82" t="s">
        <v>191</v>
      </c>
      <c r="D82" t="s">
        <v>192</v>
      </c>
      <c r="E82" t="s">
        <v>28</v>
      </c>
      <c r="F82" t="s">
        <v>193</v>
      </c>
      <c r="G82" t="s">
        <v>516</v>
      </c>
      <c r="H82" t="s">
        <v>30</v>
      </c>
      <c r="I82" t="s">
        <v>194</v>
      </c>
      <c r="J82" t="s">
        <v>32</v>
      </c>
      <c r="K82" t="s">
        <v>195</v>
      </c>
    </row>
    <row r="83" spans="1:11" x14ac:dyDescent="0.25">
      <c r="A83" s="2">
        <v>82</v>
      </c>
      <c r="B83" t="s">
        <v>196</v>
      </c>
      <c r="C83" t="s">
        <v>104</v>
      </c>
      <c r="D83" t="s">
        <v>197</v>
      </c>
      <c r="E83" t="s">
        <v>198</v>
      </c>
      <c r="F83" t="s">
        <v>199</v>
      </c>
      <c r="G83" t="s">
        <v>527</v>
      </c>
      <c r="H83" t="s">
        <v>8</v>
      </c>
      <c r="I83" t="s">
        <v>200</v>
      </c>
      <c r="J83" t="s">
        <v>9</v>
      </c>
      <c r="K83" t="s">
        <v>201</v>
      </c>
    </row>
    <row r="84" spans="1:11" x14ac:dyDescent="0.25">
      <c r="A84" s="2">
        <v>83</v>
      </c>
      <c r="B84" t="s">
        <v>101</v>
      </c>
      <c r="C84" t="s">
        <v>102</v>
      </c>
      <c r="D84" t="s">
        <v>103</v>
      </c>
      <c r="E84" t="s">
        <v>43</v>
      </c>
      <c r="F84" t="s">
        <v>202</v>
      </c>
      <c r="G84" t="s">
        <v>516</v>
      </c>
      <c r="H84" t="s">
        <v>30</v>
      </c>
      <c r="I84" t="s">
        <v>203</v>
      </c>
      <c r="J84" t="s">
        <v>32</v>
      </c>
      <c r="K84" t="s">
        <v>204</v>
      </c>
    </row>
    <row r="85" spans="1:11" x14ac:dyDescent="0.25">
      <c r="A85" s="2">
        <v>84</v>
      </c>
      <c r="B85" t="s">
        <v>54</v>
      </c>
      <c r="C85" t="s">
        <v>55</v>
      </c>
      <c r="D85" t="s">
        <v>0</v>
      </c>
      <c r="E85" t="s">
        <v>1</v>
      </c>
      <c r="F85" t="s">
        <v>480</v>
      </c>
      <c r="G85" t="s">
        <v>543</v>
      </c>
      <c r="H85" t="s">
        <v>473</v>
      </c>
      <c r="I85" t="s">
        <v>481</v>
      </c>
      <c r="J85" t="s">
        <v>475</v>
      </c>
      <c r="K85" t="s">
        <v>482</v>
      </c>
    </row>
    <row r="86" spans="1:11" x14ac:dyDescent="0.25">
      <c r="A86" s="2">
        <v>85</v>
      </c>
      <c r="B86" t="s">
        <v>206</v>
      </c>
      <c r="C86" t="s">
        <v>207</v>
      </c>
      <c r="D86" t="s">
        <v>173</v>
      </c>
      <c r="E86" t="s">
        <v>43</v>
      </c>
      <c r="F86" t="s">
        <v>208</v>
      </c>
      <c r="G86" t="s">
        <v>516</v>
      </c>
      <c r="H86" t="s">
        <v>3</v>
      </c>
      <c r="I86" t="s">
        <v>209</v>
      </c>
      <c r="J86" t="s">
        <v>53</v>
      </c>
      <c r="K86" t="s">
        <v>210</v>
      </c>
    </row>
    <row r="87" spans="1:11" x14ac:dyDescent="0.25">
      <c r="A87" s="2">
        <v>86</v>
      </c>
      <c r="B87" t="s">
        <v>211</v>
      </c>
      <c r="C87" t="s">
        <v>212</v>
      </c>
      <c r="D87" t="s">
        <v>66</v>
      </c>
      <c r="E87" t="s">
        <v>1</v>
      </c>
      <c r="F87" t="s">
        <v>213</v>
      </c>
      <c r="G87" t="s">
        <v>516</v>
      </c>
      <c r="H87" t="s">
        <v>3</v>
      </c>
      <c r="I87" t="s">
        <v>214</v>
      </c>
      <c r="J87" t="s">
        <v>53</v>
      </c>
      <c r="K87" t="s">
        <v>215</v>
      </c>
    </row>
    <row r="88" spans="1:11" x14ac:dyDescent="0.25">
      <c r="A88" s="2">
        <v>87</v>
      </c>
      <c r="B88" t="s">
        <v>216</v>
      </c>
      <c r="C88" t="s">
        <v>217</v>
      </c>
      <c r="D88" t="s">
        <v>0</v>
      </c>
      <c r="E88" t="s">
        <v>1</v>
      </c>
      <c r="F88" t="s">
        <v>218</v>
      </c>
      <c r="G88" t="s">
        <v>516</v>
      </c>
      <c r="H88" t="s">
        <v>3</v>
      </c>
      <c r="I88" t="s">
        <v>219</v>
      </c>
      <c r="J88" t="s">
        <v>53</v>
      </c>
      <c r="K88" t="s">
        <v>220</v>
      </c>
    </row>
    <row r="89" spans="1:11" x14ac:dyDescent="0.25">
      <c r="A89" s="2">
        <v>88</v>
      </c>
      <c r="B89" t="s">
        <v>50</v>
      </c>
      <c r="C89" t="s">
        <v>51</v>
      </c>
      <c r="D89" t="s">
        <v>52</v>
      </c>
      <c r="E89" t="s">
        <v>43</v>
      </c>
      <c r="F89" t="s">
        <v>221</v>
      </c>
      <c r="G89" t="s">
        <v>516</v>
      </c>
      <c r="H89" t="s">
        <v>3</v>
      </c>
      <c r="I89" t="s">
        <v>222</v>
      </c>
      <c r="J89" t="s">
        <v>53</v>
      </c>
      <c r="K89" t="s">
        <v>223</v>
      </c>
    </row>
    <row r="90" spans="1:11" x14ac:dyDescent="0.25">
      <c r="A90" s="2">
        <v>89</v>
      </c>
      <c r="B90" t="s">
        <v>224</v>
      </c>
      <c r="C90" t="s">
        <v>225</v>
      </c>
      <c r="D90" t="s">
        <v>0</v>
      </c>
      <c r="E90" t="s">
        <v>1</v>
      </c>
      <c r="F90" t="s">
        <v>226</v>
      </c>
      <c r="G90" t="s">
        <v>516</v>
      </c>
      <c r="H90" t="s">
        <v>3</v>
      </c>
      <c r="I90" t="s">
        <v>227</v>
      </c>
      <c r="J90" t="s">
        <v>53</v>
      </c>
      <c r="K90" t="s">
        <v>228</v>
      </c>
    </row>
    <row r="91" spans="1:11" x14ac:dyDescent="0.25">
      <c r="A91" s="2">
        <v>90</v>
      </c>
      <c r="B91" t="s">
        <v>54</v>
      </c>
      <c r="C91" t="s">
        <v>55</v>
      </c>
      <c r="D91" t="s">
        <v>0</v>
      </c>
      <c r="E91" t="s">
        <v>1</v>
      </c>
      <c r="F91" t="s">
        <v>229</v>
      </c>
      <c r="G91" t="s">
        <v>516</v>
      </c>
      <c r="H91" t="s">
        <v>3</v>
      </c>
      <c r="I91" t="s">
        <v>230</v>
      </c>
      <c r="J91" t="s">
        <v>53</v>
      </c>
      <c r="K91" t="s">
        <v>231</v>
      </c>
    </row>
    <row r="92" spans="1:11" x14ac:dyDescent="0.25">
      <c r="A92" s="2">
        <v>91</v>
      </c>
      <c r="B92" t="s">
        <v>232</v>
      </c>
      <c r="C92" t="s">
        <v>233</v>
      </c>
      <c r="D92" t="s">
        <v>234</v>
      </c>
      <c r="E92" t="s">
        <v>1</v>
      </c>
      <c r="F92" t="s">
        <v>235</v>
      </c>
      <c r="G92" t="s">
        <v>516</v>
      </c>
      <c r="H92" t="s">
        <v>3</v>
      </c>
      <c r="I92" t="s">
        <v>236</v>
      </c>
      <c r="J92" t="s">
        <v>53</v>
      </c>
      <c r="K92" t="s">
        <v>237</v>
      </c>
    </row>
    <row r="93" spans="1:11" x14ac:dyDescent="0.25">
      <c r="A93" s="2">
        <v>92</v>
      </c>
      <c r="B93" t="s">
        <v>50</v>
      </c>
      <c r="C93" t="s">
        <v>51</v>
      </c>
      <c r="D93" t="s">
        <v>52</v>
      </c>
      <c r="E93" t="s">
        <v>43</v>
      </c>
      <c r="F93" t="s">
        <v>246</v>
      </c>
      <c r="G93" t="s">
        <v>516</v>
      </c>
      <c r="H93" t="s">
        <v>3</v>
      </c>
      <c r="I93" t="s">
        <v>247</v>
      </c>
      <c r="J93" t="s">
        <v>125</v>
      </c>
      <c r="K93" t="s">
        <v>248</v>
      </c>
    </row>
    <row r="94" spans="1:11" x14ac:dyDescent="0.25">
      <c r="A94" s="2">
        <v>93</v>
      </c>
      <c r="B94" t="s">
        <v>249</v>
      </c>
      <c r="C94" t="s">
        <v>250</v>
      </c>
      <c r="D94" t="s">
        <v>251</v>
      </c>
      <c r="E94" t="s">
        <v>43</v>
      </c>
      <c r="F94" t="s">
        <v>252</v>
      </c>
      <c r="G94" t="s">
        <v>516</v>
      </c>
      <c r="H94" t="s">
        <v>3</v>
      </c>
      <c r="I94" t="s">
        <v>253</v>
      </c>
      <c r="J94" t="s">
        <v>125</v>
      </c>
      <c r="K94" t="s">
        <v>254</v>
      </c>
    </row>
    <row r="95" spans="1:11" x14ac:dyDescent="0.25">
      <c r="A95" s="2">
        <v>94</v>
      </c>
      <c r="B95" t="s">
        <v>257</v>
      </c>
      <c r="C95" t="s">
        <v>258</v>
      </c>
      <c r="D95" t="s">
        <v>36</v>
      </c>
      <c r="E95" t="s">
        <v>1</v>
      </c>
      <c r="F95" t="s">
        <v>259</v>
      </c>
      <c r="G95" t="s">
        <v>516</v>
      </c>
      <c r="H95" t="s">
        <v>3</v>
      </c>
      <c r="I95" t="s">
        <v>260</v>
      </c>
      <c r="J95" t="s">
        <v>53</v>
      </c>
      <c r="K95" t="s">
        <v>261</v>
      </c>
    </row>
    <row r="96" spans="1:11" x14ac:dyDescent="0.25">
      <c r="A96" s="2">
        <v>95</v>
      </c>
      <c r="B96" t="s">
        <v>262</v>
      </c>
      <c r="C96" t="s">
        <v>263</v>
      </c>
      <c r="D96" t="s">
        <v>264</v>
      </c>
      <c r="E96" t="s">
        <v>1</v>
      </c>
      <c r="F96" t="s">
        <v>265</v>
      </c>
      <c r="G96" t="s">
        <v>516</v>
      </c>
      <c r="H96" t="s">
        <v>3</v>
      </c>
      <c r="I96" t="s">
        <v>266</v>
      </c>
      <c r="J96" t="s">
        <v>53</v>
      </c>
      <c r="K96" t="s">
        <v>267</v>
      </c>
    </row>
    <row r="97" spans="1:11" x14ac:dyDescent="0.25">
      <c r="A97" s="2">
        <v>96</v>
      </c>
      <c r="B97" t="s">
        <v>268</v>
      </c>
      <c r="C97" t="s">
        <v>269</v>
      </c>
      <c r="D97" t="s">
        <v>66</v>
      </c>
      <c r="E97" t="s">
        <v>1</v>
      </c>
      <c r="F97" t="s">
        <v>270</v>
      </c>
      <c r="G97" t="s">
        <v>516</v>
      </c>
      <c r="H97" t="s">
        <v>3</v>
      </c>
      <c r="I97" t="s">
        <v>271</v>
      </c>
      <c r="J97" t="s">
        <v>53</v>
      </c>
      <c r="K97" t="s">
        <v>272</v>
      </c>
    </row>
    <row r="98" spans="1:11" x14ac:dyDescent="0.25">
      <c r="A98" s="2">
        <v>97</v>
      </c>
      <c r="B98" t="s">
        <v>273</v>
      </c>
      <c r="C98" t="s">
        <v>274</v>
      </c>
      <c r="D98" t="s">
        <v>0</v>
      </c>
      <c r="E98" t="s">
        <v>1</v>
      </c>
      <c r="F98" t="s">
        <v>275</v>
      </c>
      <c r="G98" t="s">
        <v>516</v>
      </c>
      <c r="H98" t="s">
        <v>3</v>
      </c>
      <c r="I98" t="s">
        <v>276</v>
      </c>
      <c r="J98" t="s">
        <v>53</v>
      </c>
      <c r="K98" t="s">
        <v>277</v>
      </c>
    </row>
    <row r="99" spans="1:11" x14ac:dyDescent="0.25">
      <c r="A99" s="2">
        <v>98</v>
      </c>
      <c r="B99" t="s">
        <v>278</v>
      </c>
      <c r="C99" t="s">
        <v>279</v>
      </c>
      <c r="D99" t="s">
        <v>66</v>
      </c>
      <c r="E99" t="s">
        <v>1</v>
      </c>
      <c r="F99" t="s">
        <v>280</v>
      </c>
      <c r="G99" t="s">
        <v>516</v>
      </c>
      <c r="H99" t="s">
        <v>3</v>
      </c>
      <c r="I99" t="s">
        <v>281</v>
      </c>
      <c r="J99" t="s">
        <v>53</v>
      </c>
      <c r="K99" t="s">
        <v>282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workbookViewId="0">
      <selection activeCell="I23" sqref="I23"/>
    </sheetView>
  </sheetViews>
  <sheetFormatPr defaultRowHeight="15" x14ac:dyDescent="0.25"/>
  <cols>
    <col min="1" max="1" width="17.28515625" bestFit="1" customWidth="1" collapsed="1"/>
    <col min="2" max="2" width="4" bestFit="1" customWidth="1" collapsed="1"/>
    <col min="3" max="3" width="14.28515625" bestFit="1" customWidth="1" collapsed="1"/>
    <col min="4" max="4" width="10.5703125" bestFit="1" customWidth="1" collapsed="1"/>
    <col min="5" max="5" width="14.28515625" bestFit="1" customWidth="1" collapsed="1"/>
    <col min="6" max="6" width="5.5703125" bestFit="1" customWidth="1" collapsed="1"/>
    <col min="7" max="7" width="15.140625" bestFit="1" customWidth="1" collapsed="1"/>
    <col min="8" max="8" width="18.5703125" bestFit="1" customWidth="1" collapsed="1"/>
    <col min="9" max="9" width="14.140625" bestFit="1" customWidth="1" collapsed="1"/>
    <col min="10" max="10" width="14.42578125" bestFit="1" customWidth="1" collapsed="1"/>
    <col min="11" max="11" width="19.28515625" bestFit="1" customWidth="1" collapsed="1"/>
    <col min="12" max="12" width="25.28515625" bestFit="1" customWidth="1" collapsed="1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30"/>
      <c r="B2" s="168" t="s">
        <v>1476</v>
      </c>
      <c r="C2" s="168" t="s">
        <v>1476</v>
      </c>
      <c r="D2" s="168" t="s">
        <v>1476</v>
      </c>
      <c r="E2" s="168" t="s">
        <v>1476</v>
      </c>
      <c r="F2" s="168" t="s">
        <v>1476</v>
      </c>
      <c r="G2" s="168" t="s">
        <v>1476</v>
      </c>
      <c r="H2" s="168" t="s">
        <v>1476</v>
      </c>
      <c r="I2" s="168" t="s">
        <v>1476</v>
      </c>
      <c r="J2" s="168" t="s">
        <v>1476</v>
      </c>
      <c r="K2" s="168" t="s">
        <v>1476</v>
      </c>
      <c r="L2" s="168" t="s">
        <v>1476</v>
      </c>
      <c r="M2" s="47"/>
    </row>
    <row r="3" spans="1:13" x14ac:dyDescent="0.25">
      <c r="A3" s="30"/>
      <c r="B3" s="168" t="s">
        <v>1476</v>
      </c>
      <c r="C3" s="168" t="s">
        <v>1476</v>
      </c>
      <c r="D3" s="168" t="s">
        <v>1476</v>
      </c>
      <c r="E3" s="168" t="s">
        <v>1476</v>
      </c>
      <c r="F3" s="168" t="s">
        <v>1476</v>
      </c>
      <c r="G3" s="168" t="s">
        <v>1476</v>
      </c>
      <c r="H3" s="168" t="s">
        <v>1476</v>
      </c>
      <c r="I3" s="168" t="s">
        <v>1476</v>
      </c>
      <c r="J3" s="168" t="s">
        <v>1476</v>
      </c>
      <c r="K3" s="168" t="s">
        <v>1476</v>
      </c>
      <c r="L3" s="168" t="s">
        <v>1476</v>
      </c>
      <c r="M3" s="47"/>
    </row>
    <row r="4" spans="1:13" x14ac:dyDescent="0.25">
      <c r="A4" s="30"/>
      <c r="B4" s="168" t="s">
        <v>1476</v>
      </c>
      <c r="C4" s="168" t="s">
        <v>1476</v>
      </c>
      <c r="D4" s="168" t="s">
        <v>1476</v>
      </c>
      <c r="E4" s="168" t="s">
        <v>1476</v>
      </c>
      <c r="F4" s="168" t="s">
        <v>1476</v>
      </c>
      <c r="G4" s="168" t="s">
        <v>1476</v>
      </c>
      <c r="H4" s="168" t="s">
        <v>1476</v>
      </c>
      <c r="I4" s="168" t="s">
        <v>1476</v>
      </c>
      <c r="J4" s="168" t="s">
        <v>1476</v>
      </c>
      <c r="K4" s="168" t="s">
        <v>1476</v>
      </c>
      <c r="L4" s="168" t="s">
        <v>1476</v>
      </c>
      <c r="M4" s="47"/>
    </row>
    <row r="5" spans="1:13" x14ac:dyDescent="0.25">
      <c r="A5" s="30"/>
      <c r="B5" s="168" t="s">
        <v>1476</v>
      </c>
      <c r="C5" s="168" t="s">
        <v>1476</v>
      </c>
      <c r="D5" s="168" t="s">
        <v>1476</v>
      </c>
      <c r="E5" s="168" t="s">
        <v>1476</v>
      </c>
      <c r="F5" s="168" t="s">
        <v>1476</v>
      </c>
      <c r="G5" s="168" t="s">
        <v>1476</v>
      </c>
      <c r="H5" s="168" t="s">
        <v>1476</v>
      </c>
      <c r="I5" s="168" t="s">
        <v>1476</v>
      </c>
      <c r="J5" s="168" t="s">
        <v>1476</v>
      </c>
      <c r="K5" s="168" t="s">
        <v>1476</v>
      </c>
      <c r="L5" s="168" t="s">
        <v>1476</v>
      </c>
      <c r="M5" s="47"/>
    </row>
    <row r="6" spans="1:13" x14ac:dyDescent="0.25">
      <c r="A6" s="30"/>
      <c r="B6" s="168" t="s">
        <v>1476</v>
      </c>
      <c r="C6" s="168" t="s">
        <v>1476</v>
      </c>
      <c r="D6" s="168" t="s">
        <v>1476</v>
      </c>
      <c r="E6" s="168" t="s">
        <v>1476</v>
      </c>
      <c r="F6" s="168" t="s">
        <v>1476</v>
      </c>
      <c r="G6" s="168" t="s">
        <v>1476</v>
      </c>
      <c r="H6" s="168" t="s">
        <v>1476</v>
      </c>
      <c r="I6" s="168" t="s">
        <v>1476</v>
      </c>
      <c r="J6" s="168" t="s">
        <v>1476</v>
      </c>
      <c r="K6" s="168" t="s">
        <v>1476</v>
      </c>
      <c r="L6" s="168" t="s">
        <v>1476</v>
      </c>
      <c r="M6" s="47"/>
    </row>
    <row r="7" spans="1:13" x14ac:dyDescent="0.25">
      <c r="A7" s="30"/>
      <c r="B7" s="168" t="s">
        <v>1476</v>
      </c>
      <c r="C7" s="168" t="s">
        <v>1476</v>
      </c>
      <c r="D7" s="168" t="s">
        <v>1476</v>
      </c>
      <c r="E7" s="168" t="s">
        <v>1476</v>
      </c>
      <c r="F7" s="168" t="s">
        <v>1476</v>
      </c>
      <c r="G7" s="168" t="s">
        <v>1476</v>
      </c>
      <c r="H7" s="168" t="s">
        <v>1476</v>
      </c>
      <c r="I7" s="168" t="s">
        <v>1476</v>
      </c>
      <c r="J7" s="168" t="s">
        <v>1476</v>
      </c>
      <c r="K7" s="168" t="s">
        <v>1476</v>
      </c>
      <c r="L7" s="168" t="s">
        <v>1476</v>
      </c>
      <c r="M7" s="47"/>
    </row>
    <row r="8" spans="1:13" x14ac:dyDescent="0.25">
      <c r="A8" s="30"/>
      <c r="B8" s="168" t="s">
        <v>1476</v>
      </c>
      <c r="C8" s="168" t="s">
        <v>1476</v>
      </c>
      <c r="D8" s="168" t="s">
        <v>1476</v>
      </c>
      <c r="E8" s="168" t="s">
        <v>1476</v>
      </c>
      <c r="F8" s="168" t="s">
        <v>1476</v>
      </c>
      <c r="G8" s="168" t="s">
        <v>1476</v>
      </c>
      <c r="H8" s="168" t="s">
        <v>1476</v>
      </c>
      <c r="I8" s="168" t="s">
        <v>1476</v>
      </c>
      <c r="J8" s="168" t="s">
        <v>1476</v>
      </c>
      <c r="K8" s="168" t="s">
        <v>1476</v>
      </c>
      <c r="L8" s="168" t="s">
        <v>1476</v>
      </c>
      <c r="M8" s="47"/>
    </row>
    <row r="9" spans="1:13" x14ac:dyDescent="0.25">
      <c r="A9" s="30"/>
      <c r="B9" s="168" t="s">
        <v>1476</v>
      </c>
      <c r="C9" s="168" t="s">
        <v>1476</v>
      </c>
      <c r="D9" s="168" t="s">
        <v>1476</v>
      </c>
      <c r="E9" s="168" t="s">
        <v>1476</v>
      </c>
      <c r="F9" s="168" t="s">
        <v>1476</v>
      </c>
      <c r="G9" s="168" t="s">
        <v>1476</v>
      </c>
      <c r="H9" s="168" t="s">
        <v>1476</v>
      </c>
      <c r="I9" s="168" t="s">
        <v>1476</v>
      </c>
      <c r="J9" s="168" t="s">
        <v>1476</v>
      </c>
      <c r="K9" s="168" t="s">
        <v>1476</v>
      </c>
      <c r="L9" s="168" t="s">
        <v>1476</v>
      </c>
      <c r="M9" s="47"/>
    </row>
    <row r="10" spans="1:13" x14ac:dyDescent="0.25">
      <c r="A10" s="30"/>
      <c r="B10" s="168" t="s">
        <v>1476</v>
      </c>
      <c r="C10" s="168" t="s">
        <v>1476</v>
      </c>
      <c r="D10" s="168" t="s">
        <v>1476</v>
      </c>
      <c r="E10" s="168" t="s">
        <v>1476</v>
      </c>
      <c r="F10" s="168" t="s">
        <v>1476</v>
      </c>
      <c r="G10" s="168" t="s">
        <v>1476</v>
      </c>
      <c r="H10" s="168" t="s">
        <v>1476</v>
      </c>
      <c r="I10" s="168" t="s">
        <v>1476</v>
      </c>
      <c r="J10" s="168" t="s">
        <v>1476</v>
      </c>
      <c r="K10" s="168" t="s">
        <v>1476</v>
      </c>
      <c r="L10" s="168" t="s">
        <v>1476</v>
      </c>
      <c r="M10" s="47"/>
    </row>
    <row r="11" spans="1:13" x14ac:dyDescent="0.25">
      <c r="A11" s="30"/>
      <c r="B11" s="168" t="s">
        <v>1476</v>
      </c>
      <c r="C11" s="168" t="s">
        <v>1476</v>
      </c>
      <c r="D11" s="168" t="s">
        <v>1476</v>
      </c>
      <c r="E11" s="168" t="s">
        <v>1476</v>
      </c>
      <c r="F11" s="168" t="s">
        <v>1476</v>
      </c>
      <c r="G11" s="168" t="s">
        <v>1476</v>
      </c>
      <c r="H11" s="168" t="s">
        <v>1476</v>
      </c>
      <c r="I11" s="168" t="s">
        <v>1476</v>
      </c>
      <c r="J11" s="168" t="s">
        <v>1476</v>
      </c>
      <c r="K11" s="168" t="s">
        <v>1476</v>
      </c>
      <c r="L11" s="168" t="s">
        <v>1476</v>
      </c>
      <c r="M11" s="47"/>
    </row>
    <row r="12" spans="1:13" x14ac:dyDescent="0.25">
      <c r="A12" s="30"/>
      <c r="B12" s="168" t="s">
        <v>1476</v>
      </c>
      <c r="C12" s="168" t="s">
        <v>1476</v>
      </c>
      <c r="D12" s="168" t="s">
        <v>1476</v>
      </c>
      <c r="E12" s="168" t="s">
        <v>1476</v>
      </c>
      <c r="F12" s="168" t="s">
        <v>1476</v>
      </c>
      <c r="G12" s="168" t="s">
        <v>1476</v>
      </c>
      <c r="H12" s="168" t="s">
        <v>1476</v>
      </c>
      <c r="I12" s="168" t="s">
        <v>1476</v>
      </c>
      <c r="J12" s="168" t="s">
        <v>1476</v>
      </c>
      <c r="K12" s="168" t="s">
        <v>1476</v>
      </c>
      <c r="L12" s="168" t="s">
        <v>1476</v>
      </c>
      <c r="M12" s="47"/>
    </row>
    <row r="13" spans="1:13" x14ac:dyDescent="0.25">
      <c r="A13" s="30"/>
      <c r="B13" s="168" t="s">
        <v>1476</v>
      </c>
      <c r="C13" s="168" t="s">
        <v>1476</v>
      </c>
      <c r="D13" s="168" t="s">
        <v>1476</v>
      </c>
      <c r="E13" s="168" t="s">
        <v>1476</v>
      </c>
      <c r="F13" s="168" t="s">
        <v>1476</v>
      </c>
      <c r="G13" s="168" t="s">
        <v>1476</v>
      </c>
      <c r="H13" s="168" t="s">
        <v>1476</v>
      </c>
      <c r="I13" s="168" t="s">
        <v>1476</v>
      </c>
      <c r="J13" s="168" t="s">
        <v>1476</v>
      </c>
      <c r="K13" s="168" t="s">
        <v>1476</v>
      </c>
      <c r="L13" s="168" t="s">
        <v>1476</v>
      </c>
      <c r="M13" s="47"/>
    </row>
    <row r="14" spans="1:13" x14ac:dyDescent="0.25">
      <c r="A14" s="30"/>
      <c r="B14" s="168" t="s">
        <v>1476</v>
      </c>
      <c r="C14" s="168" t="s">
        <v>1476</v>
      </c>
      <c r="D14" s="168" t="s">
        <v>1476</v>
      </c>
      <c r="E14" s="168" t="s">
        <v>1476</v>
      </c>
      <c r="F14" s="168" t="s">
        <v>1476</v>
      </c>
      <c r="G14" s="168" t="s">
        <v>1476</v>
      </c>
      <c r="H14" s="168" t="s">
        <v>1476</v>
      </c>
      <c r="I14" s="168" t="s">
        <v>1476</v>
      </c>
      <c r="J14" s="168" t="s">
        <v>1476</v>
      </c>
      <c r="K14" s="168" t="s">
        <v>1476</v>
      </c>
      <c r="L14" s="168" t="s">
        <v>1476</v>
      </c>
      <c r="M14" s="47"/>
    </row>
    <row r="15" spans="1:13" x14ac:dyDescent="0.25">
      <c r="A15" s="30"/>
      <c r="B15" s="168" t="s">
        <v>1476</v>
      </c>
      <c r="C15" s="168" t="s">
        <v>1476</v>
      </c>
      <c r="D15" s="168" t="s">
        <v>1476</v>
      </c>
      <c r="E15" s="168" t="s">
        <v>1476</v>
      </c>
      <c r="F15" s="168" t="s">
        <v>1476</v>
      </c>
      <c r="G15" s="168" t="s">
        <v>1476</v>
      </c>
      <c r="H15" s="168" t="s">
        <v>1476</v>
      </c>
      <c r="I15" s="168" t="s">
        <v>1476</v>
      </c>
      <c r="J15" s="168" t="s">
        <v>1476</v>
      </c>
      <c r="K15" s="168" t="s">
        <v>1476</v>
      </c>
      <c r="L15" s="168" t="s">
        <v>1476</v>
      </c>
      <c r="M15" s="47"/>
    </row>
    <row r="16" spans="1:13" x14ac:dyDescent="0.25">
      <c r="A16" s="30"/>
      <c r="B16" s="168" t="s">
        <v>1476</v>
      </c>
      <c r="C16" s="168" t="s">
        <v>1476</v>
      </c>
      <c r="D16" s="168" t="s">
        <v>1476</v>
      </c>
      <c r="E16" s="168" t="s">
        <v>1476</v>
      </c>
      <c r="F16" s="168" t="s">
        <v>1476</v>
      </c>
      <c r="G16" s="168" t="s">
        <v>1476</v>
      </c>
      <c r="H16" s="168" t="s">
        <v>1476</v>
      </c>
      <c r="I16" s="168" t="s">
        <v>1476</v>
      </c>
      <c r="J16" s="168" t="s">
        <v>1476</v>
      </c>
      <c r="K16" s="168" t="s">
        <v>1476</v>
      </c>
      <c r="L16" s="168" t="s">
        <v>1476</v>
      </c>
      <c r="M16" s="47"/>
    </row>
    <row r="17" spans="1:13" x14ac:dyDescent="0.25">
      <c r="A17" s="30"/>
      <c r="B17" s="168" t="s">
        <v>1476</v>
      </c>
      <c r="C17" s="168" t="s">
        <v>1476</v>
      </c>
      <c r="D17" s="168" t="s">
        <v>1476</v>
      </c>
      <c r="E17" s="168" t="s">
        <v>1476</v>
      </c>
      <c r="F17" s="168" t="s">
        <v>1476</v>
      </c>
      <c r="G17" s="168" t="s">
        <v>1476</v>
      </c>
      <c r="H17" s="168" t="s">
        <v>1476</v>
      </c>
      <c r="I17" s="168" t="s">
        <v>1476</v>
      </c>
      <c r="J17" s="168" t="s">
        <v>1476</v>
      </c>
      <c r="K17" s="168" t="s">
        <v>1476</v>
      </c>
      <c r="L17" s="168" t="s">
        <v>1476</v>
      </c>
      <c r="M17" s="47"/>
    </row>
    <row r="18" spans="1:13" x14ac:dyDescent="0.25">
      <c r="A18" s="30"/>
      <c r="B18" s="168" t="s">
        <v>1476</v>
      </c>
      <c r="C18" s="168" t="s">
        <v>1476</v>
      </c>
      <c r="D18" s="168" t="s">
        <v>1476</v>
      </c>
      <c r="E18" s="168" t="s">
        <v>1476</v>
      </c>
      <c r="F18" s="168" t="s">
        <v>1476</v>
      </c>
      <c r="G18" s="168" t="s">
        <v>1476</v>
      </c>
      <c r="H18" s="168" t="s">
        <v>1476</v>
      </c>
      <c r="I18" s="168" t="s">
        <v>1476</v>
      </c>
      <c r="J18" s="168" t="s">
        <v>1476</v>
      </c>
      <c r="K18" s="168" t="s">
        <v>1476</v>
      </c>
      <c r="L18" s="168" t="s">
        <v>1476</v>
      </c>
      <c r="M18" s="47"/>
    </row>
    <row r="19" spans="1:13" x14ac:dyDescent="0.25">
      <c r="A19" s="30"/>
      <c r="B19" s="168" t="s">
        <v>1476</v>
      </c>
      <c r="C19" s="168" t="s">
        <v>1476</v>
      </c>
      <c r="D19" s="168" t="s">
        <v>1476</v>
      </c>
      <c r="E19" s="168" t="s">
        <v>1476</v>
      </c>
      <c r="F19" s="168" t="s">
        <v>1476</v>
      </c>
      <c r="G19" s="168" t="s">
        <v>1476</v>
      </c>
      <c r="H19" s="168" t="s">
        <v>1476</v>
      </c>
      <c r="I19" s="168" t="s">
        <v>1476</v>
      </c>
      <c r="J19" s="168" t="s">
        <v>1476</v>
      </c>
      <c r="K19" s="168" t="s">
        <v>1476</v>
      </c>
      <c r="L19" s="168" t="s">
        <v>1476</v>
      </c>
      <c r="M19" s="47"/>
    </row>
    <row r="20" spans="1:13" x14ac:dyDescent="0.25">
      <c r="A20" s="30"/>
      <c r="B20" s="168" t="s">
        <v>1476</v>
      </c>
      <c r="C20" s="168" t="s">
        <v>1476</v>
      </c>
      <c r="D20" s="168" t="s">
        <v>1476</v>
      </c>
      <c r="E20" s="168" t="s">
        <v>1476</v>
      </c>
      <c r="F20" s="168" t="s">
        <v>1476</v>
      </c>
      <c r="G20" s="168" t="s">
        <v>1476</v>
      </c>
      <c r="H20" s="168" t="s">
        <v>1476</v>
      </c>
      <c r="I20" s="168" t="s">
        <v>1476</v>
      </c>
      <c r="J20" s="168" t="s">
        <v>1476</v>
      </c>
      <c r="K20" s="168" t="s">
        <v>1476</v>
      </c>
      <c r="L20" s="168" t="s">
        <v>1476</v>
      </c>
      <c r="M20" s="47"/>
    </row>
    <row r="21" spans="1:13" x14ac:dyDescent="0.25">
      <c r="A21" s="30"/>
      <c r="B21" s="168" t="s">
        <v>1476</v>
      </c>
      <c r="C21" s="168" t="s">
        <v>1476</v>
      </c>
      <c r="D21" s="168" t="s">
        <v>1476</v>
      </c>
      <c r="E21" s="168" t="s">
        <v>1476</v>
      </c>
      <c r="F21" s="168" t="s">
        <v>1476</v>
      </c>
      <c r="G21" s="168" t="s">
        <v>1476</v>
      </c>
      <c r="H21" s="168" t="s">
        <v>1476</v>
      </c>
      <c r="I21" s="168" t="s">
        <v>1476</v>
      </c>
      <c r="J21" s="168" t="s">
        <v>1476</v>
      </c>
      <c r="K21" s="168" t="s">
        <v>1476</v>
      </c>
      <c r="L21" s="168" t="s">
        <v>1476</v>
      </c>
      <c r="M21" s="47"/>
    </row>
    <row r="22" spans="1:13" x14ac:dyDescent="0.25">
      <c r="A22" s="30"/>
      <c r="B22" s="168" t="s">
        <v>1476</v>
      </c>
      <c r="C22" s="168" t="s">
        <v>1476</v>
      </c>
      <c r="D22" s="168" t="s">
        <v>1476</v>
      </c>
      <c r="E22" s="168" t="s">
        <v>1476</v>
      </c>
      <c r="F22" s="168" t="s">
        <v>1476</v>
      </c>
      <c r="G22" s="168" t="s">
        <v>1476</v>
      </c>
      <c r="H22" s="168" t="s">
        <v>1476</v>
      </c>
      <c r="I22" s="168" t="s">
        <v>1476</v>
      </c>
      <c r="J22" s="168" t="s">
        <v>1476</v>
      </c>
      <c r="K22" s="168" t="s">
        <v>1476</v>
      </c>
      <c r="L22" s="168" t="s">
        <v>1476</v>
      </c>
      <c r="M22" s="47"/>
    </row>
    <row r="23" spans="1:13" x14ac:dyDescent="0.25">
      <c r="A23" s="30"/>
      <c r="B23" s="168" t="s">
        <v>1476</v>
      </c>
      <c r="C23" s="168" t="s">
        <v>1476</v>
      </c>
      <c r="D23" s="168" t="s">
        <v>1476</v>
      </c>
      <c r="E23" s="168" t="s">
        <v>1476</v>
      </c>
      <c r="F23" s="168" t="s">
        <v>1476</v>
      </c>
      <c r="G23" s="168" t="s">
        <v>1476</v>
      </c>
      <c r="H23" s="168" t="s">
        <v>1476</v>
      </c>
      <c r="I23" s="168" t="s">
        <v>1476</v>
      </c>
      <c r="J23" s="168" t="s">
        <v>1476</v>
      </c>
      <c r="K23" s="168" t="s">
        <v>1476</v>
      </c>
      <c r="L23" s="168" t="s">
        <v>1476</v>
      </c>
      <c r="M23" s="47"/>
    </row>
    <row r="24" spans="1:13" x14ac:dyDescent="0.25">
      <c r="A24" s="30"/>
      <c r="B24" s="168" t="s">
        <v>1476</v>
      </c>
      <c r="C24" s="168" t="s">
        <v>1476</v>
      </c>
      <c r="D24" s="168" t="s">
        <v>1476</v>
      </c>
      <c r="E24" s="168" t="s">
        <v>1476</v>
      </c>
      <c r="F24" s="168" t="s">
        <v>1476</v>
      </c>
      <c r="G24" s="168" t="s">
        <v>1476</v>
      </c>
      <c r="H24" s="168" t="s">
        <v>1476</v>
      </c>
      <c r="I24" s="168" t="s">
        <v>1476</v>
      </c>
      <c r="J24" s="168" t="s">
        <v>1476</v>
      </c>
      <c r="K24" s="168" t="s">
        <v>1476</v>
      </c>
      <c r="L24" s="168" t="s">
        <v>1476</v>
      </c>
      <c r="M24" s="47"/>
    </row>
    <row r="25" spans="1:13" x14ac:dyDescent="0.25">
      <c r="A25" s="30"/>
      <c r="B25" s="168" t="s">
        <v>1476</v>
      </c>
      <c r="C25" s="168" t="s">
        <v>1476</v>
      </c>
      <c r="D25" s="168" t="s">
        <v>1476</v>
      </c>
      <c r="E25" s="168" t="s">
        <v>1476</v>
      </c>
      <c r="F25" s="168" t="s">
        <v>1476</v>
      </c>
      <c r="G25" s="168" t="s">
        <v>1476</v>
      </c>
      <c r="H25" s="168" t="s">
        <v>1476</v>
      </c>
      <c r="I25" s="168" t="s">
        <v>1476</v>
      </c>
      <c r="J25" s="168" t="s">
        <v>1476</v>
      </c>
      <c r="K25" s="168" t="s">
        <v>1476</v>
      </c>
      <c r="L25" s="168" t="s">
        <v>1476</v>
      </c>
      <c r="M25" s="47"/>
    </row>
    <row r="26" spans="1:13" x14ac:dyDescent="0.25">
      <c r="A26" s="30"/>
      <c r="B26" s="168" t="s">
        <v>1476</v>
      </c>
      <c r="C26" s="168" t="s">
        <v>1476</v>
      </c>
      <c r="D26" s="168" t="s">
        <v>1476</v>
      </c>
      <c r="E26" s="168" t="s">
        <v>1476</v>
      </c>
      <c r="F26" s="168" t="s">
        <v>1476</v>
      </c>
      <c r="G26" s="168" t="s">
        <v>1476</v>
      </c>
      <c r="H26" s="168" t="s">
        <v>1476</v>
      </c>
      <c r="I26" s="168" t="s">
        <v>1476</v>
      </c>
      <c r="J26" s="168" t="s">
        <v>1476</v>
      </c>
      <c r="K26" s="168" t="s">
        <v>1476</v>
      </c>
      <c r="L26" s="168" t="s">
        <v>1476</v>
      </c>
      <c r="M26" s="47"/>
    </row>
    <row r="27" spans="1:13" x14ac:dyDescent="0.25">
      <c r="A27" s="30"/>
      <c r="B27" s="168" t="s">
        <v>1476</v>
      </c>
      <c r="C27" s="168" t="s">
        <v>1476</v>
      </c>
      <c r="D27" s="168" t="s">
        <v>1476</v>
      </c>
      <c r="E27" s="168" t="s">
        <v>1476</v>
      </c>
      <c r="F27" s="168" t="s">
        <v>1476</v>
      </c>
      <c r="G27" s="168" t="s">
        <v>1476</v>
      </c>
      <c r="H27" s="168" t="s">
        <v>1476</v>
      </c>
      <c r="I27" s="168" t="s">
        <v>1476</v>
      </c>
      <c r="J27" s="168" t="s">
        <v>1476</v>
      </c>
      <c r="K27" s="168" t="s">
        <v>1476</v>
      </c>
      <c r="L27" s="168" t="s">
        <v>1476</v>
      </c>
      <c r="M27" s="47"/>
    </row>
    <row r="28" spans="1:13" x14ac:dyDescent="0.25">
      <c r="A28" s="30"/>
      <c r="B28" s="168" t="s">
        <v>1476</v>
      </c>
      <c r="C28" s="168" t="s">
        <v>1476</v>
      </c>
      <c r="D28" s="168" t="s">
        <v>1476</v>
      </c>
      <c r="E28" s="168" t="s">
        <v>1476</v>
      </c>
      <c r="F28" s="168" t="s">
        <v>1476</v>
      </c>
      <c r="G28" s="168" t="s">
        <v>1476</v>
      </c>
      <c r="H28" s="168" t="s">
        <v>1476</v>
      </c>
      <c r="I28" s="168" t="s">
        <v>1476</v>
      </c>
      <c r="J28" s="168" t="s">
        <v>1476</v>
      </c>
      <c r="K28" s="168" t="s">
        <v>1476</v>
      </c>
      <c r="L28" s="168" t="s">
        <v>1476</v>
      </c>
      <c r="M28" s="47"/>
    </row>
    <row r="29" spans="1:13" x14ac:dyDescent="0.25">
      <c r="A29" s="30"/>
      <c r="B29" s="168" t="s">
        <v>1476</v>
      </c>
      <c r="C29" s="168" t="s">
        <v>1476</v>
      </c>
      <c r="D29" s="168" t="s">
        <v>1476</v>
      </c>
      <c r="E29" s="168" t="s">
        <v>1476</v>
      </c>
      <c r="F29" s="168" t="s">
        <v>1476</v>
      </c>
      <c r="G29" s="168" t="s">
        <v>1476</v>
      </c>
      <c r="H29" s="168" t="s">
        <v>1476</v>
      </c>
      <c r="I29" s="168" t="s">
        <v>1476</v>
      </c>
      <c r="J29" s="168" t="s">
        <v>1476</v>
      </c>
      <c r="K29" s="168" t="s">
        <v>1476</v>
      </c>
      <c r="L29" s="168" t="s">
        <v>1476</v>
      </c>
      <c r="M29" s="47"/>
    </row>
    <row r="30" spans="1:13" x14ac:dyDescent="0.25">
      <c r="A30" s="30"/>
      <c r="B30" s="168" t="s">
        <v>1476</v>
      </c>
      <c r="C30" s="168" t="s">
        <v>1476</v>
      </c>
      <c r="D30" s="168" t="s">
        <v>1476</v>
      </c>
      <c r="E30" s="168" t="s">
        <v>1476</v>
      </c>
      <c r="F30" s="168" t="s">
        <v>1476</v>
      </c>
      <c r="G30" s="168" t="s">
        <v>1476</v>
      </c>
      <c r="H30" s="168" t="s">
        <v>1476</v>
      </c>
      <c r="I30" s="168" t="s">
        <v>1476</v>
      </c>
      <c r="J30" s="168" t="s">
        <v>1476</v>
      </c>
      <c r="K30" s="168" t="s">
        <v>1476</v>
      </c>
      <c r="L30" s="168" t="s">
        <v>1476</v>
      </c>
      <c r="M30" s="47"/>
    </row>
    <row r="31" spans="1:13" x14ac:dyDescent="0.25">
      <c r="A31" s="30"/>
      <c r="B31" s="168" t="s">
        <v>1476</v>
      </c>
      <c r="C31" s="168" t="s">
        <v>1476</v>
      </c>
      <c r="D31" s="168" t="s">
        <v>1476</v>
      </c>
      <c r="E31" s="168" t="s">
        <v>1476</v>
      </c>
      <c r="F31" s="168" t="s">
        <v>1476</v>
      </c>
      <c r="G31" s="168" t="s">
        <v>1476</v>
      </c>
      <c r="H31" s="168" t="s">
        <v>1476</v>
      </c>
      <c r="I31" s="168" t="s">
        <v>1476</v>
      </c>
      <c r="J31" s="168" t="s">
        <v>1476</v>
      </c>
      <c r="K31" s="168" t="s">
        <v>1476</v>
      </c>
      <c r="L31" s="168" t="s">
        <v>1476</v>
      </c>
      <c r="M31" s="47"/>
    </row>
    <row r="32" spans="1:13" x14ac:dyDescent="0.25">
      <c r="A32" s="30"/>
      <c r="B32" s="168" t="s">
        <v>1476</v>
      </c>
      <c r="C32" s="168" t="s">
        <v>1476</v>
      </c>
      <c r="D32" s="168" t="s">
        <v>1476</v>
      </c>
      <c r="E32" s="168" t="s">
        <v>1476</v>
      </c>
      <c r="F32" s="168" t="s">
        <v>1476</v>
      </c>
      <c r="G32" s="168" t="s">
        <v>1476</v>
      </c>
      <c r="H32" s="168" t="s">
        <v>1476</v>
      </c>
      <c r="I32" s="168" t="s">
        <v>1476</v>
      </c>
      <c r="J32" s="168" t="s">
        <v>1476</v>
      </c>
      <c r="K32" s="168" t="s">
        <v>1476</v>
      </c>
      <c r="L32" s="168" t="s">
        <v>1476</v>
      </c>
      <c r="M32" s="47"/>
    </row>
    <row r="33" spans="1:13" x14ac:dyDescent="0.25">
      <c r="A33" s="30"/>
      <c r="B33" s="168" t="s">
        <v>1476</v>
      </c>
      <c r="C33" s="168" t="s">
        <v>1476</v>
      </c>
      <c r="D33" s="168" t="s">
        <v>1476</v>
      </c>
      <c r="E33" s="168" t="s">
        <v>1476</v>
      </c>
      <c r="F33" s="168" t="s">
        <v>1476</v>
      </c>
      <c r="G33" s="168" t="s">
        <v>1476</v>
      </c>
      <c r="H33" s="168" t="s">
        <v>1476</v>
      </c>
      <c r="I33" s="168" t="s">
        <v>1476</v>
      </c>
      <c r="J33" s="168" t="s">
        <v>1476</v>
      </c>
      <c r="K33" s="168" t="s">
        <v>1476</v>
      </c>
      <c r="L33" s="168" t="s">
        <v>1476</v>
      </c>
      <c r="M33" s="47"/>
    </row>
    <row r="34" spans="1:13" x14ac:dyDescent="0.25">
      <c r="A34" s="30"/>
      <c r="B34" s="168" t="s">
        <v>1476</v>
      </c>
      <c r="C34" s="168" t="s">
        <v>1476</v>
      </c>
      <c r="D34" s="168" t="s">
        <v>1476</v>
      </c>
      <c r="E34" s="168" t="s">
        <v>1476</v>
      </c>
      <c r="F34" s="168" t="s">
        <v>1476</v>
      </c>
      <c r="G34" s="168" t="s">
        <v>1476</v>
      </c>
      <c r="H34" s="168" t="s">
        <v>1476</v>
      </c>
      <c r="I34" s="168" t="s">
        <v>1476</v>
      </c>
      <c r="J34" s="168" t="s">
        <v>1476</v>
      </c>
      <c r="K34" s="168" t="s">
        <v>1476</v>
      </c>
      <c r="L34" s="168" t="s">
        <v>1476</v>
      </c>
      <c r="M34" s="47"/>
    </row>
    <row r="35" spans="1:13" x14ac:dyDescent="0.25">
      <c r="A35" s="30"/>
      <c r="B35" s="168" t="s">
        <v>1476</v>
      </c>
      <c r="C35" s="168" t="s">
        <v>1476</v>
      </c>
      <c r="D35" s="168" t="s">
        <v>1476</v>
      </c>
      <c r="E35" s="168" t="s">
        <v>1476</v>
      </c>
      <c r="F35" s="168" t="s">
        <v>1476</v>
      </c>
      <c r="G35" s="168" t="s">
        <v>1476</v>
      </c>
      <c r="H35" s="168" t="s">
        <v>1476</v>
      </c>
      <c r="I35" s="168" t="s">
        <v>1476</v>
      </c>
      <c r="J35" s="168" t="s">
        <v>1476</v>
      </c>
      <c r="K35" s="168" t="s">
        <v>1476</v>
      </c>
      <c r="L35" s="168" t="s">
        <v>1476</v>
      </c>
      <c r="M35" s="47"/>
    </row>
    <row r="36" spans="1:13" x14ac:dyDescent="0.25">
      <c r="A36" s="30"/>
      <c r="B36" s="168" t="s">
        <v>1476</v>
      </c>
      <c r="C36" s="168" t="s">
        <v>1476</v>
      </c>
      <c r="D36" s="168" t="s">
        <v>1476</v>
      </c>
      <c r="E36" s="168" t="s">
        <v>1476</v>
      </c>
      <c r="F36" s="168" t="s">
        <v>1476</v>
      </c>
      <c r="G36" s="168" t="s">
        <v>1476</v>
      </c>
      <c r="H36" s="168" t="s">
        <v>1476</v>
      </c>
      <c r="I36" s="168" t="s">
        <v>1476</v>
      </c>
      <c r="J36" s="168" t="s">
        <v>1476</v>
      </c>
      <c r="K36" s="168" t="s">
        <v>1476</v>
      </c>
      <c r="L36" s="168" t="s">
        <v>1476</v>
      </c>
      <c r="M36" s="47"/>
    </row>
    <row r="37" spans="1:13" x14ac:dyDescent="0.25">
      <c r="A37" s="30"/>
      <c r="B37" s="168" t="s">
        <v>1476</v>
      </c>
      <c r="C37" s="168" t="s">
        <v>1476</v>
      </c>
      <c r="D37" s="168" t="s">
        <v>1476</v>
      </c>
      <c r="E37" s="168" t="s">
        <v>1476</v>
      </c>
      <c r="F37" s="168" t="s">
        <v>1476</v>
      </c>
      <c r="G37" s="168" t="s">
        <v>1476</v>
      </c>
      <c r="H37" s="168" t="s">
        <v>1476</v>
      </c>
      <c r="I37" s="168" t="s">
        <v>1476</v>
      </c>
      <c r="J37" s="168" t="s">
        <v>1476</v>
      </c>
      <c r="K37" s="168" t="s">
        <v>1476</v>
      </c>
      <c r="L37" s="168" t="s">
        <v>1476</v>
      </c>
      <c r="M37" s="47"/>
    </row>
    <row r="38" spans="1:13" x14ac:dyDescent="0.25">
      <c r="A38" s="30"/>
      <c r="B38" s="168" t="s">
        <v>1476</v>
      </c>
      <c r="C38" s="168" t="s">
        <v>1476</v>
      </c>
      <c r="D38" s="168" t="s">
        <v>1476</v>
      </c>
      <c r="E38" s="168" t="s">
        <v>1476</v>
      </c>
      <c r="F38" s="168" t="s">
        <v>1476</v>
      </c>
      <c r="G38" s="168" t="s">
        <v>1476</v>
      </c>
      <c r="H38" s="168" t="s">
        <v>1476</v>
      </c>
      <c r="I38" s="168" t="s">
        <v>1476</v>
      </c>
      <c r="J38" s="168" t="s">
        <v>1476</v>
      </c>
      <c r="K38" s="168" t="s">
        <v>1476</v>
      </c>
      <c r="L38" s="168" t="s">
        <v>1476</v>
      </c>
      <c r="M38" s="47"/>
    </row>
    <row r="39" spans="1:13" x14ac:dyDescent="0.25">
      <c r="A39" s="30"/>
      <c r="B39" s="168" t="s">
        <v>1476</v>
      </c>
      <c r="C39" s="168" t="s">
        <v>1476</v>
      </c>
      <c r="D39" s="168" t="s">
        <v>1476</v>
      </c>
      <c r="E39" s="168" t="s">
        <v>1476</v>
      </c>
      <c r="F39" s="168" t="s">
        <v>1476</v>
      </c>
      <c r="G39" s="168" t="s">
        <v>1476</v>
      </c>
      <c r="H39" s="168" t="s">
        <v>1476</v>
      </c>
      <c r="I39" s="168" t="s">
        <v>1476</v>
      </c>
      <c r="J39" s="168" t="s">
        <v>1476</v>
      </c>
      <c r="K39" s="168" t="s">
        <v>1476</v>
      </c>
      <c r="L39" s="168" t="s">
        <v>1476</v>
      </c>
      <c r="M39" s="47"/>
    </row>
    <row r="40" spans="1:13" x14ac:dyDescent="0.25">
      <c r="A40" s="30"/>
      <c r="B40" s="168" t="s">
        <v>1476</v>
      </c>
      <c r="C40" s="168" t="s">
        <v>1476</v>
      </c>
      <c r="D40" s="168" t="s">
        <v>1476</v>
      </c>
      <c r="E40" s="168" t="s">
        <v>1476</v>
      </c>
      <c r="F40" s="168" t="s">
        <v>1476</v>
      </c>
      <c r="G40" s="168" t="s">
        <v>1476</v>
      </c>
      <c r="H40" s="168" t="s">
        <v>1476</v>
      </c>
      <c r="I40" s="168" t="s">
        <v>1476</v>
      </c>
      <c r="J40" s="168" t="s">
        <v>1476</v>
      </c>
      <c r="K40" s="168" t="s">
        <v>1476</v>
      </c>
      <c r="L40" s="168" t="s">
        <v>1476</v>
      </c>
      <c r="M40" s="47"/>
    </row>
    <row r="41" spans="1:13" x14ac:dyDescent="0.25">
      <c r="A41" s="30"/>
      <c r="B41" s="168" t="s">
        <v>1476</v>
      </c>
      <c r="C41" s="168" t="s">
        <v>1476</v>
      </c>
      <c r="D41" s="168" t="s">
        <v>1476</v>
      </c>
      <c r="E41" s="168" t="s">
        <v>1476</v>
      </c>
      <c r="F41" s="168" t="s">
        <v>1476</v>
      </c>
      <c r="G41" s="168" t="s">
        <v>1476</v>
      </c>
      <c r="H41" s="168" t="s">
        <v>1476</v>
      </c>
      <c r="I41" s="168" t="s">
        <v>1476</v>
      </c>
      <c r="J41" s="168" t="s">
        <v>1476</v>
      </c>
      <c r="K41" s="168" t="s">
        <v>1476</v>
      </c>
      <c r="L41" s="168" t="s">
        <v>1476</v>
      </c>
      <c r="M41" s="47"/>
    </row>
    <row r="42" spans="1:13" x14ac:dyDescent="0.25">
      <c r="A42" s="30"/>
      <c r="B42" s="168" t="s">
        <v>1476</v>
      </c>
      <c r="C42" s="168" t="s">
        <v>1476</v>
      </c>
      <c r="D42" s="168" t="s">
        <v>1476</v>
      </c>
      <c r="E42" s="168" t="s">
        <v>1476</v>
      </c>
      <c r="F42" s="168" t="s">
        <v>1476</v>
      </c>
      <c r="G42" s="168" t="s">
        <v>1476</v>
      </c>
      <c r="H42" s="168" t="s">
        <v>1476</v>
      </c>
      <c r="I42" s="168" t="s">
        <v>1476</v>
      </c>
      <c r="J42" s="168" t="s">
        <v>1476</v>
      </c>
      <c r="K42" s="168" t="s">
        <v>1476</v>
      </c>
      <c r="L42" s="168" t="s">
        <v>1476</v>
      </c>
      <c r="M42" s="47"/>
    </row>
    <row r="43" spans="1:13" x14ac:dyDescent="0.25">
      <c r="A43" s="30"/>
      <c r="B43" s="168" t="s">
        <v>1476</v>
      </c>
      <c r="C43" s="168" t="s">
        <v>1476</v>
      </c>
      <c r="D43" s="168" t="s">
        <v>1476</v>
      </c>
      <c r="E43" s="168" t="s">
        <v>1476</v>
      </c>
      <c r="F43" s="168" t="s">
        <v>1476</v>
      </c>
      <c r="G43" s="168" t="s">
        <v>1476</v>
      </c>
      <c r="H43" s="168" t="s">
        <v>1476</v>
      </c>
      <c r="I43" s="168" t="s">
        <v>1476</v>
      </c>
      <c r="J43" s="168" t="s">
        <v>1476</v>
      </c>
      <c r="K43" s="168" t="s">
        <v>1476</v>
      </c>
      <c r="L43" s="168" t="s">
        <v>1476</v>
      </c>
      <c r="M43" s="47"/>
    </row>
    <row r="44" spans="1:13" x14ac:dyDescent="0.25">
      <c r="A44" s="30"/>
      <c r="B44" s="168" t="s">
        <v>1476</v>
      </c>
      <c r="C44" s="168" t="s">
        <v>1476</v>
      </c>
      <c r="D44" s="168" t="s">
        <v>1476</v>
      </c>
      <c r="E44" s="168" t="s">
        <v>1476</v>
      </c>
      <c r="F44" s="168" t="s">
        <v>1476</v>
      </c>
      <c r="G44" s="168" t="s">
        <v>1476</v>
      </c>
      <c r="H44" s="168" t="s">
        <v>1476</v>
      </c>
      <c r="I44" s="168" t="s">
        <v>1476</v>
      </c>
      <c r="J44" s="168" t="s">
        <v>1476</v>
      </c>
      <c r="K44" s="168" t="s">
        <v>1476</v>
      </c>
      <c r="L44" s="168" t="s">
        <v>1476</v>
      </c>
      <c r="M44" s="47"/>
    </row>
    <row r="45" spans="1:13" x14ac:dyDescent="0.25">
      <c r="A45" s="30"/>
      <c r="B45" s="168" t="s">
        <v>1476</v>
      </c>
      <c r="C45" s="168" t="s">
        <v>1476</v>
      </c>
      <c r="D45" s="168" t="s">
        <v>1476</v>
      </c>
      <c r="E45" s="168" t="s">
        <v>1476</v>
      </c>
      <c r="F45" s="168" t="s">
        <v>1476</v>
      </c>
      <c r="G45" s="168" t="s">
        <v>1476</v>
      </c>
      <c r="H45" s="168" t="s">
        <v>1476</v>
      </c>
      <c r="I45" s="168" t="s">
        <v>1476</v>
      </c>
      <c r="J45" s="168" t="s">
        <v>1476</v>
      </c>
      <c r="K45" s="168" t="s">
        <v>1476</v>
      </c>
      <c r="L45" s="168" t="s">
        <v>1476</v>
      </c>
      <c r="M45" s="47"/>
    </row>
    <row r="46" spans="1:13" x14ac:dyDescent="0.25">
      <c r="A46" s="30"/>
      <c r="B46" s="168" t="s">
        <v>1476</v>
      </c>
      <c r="C46" s="168" t="s">
        <v>1476</v>
      </c>
      <c r="D46" s="168" t="s">
        <v>1476</v>
      </c>
      <c r="E46" s="168" t="s">
        <v>1476</v>
      </c>
      <c r="F46" s="168" t="s">
        <v>1476</v>
      </c>
      <c r="G46" s="168" t="s">
        <v>1476</v>
      </c>
      <c r="H46" s="168" t="s">
        <v>1476</v>
      </c>
      <c r="I46" s="168" t="s">
        <v>1476</v>
      </c>
      <c r="J46" s="168" t="s">
        <v>1476</v>
      </c>
      <c r="K46" s="168" t="s">
        <v>1476</v>
      </c>
      <c r="L46" s="168" t="s">
        <v>1476</v>
      </c>
      <c r="M46" s="47"/>
    </row>
    <row r="47" spans="1:13" x14ac:dyDescent="0.25">
      <c r="A47" s="30"/>
      <c r="B47" s="168" t="s">
        <v>1476</v>
      </c>
      <c r="C47" s="168" t="s">
        <v>1476</v>
      </c>
      <c r="D47" s="168" t="s">
        <v>1476</v>
      </c>
      <c r="E47" s="168" t="s">
        <v>1476</v>
      </c>
      <c r="F47" s="168" t="s">
        <v>1476</v>
      </c>
      <c r="G47" s="168" t="s">
        <v>1476</v>
      </c>
      <c r="H47" s="168" t="s">
        <v>1476</v>
      </c>
      <c r="I47" s="168" t="s">
        <v>1476</v>
      </c>
      <c r="J47" s="168" t="s">
        <v>1476</v>
      </c>
      <c r="K47" s="168" t="s">
        <v>1476</v>
      </c>
      <c r="L47" s="168" t="s">
        <v>1476</v>
      </c>
      <c r="M47" s="47"/>
    </row>
    <row r="48" spans="1:13" x14ac:dyDescent="0.25">
      <c r="A48" s="30"/>
      <c r="B48" s="168" t="s">
        <v>1476</v>
      </c>
      <c r="C48" s="168" t="s">
        <v>1476</v>
      </c>
      <c r="D48" s="168" t="s">
        <v>1476</v>
      </c>
      <c r="E48" s="168" t="s">
        <v>1476</v>
      </c>
      <c r="F48" s="168" t="s">
        <v>1476</v>
      </c>
      <c r="G48" s="168" t="s">
        <v>1476</v>
      </c>
      <c r="H48" s="168" t="s">
        <v>1476</v>
      </c>
      <c r="I48" s="168" t="s">
        <v>1476</v>
      </c>
      <c r="J48" s="168" t="s">
        <v>1476</v>
      </c>
      <c r="K48" s="168" t="s">
        <v>1476</v>
      </c>
      <c r="L48" s="168" t="s">
        <v>1476</v>
      </c>
      <c r="M48" s="47"/>
    </row>
    <row r="49" spans="1:13" x14ac:dyDescent="0.25">
      <c r="A49" s="30"/>
      <c r="B49" s="168" t="s">
        <v>1476</v>
      </c>
      <c r="C49" s="168" t="s">
        <v>1476</v>
      </c>
      <c r="D49" s="168" t="s">
        <v>1476</v>
      </c>
      <c r="E49" s="168" t="s">
        <v>1476</v>
      </c>
      <c r="F49" s="168" t="s">
        <v>1476</v>
      </c>
      <c r="G49" s="168" t="s">
        <v>1476</v>
      </c>
      <c r="H49" s="168" t="s">
        <v>1476</v>
      </c>
      <c r="I49" s="168" t="s">
        <v>1476</v>
      </c>
      <c r="J49" s="168" t="s">
        <v>1476</v>
      </c>
      <c r="K49" s="168" t="s">
        <v>1476</v>
      </c>
      <c r="L49" s="168" t="s">
        <v>1476</v>
      </c>
      <c r="M49" s="47"/>
    </row>
    <row r="50" spans="1:13" x14ac:dyDescent="0.25">
      <c r="A50" s="30"/>
      <c r="B50" s="168" t="s">
        <v>1476</v>
      </c>
      <c r="C50" s="168" t="s">
        <v>1476</v>
      </c>
      <c r="D50" s="168" t="s">
        <v>1476</v>
      </c>
      <c r="E50" s="168" t="s">
        <v>1476</v>
      </c>
      <c r="F50" s="168" t="s">
        <v>1476</v>
      </c>
      <c r="G50" s="168" t="s">
        <v>1476</v>
      </c>
      <c r="H50" s="168" t="s">
        <v>1476</v>
      </c>
      <c r="I50" s="168" t="s">
        <v>1476</v>
      </c>
      <c r="J50" s="168" t="s">
        <v>1476</v>
      </c>
      <c r="K50" s="168" t="s">
        <v>1476</v>
      </c>
      <c r="L50" s="168" t="s">
        <v>1476</v>
      </c>
      <c r="M50" s="47"/>
    </row>
    <row r="51" spans="1:13" x14ac:dyDescent="0.25">
      <c r="A51" s="30"/>
      <c r="B51" s="168" t="s">
        <v>1476</v>
      </c>
      <c r="C51" s="168" t="s">
        <v>1476</v>
      </c>
      <c r="D51" s="168" t="s">
        <v>1476</v>
      </c>
      <c r="E51" s="168" t="s">
        <v>1476</v>
      </c>
      <c r="F51" s="168" t="s">
        <v>1476</v>
      </c>
      <c r="G51" s="168" t="s">
        <v>1476</v>
      </c>
      <c r="H51" s="168" t="s">
        <v>1476</v>
      </c>
      <c r="I51" s="168" t="s">
        <v>1476</v>
      </c>
      <c r="J51" s="168" t="s">
        <v>1476</v>
      </c>
      <c r="K51" s="168" t="s">
        <v>1476</v>
      </c>
      <c r="L51" s="168" t="s">
        <v>1476</v>
      </c>
      <c r="M51" s="47"/>
    </row>
    <row r="52" spans="1:13" x14ac:dyDescent="0.25">
      <c r="A52" s="30"/>
      <c r="B52" s="168" t="s">
        <v>1476</v>
      </c>
      <c r="C52" s="168" t="s">
        <v>1476</v>
      </c>
      <c r="D52" s="168" t="s">
        <v>1476</v>
      </c>
      <c r="E52" s="168" t="s">
        <v>1476</v>
      </c>
      <c r="F52" s="168" t="s">
        <v>1476</v>
      </c>
      <c r="G52" s="168" t="s">
        <v>1476</v>
      </c>
      <c r="H52" s="168" t="s">
        <v>1476</v>
      </c>
      <c r="I52" s="168" t="s">
        <v>1476</v>
      </c>
      <c r="J52" s="168" t="s">
        <v>1476</v>
      </c>
      <c r="K52" s="168" t="s">
        <v>1476</v>
      </c>
      <c r="L52" s="168" t="s">
        <v>1476</v>
      </c>
      <c r="M52" s="47"/>
    </row>
    <row r="53" spans="1:13" x14ac:dyDescent="0.25">
      <c r="A53" s="30"/>
      <c r="B53" s="168" t="s">
        <v>1476</v>
      </c>
      <c r="C53" s="168" t="s">
        <v>1476</v>
      </c>
      <c r="D53" s="168" t="s">
        <v>1476</v>
      </c>
      <c r="E53" s="168" t="s">
        <v>1476</v>
      </c>
      <c r="F53" s="168" t="s">
        <v>1476</v>
      </c>
      <c r="G53" s="168" t="s">
        <v>1476</v>
      </c>
      <c r="H53" s="168" t="s">
        <v>1476</v>
      </c>
      <c r="I53" s="168" t="s">
        <v>1476</v>
      </c>
      <c r="J53" s="168" t="s">
        <v>1476</v>
      </c>
      <c r="K53" s="168" t="s">
        <v>1476</v>
      </c>
      <c r="L53" s="168" t="s">
        <v>1476</v>
      </c>
      <c r="M53" s="47"/>
    </row>
    <row r="54" spans="1:13" x14ac:dyDescent="0.25">
      <c r="A54" s="30"/>
      <c r="B54" s="168" t="s">
        <v>1476</v>
      </c>
      <c r="C54" s="168" t="s">
        <v>1476</v>
      </c>
      <c r="D54" s="168" t="s">
        <v>1476</v>
      </c>
      <c r="E54" s="168" t="s">
        <v>1476</v>
      </c>
      <c r="F54" s="168" t="s">
        <v>1476</v>
      </c>
      <c r="G54" s="168" t="s">
        <v>1476</v>
      </c>
      <c r="H54" s="168" t="s">
        <v>1476</v>
      </c>
      <c r="I54" s="168" t="s">
        <v>1476</v>
      </c>
      <c r="J54" s="168" t="s">
        <v>1476</v>
      </c>
      <c r="K54" s="168" t="s">
        <v>1476</v>
      </c>
      <c r="L54" s="168" t="s">
        <v>1476</v>
      </c>
      <c r="M54" s="47"/>
    </row>
    <row r="55" spans="1:13" x14ac:dyDescent="0.25">
      <c r="A55" s="30"/>
      <c r="B55" s="168" t="s">
        <v>1476</v>
      </c>
      <c r="C55" s="168" t="s">
        <v>1476</v>
      </c>
      <c r="D55" s="168" t="s">
        <v>1476</v>
      </c>
      <c r="E55" s="168" t="s">
        <v>1476</v>
      </c>
      <c r="F55" s="168" t="s">
        <v>1476</v>
      </c>
      <c r="G55" s="168" t="s">
        <v>1476</v>
      </c>
      <c r="H55" s="168" t="s">
        <v>1476</v>
      </c>
      <c r="I55" s="168" t="s">
        <v>1476</v>
      </c>
      <c r="J55" s="168" t="s">
        <v>1476</v>
      </c>
      <c r="K55" s="168" t="s">
        <v>1476</v>
      </c>
      <c r="L55" s="168" t="s">
        <v>1476</v>
      </c>
      <c r="M55" s="47"/>
    </row>
    <row r="56" spans="1:13" x14ac:dyDescent="0.25">
      <c r="A56" s="30"/>
      <c r="B56" s="168" t="s">
        <v>1476</v>
      </c>
      <c r="C56" s="168" t="s">
        <v>1476</v>
      </c>
      <c r="D56" s="168" t="s">
        <v>1476</v>
      </c>
      <c r="E56" s="168" t="s">
        <v>1476</v>
      </c>
      <c r="F56" s="168" t="s">
        <v>1476</v>
      </c>
      <c r="G56" s="168" t="s">
        <v>1476</v>
      </c>
      <c r="H56" s="168" t="s">
        <v>1476</v>
      </c>
      <c r="I56" s="168" t="s">
        <v>1476</v>
      </c>
      <c r="J56" s="168" t="s">
        <v>1476</v>
      </c>
      <c r="K56" s="168" t="s">
        <v>1476</v>
      </c>
      <c r="L56" s="168" t="s">
        <v>1476</v>
      </c>
      <c r="M56" s="47"/>
    </row>
    <row r="57" spans="1:13" x14ac:dyDescent="0.25">
      <c r="A57" s="30"/>
      <c r="B57" s="168" t="s">
        <v>1476</v>
      </c>
      <c r="C57" s="168" t="s">
        <v>1476</v>
      </c>
      <c r="D57" s="168" t="s">
        <v>1476</v>
      </c>
      <c r="E57" s="168" t="s">
        <v>1476</v>
      </c>
      <c r="F57" s="168" t="s">
        <v>1476</v>
      </c>
      <c r="G57" s="168" t="s">
        <v>1476</v>
      </c>
      <c r="H57" s="168" t="s">
        <v>1476</v>
      </c>
      <c r="I57" s="168" t="s">
        <v>1476</v>
      </c>
      <c r="J57" s="168" t="s">
        <v>1476</v>
      </c>
      <c r="K57" s="168" t="s">
        <v>1476</v>
      </c>
      <c r="L57" s="168" t="s">
        <v>1476</v>
      </c>
      <c r="M57" s="47"/>
    </row>
    <row r="58" spans="1:13" x14ac:dyDescent="0.25">
      <c r="A58" s="30"/>
      <c r="B58" s="168" t="s">
        <v>1476</v>
      </c>
      <c r="C58" s="168" t="s">
        <v>1476</v>
      </c>
      <c r="D58" s="168" t="s">
        <v>1476</v>
      </c>
      <c r="E58" s="168" t="s">
        <v>1476</v>
      </c>
      <c r="F58" s="168" t="s">
        <v>1476</v>
      </c>
      <c r="G58" s="168" t="s">
        <v>1476</v>
      </c>
      <c r="H58" s="168" t="s">
        <v>1476</v>
      </c>
      <c r="I58" s="168" t="s">
        <v>1476</v>
      </c>
      <c r="J58" s="168" t="s">
        <v>1476</v>
      </c>
      <c r="K58" s="168" t="s">
        <v>1476</v>
      </c>
      <c r="L58" s="168" t="s">
        <v>1476</v>
      </c>
      <c r="M58" s="47"/>
    </row>
    <row r="59" spans="1:13" x14ac:dyDescent="0.25">
      <c r="A59" s="30"/>
      <c r="B59" s="168" t="s">
        <v>1476</v>
      </c>
      <c r="C59" s="168" t="s">
        <v>1476</v>
      </c>
      <c r="D59" s="168" t="s">
        <v>1476</v>
      </c>
      <c r="E59" s="168" t="s">
        <v>1476</v>
      </c>
      <c r="F59" s="168" t="s">
        <v>1476</v>
      </c>
      <c r="G59" s="168" t="s">
        <v>1476</v>
      </c>
      <c r="H59" s="168" t="s">
        <v>1476</v>
      </c>
      <c r="I59" s="168" t="s">
        <v>1476</v>
      </c>
      <c r="J59" s="168" t="s">
        <v>1476</v>
      </c>
      <c r="K59" s="168" t="s">
        <v>1476</v>
      </c>
      <c r="L59" s="168" t="s">
        <v>1476</v>
      </c>
      <c r="M59" s="47"/>
    </row>
    <row r="60" spans="1:13" x14ac:dyDescent="0.25">
      <c r="A60" s="30"/>
      <c r="B60" s="168" t="s">
        <v>1476</v>
      </c>
      <c r="C60" s="168" t="s">
        <v>1476</v>
      </c>
      <c r="D60" s="168" t="s">
        <v>1476</v>
      </c>
      <c r="E60" s="168" t="s">
        <v>1476</v>
      </c>
      <c r="F60" s="168" t="s">
        <v>1476</v>
      </c>
      <c r="G60" s="168" t="s">
        <v>1476</v>
      </c>
      <c r="H60" s="168" t="s">
        <v>1476</v>
      </c>
      <c r="I60" s="168" t="s">
        <v>1476</v>
      </c>
      <c r="J60" s="168" t="s">
        <v>1476</v>
      </c>
      <c r="K60" s="168" t="s">
        <v>1476</v>
      </c>
      <c r="L60" s="168" t="s">
        <v>1476</v>
      </c>
      <c r="M60" s="47"/>
    </row>
    <row r="61" spans="1:13" x14ac:dyDescent="0.25">
      <c r="A61" s="30"/>
      <c r="B61" s="168" t="s">
        <v>1476</v>
      </c>
      <c r="C61" s="168" t="s">
        <v>1476</v>
      </c>
      <c r="D61" s="168" t="s">
        <v>1476</v>
      </c>
      <c r="E61" s="168" t="s">
        <v>1476</v>
      </c>
      <c r="F61" s="168" t="s">
        <v>1476</v>
      </c>
      <c r="G61" s="168" t="s">
        <v>1476</v>
      </c>
      <c r="H61" s="168" t="s">
        <v>1476</v>
      </c>
      <c r="I61" s="168" t="s">
        <v>1476</v>
      </c>
      <c r="J61" s="168" t="s">
        <v>1476</v>
      </c>
      <c r="K61" s="168" t="s">
        <v>1476</v>
      </c>
      <c r="L61" s="168" t="s">
        <v>1476</v>
      </c>
      <c r="M61" s="47"/>
    </row>
    <row r="62" spans="1:13" x14ac:dyDescent="0.25">
      <c r="A62" s="30"/>
      <c r="B62" s="168" t="s">
        <v>1476</v>
      </c>
      <c r="C62" s="168" t="s">
        <v>1476</v>
      </c>
      <c r="D62" s="168" t="s">
        <v>1476</v>
      </c>
      <c r="E62" s="168" t="s">
        <v>1476</v>
      </c>
      <c r="F62" s="168" t="s">
        <v>1476</v>
      </c>
      <c r="G62" s="168" t="s">
        <v>1476</v>
      </c>
      <c r="H62" s="168" t="s">
        <v>1476</v>
      </c>
      <c r="I62" s="168" t="s">
        <v>1476</v>
      </c>
      <c r="J62" s="168" t="s">
        <v>1476</v>
      </c>
      <c r="K62" s="168" t="s">
        <v>1476</v>
      </c>
      <c r="L62" s="168" t="s">
        <v>1476</v>
      </c>
      <c r="M62" s="47"/>
    </row>
    <row r="63" spans="1:13" x14ac:dyDescent="0.25">
      <c r="A63" s="30"/>
      <c r="B63" s="168" t="s">
        <v>1476</v>
      </c>
      <c r="C63" s="168" t="s">
        <v>1476</v>
      </c>
      <c r="D63" s="168" t="s">
        <v>1476</v>
      </c>
      <c r="E63" s="168" t="s">
        <v>1476</v>
      </c>
      <c r="F63" s="168" t="s">
        <v>1476</v>
      </c>
      <c r="G63" s="168" t="s">
        <v>1476</v>
      </c>
      <c r="H63" s="168" t="s">
        <v>1476</v>
      </c>
      <c r="I63" s="168" t="s">
        <v>1476</v>
      </c>
      <c r="J63" s="168" t="s">
        <v>1476</v>
      </c>
      <c r="K63" s="168" t="s">
        <v>1476</v>
      </c>
      <c r="L63" s="168" t="s">
        <v>1476</v>
      </c>
      <c r="M63" s="47"/>
    </row>
    <row r="64" spans="1:13" x14ac:dyDescent="0.25">
      <c r="A64" s="30"/>
      <c r="B64" s="168" t="s">
        <v>1476</v>
      </c>
      <c r="C64" s="168" t="s">
        <v>1476</v>
      </c>
      <c r="D64" s="168" t="s">
        <v>1476</v>
      </c>
      <c r="E64" s="168" t="s">
        <v>1476</v>
      </c>
      <c r="F64" s="168" t="s">
        <v>1476</v>
      </c>
      <c r="G64" s="168" t="s">
        <v>1476</v>
      </c>
      <c r="H64" s="168" t="s">
        <v>1476</v>
      </c>
      <c r="I64" s="168" t="s">
        <v>1476</v>
      </c>
      <c r="J64" s="168" t="s">
        <v>1476</v>
      </c>
      <c r="K64" s="168" t="s">
        <v>1476</v>
      </c>
      <c r="L64" s="168" t="s">
        <v>1476</v>
      </c>
      <c r="M64" s="47"/>
    </row>
    <row r="65" spans="1:13" x14ac:dyDescent="0.25">
      <c r="A65" s="30"/>
      <c r="B65" s="168" t="s">
        <v>1476</v>
      </c>
      <c r="C65" s="168" t="s">
        <v>1476</v>
      </c>
      <c r="D65" s="168" t="s">
        <v>1476</v>
      </c>
      <c r="E65" s="168" t="s">
        <v>1476</v>
      </c>
      <c r="F65" s="168" t="s">
        <v>1476</v>
      </c>
      <c r="G65" s="168" t="s">
        <v>1476</v>
      </c>
      <c r="H65" s="168" t="s">
        <v>1476</v>
      </c>
      <c r="I65" s="168" t="s">
        <v>1476</v>
      </c>
      <c r="J65" s="168" t="s">
        <v>1476</v>
      </c>
      <c r="K65" s="168" t="s">
        <v>1476</v>
      </c>
      <c r="L65" s="168" t="s">
        <v>1476</v>
      </c>
      <c r="M65" s="47"/>
    </row>
    <row r="66" spans="1:13" x14ac:dyDescent="0.25">
      <c r="A66" s="30"/>
      <c r="B66" s="168" t="s">
        <v>1476</v>
      </c>
      <c r="C66" s="168" t="s">
        <v>1476</v>
      </c>
      <c r="D66" s="168" t="s">
        <v>1476</v>
      </c>
      <c r="E66" s="168" t="s">
        <v>1476</v>
      </c>
      <c r="F66" s="168" t="s">
        <v>1476</v>
      </c>
      <c r="G66" s="168" t="s">
        <v>1476</v>
      </c>
      <c r="H66" s="168" t="s">
        <v>1476</v>
      </c>
      <c r="I66" s="168" t="s">
        <v>1476</v>
      </c>
      <c r="J66" s="168" t="s">
        <v>1476</v>
      </c>
      <c r="K66" s="168" t="s">
        <v>1476</v>
      </c>
      <c r="L66" s="168" t="s">
        <v>1476</v>
      </c>
      <c r="M66" s="47"/>
    </row>
    <row r="67" spans="1:13" x14ac:dyDescent="0.25">
      <c r="A67" s="30"/>
      <c r="B67" s="168" t="s">
        <v>1476</v>
      </c>
      <c r="C67" s="168" t="s">
        <v>1476</v>
      </c>
      <c r="D67" s="168" t="s">
        <v>1476</v>
      </c>
      <c r="E67" s="168" t="s">
        <v>1476</v>
      </c>
      <c r="F67" s="168" t="s">
        <v>1476</v>
      </c>
      <c r="G67" s="168" t="s">
        <v>1476</v>
      </c>
      <c r="H67" s="168" t="s">
        <v>1476</v>
      </c>
      <c r="I67" s="168" t="s">
        <v>1476</v>
      </c>
      <c r="J67" s="168" t="s">
        <v>1476</v>
      </c>
      <c r="K67" s="168" t="s">
        <v>1476</v>
      </c>
      <c r="L67" s="168" t="s">
        <v>1476</v>
      </c>
      <c r="M67" s="47"/>
    </row>
    <row r="68" spans="1:13" x14ac:dyDescent="0.25">
      <c r="A68" s="30"/>
      <c r="B68" s="168" t="s">
        <v>1476</v>
      </c>
      <c r="C68" s="168" t="s">
        <v>1476</v>
      </c>
      <c r="D68" s="168" t="s">
        <v>1476</v>
      </c>
      <c r="E68" s="168" t="s">
        <v>1476</v>
      </c>
      <c r="F68" s="168" t="s">
        <v>1476</v>
      </c>
      <c r="G68" s="168" t="s">
        <v>1476</v>
      </c>
      <c r="H68" s="168" t="s">
        <v>1476</v>
      </c>
      <c r="I68" s="168" t="s">
        <v>1476</v>
      </c>
      <c r="J68" s="168" t="s">
        <v>1476</v>
      </c>
      <c r="K68" s="168" t="s">
        <v>1476</v>
      </c>
      <c r="L68" s="168" t="s">
        <v>1476</v>
      </c>
      <c r="M68" s="47"/>
    </row>
    <row r="69" spans="1:13" x14ac:dyDescent="0.25">
      <c r="A69" s="30"/>
      <c r="B69" s="168" t="s">
        <v>1476</v>
      </c>
      <c r="C69" s="168" t="s">
        <v>1476</v>
      </c>
      <c r="D69" s="168" t="s">
        <v>1476</v>
      </c>
      <c r="E69" s="168" t="s">
        <v>1476</v>
      </c>
      <c r="F69" s="168" t="s">
        <v>1476</v>
      </c>
      <c r="G69" s="168" t="s">
        <v>1476</v>
      </c>
      <c r="H69" s="168" t="s">
        <v>1476</v>
      </c>
      <c r="I69" s="168" t="s">
        <v>1476</v>
      </c>
      <c r="J69" s="168" t="s">
        <v>1476</v>
      </c>
      <c r="K69" s="168" t="s">
        <v>1476</v>
      </c>
      <c r="L69" s="168" t="s">
        <v>1476</v>
      </c>
      <c r="M69" s="47"/>
    </row>
    <row r="70" spans="1:13" x14ac:dyDescent="0.25">
      <c r="A70" s="30"/>
      <c r="B70" s="168" t="s">
        <v>1476</v>
      </c>
      <c r="C70" s="168" t="s">
        <v>1476</v>
      </c>
      <c r="D70" s="168" t="s">
        <v>1476</v>
      </c>
      <c r="E70" s="168" t="s">
        <v>1476</v>
      </c>
      <c r="F70" s="168" t="s">
        <v>1476</v>
      </c>
      <c r="G70" s="168" t="s">
        <v>1476</v>
      </c>
      <c r="H70" s="168" t="s">
        <v>1476</v>
      </c>
      <c r="I70" s="168" t="s">
        <v>1476</v>
      </c>
      <c r="J70" s="168" t="s">
        <v>1476</v>
      </c>
      <c r="K70" s="168" t="s">
        <v>1476</v>
      </c>
      <c r="L70" s="168" t="s">
        <v>1476</v>
      </c>
      <c r="M70" s="47"/>
    </row>
    <row r="71" spans="1:13" x14ac:dyDescent="0.25">
      <c r="A71" s="30"/>
      <c r="B71" s="168" t="s">
        <v>1476</v>
      </c>
      <c r="C71" s="168" t="s">
        <v>1476</v>
      </c>
      <c r="D71" s="168" t="s">
        <v>1476</v>
      </c>
      <c r="E71" s="168" t="s">
        <v>1476</v>
      </c>
      <c r="F71" s="168" t="s">
        <v>1476</v>
      </c>
      <c r="G71" s="168" t="s">
        <v>1476</v>
      </c>
      <c r="H71" s="168" t="s">
        <v>1476</v>
      </c>
      <c r="I71" s="168" t="s">
        <v>1476</v>
      </c>
      <c r="J71" s="168" t="s">
        <v>1476</v>
      </c>
      <c r="K71" s="168" t="s">
        <v>1476</v>
      </c>
      <c r="L71" s="168" t="s">
        <v>1476</v>
      </c>
      <c r="M71" s="47"/>
    </row>
    <row r="72" spans="1:13" x14ac:dyDescent="0.25">
      <c r="A72" s="30"/>
      <c r="B72" s="168" t="s">
        <v>1476</v>
      </c>
      <c r="C72" s="168" t="s">
        <v>1476</v>
      </c>
      <c r="D72" s="168" t="s">
        <v>1476</v>
      </c>
      <c r="E72" s="168" t="s">
        <v>1476</v>
      </c>
      <c r="F72" s="168" t="s">
        <v>1476</v>
      </c>
      <c r="G72" s="168" t="s">
        <v>1476</v>
      </c>
      <c r="H72" s="168" t="s">
        <v>1476</v>
      </c>
      <c r="I72" s="168" t="s">
        <v>1476</v>
      </c>
      <c r="J72" s="168" t="s">
        <v>1476</v>
      </c>
      <c r="K72" s="168" t="s">
        <v>1476</v>
      </c>
      <c r="L72" s="168" t="s">
        <v>1476</v>
      </c>
      <c r="M72" s="47"/>
    </row>
    <row r="73" spans="1:13" x14ac:dyDescent="0.25">
      <c r="A73" s="30"/>
      <c r="B73" s="168" t="s">
        <v>1476</v>
      </c>
      <c r="C73" s="168" t="s">
        <v>1476</v>
      </c>
      <c r="D73" s="168" t="s">
        <v>1476</v>
      </c>
      <c r="E73" s="168" t="s">
        <v>1476</v>
      </c>
      <c r="F73" s="168" t="s">
        <v>1476</v>
      </c>
      <c r="G73" s="168" t="s">
        <v>1476</v>
      </c>
      <c r="H73" s="168" t="s">
        <v>1476</v>
      </c>
      <c r="I73" s="168" t="s">
        <v>1476</v>
      </c>
      <c r="J73" s="168" t="s">
        <v>1476</v>
      </c>
      <c r="K73" s="168" t="s">
        <v>1476</v>
      </c>
      <c r="L73" s="168" t="s">
        <v>1476</v>
      </c>
      <c r="M73" s="47"/>
    </row>
    <row r="74" spans="1:13" x14ac:dyDescent="0.25">
      <c r="A74" s="30"/>
      <c r="B74" s="168" t="s">
        <v>1476</v>
      </c>
      <c r="C74" s="168" t="s">
        <v>1476</v>
      </c>
      <c r="D74" s="168" t="s">
        <v>1476</v>
      </c>
      <c r="E74" s="168" t="s">
        <v>1476</v>
      </c>
      <c r="F74" s="168" t="s">
        <v>1476</v>
      </c>
      <c r="G74" s="168" t="s">
        <v>1476</v>
      </c>
      <c r="H74" s="168" t="s">
        <v>1476</v>
      </c>
      <c r="I74" s="168" t="s">
        <v>1476</v>
      </c>
      <c r="J74" s="168" t="s">
        <v>1476</v>
      </c>
      <c r="K74" s="168" t="s">
        <v>1476</v>
      </c>
      <c r="L74" s="168" t="s">
        <v>1476</v>
      </c>
      <c r="M74" s="47"/>
    </row>
    <row r="75" spans="1:13" x14ac:dyDescent="0.25">
      <c r="A75" s="30"/>
      <c r="B75" s="166" t="s">
        <v>1476</v>
      </c>
      <c r="C75" s="166" t="s">
        <v>1476</v>
      </c>
      <c r="D75" s="166" t="s">
        <v>1476</v>
      </c>
      <c r="E75" s="166" t="s">
        <v>1476</v>
      </c>
      <c r="F75" s="166" t="s">
        <v>1476</v>
      </c>
      <c r="G75" s="166" t="s">
        <v>1476</v>
      </c>
      <c r="H75" s="166" t="s">
        <v>1476</v>
      </c>
      <c r="I75" s="166" t="s">
        <v>1476</v>
      </c>
      <c r="J75" s="166" t="s">
        <v>1476</v>
      </c>
      <c r="K75" s="166" t="s">
        <v>1476</v>
      </c>
      <c r="L75" s="166" t="s">
        <v>1476</v>
      </c>
      <c r="M75" s="47"/>
    </row>
    <row r="76" spans="1:13" x14ac:dyDescent="0.25">
      <c r="A76" s="30"/>
      <c r="B76" s="166" t="s">
        <v>1476</v>
      </c>
      <c r="C76" s="166" t="s">
        <v>1476</v>
      </c>
      <c r="D76" s="166" t="s">
        <v>1476</v>
      </c>
      <c r="E76" s="166" t="s">
        <v>1476</v>
      </c>
      <c r="F76" s="166" t="s">
        <v>1476</v>
      </c>
      <c r="G76" s="166" t="s">
        <v>1476</v>
      </c>
      <c r="H76" s="166" t="s">
        <v>1476</v>
      </c>
      <c r="I76" s="166" t="s">
        <v>1476</v>
      </c>
      <c r="J76" s="166" t="s">
        <v>1476</v>
      </c>
      <c r="K76" s="166" t="s">
        <v>1476</v>
      </c>
      <c r="L76" s="166" t="s">
        <v>1476</v>
      </c>
      <c r="M76" s="47"/>
    </row>
    <row r="77" spans="1:13" x14ac:dyDescent="0.25">
      <c r="A77" s="30"/>
      <c r="B77" s="166" t="s">
        <v>1476</v>
      </c>
      <c r="C77" s="166" t="s">
        <v>1476</v>
      </c>
      <c r="D77" s="166" t="s">
        <v>1476</v>
      </c>
      <c r="E77" s="166" t="s">
        <v>1476</v>
      </c>
      <c r="F77" s="166" t="s">
        <v>1476</v>
      </c>
      <c r="G77" s="166" t="s">
        <v>1476</v>
      </c>
      <c r="H77" s="166" t="s">
        <v>1476</v>
      </c>
      <c r="I77" s="166" t="s">
        <v>1476</v>
      </c>
      <c r="J77" s="166" t="s">
        <v>1476</v>
      </c>
      <c r="K77" s="166" t="s">
        <v>1476</v>
      </c>
      <c r="L77" s="166" t="s">
        <v>1476</v>
      </c>
      <c r="M77" s="47"/>
    </row>
    <row r="78" spans="1:13" x14ac:dyDescent="0.25">
      <c r="A78" s="30"/>
      <c r="B78" s="166" t="s">
        <v>1476</v>
      </c>
      <c r="C78" s="166" t="s">
        <v>1476</v>
      </c>
      <c r="D78" s="166" t="s">
        <v>1476</v>
      </c>
      <c r="E78" s="166" t="s">
        <v>1476</v>
      </c>
      <c r="F78" s="166" t="s">
        <v>1476</v>
      </c>
      <c r="G78" s="166" t="s">
        <v>1476</v>
      </c>
      <c r="H78" s="166" t="s">
        <v>1476</v>
      </c>
      <c r="I78" s="166" t="s">
        <v>1476</v>
      </c>
      <c r="J78" s="166" t="s">
        <v>1476</v>
      </c>
      <c r="K78" s="166" t="s">
        <v>1476</v>
      </c>
      <c r="L78" s="166" t="s">
        <v>1476</v>
      </c>
      <c r="M78" s="47"/>
    </row>
    <row r="79" spans="1:13" x14ac:dyDescent="0.25">
      <c r="A79" s="30"/>
      <c r="B79" s="166" t="s">
        <v>1476</v>
      </c>
      <c r="C79" s="166" t="s">
        <v>1476</v>
      </c>
      <c r="D79" s="166" t="s">
        <v>1476</v>
      </c>
      <c r="E79" s="166" t="s">
        <v>1476</v>
      </c>
      <c r="F79" s="166" t="s">
        <v>1476</v>
      </c>
      <c r="G79" s="166" t="s">
        <v>1476</v>
      </c>
      <c r="H79" s="166" t="s">
        <v>1476</v>
      </c>
      <c r="I79" s="166" t="s">
        <v>1476</v>
      </c>
      <c r="J79" s="166" t="s">
        <v>1476</v>
      </c>
      <c r="K79" s="166" t="s">
        <v>1476</v>
      </c>
      <c r="L79" s="166" t="s">
        <v>1476</v>
      </c>
      <c r="M79" s="47"/>
    </row>
    <row r="80" spans="1:13" x14ac:dyDescent="0.25">
      <c r="A80" s="30"/>
      <c r="B80" s="166" t="s">
        <v>1476</v>
      </c>
      <c r="C80" s="166" t="s">
        <v>1476</v>
      </c>
      <c r="D80" s="166" t="s">
        <v>1476</v>
      </c>
      <c r="E80" s="166" t="s">
        <v>1476</v>
      </c>
      <c r="F80" s="166" t="s">
        <v>1476</v>
      </c>
      <c r="G80" s="166" t="s">
        <v>1476</v>
      </c>
      <c r="H80" s="166" t="s">
        <v>1476</v>
      </c>
      <c r="I80" s="166" t="s">
        <v>1476</v>
      </c>
      <c r="J80" s="166" t="s">
        <v>1476</v>
      </c>
      <c r="K80" s="166" t="s">
        <v>1476</v>
      </c>
      <c r="L80" s="166" t="s">
        <v>1476</v>
      </c>
      <c r="M80" s="47"/>
    </row>
    <row r="81" spans="1:13" x14ac:dyDescent="0.25">
      <c r="A81" s="30"/>
      <c r="B81" s="154" t="s">
        <v>1476</v>
      </c>
      <c r="C81" s="154" t="s">
        <v>1476</v>
      </c>
      <c r="D81" s="154" t="s">
        <v>1476</v>
      </c>
      <c r="E81" s="154" t="s">
        <v>1476</v>
      </c>
      <c r="F81" s="154" t="s">
        <v>1476</v>
      </c>
      <c r="G81" s="154" t="s">
        <v>1476</v>
      </c>
      <c r="H81" s="154" t="s">
        <v>1476</v>
      </c>
      <c r="I81" s="154" t="s">
        <v>1476</v>
      </c>
      <c r="J81" s="154" t="s">
        <v>1476</v>
      </c>
      <c r="K81" s="154" t="s">
        <v>1476</v>
      </c>
      <c r="L81" s="154" t="s">
        <v>1476</v>
      </c>
      <c r="M81" s="47"/>
    </row>
    <row r="82" spans="1:13" x14ac:dyDescent="0.25">
      <c r="A82" s="30"/>
      <c r="B82" s="154" t="s">
        <v>1476</v>
      </c>
      <c r="C82" s="154" t="s">
        <v>1476</v>
      </c>
      <c r="D82" s="154" t="s">
        <v>1476</v>
      </c>
      <c r="E82" s="154" t="s">
        <v>1476</v>
      </c>
      <c r="F82" s="154" t="s">
        <v>1476</v>
      </c>
      <c r="G82" s="154" t="s">
        <v>1476</v>
      </c>
      <c r="H82" s="154" t="s">
        <v>1476</v>
      </c>
      <c r="I82" s="154" t="s">
        <v>1476</v>
      </c>
      <c r="J82" s="154" t="s">
        <v>1476</v>
      </c>
      <c r="K82" s="154" t="s">
        <v>1476</v>
      </c>
      <c r="L82" s="154" t="s">
        <v>1476</v>
      </c>
      <c r="M82" s="47"/>
    </row>
    <row r="83" spans="1:13" x14ac:dyDescent="0.25">
      <c r="A83" s="30"/>
      <c r="B83" s="150" t="s">
        <v>1476</v>
      </c>
      <c r="C83" s="150" t="s">
        <v>1476</v>
      </c>
      <c r="D83" s="150" t="s">
        <v>1476</v>
      </c>
      <c r="E83" s="150" t="s">
        <v>1476</v>
      </c>
      <c r="F83" s="150" t="s">
        <v>1476</v>
      </c>
      <c r="G83" s="150" t="s">
        <v>1476</v>
      </c>
      <c r="H83" s="150" t="s">
        <v>1476</v>
      </c>
      <c r="I83" s="150" t="s">
        <v>1476</v>
      </c>
      <c r="J83" s="150" t="s">
        <v>1476</v>
      </c>
      <c r="K83" s="150" t="s">
        <v>1476</v>
      </c>
      <c r="L83" s="150" t="s">
        <v>1476</v>
      </c>
      <c r="M83" s="47"/>
    </row>
    <row r="84" spans="1:13" x14ac:dyDescent="0.25">
      <c r="A84" s="30"/>
      <c r="B84" s="147" t="s">
        <v>1476</v>
      </c>
      <c r="C84" s="147" t="s">
        <v>1476</v>
      </c>
      <c r="D84" s="147" t="s">
        <v>1476</v>
      </c>
      <c r="E84" s="147" t="s">
        <v>1476</v>
      </c>
      <c r="F84" s="147" t="s">
        <v>1476</v>
      </c>
      <c r="G84" s="147" t="s">
        <v>1476</v>
      </c>
      <c r="H84" s="147" t="s">
        <v>1476</v>
      </c>
      <c r="I84" s="147" t="s">
        <v>1476</v>
      </c>
      <c r="J84" s="147" t="s">
        <v>1476</v>
      </c>
      <c r="K84" s="147" t="s">
        <v>1476</v>
      </c>
      <c r="L84" s="147" t="s">
        <v>1476</v>
      </c>
      <c r="M84" s="47"/>
    </row>
    <row r="85" spans="1:13" x14ac:dyDescent="0.25">
      <c r="A85" s="30"/>
      <c r="B85" s="147" t="s">
        <v>1476</v>
      </c>
      <c r="C85" s="147" t="s">
        <v>1476</v>
      </c>
      <c r="D85" s="147" t="s">
        <v>1476</v>
      </c>
      <c r="E85" s="147" t="s">
        <v>1476</v>
      </c>
      <c r="F85" s="147" t="s">
        <v>1476</v>
      </c>
      <c r="G85" s="147" t="s">
        <v>1476</v>
      </c>
      <c r="H85" s="147" t="s">
        <v>1476</v>
      </c>
      <c r="I85" s="147" t="s">
        <v>1476</v>
      </c>
      <c r="J85" s="147" t="s">
        <v>1476</v>
      </c>
      <c r="K85" s="147" t="s">
        <v>1476</v>
      </c>
      <c r="L85" s="147" t="s">
        <v>1476</v>
      </c>
      <c r="M85" s="47"/>
    </row>
    <row r="86" spans="1:13" x14ac:dyDescent="0.25">
      <c r="A86" s="30"/>
      <c r="B86" s="132" t="s">
        <v>1476</v>
      </c>
      <c r="C86" s="132" t="s">
        <v>1476</v>
      </c>
      <c r="D86" s="132" t="s">
        <v>1476</v>
      </c>
      <c r="E86" s="132" t="s">
        <v>1476</v>
      </c>
      <c r="F86" s="132" t="s">
        <v>1476</v>
      </c>
      <c r="G86" s="132" t="s">
        <v>1476</v>
      </c>
      <c r="H86" s="132" t="s">
        <v>1476</v>
      </c>
      <c r="I86" s="132" t="s">
        <v>1476</v>
      </c>
      <c r="J86" s="132" t="s">
        <v>1476</v>
      </c>
      <c r="K86" s="132" t="s">
        <v>1476</v>
      </c>
      <c r="L86" s="132" t="s">
        <v>1476</v>
      </c>
      <c r="M86" s="47"/>
    </row>
    <row r="87" spans="1:13" x14ac:dyDescent="0.25">
      <c r="A87" s="30"/>
      <c r="B87" s="128" t="s">
        <v>1476</v>
      </c>
      <c r="C87" s="128" t="s">
        <v>1476</v>
      </c>
      <c r="D87" s="128" t="s">
        <v>1476</v>
      </c>
      <c r="E87" s="128" t="s">
        <v>1476</v>
      </c>
      <c r="F87" s="128" t="s">
        <v>1476</v>
      </c>
      <c r="G87" s="128" t="s">
        <v>1476</v>
      </c>
      <c r="H87" s="128" t="s">
        <v>1476</v>
      </c>
      <c r="I87" s="128" t="s">
        <v>1476</v>
      </c>
      <c r="J87" s="128" t="s">
        <v>1476</v>
      </c>
      <c r="K87" s="128" t="s">
        <v>1476</v>
      </c>
      <c r="L87" s="128" t="s">
        <v>1476</v>
      </c>
      <c r="M87" s="47"/>
    </row>
    <row r="88" spans="1:13" x14ac:dyDescent="0.25">
      <c r="A88" s="30"/>
      <c r="B88" s="128" t="s">
        <v>1476</v>
      </c>
      <c r="C88" s="128" t="s">
        <v>1476</v>
      </c>
      <c r="D88" s="128" t="s">
        <v>1476</v>
      </c>
      <c r="E88" s="128" t="s">
        <v>1476</v>
      </c>
      <c r="F88" s="128" t="s">
        <v>1476</v>
      </c>
      <c r="G88" s="128" t="s">
        <v>1476</v>
      </c>
      <c r="H88" s="128" t="s">
        <v>1476</v>
      </c>
      <c r="I88" s="128" t="s">
        <v>1476</v>
      </c>
      <c r="J88" s="128" t="s">
        <v>1476</v>
      </c>
      <c r="K88" s="128" t="s">
        <v>1476</v>
      </c>
      <c r="L88" s="128" t="s">
        <v>1476</v>
      </c>
      <c r="M88" s="47"/>
    </row>
    <row r="89" spans="1:13" x14ac:dyDescent="0.25">
      <c r="A89" s="30"/>
      <c r="B89" s="97" t="s">
        <v>1476</v>
      </c>
      <c r="C89" s="97" t="s">
        <v>1476</v>
      </c>
      <c r="D89" s="97" t="s">
        <v>1476</v>
      </c>
      <c r="E89" s="97" t="s">
        <v>1476</v>
      </c>
      <c r="F89" s="97" t="s">
        <v>1476</v>
      </c>
      <c r="G89" s="97" t="s">
        <v>1476</v>
      </c>
      <c r="H89" s="97" t="s">
        <v>1476</v>
      </c>
      <c r="I89" s="97" t="s">
        <v>1476</v>
      </c>
      <c r="J89" s="97" t="s">
        <v>1476</v>
      </c>
      <c r="K89" s="97" t="s">
        <v>1476</v>
      </c>
      <c r="L89" s="97" t="s">
        <v>1476</v>
      </c>
      <c r="M89" s="47"/>
    </row>
    <row r="90" spans="1:13" x14ac:dyDescent="0.25">
      <c r="A90" s="30"/>
      <c r="B90" s="97" t="s">
        <v>1476</v>
      </c>
      <c r="C90" s="97" t="s">
        <v>1476</v>
      </c>
      <c r="D90" s="97" t="s">
        <v>1476</v>
      </c>
      <c r="E90" s="97" t="s">
        <v>1476</v>
      </c>
      <c r="F90" s="97" t="s">
        <v>1476</v>
      </c>
      <c r="G90" s="97" t="s">
        <v>1476</v>
      </c>
      <c r="H90" s="97" t="s">
        <v>1476</v>
      </c>
      <c r="I90" s="97" t="s">
        <v>1476</v>
      </c>
      <c r="J90" s="97" t="s">
        <v>1476</v>
      </c>
      <c r="K90" s="97" t="s">
        <v>1476</v>
      </c>
      <c r="L90" s="97" t="s">
        <v>1476</v>
      </c>
      <c r="M90" s="47"/>
    </row>
    <row r="91" spans="1:13" x14ac:dyDescent="0.25">
      <c r="A91" s="30"/>
      <c r="B91" s="97" t="s">
        <v>1476</v>
      </c>
      <c r="C91" s="97" t="s">
        <v>1476</v>
      </c>
      <c r="D91" s="97" t="s">
        <v>1476</v>
      </c>
      <c r="E91" s="97" t="s">
        <v>1476</v>
      </c>
      <c r="F91" s="97" t="s">
        <v>1476</v>
      </c>
      <c r="G91" s="97" t="s">
        <v>1476</v>
      </c>
      <c r="H91" s="97" t="s">
        <v>1476</v>
      </c>
      <c r="I91" s="97" t="s">
        <v>1476</v>
      </c>
      <c r="J91" s="97" t="s">
        <v>1476</v>
      </c>
      <c r="K91" s="97" t="s">
        <v>1476</v>
      </c>
      <c r="L91" s="97" t="s">
        <v>1476</v>
      </c>
      <c r="M91" s="47"/>
    </row>
    <row r="92" spans="1:13" x14ac:dyDescent="0.25">
      <c r="A92" s="30"/>
      <c r="B92" s="97" t="s">
        <v>1476</v>
      </c>
      <c r="C92" s="97" t="s">
        <v>1476</v>
      </c>
      <c r="D92" s="97" t="s">
        <v>1476</v>
      </c>
      <c r="E92" s="97" t="s">
        <v>1476</v>
      </c>
      <c r="F92" s="97" t="s">
        <v>1476</v>
      </c>
      <c r="G92" s="97" t="s">
        <v>1476</v>
      </c>
      <c r="H92" s="97" t="s">
        <v>1476</v>
      </c>
      <c r="I92" s="97" t="s">
        <v>1476</v>
      </c>
      <c r="J92" s="97" t="s">
        <v>1476</v>
      </c>
      <c r="K92" s="97" t="s">
        <v>1476</v>
      </c>
      <c r="L92" s="97" t="s">
        <v>1476</v>
      </c>
      <c r="M92" s="47"/>
    </row>
    <row r="93" spans="1:13" x14ac:dyDescent="0.25">
      <c r="A93" s="30"/>
      <c r="B93" s="77" t="s">
        <v>1476</v>
      </c>
      <c r="C93" s="77" t="s">
        <v>1476</v>
      </c>
      <c r="D93" s="77" t="s">
        <v>1476</v>
      </c>
      <c r="E93" s="77" t="s">
        <v>1476</v>
      </c>
      <c r="F93" s="77" t="s">
        <v>1476</v>
      </c>
      <c r="G93" s="77" t="s">
        <v>1476</v>
      </c>
      <c r="H93" s="77" t="s">
        <v>1476</v>
      </c>
      <c r="I93" s="77" t="s">
        <v>1476</v>
      </c>
      <c r="J93" s="77" t="s">
        <v>1476</v>
      </c>
      <c r="K93" s="77" t="s">
        <v>1476</v>
      </c>
      <c r="L93" s="77" t="s">
        <v>1476</v>
      </c>
      <c r="M93" s="47"/>
    </row>
    <row r="94" spans="1:13" x14ac:dyDescent="0.25">
      <c r="A94" s="30"/>
      <c r="B94" s="77" t="s">
        <v>1476</v>
      </c>
      <c r="C94" s="77" t="s">
        <v>1476</v>
      </c>
      <c r="D94" s="77" t="s">
        <v>1476</v>
      </c>
      <c r="E94" s="77" t="s">
        <v>1476</v>
      </c>
      <c r="F94" s="77" t="s">
        <v>1476</v>
      </c>
      <c r="G94" s="77" t="s">
        <v>1476</v>
      </c>
      <c r="H94" s="77" t="s">
        <v>1476</v>
      </c>
      <c r="I94" s="77" t="s">
        <v>1476</v>
      </c>
      <c r="J94" s="77" t="s">
        <v>1476</v>
      </c>
      <c r="K94" s="77" t="s">
        <v>1476</v>
      </c>
      <c r="L94" s="77" t="s">
        <v>1476</v>
      </c>
      <c r="M94" s="47"/>
    </row>
    <row r="95" spans="1:13" x14ac:dyDescent="0.25">
      <c r="A95" s="30"/>
      <c r="B95" s="77" t="s">
        <v>1476</v>
      </c>
      <c r="C95" s="77" t="s">
        <v>1476</v>
      </c>
      <c r="D95" s="77" t="s">
        <v>1476</v>
      </c>
      <c r="E95" s="77" t="s">
        <v>1476</v>
      </c>
      <c r="F95" s="77" t="s">
        <v>1476</v>
      </c>
      <c r="G95" s="77" t="s">
        <v>1476</v>
      </c>
      <c r="H95" s="77" t="s">
        <v>1476</v>
      </c>
      <c r="I95" s="77" t="s">
        <v>1476</v>
      </c>
      <c r="J95" s="77" t="s">
        <v>1476</v>
      </c>
      <c r="K95" s="77" t="s">
        <v>1476</v>
      </c>
      <c r="L95" s="77" t="s">
        <v>1476</v>
      </c>
      <c r="M95" s="47"/>
    </row>
    <row r="96" spans="1:13" x14ac:dyDescent="0.25">
      <c r="A96" s="30"/>
      <c r="B96" s="77" t="s">
        <v>1476</v>
      </c>
      <c r="C96" s="77" t="s">
        <v>1476</v>
      </c>
      <c r="D96" s="77" t="s">
        <v>1476</v>
      </c>
      <c r="E96" s="77" t="s">
        <v>1476</v>
      </c>
      <c r="F96" s="77" t="s">
        <v>1476</v>
      </c>
      <c r="G96" s="77" t="s">
        <v>1476</v>
      </c>
      <c r="H96" s="77" t="s">
        <v>1476</v>
      </c>
      <c r="I96" s="77" t="s">
        <v>1476</v>
      </c>
      <c r="J96" s="77" t="s">
        <v>1476</v>
      </c>
      <c r="K96" s="77" t="s">
        <v>1476</v>
      </c>
      <c r="L96" s="77" t="s">
        <v>1476</v>
      </c>
      <c r="M96" s="47"/>
    </row>
    <row r="97" spans="1:13" x14ac:dyDescent="0.25">
      <c r="A97" s="30"/>
      <c r="B97" s="77" t="s">
        <v>1476</v>
      </c>
      <c r="C97" s="77" t="s">
        <v>1476</v>
      </c>
      <c r="D97" s="77" t="s">
        <v>1476</v>
      </c>
      <c r="E97" s="77" t="s">
        <v>1476</v>
      </c>
      <c r="F97" s="77" t="s">
        <v>1476</v>
      </c>
      <c r="G97" s="77" t="s">
        <v>1476</v>
      </c>
      <c r="H97" s="77" t="s">
        <v>1476</v>
      </c>
      <c r="I97" s="77" t="s">
        <v>1476</v>
      </c>
      <c r="J97" s="77" t="s">
        <v>1476</v>
      </c>
      <c r="K97" s="77" t="s">
        <v>1476</v>
      </c>
      <c r="L97" s="77" t="s">
        <v>1476</v>
      </c>
      <c r="M97" s="47"/>
    </row>
    <row r="98" spans="1:13" x14ac:dyDescent="0.25">
      <c r="A98" s="30"/>
      <c r="B98" s="77" t="s">
        <v>1476</v>
      </c>
      <c r="C98" s="77" t="s">
        <v>1476</v>
      </c>
      <c r="D98" s="77" t="s">
        <v>1476</v>
      </c>
      <c r="E98" s="77" t="s">
        <v>1476</v>
      </c>
      <c r="F98" s="77" t="s">
        <v>1476</v>
      </c>
      <c r="G98" s="77" t="s">
        <v>1476</v>
      </c>
      <c r="H98" s="77" t="s">
        <v>1476</v>
      </c>
      <c r="I98" s="77" t="s">
        <v>1476</v>
      </c>
      <c r="J98" s="77" t="s">
        <v>1476</v>
      </c>
      <c r="K98" s="77" t="s">
        <v>1476</v>
      </c>
      <c r="L98" s="77" t="s">
        <v>1476</v>
      </c>
      <c r="M98" s="47"/>
    </row>
    <row r="99" spans="1:13" x14ac:dyDescent="0.25">
      <c r="A99" s="30"/>
      <c r="B99" s="76" t="s">
        <v>1476</v>
      </c>
      <c r="C99" s="76" t="s">
        <v>1476</v>
      </c>
      <c r="D99" s="76" t="s">
        <v>1476</v>
      </c>
      <c r="E99" s="76" t="s">
        <v>1476</v>
      </c>
      <c r="F99" s="76" t="s">
        <v>1476</v>
      </c>
      <c r="G99" s="76" t="s">
        <v>1476</v>
      </c>
      <c r="H99" s="76" t="s">
        <v>1476</v>
      </c>
      <c r="I99" s="76" t="s">
        <v>1476</v>
      </c>
      <c r="J99" s="76" t="s">
        <v>1476</v>
      </c>
      <c r="K99" s="76" t="s">
        <v>1476</v>
      </c>
      <c r="L99" s="76" t="s">
        <v>1476</v>
      </c>
      <c r="M99" s="47"/>
    </row>
    <row r="100" spans="1:13" x14ac:dyDescent="0.25">
      <c r="A100" s="30"/>
      <c r="B100" s="76" t="s">
        <v>1476</v>
      </c>
      <c r="C100" s="76" t="s">
        <v>1476</v>
      </c>
      <c r="D100" s="76" t="s">
        <v>1476</v>
      </c>
      <c r="E100" s="76" t="s">
        <v>1476</v>
      </c>
      <c r="F100" s="76" t="s">
        <v>1476</v>
      </c>
      <c r="G100" s="76" t="s">
        <v>1476</v>
      </c>
      <c r="H100" s="76" t="s">
        <v>1476</v>
      </c>
      <c r="I100" s="76" t="s">
        <v>1476</v>
      </c>
      <c r="J100" s="76" t="s">
        <v>1476</v>
      </c>
      <c r="K100" s="76" t="s">
        <v>1476</v>
      </c>
      <c r="L100" s="76" t="s">
        <v>1476</v>
      </c>
      <c r="M100" s="47"/>
    </row>
    <row r="101" spans="1:13" x14ac:dyDescent="0.25">
      <c r="A101" s="30"/>
      <c r="B101" s="76" t="s">
        <v>1476</v>
      </c>
      <c r="C101" s="76" t="s">
        <v>1476</v>
      </c>
      <c r="D101" s="76" t="s">
        <v>1476</v>
      </c>
      <c r="E101" s="76" t="s">
        <v>1476</v>
      </c>
      <c r="F101" s="76" t="s">
        <v>1476</v>
      </c>
      <c r="G101" s="76" t="s">
        <v>1476</v>
      </c>
      <c r="H101" s="76" t="s">
        <v>1476</v>
      </c>
      <c r="I101" s="76" t="s">
        <v>1476</v>
      </c>
      <c r="J101" s="76" t="s">
        <v>1476</v>
      </c>
      <c r="K101" s="76" t="s">
        <v>1476</v>
      </c>
      <c r="L101" s="76" t="s">
        <v>1476</v>
      </c>
      <c r="M101" s="47"/>
    </row>
    <row r="102" spans="1:13" x14ac:dyDescent="0.25">
      <c r="A102" s="30"/>
      <c r="B102" s="76" t="s">
        <v>1476</v>
      </c>
      <c r="C102" s="76" t="s">
        <v>1476</v>
      </c>
      <c r="D102" s="76" t="s">
        <v>1476</v>
      </c>
      <c r="E102" s="76" t="s">
        <v>1476</v>
      </c>
      <c r="F102" s="76" t="s">
        <v>1476</v>
      </c>
      <c r="G102" s="76" t="s">
        <v>1476</v>
      </c>
      <c r="H102" s="76" t="s">
        <v>1476</v>
      </c>
      <c r="I102" s="76" t="s">
        <v>1476</v>
      </c>
      <c r="J102" s="76" t="s">
        <v>1476</v>
      </c>
      <c r="K102" s="76" t="s">
        <v>1476</v>
      </c>
      <c r="L102" s="76" t="s">
        <v>1476</v>
      </c>
      <c r="M102" s="47"/>
    </row>
    <row r="103" spans="1:13" x14ac:dyDescent="0.25">
      <c r="A103" s="30"/>
      <c r="B103" s="76" t="s">
        <v>1476</v>
      </c>
      <c r="C103" s="76" t="s">
        <v>1476</v>
      </c>
      <c r="D103" s="76" t="s">
        <v>1476</v>
      </c>
      <c r="E103" s="76" t="s">
        <v>1476</v>
      </c>
      <c r="F103" s="76" t="s">
        <v>1476</v>
      </c>
      <c r="G103" s="76" t="s">
        <v>1476</v>
      </c>
      <c r="H103" s="76" t="s">
        <v>1476</v>
      </c>
      <c r="I103" s="76" t="s">
        <v>1476</v>
      </c>
      <c r="J103" s="76" t="s">
        <v>1476</v>
      </c>
      <c r="K103" s="76" t="s">
        <v>1476</v>
      </c>
      <c r="L103" s="76" t="s">
        <v>1476</v>
      </c>
      <c r="M103" s="47"/>
    </row>
    <row r="104" spans="1:13" x14ac:dyDescent="0.25">
      <c r="A104" s="30"/>
      <c r="B104" s="61" t="s">
        <v>1476</v>
      </c>
      <c r="C104" s="61" t="s">
        <v>1476</v>
      </c>
      <c r="D104" s="61" t="s">
        <v>1476</v>
      </c>
      <c r="E104" s="61" t="s">
        <v>1476</v>
      </c>
      <c r="F104" s="61" t="s">
        <v>1476</v>
      </c>
      <c r="G104" s="61" t="s">
        <v>1476</v>
      </c>
      <c r="H104" s="61" t="s">
        <v>1476</v>
      </c>
      <c r="I104" s="61" t="s">
        <v>1476</v>
      </c>
      <c r="J104" s="61" t="s">
        <v>1476</v>
      </c>
      <c r="K104" s="61" t="s">
        <v>1476</v>
      </c>
      <c r="L104" s="61" t="s">
        <v>1476</v>
      </c>
      <c r="M104" s="47"/>
    </row>
    <row r="105" spans="1:13" x14ac:dyDescent="0.25">
      <c r="A105" s="30"/>
      <c r="B105" s="59" t="s">
        <v>1476</v>
      </c>
      <c r="C105" s="59" t="s">
        <v>1476</v>
      </c>
      <c r="D105" s="59" t="s">
        <v>1476</v>
      </c>
      <c r="E105" s="59" t="s">
        <v>1476</v>
      </c>
      <c r="F105" s="59" t="s">
        <v>1476</v>
      </c>
      <c r="G105" s="59" t="s">
        <v>1476</v>
      </c>
      <c r="H105" s="59" t="s">
        <v>1476</v>
      </c>
      <c r="I105" s="59" t="s">
        <v>1476</v>
      </c>
      <c r="J105" s="59" t="s">
        <v>1476</v>
      </c>
      <c r="K105" s="59" t="s">
        <v>1476</v>
      </c>
      <c r="L105" s="59" t="s">
        <v>1476</v>
      </c>
      <c r="M105" s="47"/>
    </row>
    <row r="106" spans="1:13" x14ac:dyDescent="0.25">
      <c r="A106" s="30"/>
      <c r="B106" s="58" t="s">
        <v>1476</v>
      </c>
      <c r="C106" s="58" t="s">
        <v>1476</v>
      </c>
      <c r="D106" s="58" t="s">
        <v>1476</v>
      </c>
      <c r="E106" s="58" t="s">
        <v>1476</v>
      </c>
      <c r="F106" s="58" t="s">
        <v>1476</v>
      </c>
      <c r="G106" s="58" t="s">
        <v>1476</v>
      </c>
      <c r="H106" s="58" t="s">
        <v>1476</v>
      </c>
      <c r="I106" s="58" t="s">
        <v>1476</v>
      </c>
      <c r="J106" s="58" t="s">
        <v>1476</v>
      </c>
      <c r="K106" s="58" t="s">
        <v>1476</v>
      </c>
      <c r="L106" s="58" t="s">
        <v>1476</v>
      </c>
      <c r="M106" s="47"/>
    </row>
    <row r="107" spans="1:13" x14ac:dyDescent="0.25">
      <c r="A107" s="30"/>
      <c r="B107" s="58" t="s">
        <v>1476</v>
      </c>
      <c r="C107" s="58" t="s">
        <v>1476</v>
      </c>
      <c r="D107" s="58" t="s">
        <v>1476</v>
      </c>
      <c r="E107" s="58" t="s">
        <v>1476</v>
      </c>
      <c r="F107" s="58" t="s">
        <v>1476</v>
      </c>
      <c r="G107" s="58" t="s">
        <v>1476</v>
      </c>
      <c r="H107" s="58" t="s">
        <v>1476</v>
      </c>
      <c r="I107" s="58" t="s">
        <v>1476</v>
      </c>
      <c r="J107" s="58" t="s">
        <v>1476</v>
      </c>
      <c r="K107" s="58" t="s">
        <v>1476</v>
      </c>
      <c r="L107" s="58" t="s">
        <v>1476</v>
      </c>
      <c r="M107" s="47"/>
    </row>
    <row r="108" spans="1:13" x14ac:dyDescent="0.25">
      <c r="A108" s="30"/>
      <c r="B108" s="58" t="s">
        <v>1476</v>
      </c>
      <c r="C108" s="58" t="s">
        <v>1476</v>
      </c>
      <c r="D108" s="58" t="s">
        <v>1476</v>
      </c>
      <c r="E108" s="58" t="s">
        <v>1476</v>
      </c>
      <c r="F108" s="58" t="s">
        <v>1476</v>
      </c>
      <c r="G108" s="58" t="s">
        <v>1476</v>
      </c>
      <c r="H108" s="58" t="s">
        <v>1476</v>
      </c>
      <c r="I108" s="58" t="s">
        <v>1476</v>
      </c>
      <c r="J108" s="58" t="s">
        <v>1476</v>
      </c>
      <c r="K108" s="58" t="s">
        <v>1476</v>
      </c>
      <c r="L108" s="58" t="s">
        <v>1476</v>
      </c>
    </row>
    <row r="109" spans="1:13" x14ac:dyDescent="0.25">
      <c r="A109" s="30"/>
      <c r="B109" s="51" t="s">
        <v>1476</v>
      </c>
      <c r="C109" s="51" t="s">
        <v>1476</v>
      </c>
      <c r="D109" s="51" t="s">
        <v>1476</v>
      </c>
      <c r="E109" s="51" t="s">
        <v>1476</v>
      </c>
      <c r="F109" s="51" t="s">
        <v>1476</v>
      </c>
      <c r="G109" s="51" t="s">
        <v>1476</v>
      </c>
      <c r="H109" s="51" t="s">
        <v>1476</v>
      </c>
      <c r="I109" s="51" t="s">
        <v>1476</v>
      </c>
      <c r="J109" s="51" t="s">
        <v>1476</v>
      </c>
      <c r="K109" s="51" t="s">
        <v>1476</v>
      </c>
      <c r="L109" s="51" t="s">
        <v>1476</v>
      </c>
    </row>
    <row r="110" spans="1:13" x14ac:dyDescent="0.25">
      <c r="A110" s="30"/>
      <c r="B110" s="51" t="s">
        <v>1476</v>
      </c>
      <c r="C110" s="51" t="s">
        <v>1476</v>
      </c>
      <c r="D110" s="51" t="s">
        <v>1476</v>
      </c>
      <c r="E110" s="51" t="s">
        <v>1476</v>
      </c>
      <c r="F110" s="51" t="s">
        <v>1476</v>
      </c>
      <c r="G110" s="51" t="s">
        <v>1476</v>
      </c>
      <c r="H110" s="51" t="s">
        <v>1476</v>
      </c>
      <c r="I110" s="51" t="s">
        <v>1476</v>
      </c>
      <c r="J110" s="51" t="s">
        <v>1476</v>
      </c>
      <c r="K110" s="51" t="s">
        <v>1476</v>
      </c>
      <c r="L110" s="51" t="s">
        <v>1476</v>
      </c>
    </row>
    <row r="111" spans="1:13" x14ac:dyDescent="0.25">
      <c r="A111" s="30"/>
      <c r="B111" s="51" t="s">
        <v>1476</v>
      </c>
      <c r="C111" s="51" t="s">
        <v>1476</v>
      </c>
      <c r="D111" s="51" t="s">
        <v>1476</v>
      </c>
      <c r="E111" s="51" t="s">
        <v>1476</v>
      </c>
      <c r="F111" s="51" t="s">
        <v>1476</v>
      </c>
      <c r="G111" s="51" t="s">
        <v>1476</v>
      </c>
      <c r="H111" s="51" t="s">
        <v>1476</v>
      </c>
      <c r="I111" s="51" t="s">
        <v>1476</v>
      </c>
      <c r="J111" s="51" t="s">
        <v>1476</v>
      </c>
      <c r="K111" s="51" t="s">
        <v>1476</v>
      </c>
      <c r="L111" s="51" t="s">
        <v>1476</v>
      </c>
    </row>
  </sheetData>
  <sortState ref="A2:M114">
    <sortCondition ref="H2:H1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8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r="3" spans="1:11" s="57" customFormat="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r="4" spans="1:11" s="57" customFormat="1" x14ac:dyDescent="0.25">
      <c r="A4" s="57">
        <v>50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r="5" spans="1:11" s="57" customFormat="1" x14ac:dyDescent="0.25">
      <c r="A5" s="57">
        <v>78</v>
      </c>
      <c r="B5" s="57" t="s">
        <v>232</v>
      </c>
      <c r="C5" s="57" t="s">
        <v>233</v>
      </c>
      <c r="D5" s="57" t="s">
        <v>234</v>
      </c>
      <c r="E5" s="57" t="s">
        <v>1</v>
      </c>
      <c r="F5" s="57" t="s">
        <v>235</v>
      </c>
      <c r="G5" s="57" t="s">
        <v>666</v>
      </c>
      <c r="H5" s="57" t="s">
        <v>3</v>
      </c>
      <c r="I5" s="57" t="s">
        <v>236</v>
      </c>
      <c r="J5" s="57" t="s">
        <v>53</v>
      </c>
      <c r="K5" s="57" t="s">
        <v>750</v>
      </c>
    </row>
    <row r="6" spans="1:11" x14ac:dyDescent="0.25">
      <c r="A6" s="166">
        <v>26</v>
      </c>
      <c r="B6" s="166" t="s">
        <v>71</v>
      </c>
      <c r="C6" s="166" t="s">
        <v>72</v>
      </c>
      <c r="D6" s="166" t="s">
        <v>73</v>
      </c>
      <c r="E6" s="166" t="s">
        <v>28</v>
      </c>
      <c r="F6" s="166" t="s">
        <v>74</v>
      </c>
      <c r="G6" s="166" t="s">
        <v>1019</v>
      </c>
      <c r="H6" s="166" t="s">
        <v>30</v>
      </c>
      <c r="I6" s="166" t="s">
        <v>75</v>
      </c>
      <c r="J6" s="166" t="s">
        <v>32</v>
      </c>
      <c r="K6" s="166" t="s">
        <v>1058</v>
      </c>
    </row>
    <row r="7" spans="1:11" x14ac:dyDescent="0.25">
      <c r="A7" s="166">
        <v>33</v>
      </c>
      <c r="B7" s="166" t="s">
        <v>64</v>
      </c>
      <c r="C7" s="166" t="s">
        <v>65</v>
      </c>
      <c r="D7" s="166" t="s">
        <v>66</v>
      </c>
      <c r="E7" s="166" t="s">
        <v>1</v>
      </c>
      <c r="F7" s="166" t="s">
        <v>67</v>
      </c>
      <c r="G7" s="166" t="s">
        <v>1019</v>
      </c>
      <c r="H7" s="166" t="s">
        <v>30</v>
      </c>
      <c r="I7" s="166" t="s">
        <v>68</v>
      </c>
      <c r="J7" s="166" t="s">
        <v>32</v>
      </c>
      <c r="K7" s="166" t="s">
        <v>959</v>
      </c>
    </row>
    <row r="8" spans="1:11" x14ac:dyDescent="0.25">
      <c r="A8" s="166">
        <v>59</v>
      </c>
      <c r="B8" s="166" t="s">
        <v>460</v>
      </c>
      <c r="C8" s="166" t="s">
        <v>461</v>
      </c>
      <c r="D8" s="166" t="s">
        <v>462</v>
      </c>
      <c r="E8" s="166" t="s">
        <v>1</v>
      </c>
      <c r="F8" s="166" t="s">
        <v>463</v>
      </c>
      <c r="G8" s="166" t="s">
        <v>1019</v>
      </c>
      <c r="H8" s="166" t="s">
        <v>30</v>
      </c>
      <c r="I8" s="166" t="s">
        <v>464</v>
      </c>
      <c r="J8" s="166" t="s">
        <v>32</v>
      </c>
      <c r="K8" s="166" t="s">
        <v>711</v>
      </c>
    </row>
    <row r="9" spans="1:11" x14ac:dyDescent="0.25">
      <c r="A9" s="166">
        <v>60</v>
      </c>
      <c r="B9" s="166" t="s">
        <v>165</v>
      </c>
      <c r="C9" s="166" t="s">
        <v>166</v>
      </c>
      <c r="D9" s="166" t="s">
        <v>27</v>
      </c>
      <c r="E9" s="166" t="s">
        <v>28</v>
      </c>
      <c r="F9" s="166" t="s">
        <v>167</v>
      </c>
      <c r="G9" s="166" t="s">
        <v>1019</v>
      </c>
      <c r="H9" s="166" t="s">
        <v>30</v>
      </c>
      <c r="I9" s="166" t="s">
        <v>168</v>
      </c>
      <c r="J9" s="166" t="s">
        <v>32</v>
      </c>
      <c r="K9" s="166" t="s">
        <v>712</v>
      </c>
    </row>
    <row r="10" spans="1:11" x14ac:dyDescent="0.25">
      <c r="A10" s="166">
        <v>61</v>
      </c>
      <c r="B10" s="166" t="s">
        <v>25</v>
      </c>
      <c r="C10" s="166" t="s">
        <v>26</v>
      </c>
      <c r="D10" s="166" t="s">
        <v>27</v>
      </c>
      <c r="E10" s="166" t="s">
        <v>28</v>
      </c>
      <c r="F10" s="166" t="s">
        <v>29</v>
      </c>
      <c r="G10" s="166" t="s">
        <v>1019</v>
      </c>
      <c r="H10" s="166" t="s">
        <v>30</v>
      </c>
      <c r="I10" s="166" t="s">
        <v>31</v>
      </c>
      <c r="J10" s="166" t="s">
        <v>32</v>
      </c>
      <c r="K10" s="166" t="s">
        <v>714</v>
      </c>
    </row>
    <row r="11" spans="1:11" x14ac:dyDescent="0.25">
      <c r="A11" s="166">
        <v>73</v>
      </c>
      <c r="B11" s="166" t="s">
        <v>467</v>
      </c>
      <c r="C11" s="166" t="s">
        <v>468</v>
      </c>
      <c r="D11" s="166" t="s">
        <v>0</v>
      </c>
      <c r="E11" s="166" t="s">
        <v>1</v>
      </c>
      <c r="F11" s="166" t="s">
        <v>477</v>
      </c>
      <c r="G11" s="166" t="s">
        <v>1019</v>
      </c>
      <c r="H11" s="166" t="s">
        <v>30</v>
      </c>
      <c r="I11" s="166" t="s">
        <v>478</v>
      </c>
      <c r="J11" s="166" t="s">
        <v>32</v>
      </c>
      <c r="K11" s="166" t="s">
        <v>740</v>
      </c>
    </row>
    <row r="12" spans="1:11" x14ac:dyDescent="0.25">
      <c r="A12" s="166">
        <v>4</v>
      </c>
      <c r="B12" s="166" t="s">
        <v>366</v>
      </c>
      <c r="C12" s="166" t="s">
        <v>367</v>
      </c>
      <c r="D12" s="166" t="s">
        <v>368</v>
      </c>
      <c r="E12" s="166" t="s">
        <v>43</v>
      </c>
      <c r="F12" s="166" t="s">
        <v>369</v>
      </c>
      <c r="G12" s="166" t="s">
        <v>1019</v>
      </c>
      <c r="H12" s="166" t="s">
        <v>294</v>
      </c>
      <c r="I12" s="166" t="s">
        <v>370</v>
      </c>
      <c r="J12" s="166" t="s">
        <v>289</v>
      </c>
      <c r="K12" s="166" t="s">
        <v>1240</v>
      </c>
    </row>
    <row r="13" spans="1:11" x14ac:dyDescent="0.25">
      <c r="A13" s="166">
        <v>36</v>
      </c>
      <c r="B13" s="166" t="s">
        <v>49</v>
      </c>
      <c r="C13" s="166" t="s">
        <v>97</v>
      </c>
      <c r="D13" s="166" t="s">
        <v>66</v>
      </c>
      <c r="E13" s="166" t="s">
        <v>1</v>
      </c>
      <c r="F13" s="166" t="s">
        <v>391</v>
      </c>
      <c r="G13" s="166" t="s">
        <v>1019</v>
      </c>
      <c r="H13" s="166" t="s">
        <v>294</v>
      </c>
      <c r="I13" s="166" t="s">
        <v>392</v>
      </c>
      <c r="J13" s="166" t="s">
        <v>289</v>
      </c>
      <c r="K13" s="166" t="s">
        <v>921</v>
      </c>
    </row>
    <row r="14" spans="1:11" x14ac:dyDescent="0.25">
      <c r="A14" s="166">
        <v>38</v>
      </c>
      <c r="B14" s="166" t="s">
        <v>845</v>
      </c>
      <c r="C14" s="166" t="s">
        <v>846</v>
      </c>
      <c r="D14" s="166" t="s">
        <v>27</v>
      </c>
      <c r="E14" s="166" t="s">
        <v>28</v>
      </c>
      <c r="F14" s="166" t="s">
        <v>847</v>
      </c>
      <c r="G14" s="166" t="s">
        <v>1019</v>
      </c>
      <c r="H14" s="166" t="s">
        <v>294</v>
      </c>
      <c r="I14" s="166" t="s">
        <v>848</v>
      </c>
      <c r="J14" s="166" t="s">
        <v>289</v>
      </c>
      <c r="K14" s="166" t="s">
        <v>849</v>
      </c>
    </row>
    <row r="15" spans="1:11" x14ac:dyDescent="0.25">
      <c r="A15" s="166">
        <v>39</v>
      </c>
      <c r="B15" s="166" t="s">
        <v>651</v>
      </c>
      <c r="C15" s="166" t="s">
        <v>652</v>
      </c>
      <c r="D15" s="166" t="s">
        <v>653</v>
      </c>
      <c r="E15" s="166" t="s">
        <v>1</v>
      </c>
      <c r="F15" s="166" t="s">
        <v>654</v>
      </c>
      <c r="G15" s="166" t="s">
        <v>1019</v>
      </c>
      <c r="H15" s="166" t="s">
        <v>294</v>
      </c>
      <c r="I15" s="166" t="s">
        <v>655</v>
      </c>
      <c r="J15" s="166" t="s">
        <v>289</v>
      </c>
      <c r="K15" s="166" t="s">
        <v>656</v>
      </c>
    </row>
    <row r="16" spans="1:11" x14ac:dyDescent="0.25">
      <c r="A16" s="166">
        <v>41</v>
      </c>
      <c r="B16" s="166" t="s">
        <v>608</v>
      </c>
      <c r="C16" s="166" t="s">
        <v>378</v>
      </c>
      <c r="D16" s="166" t="s">
        <v>27</v>
      </c>
      <c r="E16" s="166" t="s">
        <v>28</v>
      </c>
      <c r="F16" s="166" t="s">
        <v>609</v>
      </c>
      <c r="G16" s="166" t="s">
        <v>1019</v>
      </c>
      <c r="H16" s="166" t="s">
        <v>294</v>
      </c>
      <c r="I16" s="166" t="s">
        <v>610</v>
      </c>
      <c r="J16" s="166" t="s">
        <v>289</v>
      </c>
      <c r="K16" s="166" t="s">
        <v>663</v>
      </c>
    </row>
    <row r="17" spans="1:11" x14ac:dyDescent="0.25">
      <c r="A17" s="166">
        <v>45</v>
      </c>
      <c r="B17" s="166"/>
      <c r="C17" s="166"/>
      <c r="D17" s="166"/>
      <c r="E17" s="166"/>
      <c r="F17" s="166" t="s">
        <v>540</v>
      </c>
      <c r="G17" s="166" t="s">
        <v>1019</v>
      </c>
      <c r="H17" s="166" t="s">
        <v>294</v>
      </c>
      <c r="I17" s="166" t="s">
        <v>541</v>
      </c>
      <c r="J17" s="166" t="s">
        <v>289</v>
      </c>
      <c r="K17" s="166" t="s">
        <v>677</v>
      </c>
    </row>
    <row r="18" spans="1:11" x14ac:dyDescent="0.25">
      <c r="A18" s="166">
        <v>46</v>
      </c>
      <c r="B18" s="166" t="s">
        <v>291</v>
      </c>
      <c r="C18" s="166" t="s">
        <v>292</v>
      </c>
      <c r="D18" s="166" t="s">
        <v>0</v>
      </c>
      <c r="E18" s="166" t="s">
        <v>1</v>
      </c>
      <c r="F18" s="166" t="s">
        <v>293</v>
      </c>
      <c r="G18" s="166" t="s">
        <v>1019</v>
      </c>
      <c r="H18" s="166" t="s">
        <v>294</v>
      </c>
      <c r="I18" s="166" t="s">
        <v>295</v>
      </c>
      <c r="J18" s="166" t="s">
        <v>289</v>
      </c>
      <c r="K18" s="166" t="s">
        <v>679</v>
      </c>
    </row>
    <row r="19" spans="1:11" x14ac:dyDescent="0.25">
      <c r="A19" s="166">
        <v>47</v>
      </c>
      <c r="B19" s="166" t="s">
        <v>311</v>
      </c>
      <c r="C19" s="166" t="s">
        <v>312</v>
      </c>
      <c r="D19" s="166" t="s">
        <v>313</v>
      </c>
      <c r="E19" s="166" t="s">
        <v>43</v>
      </c>
      <c r="F19" s="166" t="s">
        <v>314</v>
      </c>
      <c r="G19" s="166" t="s">
        <v>1019</v>
      </c>
      <c r="H19" s="166" t="s">
        <v>294</v>
      </c>
      <c r="I19" s="166" t="s">
        <v>315</v>
      </c>
      <c r="J19" s="166" t="s">
        <v>289</v>
      </c>
      <c r="K19" s="166" t="s">
        <v>683</v>
      </c>
    </row>
    <row r="20" spans="1:11" x14ac:dyDescent="0.25">
      <c r="A20" s="166">
        <v>51</v>
      </c>
      <c r="B20" s="166" t="s">
        <v>355</v>
      </c>
      <c r="C20" s="166" t="s">
        <v>356</v>
      </c>
      <c r="D20" s="166" t="s">
        <v>0</v>
      </c>
      <c r="E20" s="166" t="s">
        <v>1</v>
      </c>
      <c r="F20" s="166" t="s">
        <v>357</v>
      </c>
      <c r="G20" s="166" t="s">
        <v>1019</v>
      </c>
      <c r="H20" s="166" t="s">
        <v>294</v>
      </c>
      <c r="I20" s="166" t="s">
        <v>358</v>
      </c>
      <c r="J20" s="166" t="s">
        <v>289</v>
      </c>
      <c r="K20" s="166" t="s">
        <v>690</v>
      </c>
    </row>
    <row r="21" spans="1:11" x14ac:dyDescent="0.25">
      <c r="A21" s="166">
        <v>55</v>
      </c>
      <c r="B21" s="166" t="s">
        <v>262</v>
      </c>
      <c r="C21" s="166" t="s">
        <v>399</v>
      </c>
      <c r="D21" s="166" t="s">
        <v>0</v>
      </c>
      <c r="E21" s="166" t="s">
        <v>1</v>
      </c>
      <c r="F21" s="166" t="s">
        <v>400</v>
      </c>
      <c r="G21" s="166" t="s">
        <v>1019</v>
      </c>
      <c r="H21" s="166" t="s">
        <v>294</v>
      </c>
      <c r="I21" s="166" t="s">
        <v>401</v>
      </c>
      <c r="J21" s="166" t="s">
        <v>289</v>
      </c>
      <c r="K21" s="166" t="s">
        <v>700</v>
      </c>
    </row>
    <row r="22" spans="1:11" x14ac:dyDescent="0.25">
      <c r="A22" s="166">
        <v>57</v>
      </c>
      <c r="B22" s="166" t="s">
        <v>431</v>
      </c>
      <c r="C22" s="166" t="s">
        <v>172</v>
      </c>
      <c r="D22" s="166" t="s">
        <v>432</v>
      </c>
      <c r="E22" s="166" t="s">
        <v>28</v>
      </c>
      <c r="F22" s="166" t="s">
        <v>433</v>
      </c>
      <c r="G22" s="166" t="s">
        <v>1019</v>
      </c>
      <c r="H22" s="166" t="s">
        <v>294</v>
      </c>
      <c r="I22" s="166" t="s">
        <v>434</v>
      </c>
      <c r="J22" s="166" t="s">
        <v>289</v>
      </c>
      <c r="K22" s="166" t="s">
        <v>704</v>
      </c>
    </row>
    <row r="23" spans="1:11" x14ac:dyDescent="0.25">
      <c r="A23" s="166">
        <v>35</v>
      </c>
      <c r="B23" s="166" t="s">
        <v>322</v>
      </c>
      <c r="C23" s="166" t="s">
        <v>323</v>
      </c>
      <c r="D23" s="166" t="s">
        <v>66</v>
      </c>
      <c r="E23" s="166" t="s">
        <v>1</v>
      </c>
      <c r="F23" s="166" t="s">
        <v>324</v>
      </c>
      <c r="G23" s="166" t="s">
        <v>1019</v>
      </c>
      <c r="H23" s="166" t="s">
        <v>287</v>
      </c>
      <c r="I23" s="166" t="s">
        <v>325</v>
      </c>
      <c r="J23" s="166" t="s">
        <v>289</v>
      </c>
      <c r="K23" s="166" t="s">
        <v>956</v>
      </c>
    </row>
    <row r="24" spans="1:11" x14ac:dyDescent="0.25">
      <c r="A24" s="166">
        <v>40</v>
      </c>
      <c r="B24" s="166" t="s">
        <v>425</v>
      </c>
      <c r="C24" s="166" t="s">
        <v>426</v>
      </c>
      <c r="D24" s="166" t="s">
        <v>427</v>
      </c>
      <c r="E24" s="166" t="s">
        <v>28</v>
      </c>
      <c r="F24" s="166" t="s">
        <v>428</v>
      </c>
      <c r="G24" s="166" t="s">
        <v>1019</v>
      </c>
      <c r="H24" s="166" t="s">
        <v>287</v>
      </c>
      <c r="I24" s="166" t="s">
        <v>429</v>
      </c>
      <c r="J24" s="166" t="s">
        <v>289</v>
      </c>
      <c r="K24" s="166" t="s">
        <v>659</v>
      </c>
    </row>
    <row r="25" spans="1:11" x14ac:dyDescent="0.25">
      <c r="A25" s="166">
        <v>42</v>
      </c>
      <c r="B25" s="166"/>
      <c r="C25" s="166"/>
      <c r="D25" s="166"/>
      <c r="E25" s="166"/>
      <c r="F25" s="166" t="s">
        <v>572</v>
      </c>
      <c r="G25" s="166" t="s">
        <v>1019</v>
      </c>
      <c r="H25" s="166" t="s">
        <v>287</v>
      </c>
      <c r="I25" s="166" t="s">
        <v>573</v>
      </c>
      <c r="J25" s="166" t="s">
        <v>289</v>
      </c>
      <c r="K25" s="166" t="s">
        <v>665</v>
      </c>
    </row>
    <row r="26" spans="1:11" x14ac:dyDescent="0.25">
      <c r="A26" s="166">
        <v>44</v>
      </c>
      <c r="B26" s="166" t="s">
        <v>566</v>
      </c>
      <c r="C26" s="166" t="s">
        <v>556</v>
      </c>
      <c r="D26" s="166" t="s">
        <v>0</v>
      </c>
      <c r="E26" s="166" t="s">
        <v>1</v>
      </c>
      <c r="F26" s="166" t="s">
        <v>557</v>
      </c>
      <c r="G26" s="166" t="s">
        <v>1019</v>
      </c>
      <c r="H26" s="166" t="s">
        <v>287</v>
      </c>
      <c r="I26" s="166" t="s">
        <v>558</v>
      </c>
      <c r="J26" s="166" t="s">
        <v>289</v>
      </c>
      <c r="K26" s="166" t="s">
        <v>673</v>
      </c>
    </row>
    <row r="27" spans="1:11" x14ac:dyDescent="0.25">
      <c r="A27" s="166">
        <v>48</v>
      </c>
      <c r="B27" s="166" t="s">
        <v>317</v>
      </c>
      <c r="C27" s="166" t="s">
        <v>279</v>
      </c>
      <c r="D27" s="166" t="s">
        <v>318</v>
      </c>
      <c r="E27" s="166" t="s">
        <v>28</v>
      </c>
      <c r="F27" s="166" t="s">
        <v>319</v>
      </c>
      <c r="G27" s="166" t="s">
        <v>1019</v>
      </c>
      <c r="H27" s="166" t="s">
        <v>287</v>
      </c>
      <c r="I27" s="166" t="s">
        <v>320</v>
      </c>
      <c r="J27" s="166" t="s">
        <v>289</v>
      </c>
      <c r="K27" s="166" t="s">
        <v>758</v>
      </c>
    </row>
    <row r="28" spans="1:11" x14ac:dyDescent="0.25">
      <c r="A28" s="166">
        <v>56</v>
      </c>
      <c r="B28" s="166" t="s">
        <v>403</v>
      </c>
      <c r="C28" s="166" t="s">
        <v>60</v>
      </c>
      <c r="D28" s="166" t="s">
        <v>27</v>
      </c>
      <c r="E28" s="166" t="s">
        <v>28</v>
      </c>
      <c r="F28" s="166" t="s">
        <v>404</v>
      </c>
      <c r="G28" s="166" t="s">
        <v>1019</v>
      </c>
      <c r="H28" s="166" t="s">
        <v>287</v>
      </c>
      <c r="I28" s="166" t="s">
        <v>405</v>
      </c>
      <c r="J28" s="166" t="s">
        <v>289</v>
      </c>
      <c r="K28" s="166" t="s">
        <v>701</v>
      </c>
    </row>
    <row r="29" spans="1:11" x14ac:dyDescent="0.25">
      <c r="A29" s="166">
        <v>10</v>
      </c>
      <c r="B29" s="166" t="s">
        <v>117</v>
      </c>
      <c r="C29" s="166" t="s">
        <v>1210</v>
      </c>
      <c r="D29" s="166" t="s">
        <v>648</v>
      </c>
      <c r="E29" s="166" t="s">
        <v>1</v>
      </c>
      <c r="F29" s="166" t="s">
        <v>1211</v>
      </c>
      <c r="G29" s="166" t="s">
        <v>1019</v>
      </c>
      <c r="H29" s="166" t="s">
        <v>3</v>
      </c>
      <c r="I29" s="166" t="s">
        <v>1212</v>
      </c>
      <c r="J29" s="166" t="s">
        <v>53</v>
      </c>
      <c r="K29" s="166" t="s">
        <v>1213</v>
      </c>
    </row>
    <row r="30" spans="1:11" x14ac:dyDescent="0.25">
      <c r="A30" s="166">
        <v>12</v>
      </c>
      <c r="B30" s="166" t="s">
        <v>116</v>
      </c>
      <c r="C30" s="166" t="s">
        <v>117</v>
      </c>
      <c r="D30" s="166" t="s">
        <v>648</v>
      </c>
      <c r="E30" s="166" t="s">
        <v>1</v>
      </c>
      <c r="F30" s="166" t="s">
        <v>118</v>
      </c>
      <c r="G30" s="166" t="s">
        <v>1019</v>
      </c>
      <c r="H30" s="166" t="s">
        <v>3</v>
      </c>
      <c r="I30" s="166" t="s">
        <v>119</v>
      </c>
      <c r="J30" s="166" t="s">
        <v>53</v>
      </c>
      <c r="K30" s="166" t="s">
        <v>1167</v>
      </c>
    </row>
    <row r="31" spans="1:11" x14ac:dyDescent="0.25">
      <c r="A31" s="166">
        <v>23</v>
      </c>
      <c r="B31" s="166" t="s">
        <v>50</v>
      </c>
      <c r="C31" s="166" t="s">
        <v>51</v>
      </c>
      <c r="D31" s="166" t="s">
        <v>52</v>
      </c>
      <c r="E31" s="166" t="s">
        <v>43</v>
      </c>
      <c r="F31" s="166" t="s">
        <v>246</v>
      </c>
      <c r="G31" s="166" t="s">
        <v>1019</v>
      </c>
      <c r="H31" s="166" t="s">
        <v>3</v>
      </c>
      <c r="I31" s="166" t="s">
        <v>247</v>
      </c>
      <c r="J31" s="166" t="s">
        <v>125</v>
      </c>
      <c r="K31" s="166" t="s">
        <v>1127</v>
      </c>
    </row>
    <row r="32" spans="1:11" x14ac:dyDescent="0.25">
      <c r="A32" s="166">
        <v>25</v>
      </c>
      <c r="B32" s="166" t="s">
        <v>262</v>
      </c>
      <c r="C32" s="166" t="s">
        <v>263</v>
      </c>
      <c r="D32" s="166" t="s">
        <v>264</v>
      </c>
      <c r="E32" s="166" t="s">
        <v>1</v>
      </c>
      <c r="F32" s="166" t="s">
        <v>265</v>
      </c>
      <c r="G32" s="166" t="s">
        <v>1019</v>
      </c>
      <c r="H32" s="166" t="s">
        <v>3</v>
      </c>
      <c r="I32" s="166" t="s">
        <v>266</v>
      </c>
      <c r="J32" s="166" t="s">
        <v>53</v>
      </c>
      <c r="K32" s="166" t="s">
        <v>1057</v>
      </c>
    </row>
    <row r="33" spans="1:11" x14ac:dyDescent="0.25">
      <c r="A33" s="166">
        <v>27</v>
      </c>
      <c r="B33" s="166" t="s">
        <v>273</v>
      </c>
      <c r="C33" s="166" t="s">
        <v>274</v>
      </c>
      <c r="D33" s="166" t="s">
        <v>0</v>
      </c>
      <c r="E33" s="166" t="s">
        <v>1</v>
      </c>
      <c r="F33" s="166" t="s">
        <v>275</v>
      </c>
      <c r="G33" s="166" t="s">
        <v>1019</v>
      </c>
      <c r="H33" s="166" t="s">
        <v>3</v>
      </c>
      <c r="I33" s="166" t="s">
        <v>276</v>
      </c>
      <c r="J33" s="166" t="s">
        <v>53</v>
      </c>
      <c r="K33" s="166" t="s">
        <v>1069</v>
      </c>
    </row>
    <row r="34" spans="1:11" x14ac:dyDescent="0.25">
      <c r="A34" s="166">
        <v>28</v>
      </c>
      <c r="B34" s="166" t="s">
        <v>102</v>
      </c>
      <c r="C34" s="166" t="s">
        <v>141</v>
      </c>
      <c r="D34" s="166" t="s">
        <v>42</v>
      </c>
      <c r="E34" s="166" t="s">
        <v>43</v>
      </c>
      <c r="F34" s="166" t="s">
        <v>142</v>
      </c>
      <c r="G34" s="166" t="s">
        <v>1019</v>
      </c>
      <c r="H34" s="166" t="s">
        <v>3</v>
      </c>
      <c r="I34" s="166" t="s">
        <v>143</v>
      </c>
      <c r="J34" s="166" t="s">
        <v>53</v>
      </c>
      <c r="K34" s="166" t="s">
        <v>1070</v>
      </c>
    </row>
    <row r="35" spans="1:11" x14ac:dyDescent="0.25">
      <c r="A35" s="166">
        <v>30</v>
      </c>
      <c r="B35" s="166" t="s">
        <v>145</v>
      </c>
      <c r="C35" s="166" t="s">
        <v>97</v>
      </c>
      <c r="D35" s="166" t="s">
        <v>1046</v>
      </c>
      <c r="E35" s="166" t="s">
        <v>1</v>
      </c>
      <c r="F35" s="166" t="s">
        <v>147</v>
      </c>
      <c r="G35" s="166" t="s">
        <v>1019</v>
      </c>
      <c r="H35" s="166" t="s">
        <v>3</v>
      </c>
      <c r="I35" s="166" t="s">
        <v>148</v>
      </c>
      <c r="J35" s="166" t="s">
        <v>53</v>
      </c>
      <c r="K35" s="166" t="s">
        <v>1047</v>
      </c>
    </row>
    <row r="36" spans="1:11" x14ac:dyDescent="0.25">
      <c r="A36" s="166">
        <v>32</v>
      </c>
      <c r="B36" s="166" t="s">
        <v>982</v>
      </c>
      <c r="C36" s="166" t="s">
        <v>292</v>
      </c>
      <c r="D36" s="166" t="s">
        <v>462</v>
      </c>
      <c r="E36" s="166" t="s">
        <v>1</v>
      </c>
      <c r="F36" s="166" t="s">
        <v>422</v>
      </c>
      <c r="G36" s="166" t="s">
        <v>1019</v>
      </c>
      <c r="H36" s="166" t="s">
        <v>3</v>
      </c>
      <c r="I36" s="166" t="s">
        <v>423</v>
      </c>
      <c r="J36" s="166" t="s">
        <v>2</v>
      </c>
      <c r="K36" s="166" t="s">
        <v>983</v>
      </c>
    </row>
    <row r="37" spans="1:11" x14ac:dyDescent="0.25">
      <c r="A37" s="166">
        <v>34</v>
      </c>
      <c r="B37" s="166" t="s">
        <v>242</v>
      </c>
      <c r="C37" s="166" t="s">
        <v>243</v>
      </c>
      <c r="D37" s="166" t="s">
        <v>957</v>
      </c>
      <c r="E37" s="166" t="s">
        <v>43</v>
      </c>
      <c r="F37" s="166" t="s">
        <v>244</v>
      </c>
      <c r="G37" s="166" t="s">
        <v>1019</v>
      </c>
      <c r="H37" s="166" t="s">
        <v>3</v>
      </c>
      <c r="I37" s="166" t="s">
        <v>245</v>
      </c>
      <c r="J37" s="166" t="s">
        <v>125</v>
      </c>
      <c r="K37" s="166" t="s">
        <v>958</v>
      </c>
    </row>
    <row r="38" spans="1:11" x14ac:dyDescent="0.25">
      <c r="A38" s="166">
        <v>37</v>
      </c>
      <c r="B38" s="166" t="s">
        <v>361</v>
      </c>
      <c r="C38" s="166" t="s">
        <v>362</v>
      </c>
      <c r="D38" s="166" t="s">
        <v>0</v>
      </c>
      <c r="E38" s="166" t="s">
        <v>1</v>
      </c>
      <c r="F38" s="166" t="s">
        <v>886</v>
      </c>
      <c r="G38" s="166" t="s">
        <v>1019</v>
      </c>
      <c r="H38" s="166" t="s">
        <v>3</v>
      </c>
      <c r="I38" s="166" t="s">
        <v>861</v>
      </c>
      <c r="J38" s="166" t="s">
        <v>516</v>
      </c>
      <c r="K38" s="166" t="s">
        <v>896</v>
      </c>
    </row>
    <row r="39" spans="1:11" x14ac:dyDescent="0.25">
      <c r="A39" s="166">
        <v>52</v>
      </c>
      <c r="B39" s="166" t="s">
        <v>238</v>
      </c>
      <c r="C39" s="166" t="s">
        <v>239</v>
      </c>
      <c r="D39" s="166" t="s">
        <v>0</v>
      </c>
      <c r="E39" s="166" t="s">
        <v>1</v>
      </c>
      <c r="F39" s="166" t="s">
        <v>240</v>
      </c>
      <c r="G39" s="166" t="s">
        <v>1019</v>
      </c>
      <c r="H39" s="166" t="s">
        <v>3</v>
      </c>
      <c r="I39" s="166" t="s">
        <v>241</v>
      </c>
      <c r="J39" s="166" t="s">
        <v>53</v>
      </c>
      <c r="K39" s="166" t="s">
        <v>691</v>
      </c>
    </row>
    <row r="40" spans="1:11" x14ac:dyDescent="0.25">
      <c r="A40" s="166">
        <v>54</v>
      </c>
      <c r="B40" s="166" t="s">
        <v>137</v>
      </c>
      <c r="C40" s="166" t="s">
        <v>138</v>
      </c>
      <c r="D40" s="166" t="s">
        <v>0</v>
      </c>
      <c r="E40" s="166" t="s">
        <v>1</v>
      </c>
      <c r="F40" s="166" t="s">
        <v>139</v>
      </c>
      <c r="G40" s="166" t="s">
        <v>1019</v>
      </c>
      <c r="H40" s="166" t="s">
        <v>3</v>
      </c>
      <c r="I40" s="166" t="s">
        <v>140</v>
      </c>
      <c r="J40" s="166" t="s">
        <v>53</v>
      </c>
      <c r="K40" s="166" t="s">
        <v>699</v>
      </c>
    </row>
    <row r="41" spans="1:11" x14ac:dyDescent="0.25">
      <c r="A41" s="166">
        <v>65</v>
      </c>
      <c r="B41" s="166" t="s">
        <v>110</v>
      </c>
      <c r="C41" s="166" t="s">
        <v>111</v>
      </c>
      <c r="D41" s="166" t="s">
        <v>112</v>
      </c>
      <c r="E41" s="166" t="s">
        <v>43</v>
      </c>
      <c r="F41" s="166" t="s">
        <v>113</v>
      </c>
      <c r="G41" s="166" t="s">
        <v>1019</v>
      </c>
      <c r="H41" s="166" t="s">
        <v>3</v>
      </c>
      <c r="I41" s="166" t="s">
        <v>114</v>
      </c>
      <c r="J41" s="166" t="s">
        <v>53</v>
      </c>
      <c r="K41" s="166" t="s">
        <v>727</v>
      </c>
    </row>
    <row r="42" spans="1:11" x14ac:dyDescent="0.25">
      <c r="A42" s="166">
        <v>66</v>
      </c>
      <c r="B42" s="166" t="s">
        <v>120</v>
      </c>
      <c r="C42" s="166" t="s">
        <v>121</v>
      </c>
      <c r="D42" s="166" t="s">
        <v>122</v>
      </c>
      <c r="E42" s="166" t="s">
        <v>43</v>
      </c>
      <c r="F42" s="166" t="s">
        <v>123</v>
      </c>
      <c r="G42" s="166" t="s">
        <v>1019</v>
      </c>
      <c r="H42" s="166" t="s">
        <v>3</v>
      </c>
      <c r="I42" s="166" t="s">
        <v>124</v>
      </c>
      <c r="J42" s="166" t="s">
        <v>125</v>
      </c>
      <c r="K42" s="166" t="s">
        <v>728</v>
      </c>
    </row>
    <row r="43" spans="1:11" x14ac:dyDescent="0.25">
      <c r="A43" s="166">
        <v>75</v>
      </c>
      <c r="B43" s="166" t="s">
        <v>206</v>
      </c>
      <c r="C43" s="166" t="s">
        <v>207</v>
      </c>
      <c r="D43" s="166" t="s">
        <v>173</v>
      </c>
      <c r="E43" s="166" t="s">
        <v>43</v>
      </c>
      <c r="F43" s="166" t="s">
        <v>208</v>
      </c>
      <c r="G43" s="166" t="s">
        <v>1019</v>
      </c>
      <c r="H43" s="166" t="s">
        <v>3</v>
      </c>
      <c r="I43" s="166" t="s">
        <v>209</v>
      </c>
      <c r="J43" s="166" t="s">
        <v>53</v>
      </c>
      <c r="K43" s="166" t="s">
        <v>745</v>
      </c>
    </row>
    <row r="44" spans="1:11" x14ac:dyDescent="0.25">
      <c r="A44" s="166">
        <v>76</v>
      </c>
      <c r="B44" s="166" t="s">
        <v>224</v>
      </c>
      <c r="C44" s="166" t="s">
        <v>225</v>
      </c>
      <c r="D44" s="166" t="s">
        <v>0</v>
      </c>
      <c r="E44" s="166" t="s">
        <v>1</v>
      </c>
      <c r="F44" s="166" t="s">
        <v>226</v>
      </c>
      <c r="G44" s="166" t="s">
        <v>1019</v>
      </c>
      <c r="H44" s="166" t="s">
        <v>3</v>
      </c>
      <c r="I44" s="166" t="s">
        <v>227</v>
      </c>
      <c r="J44" s="166" t="s">
        <v>53</v>
      </c>
      <c r="K44" s="166" t="s">
        <v>748</v>
      </c>
    </row>
    <row r="45" spans="1:11" x14ac:dyDescent="0.25">
      <c r="A45" s="166">
        <v>77</v>
      </c>
      <c r="B45" s="166" t="s">
        <v>54</v>
      </c>
      <c r="C45" s="166" t="s">
        <v>55</v>
      </c>
      <c r="D45" s="166" t="s">
        <v>0</v>
      </c>
      <c r="E45" s="166" t="s">
        <v>1</v>
      </c>
      <c r="F45" s="166" t="s">
        <v>229</v>
      </c>
      <c r="G45" s="166" t="s">
        <v>1019</v>
      </c>
      <c r="H45" s="166" t="s">
        <v>3</v>
      </c>
      <c r="I45" s="166" t="s">
        <v>230</v>
      </c>
      <c r="J45" s="166" t="s">
        <v>53</v>
      </c>
      <c r="K45" s="166" t="s">
        <v>749</v>
      </c>
    </row>
    <row r="46" spans="1:11" x14ac:dyDescent="0.25">
      <c r="A46" s="166">
        <v>79</v>
      </c>
      <c r="B46" s="166" t="s">
        <v>278</v>
      </c>
      <c r="C46" s="166" t="s">
        <v>279</v>
      </c>
      <c r="D46" s="166" t="s">
        <v>66</v>
      </c>
      <c r="E46" s="166" t="s">
        <v>1</v>
      </c>
      <c r="F46" s="166" t="s">
        <v>280</v>
      </c>
      <c r="G46" s="166" t="s">
        <v>1019</v>
      </c>
      <c r="H46" s="166" t="s">
        <v>3</v>
      </c>
      <c r="I46" s="166" t="s">
        <v>281</v>
      </c>
      <c r="J46" s="166" t="s">
        <v>53</v>
      </c>
      <c r="K46" s="166" t="s">
        <v>756</v>
      </c>
    </row>
    <row r="47" spans="1:11" x14ac:dyDescent="0.25">
      <c r="A47" s="166">
        <v>43</v>
      </c>
      <c r="B47" s="166" t="s">
        <v>590</v>
      </c>
      <c r="C47" s="166" t="s">
        <v>591</v>
      </c>
      <c r="D47" s="166" t="s">
        <v>592</v>
      </c>
      <c r="E47" s="166" t="s">
        <v>43</v>
      </c>
      <c r="F47" s="166" t="s">
        <v>593</v>
      </c>
      <c r="G47" s="166" t="s">
        <v>1131</v>
      </c>
      <c r="H47" s="166" t="s">
        <v>30</v>
      </c>
      <c r="I47" s="166" t="s">
        <v>594</v>
      </c>
      <c r="J47" s="166" t="s">
        <v>32</v>
      </c>
      <c r="K47" s="166" t="s">
        <v>669</v>
      </c>
    </row>
    <row r="48" spans="1:11" x14ac:dyDescent="0.25">
      <c r="A48" s="166">
        <v>24</v>
      </c>
      <c r="B48" s="166" t="s">
        <v>1072</v>
      </c>
      <c r="C48" s="166" t="s">
        <v>1073</v>
      </c>
      <c r="D48" s="166" t="s">
        <v>122</v>
      </c>
      <c r="E48" s="166" t="s">
        <v>43</v>
      </c>
      <c r="F48" s="166" t="s">
        <v>221</v>
      </c>
      <c r="G48" s="166" t="s">
        <v>1131</v>
      </c>
      <c r="H48" s="166" t="s">
        <v>3</v>
      </c>
      <c r="I48" s="166" t="s">
        <v>222</v>
      </c>
      <c r="J48" s="166" t="s">
        <v>53</v>
      </c>
      <c r="K48" s="166" t="s">
        <v>1074</v>
      </c>
    </row>
    <row r="49" spans="1:11" x14ac:dyDescent="0.25">
      <c r="A49" s="166">
        <v>29</v>
      </c>
      <c r="B49" s="166" t="s">
        <v>766</v>
      </c>
      <c r="C49" s="166" t="s">
        <v>767</v>
      </c>
      <c r="D49" s="166" t="s">
        <v>577</v>
      </c>
      <c r="E49" s="166" t="s">
        <v>7</v>
      </c>
      <c r="F49" s="166" t="s">
        <v>1040</v>
      </c>
      <c r="G49" s="166" t="s">
        <v>1050</v>
      </c>
      <c r="H49" s="166" t="s">
        <v>781</v>
      </c>
      <c r="I49" s="166" t="s">
        <v>1042</v>
      </c>
      <c r="J49" s="166" t="s">
        <v>1043</v>
      </c>
      <c r="K49" s="166" t="s">
        <v>1044</v>
      </c>
    </row>
    <row r="50" spans="1:11" x14ac:dyDescent="0.25">
      <c r="A50" s="166">
        <v>71</v>
      </c>
      <c r="B50" s="166" t="s">
        <v>174</v>
      </c>
      <c r="C50" s="166" t="s">
        <v>175</v>
      </c>
      <c r="D50" s="166" t="s">
        <v>0</v>
      </c>
      <c r="E50" s="166" t="s">
        <v>1</v>
      </c>
      <c r="F50" s="166" t="s">
        <v>472</v>
      </c>
      <c r="G50" s="166" t="s">
        <v>1050</v>
      </c>
      <c r="H50" s="166" t="s">
        <v>473</v>
      </c>
      <c r="I50" s="166" t="s">
        <v>474</v>
      </c>
      <c r="J50" s="166" t="s">
        <v>475</v>
      </c>
      <c r="K50" s="166" t="s">
        <v>737</v>
      </c>
    </row>
    <row r="51" spans="1:11" x14ac:dyDescent="0.25">
      <c r="A51" s="166">
        <v>74</v>
      </c>
      <c r="B51" s="166" t="s">
        <v>54</v>
      </c>
      <c r="C51" s="166" t="s">
        <v>55</v>
      </c>
      <c r="D51" s="166" t="s">
        <v>0</v>
      </c>
      <c r="E51" s="166" t="s">
        <v>1</v>
      </c>
      <c r="F51" s="166" t="s">
        <v>480</v>
      </c>
      <c r="G51" s="166" t="s">
        <v>1050</v>
      </c>
      <c r="H51" s="166" t="s">
        <v>473</v>
      </c>
      <c r="I51" s="166" t="s">
        <v>481</v>
      </c>
      <c r="J51" s="166" t="s">
        <v>475</v>
      </c>
      <c r="K51" s="166" t="s">
        <v>744</v>
      </c>
    </row>
    <row r="52" spans="1:11" s="57" customFormat="1" x14ac:dyDescent="0.25">
      <c r="A52" s="57">
        <v>1</v>
      </c>
      <c r="B52" s="57" t="s">
        <v>803</v>
      </c>
      <c r="C52" s="57" t="s">
        <v>804</v>
      </c>
      <c r="D52" s="57" t="s">
        <v>17</v>
      </c>
      <c r="E52" s="57" t="s">
        <v>7</v>
      </c>
      <c r="F52" s="57" t="s">
        <v>1207</v>
      </c>
      <c r="G52" s="57" t="s">
        <v>960</v>
      </c>
      <c r="H52" s="57" t="s">
        <v>1013</v>
      </c>
      <c r="I52" s="57" t="s">
        <v>1208</v>
      </c>
      <c r="J52" s="57" t="s">
        <v>960</v>
      </c>
      <c r="K52" s="57" t="s">
        <v>1468</v>
      </c>
    </row>
    <row r="53" spans="1:11" s="57" customFormat="1" x14ac:dyDescent="0.25">
      <c r="A53" s="57">
        <v>69</v>
      </c>
      <c r="B53" s="57" t="s">
        <v>882</v>
      </c>
      <c r="C53" s="57" t="s">
        <v>97</v>
      </c>
      <c r="D53" s="57" t="s">
        <v>173</v>
      </c>
      <c r="E53" s="57" t="s">
        <v>43</v>
      </c>
      <c r="F53" s="57" t="s">
        <v>883</v>
      </c>
      <c r="G53" s="57" t="s">
        <v>960</v>
      </c>
      <c r="H53" s="57" t="s">
        <v>8</v>
      </c>
      <c r="I53" s="57" t="s">
        <v>884</v>
      </c>
      <c r="J53" s="57" t="s">
        <v>9</v>
      </c>
      <c r="K53" s="57" t="s">
        <v>885</v>
      </c>
    </row>
    <row r="54" spans="1:11" x14ac:dyDescent="0.25">
      <c r="A54" s="166">
        <v>3</v>
      </c>
      <c r="B54" s="166" t="s">
        <v>1462</v>
      </c>
      <c r="C54" s="166" t="s">
        <v>1463</v>
      </c>
      <c r="D54" s="166" t="s">
        <v>42</v>
      </c>
      <c r="E54" s="166" t="s">
        <v>43</v>
      </c>
      <c r="F54" s="166" t="s">
        <v>1464</v>
      </c>
      <c r="G54" s="166" t="s">
        <v>1136</v>
      </c>
      <c r="H54" s="166" t="s">
        <v>1013</v>
      </c>
      <c r="I54" s="166" t="s">
        <v>1465</v>
      </c>
      <c r="J54" s="166" t="s">
        <v>960</v>
      </c>
      <c r="K54" s="166" t="s">
        <v>1466</v>
      </c>
    </row>
    <row r="55" spans="1:11" x14ac:dyDescent="0.25">
      <c r="A55" s="166">
        <v>11</v>
      </c>
      <c r="B55" s="166" t="s">
        <v>262</v>
      </c>
      <c r="C55" s="166" t="s">
        <v>399</v>
      </c>
      <c r="D55" s="166" t="s">
        <v>0</v>
      </c>
      <c r="E55" s="166" t="s">
        <v>1</v>
      </c>
      <c r="F55" s="166" t="s">
        <v>1103</v>
      </c>
      <c r="G55" s="166" t="s">
        <v>1136</v>
      </c>
      <c r="H55" s="166" t="s">
        <v>1013</v>
      </c>
      <c r="I55" s="166" t="s">
        <v>1104</v>
      </c>
      <c r="J55" s="166" t="s">
        <v>960</v>
      </c>
      <c r="K55" s="166" t="s">
        <v>1206</v>
      </c>
    </row>
    <row r="56" spans="1:11" x14ac:dyDescent="0.25">
      <c r="A56" s="166">
        <v>13</v>
      </c>
      <c r="B56" s="166" t="s">
        <v>196</v>
      </c>
      <c r="C56" s="166" t="s">
        <v>104</v>
      </c>
      <c r="D56" s="166" t="s">
        <v>197</v>
      </c>
      <c r="E56" s="166" t="s">
        <v>198</v>
      </c>
      <c r="F56" s="166" t="s">
        <v>1168</v>
      </c>
      <c r="G56" s="166" t="s">
        <v>1136</v>
      </c>
      <c r="H56" s="166" t="s">
        <v>1013</v>
      </c>
      <c r="I56" s="166" t="s">
        <v>1169</v>
      </c>
      <c r="J56" s="166" t="s">
        <v>960</v>
      </c>
      <c r="K56" s="166" t="s">
        <v>1170</v>
      </c>
    </row>
    <row r="57" spans="1:11" x14ac:dyDescent="0.25">
      <c r="A57" s="166">
        <v>14</v>
      </c>
      <c r="B57" s="166" t="s">
        <v>1176</v>
      </c>
      <c r="C57" s="166" t="s">
        <v>1177</v>
      </c>
      <c r="D57" s="166" t="s">
        <v>173</v>
      </c>
      <c r="E57" s="166" t="s">
        <v>43</v>
      </c>
      <c r="F57" s="166" t="s">
        <v>1178</v>
      </c>
      <c r="G57" s="166" t="s">
        <v>1136</v>
      </c>
      <c r="H57" s="166" t="s">
        <v>1013</v>
      </c>
      <c r="I57" s="166" t="s">
        <v>1179</v>
      </c>
      <c r="J57" s="166" t="s">
        <v>960</v>
      </c>
      <c r="K57" s="166" t="s">
        <v>1180</v>
      </c>
    </row>
    <row r="58" spans="1:11" x14ac:dyDescent="0.25">
      <c r="A58" s="166">
        <v>15</v>
      </c>
      <c r="B58" s="166" t="s">
        <v>1181</v>
      </c>
      <c r="C58" s="166" t="s">
        <v>1182</v>
      </c>
      <c r="D58" s="166" t="s">
        <v>1183</v>
      </c>
      <c r="E58" s="166" t="s">
        <v>48</v>
      </c>
      <c r="F58" s="166" t="s">
        <v>1184</v>
      </c>
      <c r="G58" s="166" t="s">
        <v>1136</v>
      </c>
      <c r="H58" s="166" t="s">
        <v>1013</v>
      </c>
      <c r="I58" s="166" t="s">
        <v>1185</v>
      </c>
      <c r="J58" s="166" t="s">
        <v>960</v>
      </c>
      <c r="K58" s="166" t="s">
        <v>1186</v>
      </c>
    </row>
    <row r="59" spans="1:11" x14ac:dyDescent="0.25">
      <c r="A59" s="166">
        <v>16</v>
      </c>
      <c r="B59" s="166" t="s">
        <v>1187</v>
      </c>
      <c r="C59" s="166" t="s">
        <v>1188</v>
      </c>
      <c r="D59" s="166" t="s">
        <v>1189</v>
      </c>
      <c r="E59" s="166" t="s">
        <v>43</v>
      </c>
      <c r="F59" s="166" t="s">
        <v>1190</v>
      </c>
      <c r="G59" s="166" t="s">
        <v>1136</v>
      </c>
      <c r="H59" s="166" t="s">
        <v>1013</v>
      </c>
      <c r="I59" s="166" t="s">
        <v>1191</v>
      </c>
      <c r="J59" s="166" t="s">
        <v>960</v>
      </c>
      <c r="K59" s="166" t="s">
        <v>1192</v>
      </c>
    </row>
    <row r="60" spans="1:11" x14ac:dyDescent="0.25">
      <c r="A60" s="166">
        <v>17</v>
      </c>
      <c r="B60" s="166" t="s">
        <v>262</v>
      </c>
      <c r="C60" s="166" t="s">
        <v>1141</v>
      </c>
      <c r="D60" s="166" t="s">
        <v>1142</v>
      </c>
      <c r="E60" s="166" t="s">
        <v>1</v>
      </c>
      <c r="F60" s="166" t="s">
        <v>1143</v>
      </c>
      <c r="G60" s="166" t="s">
        <v>1136</v>
      </c>
      <c r="H60" s="166" t="s">
        <v>1013</v>
      </c>
      <c r="I60" s="166" t="s">
        <v>1144</v>
      </c>
      <c r="J60" s="166" t="s">
        <v>960</v>
      </c>
      <c r="K60" s="166" t="s">
        <v>1145</v>
      </c>
    </row>
    <row r="61" spans="1:11" x14ac:dyDescent="0.25">
      <c r="A61" s="166">
        <v>18</v>
      </c>
      <c r="B61" s="166" t="s">
        <v>1146</v>
      </c>
      <c r="C61" s="166" t="s">
        <v>1147</v>
      </c>
      <c r="D61" s="166" t="s">
        <v>1142</v>
      </c>
      <c r="E61" s="166" t="s">
        <v>1</v>
      </c>
      <c r="F61" s="166" t="s">
        <v>1148</v>
      </c>
      <c r="G61" s="166" t="s">
        <v>1136</v>
      </c>
      <c r="H61" s="166" t="s">
        <v>1013</v>
      </c>
      <c r="I61" s="166" t="s">
        <v>1149</v>
      </c>
      <c r="J61" s="166" t="s">
        <v>960</v>
      </c>
      <c r="K61" s="166" t="s">
        <v>1150</v>
      </c>
    </row>
    <row r="62" spans="1:11" x14ac:dyDescent="0.25">
      <c r="A62" s="166">
        <v>19</v>
      </c>
      <c r="B62" s="166" t="s">
        <v>50</v>
      </c>
      <c r="C62" s="166" t="s">
        <v>51</v>
      </c>
      <c r="D62" s="166" t="s">
        <v>52</v>
      </c>
      <c r="E62" s="166" t="s">
        <v>43</v>
      </c>
      <c r="F62" s="166" t="s">
        <v>1085</v>
      </c>
      <c r="G62" s="166" t="s">
        <v>1136</v>
      </c>
      <c r="H62" s="166" t="s">
        <v>1013</v>
      </c>
      <c r="I62" s="166" t="s">
        <v>1086</v>
      </c>
      <c r="J62" s="166" t="s">
        <v>960</v>
      </c>
      <c r="K62" s="166" t="s">
        <v>1087</v>
      </c>
    </row>
    <row r="63" spans="1:11" x14ac:dyDescent="0.25">
      <c r="A63" s="166">
        <v>20</v>
      </c>
      <c r="B63" s="166" t="s">
        <v>196</v>
      </c>
      <c r="C63" s="166" t="s">
        <v>104</v>
      </c>
      <c r="D63" s="166" t="s">
        <v>197</v>
      </c>
      <c r="E63" s="166" t="s">
        <v>198</v>
      </c>
      <c r="F63" s="166" t="s">
        <v>1107</v>
      </c>
      <c r="G63" s="166" t="s">
        <v>1136</v>
      </c>
      <c r="H63" s="166" t="s">
        <v>1013</v>
      </c>
      <c r="I63" s="166" t="s">
        <v>1108</v>
      </c>
      <c r="J63" s="166" t="s">
        <v>960</v>
      </c>
      <c r="K63" s="166" t="s">
        <v>1109</v>
      </c>
    </row>
    <row r="64" spans="1:11" x14ac:dyDescent="0.25">
      <c r="A64" s="166">
        <v>21</v>
      </c>
      <c r="B64" s="166" t="s">
        <v>1110</v>
      </c>
      <c r="C64" s="166" t="s">
        <v>408</v>
      </c>
      <c r="D64" s="166" t="s">
        <v>1111</v>
      </c>
      <c r="E64" s="166" t="s">
        <v>912</v>
      </c>
      <c r="F64" s="166" t="s">
        <v>1112</v>
      </c>
      <c r="G64" s="166" t="s">
        <v>1136</v>
      </c>
      <c r="H64" s="166" t="s">
        <v>1013</v>
      </c>
      <c r="I64" s="166" t="s">
        <v>1113</v>
      </c>
      <c r="J64" s="166" t="s">
        <v>960</v>
      </c>
      <c r="K64" s="166" t="s">
        <v>1114</v>
      </c>
    </row>
    <row r="65" spans="1:11" x14ac:dyDescent="0.25">
      <c r="A65" s="166">
        <v>22</v>
      </c>
      <c r="B65" s="166" t="s">
        <v>1115</v>
      </c>
      <c r="C65" s="166" t="s">
        <v>1116</v>
      </c>
      <c r="D65" s="166" t="s">
        <v>1117</v>
      </c>
      <c r="E65" s="166" t="s">
        <v>1</v>
      </c>
      <c r="F65" s="166" t="s">
        <v>1118</v>
      </c>
      <c r="G65" s="166" t="s">
        <v>1136</v>
      </c>
      <c r="H65" s="166" t="s">
        <v>1013</v>
      </c>
      <c r="I65" s="166" t="s">
        <v>1119</v>
      </c>
      <c r="J65" s="166" t="s">
        <v>960</v>
      </c>
      <c r="K65" s="166" t="s">
        <v>1120</v>
      </c>
    </row>
    <row r="66" spans="1:11" x14ac:dyDescent="0.25">
      <c r="A66" s="166">
        <v>31</v>
      </c>
      <c r="B66" s="166" t="s">
        <v>803</v>
      </c>
      <c r="C66" s="166" t="s">
        <v>804</v>
      </c>
      <c r="D66" s="166" t="s">
        <v>17</v>
      </c>
      <c r="E66" s="166" t="s">
        <v>7</v>
      </c>
      <c r="F66" s="166" t="s">
        <v>805</v>
      </c>
      <c r="G66" s="166" t="s">
        <v>1136</v>
      </c>
      <c r="H66" s="166" t="s">
        <v>5</v>
      </c>
      <c r="I66" s="166" t="s">
        <v>806</v>
      </c>
      <c r="J66" s="166" t="s">
        <v>6</v>
      </c>
      <c r="K66" s="166" t="s">
        <v>996</v>
      </c>
    </row>
    <row r="67" spans="1:11" x14ac:dyDescent="0.25">
      <c r="A67" s="166">
        <v>49</v>
      </c>
      <c r="B67" s="166" t="s">
        <v>15</v>
      </c>
      <c r="C67" s="166" t="s">
        <v>16</v>
      </c>
      <c r="D67" s="166" t="s">
        <v>17</v>
      </c>
      <c r="E67" s="166" t="s">
        <v>7</v>
      </c>
      <c r="F67" s="166" t="s">
        <v>18</v>
      </c>
      <c r="G67" s="166" t="s">
        <v>1136</v>
      </c>
      <c r="H67" s="166" t="s">
        <v>5</v>
      </c>
      <c r="I67" s="166" t="s">
        <v>19</v>
      </c>
      <c r="J67" s="166" t="s">
        <v>6</v>
      </c>
      <c r="K67" s="166" t="s">
        <v>685</v>
      </c>
    </row>
    <row r="68" spans="1:11" x14ac:dyDescent="0.25">
      <c r="A68" s="166">
        <v>64</v>
      </c>
      <c r="B68" s="166" t="s">
        <v>50</v>
      </c>
      <c r="C68" s="166" t="s">
        <v>51</v>
      </c>
      <c r="D68" s="166" t="s">
        <v>52</v>
      </c>
      <c r="E68" s="166" t="s">
        <v>43</v>
      </c>
      <c r="F68" s="166" t="s">
        <v>94</v>
      </c>
      <c r="G68" s="166" t="s">
        <v>1136</v>
      </c>
      <c r="H68" s="166" t="s">
        <v>5</v>
      </c>
      <c r="I68" s="166" t="s">
        <v>95</v>
      </c>
      <c r="J68" s="166" t="s">
        <v>6</v>
      </c>
      <c r="K68" s="166" t="s">
        <v>724</v>
      </c>
    </row>
    <row r="69" spans="1:11" x14ac:dyDescent="0.25">
      <c r="A69" s="166">
        <v>68</v>
      </c>
      <c r="B69" s="166" t="s">
        <v>101</v>
      </c>
      <c r="C69" s="166" t="s">
        <v>102</v>
      </c>
      <c r="D69" s="166" t="s">
        <v>103</v>
      </c>
      <c r="E69" s="166" t="s">
        <v>43</v>
      </c>
      <c r="F69" s="166" t="s">
        <v>169</v>
      </c>
      <c r="G69" s="166" t="s">
        <v>1136</v>
      </c>
      <c r="H69" s="166" t="s">
        <v>8</v>
      </c>
      <c r="I69" s="166" t="s">
        <v>170</v>
      </c>
      <c r="J69" s="166" t="s">
        <v>9</v>
      </c>
      <c r="K69" s="166" t="s">
        <v>735</v>
      </c>
    </row>
    <row r="70" spans="1:11" x14ac:dyDescent="0.25">
      <c r="A70" s="166">
        <v>72</v>
      </c>
      <c r="B70" s="166" t="s">
        <v>179</v>
      </c>
      <c r="C70" s="166" t="s">
        <v>180</v>
      </c>
      <c r="D70" s="166" t="s">
        <v>181</v>
      </c>
      <c r="E70" s="166" t="s">
        <v>43</v>
      </c>
      <c r="F70" s="166" t="s">
        <v>182</v>
      </c>
      <c r="G70" s="166" t="s">
        <v>1136</v>
      </c>
      <c r="H70" s="166" t="s">
        <v>8</v>
      </c>
      <c r="I70" s="166" t="s">
        <v>183</v>
      </c>
      <c r="J70" s="166" t="s">
        <v>9</v>
      </c>
      <c r="K70" s="166" t="s">
        <v>738</v>
      </c>
    </row>
    <row r="71" spans="1:11" x14ac:dyDescent="0.25">
      <c r="A71" s="166">
        <v>2</v>
      </c>
      <c r="B71" s="166" t="s">
        <v>174</v>
      </c>
      <c r="C71" s="166" t="s">
        <v>175</v>
      </c>
      <c r="D71" s="166" t="s">
        <v>0</v>
      </c>
      <c r="E71" s="166" t="s">
        <v>1</v>
      </c>
      <c r="F71" s="166" t="s">
        <v>1232</v>
      </c>
      <c r="G71" s="166" t="s">
        <v>1257</v>
      </c>
      <c r="H71" s="166" t="s">
        <v>1013</v>
      </c>
      <c r="I71" s="166" t="s">
        <v>1234</v>
      </c>
      <c r="J71" s="166" t="s">
        <v>960</v>
      </c>
      <c r="K71" s="166" t="s">
        <v>1461</v>
      </c>
    </row>
    <row r="72" spans="1:11" x14ac:dyDescent="0.25">
      <c r="A72" s="166">
        <v>6</v>
      </c>
      <c r="B72" s="166" t="s">
        <v>366</v>
      </c>
      <c r="C72" s="166" t="s">
        <v>367</v>
      </c>
      <c r="D72" s="166" t="s">
        <v>368</v>
      </c>
      <c r="E72" s="166" t="s">
        <v>43</v>
      </c>
      <c r="F72" s="166" t="s">
        <v>1100</v>
      </c>
      <c r="G72" s="166" t="s">
        <v>1257</v>
      </c>
      <c r="H72" s="166" t="s">
        <v>1013</v>
      </c>
      <c r="I72" s="166" t="s">
        <v>1101</v>
      </c>
      <c r="J72" s="166" t="s">
        <v>960</v>
      </c>
      <c r="K72" s="166" t="s">
        <v>1258</v>
      </c>
    </row>
    <row r="73" spans="1:11" x14ac:dyDescent="0.25">
      <c r="A73" s="166">
        <v>7</v>
      </c>
      <c r="B73" s="166" t="s">
        <v>1215</v>
      </c>
      <c r="C73" s="166" t="s">
        <v>1216</v>
      </c>
      <c r="D73" s="166" t="s">
        <v>0</v>
      </c>
      <c r="E73" s="166" t="s">
        <v>1</v>
      </c>
      <c r="F73" s="166" t="s">
        <v>1218</v>
      </c>
      <c r="G73" s="166" t="s">
        <v>1257</v>
      </c>
      <c r="H73" s="166" t="s">
        <v>1013</v>
      </c>
      <c r="I73" s="166" t="s">
        <v>1219</v>
      </c>
      <c r="J73" s="166" t="s">
        <v>960</v>
      </c>
      <c r="K73" s="166" t="s">
        <v>1242</v>
      </c>
    </row>
    <row r="74" spans="1:11" x14ac:dyDescent="0.25">
      <c r="A74" s="166">
        <v>9</v>
      </c>
      <c r="B74" s="166" t="s">
        <v>1194</v>
      </c>
      <c r="C74" s="166" t="s">
        <v>1195</v>
      </c>
      <c r="D74" s="166" t="s">
        <v>1196</v>
      </c>
      <c r="E74" s="166" t="s">
        <v>28</v>
      </c>
      <c r="F74" s="166" t="s">
        <v>1197</v>
      </c>
      <c r="G74" s="166" t="s">
        <v>1257</v>
      </c>
      <c r="H74" s="166" t="s">
        <v>1013</v>
      </c>
      <c r="I74" s="166" t="s">
        <v>1198</v>
      </c>
      <c r="J74" s="166" t="s">
        <v>960</v>
      </c>
      <c r="K74" s="166" t="s">
        <v>1214</v>
      </c>
    </row>
    <row r="75" spans="1:11" x14ac:dyDescent="0.25">
      <c r="A75" s="166">
        <v>5</v>
      </c>
      <c r="B75" s="166" t="s">
        <v>366</v>
      </c>
      <c r="C75" s="166" t="s">
        <v>367</v>
      </c>
      <c r="D75" s="166" t="s">
        <v>368</v>
      </c>
      <c r="E75" s="166" t="s">
        <v>43</v>
      </c>
      <c r="F75" s="166" t="s">
        <v>395</v>
      </c>
      <c r="G75" s="166" t="s">
        <v>1257</v>
      </c>
      <c r="H75" s="166" t="s">
        <v>5</v>
      </c>
      <c r="I75" s="166" t="s">
        <v>396</v>
      </c>
      <c r="J75" s="166" t="s">
        <v>6</v>
      </c>
      <c r="K75" s="166" t="s">
        <v>1241</v>
      </c>
    </row>
    <row r="76" spans="1:11" x14ac:dyDescent="0.25">
      <c r="A76" s="166">
        <v>58</v>
      </c>
      <c r="B76" s="166" t="s">
        <v>443</v>
      </c>
      <c r="C76" s="166" t="s">
        <v>444</v>
      </c>
      <c r="D76" s="166" t="s">
        <v>0</v>
      </c>
      <c r="E76" s="166" t="s">
        <v>1</v>
      </c>
      <c r="F76" s="166" t="s">
        <v>445</v>
      </c>
      <c r="G76" s="166" t="s">
        <v>1257</v>
      </c>
      <c r="H76" s="166" t="s">
        <v>5</v>
      </c>
      <c r="I76" s="166" t="s">
        <v>446</v>
      </c>
      <c r="J76" s="166" t="s">
        <v>6</v>
      </c>
      <c r="K76" s="166" t="s">
        <v>708</v>
      </c>
    </row>
    <row r="77" spans="1:11" x14ac:dyDescent="0.25">
      <c r="A77" s="166">
        <v>62</v>
      </c>
      <c r="B77" s="166" t="s">
        <v>54</v>
      </c>
      <c r="C77" s="166" t="s">
        <v>55</v>
      </c>
      <c r="D77" s="166" t="s">
        <v>0</v>
      </c>
      <c r="E77" s="166" t="s">
        <v>1</v>
      </c>
      <c r="F77" s="166" t="s">
        <v>56</v>
      </c>
      <c r="G77" s="166" t="s">
        <v>1257</v>
      </c>
      <c r="H77" s="166" t="s">
        <v>5</v>
      </c>
      <c r="I77" s="166" t="s">
        <v>57</v>
      </c>
      <c r="J77" s="166" t="s">
        <v>6</v>
      </c>
      <c r="K77" s="166" t="s">
        <v>717</v>
      </c>
    </row>
    <row r="78" spans="1:11" x14ac:dyDescent="0.25">
      <c r="A78" s="166">
        <v>63</v>
      </c>
      <c r="B78" s="166" t="s">
        <v>467</v>
      </c>
      <c r="C78" s="166" t="s">
        <v>468</v>
      </c>
      <c r="D78" s="166" t="s">
        <v>0</v>
      </c>
      <c r="E78" s="166" t="s">
        <v>1</v>
      </c>
      <c r="F78" s="166" t="s">
        <v>469</v>
      </c>
      <c r="G78" s="166" t="s">
        <v>1257</v>
      </c>
      <c r="H78" s="166" t="s">
        <v>5</v>
      </c>
      <c r="I78" s="166" t="s">
        <v>470</v>
      </c>
      <c r="J78" s="166" t="s">
        <v>6</v>
      </c>
      <c r="K78" s="166" t="s">
        <v>720</v>
      </c>
    </row>
    <row r="79" spans="1:11" x14ac:dyDescent="0.25">
      <c r="A79" s="166">
        <v>67</v>
      </c>
      <c r="B79" s="166" t="s">
        <v>797</v>
      </c>
      <c r="C79" s="166" t="s">
        <v>798</v>
      </c>
      <c r="D79" s="166" t="s">
        <v>799</v>
      </c>
      <c r="E79" s="166" t="s">
        <v>1</v>
      </c>
      <c r="F79" s="166" t="s">
        <v>800</v>
      </c>
      <c r="G79" s="166" t="s">
        <v>1257</v>
      </c>
      <c r="H79" s="166" t="s">
        <v>8</v>
      </c>
      <c r="I79" s="166" t="s">
        <v>801</v>
      </c>
      <c r="J79" s="166" t="s">
        <v>9</v>
      </c>
      <c r="K79" s="166" t="s">
        <v>802</v>
      </c>
    </row>
    <row r="80" spans="1:11" x14ac:dyDescent="0.25">
      <c r="A80" s="166">
        <v>70</v>
      </c>
      <c r="B80" s="166" t="s">
        <v>174</v>
      </c>
      <c r="C80" s="166" t="s">
        <v>175</v>
      </c>
      <c r="D80" s="166" t="s">
        <v>0</v>
      </c>
      <c r="E80" s="166" t="s">
        <v>1</v>
      </c>
      <c r="F80" s="166" t="s">
        <v>176</v>
      </c>
      <c r="G80" s="166" t="s">
        <v>1257</v>
      </c>
      <c r="H80" s="166" t="s">
        <v>8</v>
      </c>
      <c r="I80" s="166" t="s">
        <v>177</v>
      </c>
      <c r="J80" s="166" t="s">
        <v>9</v>
      </c>
      <c r="K80" s="166" t="s">
        <v>736</v>
      </c>
    </row>
  </sheetData>
  <sortState ref="A2:K80">
    <sortCondition ref="G2:G80"/>
    <sortCondition ref="H2:H8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64" t="s">
        <v>623</v>
      </c>
      <c r="C2" s="164" t="s">
        <v>624</v>
      </c>
      <c r="D2" s="164" t="s">
        <v>625</v>
      </c>
      <c r="E2" s="164" t="s">
        <v>48</v>
      </c>
      <c r="F2" s="164" t="s">
        <v>626</v>
      </c>
      <c r="G2" s="164" t="s">
        <v>666</v>
      </c>
      <c r="H2" s="164" t="s">
        <v>294</v>
      </c>
      <c r="I2" s="164" t="s">
        <v>627</v>
      </c>
      <c r="J2" s="164" t="s">
        <v>289</v>
      </c>
      <c r="K2" s="164" t="s">
        <v>1221</v>
      </c>
    </row>
    <row r="3" spans="1:11" x14ac:dyDescent="0.25">
      <c r="A3">
        <v>51</v>
      </c>
      <c r="B3" s="164" t="s">
        <v>377</v>
      </c>
      <c r="C3" s="164" t="s">
        <v>378</v>
      </c>
      <c r="D3" s="164" t="s">
        <v>256</v>
      </c>
      <c r="E3" s="164" t="s">
        <v>1</v>
      </c>
      <c r="F3" s="164" t="s">
        <v>379</v>
      </c>
      <c r="G3" s="164" t="s">
        <v>666</v>
      </c>
      <c r="H3" s="164" t="s">
        <v>294</v>
      </c>
      <c r="I3" s="164" t="s">
        <v>380</v>
      </c>
      <c r="J3" s="164" t="s">
        <v>289</v>
      </c>
      <c r="K3" s="164" t="s">
        <v>695</v>
      </c>
    </row>
    <row r="4" spans="1:11" x14ac:dyDescent="0.25">
      <c r="A4">
        <v>48</v>
      </c>
      <c r="B4" s="164" t="s">
        <v>333</v>
      </c>
      <c r="C4" s="164" t="s">
        <v>334</v>
      </c>
      <c r="D4" s="164" t="s">
        <v>335</v>
      </c>
      <c r="E4" s="164" t="s">
        <v>48</v>
      </c>
      <c r="F4" s="164" t="s">
        <v>336</v>
      </c>
      <c r="G4" s="164" t="s">
        <v>666</v>
      </c>
      <c r="H4" s="164" t="s">
        <v>287</v>
      </c>
      <c r="I4" s="164" t="s">
        <v>337</v>
      </c>
      <c r="J4" s="164" t="s">
        <v>289</v>
      </c>
      <c r="K4" s="164" t="s">
        <v>686</v>
      </c>
    </row>
    <row r="5" spans="1:11" x14ac:dyDescent="0.25">
      <c r="A5" s="164">
        <v>76</v>
      </c>
      <c r="B5" s="164" t="s">
        <v>232</v>
      </c>
      <c r="C5" s="164" t="s">
        <v>233</v>
      </c>
      <c r="D5" s="164" t="s">
        <v>234</v>
      </c>
      <c r="E5" s="164" t="s">
        <v>1</v>
      </c>
      <c r="F5" s="164" t="s">
        <v>235</v>
      </c>
      <c r="G5" s="164" t="s">
        <v>666</v>
      </c>
      <c r="H5" s="164" t="s">
        <v>3</v>
      </c>
      <c r="I5" s="164" t="s">
        <v>236</v>
      </c>
      <c r="J5" s="164" t="s">
        <v>53</v>
      </c>
      <c r="K5" s="164" t="s">
        <v>750</v>
      </c>
    </row>
    <row r="6" spans="1:11" x14ac:dyDescent="0.25">
      <c r="A6" s="164">
        <v>24</v>
      </c>
      <c r="B6" s="164" t="s">
        <v>71</v>
      </c>
      <c r="C6" s="164" t="s">
        <v>72</v>
      </c>
      <c r="D6" s="164" t="s">
        <v>73</v>
      </c>
      <c r="E6" s="164" t="s">
        <v>28</v>
      </c>
      <c r="F6" s="164" t="s">
        <v>74</v>
      </c>
      <c r="G6" s="164" t="s">
        <v>1019</v>
      </c>
      <c r="H6" s="164" t="s">
        <v>30</v>
      </c>
      <c r="I6" s="164" t="s">
        <v>75</v>
      </c>
      <c r="J6" s="164" t="s">
        <v>32</v>
      </c>
      <c r="K6" s="164" t="s">
        <v>1058</v>
      </c>
    </row>
    <row r="7" spans="1:11" x14ac:dyDescent="0.25">
      <c r="A7" s="164">
        <v>30</v>
      </c>
      <c r="B7" s="164" t="s">
        <v>64</v>
      </c>
      <c r="C7" s="164" t="s">
        <v>65</v>
      </c>
      <c r="D7" s="164" t="s">
        <v>66</v>
      </c>
      <c r="E7" s="164" t="s">
        <v>1</v>
      </c>
      <c r="F7" s="164" t="s">
        <v>67</v>
      </c>
      <c r="G7" s="164" t="s">
        <v>1019</v>
      </c>
      <c r="H7" s="164" t="s">
        <v>30</v>
      </c>
      <c r="I7" s="164" t="s">
        <v>68</v>
      </c>
      <c r="J7" s="164" t="s">
        <v>32</v>
      </c>
      <c r="K7" s="164" t="s">
        <v>959</v>
      </c>
    </row>
    <row r="8" spans="1:11" x14ac:dyDescent="0.25">
      <c r="A8" s="164">
        <v>57</v>
      </c>
      <c r="B8" s="164" t="s">
        <v>460</v>
      </c>
      <c r="C8" s="164" t="s">
        <v>461</v>
      </c>
      <c r="D8" s="164" t="s">
        <v>462</v>
      </c>
      <c r="E8" s="164" t="s">
        <v>1</v>
      </c>
      <c r="F8" s="164" t="s">
        <v>463</v>
      </c>
      <c r="G8" s="164" t="s">
        <v>1019</v>
      </c>
      <c r="H8" s="164" t="s">
        <v>30</v>
      </c>
      <c r="I8" s="164" t="s">
        <v>464</v>
      </c>
      <c r="J8" s="164" t="s">
        <v>32</v>
      </c>
      <c r="K8" s="164" t="s">
        <v>711</v>
      </c>
    </row>
    <row r="9" spans="1:11" x14ac:dyDescent="0.25">
      <c r="A9" s="164">
        <v>58</v>
      </c>
      <c r="B9" s="164" t="s">
        <v>165</v>
      </c>
      <c r="C9" s="164" t="s">
        <v>166</v>
      </c>
      <c r="D9" s="164" t="s">
        <v>27</v>
      </c>
      <c r="E9" s="164" t="s">
        <v>28</v>
      </c>
      <c r="F9" s="164" t="s">
        <v>167</v>
      </c>
      <c r="G9" s="164" t="s">
        <v>1019</v>
      </c>
      <c r="H9" s="164" t="s">
        <v>30</v>
      </c>
      <c r="I9" s="164" t="s">
        <v>168</v>
      </c>
      <c r="J9" s="164" t="s">
        <v>32</v>
      </c>
      <c r="K9" s="164" t="s">
        <v>712</v>
      </c>
    </row>
    <row r="10" spans="1:11" x14ac:dyDescent="0.25">
      <c r="A10" s="164">
        <v>59</v>
      </c>
      <c r="B10" s="164" t="s">
        <v>25</v>
      </c>
      <c r="C10" s="164" t="s">
        <v>26</v>
      </c>
      <c r="D10" s="164" t="s">
        <v>27</v>
      </c>
      <c r="E10" s="164" t="s">
        <v>28</v>
      </c>
      <c r="F10" s="164" t="s">
        <v>29</v>
      </c>
      <c r="G10" s="164" t="s">
        <v>1019</v>
      </c>
      <c r="H10" s="164" t="s">
        <v>30</v>
      </c>
      <c r="I10" s="164" t="s">
        <v>31</v>
      </c>
      <c r="J10" s="164" t="s">
        <v>32</v>
      </c>
      <c r="K10" s="164" t="s">
        <v>714</v>
      </c>
    </row>
    <row r="11" spans="1:11" x14ac:dyDescent="0.25">
      <c r="A11" s="164">
        <v>71</v>
      </c>
      <c r="B11" s="164" t="s">
        <v>467</v>
      </c>
      <c r="C11" s="164" t="s">
        <v>468</v>
      </c>
      <c r="D11" s="164" t="s">
        <v>0</v>
      </c>
      <c r="E11" s="164" t="s">
        <v>1</v>
      </c>
      <c r="F11" s="164" t="s">
        <v>477</v>
      </c>
      <c r="G11" s="164" t="s">
        <v>1019</v>
      </c>
      <c r="H11" s="164" t="s">
        <v>30</v>
      </c>
      <c r="I11" s="164" t="s">
        <v>478</v>
      </c>
      <c r="J11" s="164" t="s">
        <v>32</v>
      </c>
      <c r="K11" s="164" t="s">
        <v>740</v>
      </c>
    </row>
    <row r="12" spans="1:11" x14ac:dyDescent="0.25">
      <c r="A12" s="164">
        <v>3</v>
      </c>
      <c r="B12" s="164" t="s">
        <v>366</v>
      </c>
      <c r="C12" s="164" t="s">
        <v>367</v>
      </c>
      <c r="D12" s="164" t="s">
        <v>368</v>
      </c>
      <c r="E12" s="164" t="s">
        <v>43</v>
      </c>
      <c r="F12" s="164" t="s">
        <v>369</v>
      </c>
      <c r="G12" s="164" t="s">
        <v>1019</v>
      </c>
      <c r="H12" s="164" t="s">
        <v>294</v>
      </c>
      <c r="I12" s="164" t="s">
        <v>370</v>
      </c>
      <c r="J12" s="164" t="s">
        <v>289</v>
      </c>
      <c r="K12" s="164" t="s">
        <v>1240</v>
      </c>
    </row>
    <row r="13" spans="1:11" x14ac:dyDescent="0.25">
      <c r="A13" s="164">
        <v>33</v>
      </c>
      <c r="B13" s="164" t="s">
        <v>49</v>
      </c>
      <c r="C13" s="164" t="s">
        <v>97</v>
      </c>
      <c r="D13" s="164" t="s">
        <v>66</v>
      </c>
      <c r="E13" s="164" t="s">
        <v>1</v>
      </c>
      <c r="F13" s="164" t="s">
        <v>391</v>
      </c>
      <c r="G13" s="164" t="s">
        <v>1019</v>
      </c>
      <c r="H13" s="164" t="s">
        <v>294</v>
      </c>
      <c r="I13" s="164" t="s">
        <v>392</v>
      </c>
      <c r="J13" s="164" t="s">
        <v>289</v>
      </c>
      <c r="K13" s="164" t="s">
        <v>921</v>
      </c>
    </row>
    <row r="14" spans="1:11" x14ac:dyDescent="0.25">
      <c r="A14" s="164">
        <v>35</v>
      </c>
      <c r="B14" s="164" t="s">
        <v>845</v>
      </c>
      <c r="C14" s="164" t="s">
        <v>846</v>
      </c>
      <c r="D14" s="164" t="s">
        <v>27</v>
      </c>
      <c r="E14" s="164" t="s">
        <v>28</v>
      </c>
      <c r="F14" s="164" t="s">
        <v>847</v>
      </c>
      <c r="G14" s="164" t="s">
        <v>1019</v>
      </c>
      <c r="H14" s="164" t="s">
        <v>294</v>
      </c>
      <c r="I14" s="164" t="s">
        <v>848</v>
      </c>
      <c r="J14" s="164" t="s">
        <v>289</v>
      </c>
      <c r="K14" s="164" t="s">
        <v>849</v>
      </c>
    </row>
    <row r="15" spans="1:11" x14ac:dyDescent="0.25">
      <c r="A15" s="164">
        <v>36</v>
      </c>
      <c r="B15" s="164" t="s">
        <v>651</v>
      </c>
      <c r="C15" s="164" t="s">
        <v>652</v>
      </c>
      <c r="D15" s="164" t="s">
        <v>653</v>
      </c>
      <c r="E15" s="164" t="s">
        <v>1</v>
      </c>
      <c r="F15" s="164" t="s">
        <v>654</v>
      </c>
      <c r="G15" s="164" t="s">
        <v>1019</v>
      </c>
      <c r="H15" s="164" t="s">
        <v>294</v>
      </c>
      <c r="I15" s="164" t="s">
        <v>655</v>
      </c>
      <c r="J15" s="164" t="s">
        <v>289</v>
      </c>
      <c r="K15" s="164" t="s">
        <v>656</v>
      </c>
    </row>
    <row r="16" spans="1:11" x14ac:dyDescent="0.25">
      <c r="A16" s="164">
        <v>38</v>
      </c>
      <c r="B16" s="164" t="s">
        <v>608</v>
      </c>
      <c r="C16" s="164" t="s">
        <v>378</v>
      </c>
      <c r="D16" s="164" t="s">
        <v>27</v>
      </c>
      <c r="E16" s="164" t="s">
        <v>28</v>
      </c>
      <c r="F16" s="164" t="s">
        <v>609</v>
      </c>
      <c r="G16" s="164" t="s">
        <v>1019</v>
      </c>
      <c r="H16" s="164" t="s">
        <v>294</v>
      </c>
      <c r="I16" s="164" t="s">
        <v>610</v>
      </c>
      <c r="J16" s="164" t="s">
        <v>289</v>
      </c>
      <c r="K16" s="164" t="s">
        <v>663</v>
      </c>
    </row>
    <row r="17" spans="1:11" x14ac:dyDescent="0.25">
      <c r="A17" s="164">
        <v>42</v>
      </c>
      <c r="B17" s="164"/>
      <c r="C17" s="164"/>
      <c r="D17" s="164"/>
      <c r="E17" s="164"/>
      <c r="F17" s="164" t="s">
        <v>540</v>
      </c>
      <c r="G17" s="164" t="s">
        <v>1019</v>
      </c>
      <c r="H17" s="164" t="s">
        <v>294</v>
      </c>
      <c r="I17" s="164" t="s">
        <v>541</v>
      </c>
      <c r="J17" s="164" t="s">
        <v>289</v>
      </c>
      <c r="K17" s="164" t="s">
        <v>677</v>
      </c>
    </row>
    <row r="18" spans="1:11" x14ac:dyDescent="0.25">
      <c r="A18" s="164">
        <v>43</v>
      </c>
      <c r="B18" s="164" t="s">
        <v>291</v>
      </c>
      <c r="C18" s="164" t="s">
        <v>292</v>
      </c>
      <c r="D18" s="164" t="s">
        <v>0</v>
      </c>
      <c r="E18" s="164" t="s">
        <v>1</v>
      </c>
      <c r="F18" s="164" t="s">
        <v>293</v>
      </c>
      <c r="G18" s="164" t="s">
        <v>1019</v>
      </c>
      <c r="H18" s="164" t="s">
        <v>294</v>
      </c>
      <c r="I18" s="164" t="s">
        <v>295</v>
      </c>
      <c r="J18" s="164" t="s">
        <v>289</v>
      </c>
      <c r="K18" s="164" t="s">
        <v>679</v>
      </c>
    </row>
    <row r="19" spans="1:11" x14ac:dyDescent="0.25">
      <c r="A19" s="164">
        <v>44</v>
      </c>
      <c r="B19" s="164" t="s">
        <v>297</v>
      </c>
      <c r="C19" s="164" t="s">
        <v>255</v>
      </c>
      <c r="D19" s="164" t="s">
        <v>0</v>
      </c>
      <c r="E19" s="164" t="s">
        <v>1</v>
      </c>
      <c r="F19" s="164" t="s">
        <v>298</v>
      </c>
      <c r="G19" s="164" t="s">
        <v>1019</v>
      </c>
      <c r="H19" s="164" t="s">
        <v>294</v>
      </c>
      <c r="I19" s="164" t="s">
        <v>299</v>
      </c>
      <c r="J19" s="164" t="s">
        <v>289</v>
      </c>
      <c r="K19" s="164" t="s">
        <v>680</v>
      </c>
    </row>
    <row r="20" spans="1:11" x14ac:dyDescent="0.25">
      <c r="A20" s="164">
        <v>45</v>
      </c>
      <c r="B20" s="164" t="s">
        <v>311</v>
      </c>
      <c r="C20" s="164" t="s">
        <v>312</v>
      </c>
      <c r="D20" s="164" t="s">
        <v>313</v>
      </c>
      <c r="E20" s="164" t="s">
        <v>43</v>
      </c>
      <c r="F20" s="164" t="s">
        <v>314</v>
      </c>
      <c r="G20" s="164" t="s">
        <v>1019</v>
      </c>
      <c r="H20" s="164" t="s">
        <v>294</v>
      </c>
      <c r="I20" s="164" t="s">
        <v>315</v>
      </c>
      <c r="J20" s="164" t="s">
        <v>289</v>
      </c>
      <c r="K20" s="164" t="s">
        <v>683</v>
      </c>
    </row>
    <row r="21" spans="1:11" x14ac:dyDescent="0.25">
      <c r="A21" s="164">
        <v>49</v>
      </c>
      <c r="B21" s="164" t="s">
        <v>355</v>
      </c>
      <c r="C21" s="164" t="s">
        <v>356</v>
      </c>
      <c r="D21" s="164" t="s">
        <v>0</v>
      </c>
      <c r="E21" s="164" t="s">
        <v>1</v>
      </c>
      <c r="F21" s="164" t="s">
        <v>357</v>
      </c>
      <c r="G21" s="164" t="s">
        <v>1019</v>
      </c>
      <c r="H21" s="164" t="s">
        <v>294</v>
      </c>
      <c r="I21" s="164" t="s">
        <v>358</v>
      </c>
      <c r="J21" s="164" t="s">
        <v>289</v>
      </c>
      <c r="K21" s="164" t="s">
        <v>690</v>
      </c>
    </row>
    <row r="22" spans="1:11" x14ac:dyDescent="0.25">
      <c r="A22" s="164">
        <v>53</v>
      </c>
      <c r="B22" s="164" t="s">
        <v>262</v>
      </c>
      <c r="C22" s="164" t="s">
        <v>399</v>
      </c>
      <c r="D22" s="164" t="s">
        <v>0</v>
      </c>
      <c r="E22" s="164" t="s">
        <v>1</v>
      </c>
      <c r="F22" s="164" t="s">
        <v>400</v>
      </c>
      <c r="G22" s="164" t="s">
        <v>1019</v>
      </c>
      <c r="H22" s="164" t="s">
        <v>294</v>
      </c>
      <c r="I22" s="164" t="s">
        <v>401</v>
      </c>
      <c r="J22" s="164" t="s">
        <v>289</v>
      </c>
      <c r="K22" s="164" t="s">
        <v>700</v>
      </c>
    </row>
    <row r="23" spans="1:11" x14ac:dyDescent="0.25">
      <c r="A23" s="164">
        <v>55</v>
      </c>
      <c r="B23" s="164" t="s">
        <v>431</v>
      </c>
      <c r="C23" s="164" t="s">
        <v>172</v>
      </c>
      <c r="D23" s="164" t="s">
        <v>432</v>
      </c>
      <c r="E23" s="164" t="s">
        <v>28</v>
      </c>
      <c r="F23" s="164" t="s">
        <v>433</v>
      </c>
      <c r="G23" s="164" t="s">
        <v>1019</v>
      </c>
      <c r="H23" s="164" t="s">
        <v>294</v>
      </c>
      <c r="I23" s="164" t="s">
        <v>434</v>
      </c>
      <c r="J23" s="164" t="s">
        <v>289</v>
      </c>
      <c r="K23" s="164" t="s">
        <v>704</v>
      </c>
    </row>
    <row r="24" spans="1:11" x14ac:dyDescent="0.25">
      <c r="A24" s="164">
        <v>32</v>
      </c>
      <c r="B24" s="164" t="s">
        <v>322</v>
      </c>
      <c r="C24" s="164" t="s">
        <v>323</v>
      </c>
      <c r="D24" s="164" t="s">
        <v>66</v>
      </c>
      <c r="E24" s="164" t="s">
        <v>1</v>
      </c>
      <c r="F24" s="164" t="s">
        <v>324</v>
      </c>
      <c r="G24" s="164" t="s">
        <v>1019</v>
      </c>
      <c r="H24" s="164" t="s">
        <v>287</v>
      </c>
      <c r="I24" s="164" t="s">
        <v>325</v>
      </c>
      <c r="J24" s="164" t="s">
        <v>289</v>
      </c>
      <c r="K24" s="164" t="s">
        <v>956</v>
      </c>
    </row>
    <row r="25" spans="1:11" x14ac:dyDescent="0.25">
      <c r="A25" s="164">
        <v>37</v>
      </c>
      <c r="B25" s="164" t="s">
        <v>425</v>
      </c>
      <c r="C25" s="164" t="s">
        <v>426</v>
      </c>
      <c r="D25" s="164" t="s">
        <v>427</v>
      </c>
      <c r="E25" s="164" t="s">
        <v>28</v>
      </c>
      <c r="F25" s="164" t="s">
        <v>428</v>
      </c>
      <c r="G25" s="164" t="s">
        <v>1019</v>
      </c>
      <c r="H25" s="164" t="s">
        <v>287</v>
      </c>
      <c r="I25" s="164" t="s">
        <v>429</v>
      </c>
      <c r="J25" s="164" t="s">
        <v>289</v>
      </c>
      <c r="K25" s="164" t="s">
        <v>659</v>
      </c>
    </row>
    <row r="26" spans="1:11" x14ac:dyDescent="0.25">
      <c r="A26" s="164">
        <v>39</v>
      </c>
      <c r="B26" s="164"/>
      <c r="C26" s="164"/>
      <c r="D26" s="164"/>
      <c r="E26" s="164"/>
      <c r="F26" s="164" t="s">
        <v>572</v>
      </c>
      <c r="G26" s="164" t="s">
        <v>1019</v>
      </c>
      <c r="H26" s="164" t="s">
        <v>287</v>
      </c>
      <c r="I26" s="164" t="s">
        <v>573</v>
      </c>
      <c r="J26" s="164" t="s">
        <v>289</v>
      </c>
      <c r="K26" s="164" t="s">
        <v>665</v>
      </c>
    </row>
    <row r="27" spans="1:11" x14ac:dyDescent="0.25">
      <c r="A27" s="164">
        <v>41</v>
      </c>
      <c r="B27" s="164" t="s">
        <v>566</v>
      </c>
      <c r="C27" s="164" t="s">
        <v>556</v>
      </c>
      <c r="D27" s="164" t="s">
        <v>0</v>
      </c>
      <c r="E27" s="164" t="s">
        <v>1</v>
      </c>
      <c r="F27" s="164" t="s">
        <v>557</v>
      </c>
      <c r="G27" s="164" t="s">
        <v>1019</v>
      </c>
      <c r="H27" s="164" t="s">
        <v>287</v>
      </c>
      <c r="I27" s="164" t="s">
        <v>558</v>
      </c>
      <c r="J27" s="164" t="s">
        <v>289</v>
      </c>
      <c r="K27" s="164" t="s">
        <v>673</v>
      </c>
    </row>
    <row r="28" spans="1:11" x14ac:dyDescent="0.25">
      <c r="A28" s="164">
        <v>46</v>
      </c>
      <c r="B28" s="164" t="s">
        <v>317</v>
      </c>
      <c r="C28" s="164" t="s">
        <v>279</v>
      </c>
      <c r="D28" s="164" t="s">
        <v>318</v>
      </c>
      <c r="E28" s="164" t="s">
        <v>28</v>
      </c>
      <c r="F28" s="164" t="s">
        <v>319</v>
      </c>
      <c r="G28" s="164" t="s">
        <v>1019</v>
      </c>
      <c r="H28" s="164" t="s">
        <v>287</v>
      </c>
      <c r="I28" s="164" t="s">
        <v>320</v>
      </c>
      <c r="J28" s="164" t="s">
        <v>289</v>
      </c>
      <c r="K28" s="164" t="s">
        <v>758</v>
      </c>
    </row>
    <row r="29" spans="1:11" x14ac:dyDescent="0.25">
      <c r="A29" s="164">
        <v>54</v>
      </c>
      <c r="B29" s="164" t="s">
        <v>403</v>
      </c>
      <c r="C29" s="164" t="s">
        <v>60</v>
      </c>
      <c r="D29" s="164" t="s">
        <v>27</v>
      </c>
      <c r="E29" s="164" t="s">
        <v>28</v>
      </c>
      <c r="F29" s="164" t="s">
        <v>404</v>
      </c>
      <c r="G29" s="164" t="s">
        <v>1019</v>
      </c>
      <c r="H29" s="164" t="s">
        <v>287</v>
      </c>
      <c r="I29" s="164" t="s">
        <v>405</v>
      </c>
      <c r="J29" s="164" t="s">
        <v>289</v>
      </c>
      <c r="K29" s="164" t="s">
        <v>701</v>
      </c>
    </row>
    <row r="30" spans="1:11" x14ac:dyDescent="0.25">
      <c r="A30" s="164">
        <v>9</v>
      </c>
      <c r="B30" s="164" t="s">
        <v>117</v>
      </c>
      <c r="C30" s="164" t="s">
        <v>1210</v>
      </c>
      <c r="D30" s="164" t="s">
        <v>648</v>
      </c>
      <c r="E30" s="164" t="s">
        <v>1</v>
      </c>
      <c r="F30" s="164" t="s">
        <v>1211</v>
      </c>
      <c r="G30" s="164" t="s">
        <v>1019</v>
      </c>
      <c r="H30" s="164" t="s">
        <v>3</v>
      </c>
      <c r="I30" s="164" t="s">
        <v>1212</v>
      </c>
      <c r="J30" s="164" t="s">
        <v>53</v>
      </c>
      <c r="K30" s="164" t="s">
        <v>1213</v>
      </c>
    </row>
    <row r="31" spans="1:11" x14ac:dyDescent="0.25">
      <c r="A31" s="164">
        <v>10</v>
      </c>
      <c r="B31" s="164" t="s">
        <v>116</v>
      </c>
      <c r="C31" s="164" t="s">
        <v>117</v>
      </c>
      <c r="D31" s="164" t="s">
        <v>648</v>
      </c>
      <c r="E31" s="164" t="s">
        <v>1</v>
      </c>
      <c r="F31" s="164" t="s">
        <v>118</v>
      </c>
      <c r="G31" s="164" t="s">
        <v>1019</v>
      </c>
      <c r="H31" s="164" t="s">
        <v>3</v>
      </c>
      <c r="I31" s="164" t="s">
        <v>119</v>
      </c>
      <c r="J31" s="164" t="s">
        <v>53</v>
      </c>
      <c r="K31" s="164" t="s">
        <v>1167</v>
      </c>
    </row>
    <row r="32" spans="1:11" x14ac:dyDescent="0.25">
      <c r="A32" s="164">
        <v>21</v>
      </c>
      <c r="B32" s="164" t="s">
        <v>50</v>
      </c>
      <c r="C32" s="164" t="s">
        <v>51</v>
      </c>
      <c r="D32" s="164" t="s">
        <v>52</v>
      </c>
      <c r="E32" s="164" t="s">
        <v>43</v>
      </c>
      <c r="F32" s="164" t="s">
        <v>246</v>
      </c>
      <c r="G32" s="164" t="s">
        <v>1019</v>
      </c>
      <c r="H32" s="164" t="s">
        <v>3</v>
      </c>
      <c r="I32" s="164" t="s">
        <v>247</v>
      </c>
      <c r="J32" s="164" t="s">
        <v>125</v>
      </c>
      <c r="K32" s="164" t="s">
        <v>1127</v>
      </c>
    </row>
    <row r="33" spans="1:11" x14ac:dyDescent="0.25">
      <c r="A33" s="164">
        <v>23</v>
      </c>
      <c r="B33" s="164" t="s">
        <v>262</v>
      </c>
      <c r="C33" s="164" t="s">
        <v>263</v>
      </c>
      <c r="D33" s="164" t="s">
        <v>264</v>
      </c>
      <c r="E33" s="164" t="s">
        <v>1</v>
      </c>
      <c r="F33" s="164" t="s">
        <v>265</v>
      </c>
      <c r="G33" s="164" t="s">
        <v>1019</v>
      </c>
      <c r="H33" s="164" t="s">
        <v>3</v>
      </c>
      <c r="I33" s="164" t="s">
        <v>266</v>
      </c>
      <c r="J33" s="164" t="s">
        <v>53</v>
      </c>
      <c r="K33" s="164" t="s">
        <v>1057</v>
      </c>
    </row>
    <row r="34" spans="1:11" x14ac:dyDescent="0.25">
      <c r="A34" s="164">
        <v>25</v>
      </c>
      <c r="B34" s="164" t="s">
        <v>273</v>
      </c>
      <c r="C34" s="164" t="s">
        <v>274</v>
      </c>
      <c r="D34" s="164" t="s">
        <v>0</v>
      </c>
      <c r="E34" s="164" t="s">
        <v>1</v>
      </c>
      <c r="F34" s="164" t="s">
        <v>275</v>
      </c>
      <c r="G34" s="164" t="s">
        <v>1019</v>
      </c>
      <c r="H34" s="164" t="s">
        <v>3</v>
      </c>
      <c r="I34" s="164" t="s">
        <v>276</v>
      </c>
      <c r="J34" s="164" t="s">
        <v>53</v>
      </c>
      <c r="K34" s="164" t="s">
        <v>1069</v>
      </c>
    </row>
    <row r="35" spans="1:11" x14ac:dyDescent="0.25">
      <c r="A35" s="164">
        <v>26</v>
      </c>
      <c r="B35" s="164" t="s">
        <v>102</v>
      </c>
      <c r="C35" s="164" t="s">
        <v>141</v>
      </c>
      <c r="D35" s="164" t="s">
        <v>42</v>
      </c>
      <c r="E35" s="164" t="s">
        <v>43</v>
      </c>
      <c r="F35" s="164" t="s">
        <v>142</v>
      </c>
      <c r="G35" s="164" t="s">
        <v>1019</v>
      </c>
      <c r="H35" s="164" t="s">
        <v>3</v>
      </c>
      <c r="I35" s="164" t="s">
        <v>143</v>
      </c>
      <c r="J35" s="164" t="s">
        <v>53</v>
      </c>
      <c r="K35" s="164" t="s">
        <v>1070</v>
      </c>
    </row>
    <row r="36" spans="1:11" x14ac:dyDescent="0.25">
      <c r="A36" s="164">
        <v>27</v>
      </c>
      <c r="B36" s="164" t="s">
        <v>145</v>
      </c>
      <c r="C36" s="164" t="s">
        <v>97</v>
      </c>
      <c r="D36" s="164" t="s">
        <v>1046</v>
      </c>
      <c r="E36" s="164" t="s">
        <v>1</v>
      </c>
      <c r="F36" s="164" t="s">
        <v>147</v>
      </c>
      <c r="G36" s="164" t="s">
        <v>1019</v>
      </c>
      <c r="H36" s="164" t="s">
        <v>3</v>
      </c>
      <c r="I36" s="164" t="s">
        <v>148</v>
      </c>
      <c r="J36" s="164" t="s">
        <v>53</v>
      </c>
      <c r="K36" s="164" t="s">
        <v>1047</v>
      </c>
    </row>
    <row r="37" spans="1:11" x14ac:dyDescent="0.25">
      <c r="A37" s="164">
        <v>29</v>
      </c>
      <c r="B37" s="164" t="s">
        <v>982</v>
      </c>
      <c r="C37" s="164" t="s">
        <v>292</v>
      </c>
      <c r="D37" s="164" t="s">
        <v>462</v>
      </c>
      <c r="E37" s="164" t="s">
        <v>1</v>
      </c>
      <c r="F37" s="164" t="s">
        <v>422</v>
      </c>
      <c r="G37" s="164" t="s">
        <v>1019</v>
      </c>
      <c r="H37" s="164" t="s">
        <v>3</v>
      </c>
      <c r="I37" s="164" t="s">
        <v>423</v>
      </c>
      <c r="J37" s="164" t="s">
        <v>2</v>
      </c>
      <c r="K37" s="164" t="s">
        <v>983</v>
      </c>
    </row>
    <row r="38" spans="1:11" x14ac:dyDescent="0.25">
      <c r="A38" s="164">
        <v>31</v>
      </c>
      <c r="B38" s="164" t="s">
        <v>242</v>
      </c>
      <c r="C38" s="164" t="s">
        <v>243</v>
      </c>
      <c r="D38" s="164" t="s">
        <v>957</v>
      </c>
      <c r="E38" s="164" t="s">
        <v>43</v>
      </c>
      <c r="F38" s="164" t="s">
        <v>244</v>
      </c>
      <c r="G38" s="164" t="s">
        <v>1019</v>
      </c>
      <c r="H38" s="164" t="s">
        <v>3</v>
      </c>
      <c r="I38" s="164" t="s">
        <v>245</v>
      </c>
      <c r="J38" s="164" t="s">
        <v>125</v>
      </c>
      <c r="K38" s="164" t="s">
        <v>958</v>
      </c>
    </row>
    <row r="39" spans="1:11" x14ac:dyDescent="0.25">
      <c r="A39" s="164">
        <v>34</v>
      </c>
      <c r="B39" s="164" t="s">
        <v>361</v>
      </c>
      <c r="C39" s="164" t="s">
        <v>362</v>
      </c>
      <c r="D39" s="164" t="s">
        <v>0</v>
      </c>
      <c r="E39" s="164" t="s">
        <v>1</v>
      </c>
      <c r="F39" s="164" t="s">
        <v>886</v>
      </c>
      <c r="G39" s="164" t="s">
        <v>1019</v>
      </c>
      <c r="H39" s="164" t="s">
        <v>3</v>
      </c>
      <c r="I39" s="164" t="s">
        <v>861</v>
      </c>
      <c r="J39" s="164" t="s">
        <v>516</v>
      </c>
      <c r="K39" s="164" t="s">
        <v>896</v>
      </c>
    </row>
    <row r="40" spans="1:11" x14ac:dyDescent="0.25">
      <c r="A40" s="164">
        <v>50</v>
      </c>
      <c r="B40" s="164" t="s">
        <v>238</v>
      </c>
      <c r="C40" s="164" t="s">
        <v>239</v>
      </c>
      <c r="D40" s="164" t="s">
        <v>0</v>
      </c>
      <c r="E40" s="164" t="s">
        <v>1</v>
      </c>
      <c r="F40" s="164" t="s">
        <v>240</v>
      </c>
      <c r="G40" s="164" t="s">
        <v>1019</v>
      </c>
      <c r="H40" s="164" t="s">
        <v>3</v>
      </c>
      <c r="I40" s="164" t="s">
        <v>241</v>
      </c>
      <c r="J40" s="164" t="s">
        <v>53</v>
      </c>
      <c r="K40" s="164" t="s">
        <v>691</v>
      </c>
    </row>
    <row r="41" spans="1:11" x14ac:dyDescent="0.25">
      <c r="A41" s="164">
        <v>52</v>
      </c>
      <c r="B41" s="164" t="s">
        <v>137</v>
      </c>
      <c r="C41" s="164" t="s">
        <v>138</v>
      </c>
      <c r="D41" s="164" t="s">
        <v>0</v>
      </c>
      <c r="E41" s="164" t="s">
        <v>1</v>
      </c>
      <c r="F41" s="164" t="s">
        <v>139</v>
      </c>
      <c r="G41" s="164" t="s">
        <v>1019</v>
      </c>
      <c r="H41" s="164" t="s">
        <v>3</v>
      </c>
      <c r="I41" s="164" t="s">
        <v>140</v>
      </c>
      <c r="J41" s="164" t="s">
        <v>53</v>
      </c>
      <c r="K41" s="164" t="s">
        <v>699</v>
      </c>
    </row>
    <row r="42" spans="1:11" x14ac:dyDescent="0.25">
      <c r="A42" s="164">
        <v>63</v>
      </c>
      <c r="B42" s="164" t="s">
        <v>110</v>
      </c>
      <c r="C42" s="164" t="s">
        <v>111</v>
      </c>
      <c r="D42" s="164" t="s">
        <v>112</v>
      </c>
      <c r="E42" s="164" t="s">
        <v>43</v>
      </c>
      <c r="F42" s="164" t="s">
        <v>113</v>
      </c>
      <c r="G42" s="164" t="s">
        <v>1019</v>
      </c>
      <c r="H42" s="164" t="s">
        <v>3</v>
      </c>
      <c r="I42" s="164" t="s">
        <v>114</v>
      </c>
      <c r="J42" s="164" t="s">
        <v>53</v>
      </c>
      <c r="K42" s="164" t="s">
        <v>727</v>
      </c>
    </row>
    <row r="43" spans="1:11" x14ac:dyDescent="0.25">
      <c r="A43" s="164">
        <v>64</v>
      </c>
      <c r="B43" s="164" t="s">
        <v>120</v>
      </c>
      <c r="C43" s="164" t="s">
        <v>121</v>
      </c>
      <c r="D43" s="164" t="s">
        <v>122</v>
      </c>
      <c r="E43" s="164" t="s">
        <v>43</v>
      </c>
      <c r="F43" s="164" t="s">
        <v>123</v>
      </c>
      <c r="G43" s="164" t="s">
        <v>1019</v>
      </c>
      <c r="H43" s="164" t="s">
        <v>3</v>
      </c>
      <c r="I43" s="164" t="s">
        <v>124</v>
      </c>
      <c r="J43" s="164" t="s">
        <v>125</v>
      </c>
      <c r="K43" s="164" t="s">
        <v>728</v>
      </c>
    </row>
    <row r="44" spans="1:11" x14ac:dyDescent="0.25">
      <c r="A44" s="164">
        <v>73</v>
      </c>
      <c r="B44" s="164" t="s">
        <v>206</v>
      </c>
      <c r="C44" s="164" t="s">
        <v>207</v>
      </c>
      <c r="D44" s="164" t="s">
        <v>173</v>
      </c>
      <c r="E44" s="164" t="s">
        <v>43</v>
      </c>
      <c r="F44" s="164" t="s">
        <v>208</v>
      </c>
      <c r="G44" s="164" t="s">
        <v>1019</v>
      </c>
      <c r="H44" s="164" t="s">
        <v>3</v>
      </c>
      <c r="I44" s="164" t="s">
        <v>209</v>
      </c>
      <c r="J44" s="164" t="s">
        <v>53</v>
      </c>
      <c r="K44" s="164" t="s">
        <v>745</v>
      </c>
    </row>
    <row r="45" spans="1:11" x14ac:dyDescent="0.25">
      <c r="A45" s="164">
        <v>74</v>
      </c>
      <c r="B45" s="164" t="s">
        <v>224</v>
      </c>
      <c r="C45" s="164" t="s">
        <v>225</v>
      </c>
      <c r="D45" s="164" t="s">
        <v>0</v>
      </c>
      <c r="E45" s="164" t="s">
        <v>1</v>
      </c>
      <c r="F45" s="164" t="s">
        <v>226</v>
      </c>
      <c r="G45" s="164" t="s">
        <v>1019</v>
      </c>
      <c r="H45" s="164" t="s">
        <v>3</v>
      </c>
      <c r="I45" s="164" t="s">
        <v>227</v>
      </c>
      <c r="J45" s="164" t="s">
        <v>53</v>
      </c>
      <c r="K45" s="164" t="s">
        <v>748</v>
      </c>
    </row>
    <row r="46" spans="1:11" x14ac:dyDescent="0.25">
      <c r="A46" s="164">
        <v>75</v>
      </c>
      <c r="B46" s="164" t="s">
        <v>54</v>
      </c>
      <c r="C46" s="164" t="s">
        <v>55</v>
      </c>
      <c r="D46" s="164" t="s">
        <v>0</v>
      </c>
      <c r="E46" s="164" t="s">
        <v>1</v>
      </c>
      <c r="F46" s="164" t="s">
        <v>229</v>
      </c>
      <c r="G46" s="164" t="s">
        <v>1019</v>
      </c>
      <c r="H46" s="164" t="s">
        <v>3</v>
      </c>
      <c r="I46" s="164" t="s">
        <v>230</v>
      </c>
      <c r="J46" s="164" t="s">
        <v>53</v>
      </c>
      <c r="K46" s="164" t="s">
        <v>749</v>
      </c>
    </row>
    <row r="47" spans="1:11" x14ac:dyDescent="0.25">
      <c r="A47" s="164">
        <v>77</v>
      </c>
      <c r="B47" s="164" t="s">
        <v>278</v>
      </c>
      <c r="C47" s="164" t="s">
        <v>279</v>
      </c>
      <c r="D47" s="164" t="s">
        <v>66</v>
      </c>
      <c r="E47" s="164" t="s">
        <v>1</v>
      </c>
      <c r="F47" s="164" t="s">
        <v>280</v>
      </c>
      <c r="G47" s="164" t="s">
        <v>1019</v>
      </c>
      <c r="H47" s="164" t="s">
        <v>3</v>
      </c>
      <c r="I47" s="164" t="s">
        <v>281</v>
      </c>
      <c r="J47" s="164" t="s">
        <v>53</v>
      </c>
      <c r="K47" s="164" t="s">
        <v>756</v>
      </c>
    </row>
    <row r="48" spans="1:11" x14ac:dyDescent="0.25">
      <c r="A48" s="164">
        <v>40</v>
      </c>
      <c r="B48" s="164" t="s">
        <v>590</v>
      </c>
      <c r="C48" s="164" t="s">
        <v>591</v>
      </c>
      <c r="D48" s="164" t="s">
        <v>592</v>
      </c>
      <c r="E48" s="164" t="s">
        <v>43</v>
      </c>
      <c r="F48" s="164" t="s">
        <v>593</v>
      </c>
      <c r="G48" s="164" t="s">
        <v>1131</v>
      </c>
      <c r="H48" s="164" t="s">
        <v>30</v>
      </c>
      <c r="I48" s="164" t="s">
        <v>594</v>
      </c>
      <c r="J48" s="164" t="s">
        <v>32</v>
      </c>
      <c r="K48" s="164" t="s">
        <v>669</v>
      </c>
    </row>
    <row r="49" spans="1:11" x14ac:dyDescent="0.25">
      <c r="A49" s="164">
        <v>22</v>
      </c>
      <c r="B49" s="164" t="s">
        <v>1072</v>
      </c>
      <c r="C49" s="164" t="s">
        <v>1073</v>
      </c>
      <c r="D49" s="164" t="s">
        <v>122</v>
      </c>
      <c r="E49" s="164" t="s">
        <v>43</v>
      </c>
      <c r="F49" s="164" t="s">
        <v>221</v>
      </c>
      <c r="G49" s="164" t="s">
        <v>1131</v>
      </c>
      <c r="H49" s="164" t="s">
        <v>3</v>
      </c>
      <c r="I49" s="164" t="s">
        <v>222</v>
      </c>
      <c r="J49" s="164" t="s">
        <v>53</v>
      </c>
      <c r="K49" s="164" t="s">
        <v>1074</v>
      </c>
    </row>
    <row r="50" spans="1:11" x14ac:dyDescent="0.25">
      <c r="A50" s="164">
        <v>69</v>
      </c>
      <c r="B50" s="164" t="s">
        <v>174</v>
      </c>
      <c r="C50" s="164" t="s">
        <v>175</v>
      </c>
      <c r="D50" s="164" t="s">
        <v>0</v>
      </c>
      <c r="E50" s="164" t="s">
        <v>1</v>
      </c>
      <c r="F50" s="164" t="s">
        <v>472</v>
      </c>
      <c r="G50" s="164" t="s">
        <v>1050</v>
      </c>
      <c r="H50" s="164" t="s">
        <v>473</v>
      </c>
      <c r="I50" s="164" t="s">
        <v>474</v>
      </c>
      <c r="J50" s="164" t="s">
        <v>475</v>
      </c>
      <c r="K50" s="164" t="s">
        <v>737</v>
      </c>
    </row>
    <row r="51" spans="1:11" x14ac:dyDescent="0.25">
      <c r="A51" s="164">
        <v>72</v>
      </c>
      <c r="B51" s="164" t="s">
        <v>54</v>
      </c>
      <c r="C51" s="164" t="s">
        <v>55</v>
      </c>
      <c r="D51" s="164" t="s">
        <v>0</v>
      </c>
      <c r="E51" s="164" t="s">
        <v>1</v>
      </c>
      <c r="F51" s="164" t="s">
        <v>480</v>
      </c>
      <c r="G51" s="164" t="s">
        <v>1050</v>
      </c>
      <c r="H51" s="164" t="s">
        <v>473</v>
      </c>
      <c r="I51" s="164" t="s">
        <v>481</v>
      </c>
      <c r="J51" s="164" t="s">
        <v>475</v>
      </c>
      <c r="K51" s="164" t="s">
        <v>744</v>
      </c>
    </row>
    <row r="52" spans="1:11" s="57" customFormat="1" x14ac:dyDescent="0.25">
      <c r="A52" s="57">
        <v>67</v>
      </c>
      <c r="B52" s="57" t="s">
        <v>882</v>
      </c>
      <c r="C52" s="57" t="s">
        <v>97</v>
      </c>
      <c r="D52" s="57" t="s">
        <v>173</v>
      </c>
      <c r="E52" s="57" t="s">
        <v>43</v>
      </c>
      <c r="F52" s="57" t="s">
        <v>883</v>
      </c>
      <c r="G52" s="57" t="s">
        <v>960</v>
      </c>
      <c r="H52" s="57" t="s">
        <v>8</v>
      </c>
      <c r="I52" s="57" t="s">
        <v>884</v>
      </c>
      <c r="J52" s="57" t="s">
        <v>9</v>
      </c>
      <c r="K52" s="57" t="s">
        <v>885</v>
      </c>
    </row>
    <row r="53" spans="1:11" x14ac:dyDescent="0.25">
      <c r="A53" s="164">
        <v>2</v>
      </c>
      <c r="B53" s="164" t="s">
        <v>1462</v>
      </c>
      <c r="C53" s="164" t="s">
        <v>1463</v>
      </c>
      <c r="D53" s="164" t="s">
        <v>42</v>
      </c>
      <c r="E53" s="164" t="s">
        <v>43</v>
      </c>
      <c r="F53" s="164" t="s">
        <v>1464</v>
      </c>
      <c r="G53" s="164" t="s">
        <v>1136</v>
      </c>
      <c r="H53" s="164" t="s">
        <v>1013</v>
      </c>
      <c r="I53" s="164" t="s">
        <v>1465</v>
      </c>
      <c r="J53" s="164" t="s">
        <v>960</v>
      </c>
      <c r="K53" s="164" t="s">
        <v>1466</v>
      </c>
    </row>
    <row r="54" spans="1:11" x14ac:dyDescent="0.25">
      <c r="A54" s="164">
        <v>11</v>
      </c>
      <c r="B54" s="164" t="s">
        <v>196</v>
      </c>
      <c r="C54" s="164" t="s">
        <v>104</v>
      </c>
      <c r="D54" s="164" t="s">
        <v>197</v>
      </c>
      <c r="E54" s="164" t="s">
        <v>198</v>
      </c>
      <c r="F54" s="164" t="s">
        <v>1168</v>
      </c>
      <c r="G54" s="164" t="s">
        <v>1136</v>
      </c>
      <c r="H54" s="164" t="s">
        <v>1013</v>
      </c>
      <c r="I54" s="164" t="s">
        <v>1169</v>
      </c>
      <c r="J54" s="164" t="s">
        <v>960</v>
      </c>
      <c r="K54" s="164" t="s">
        <v>1170</v>
      </c>
    </row>
    <row r="55" spans="1:11" x14ac:dyDescent="0.25">
      <c r="A55" s="164">
        <v>12</v>
      </c>
      <c r="B55" s="164" t="s">
        <v>1181</v>
      </c>
      <c r="C55" s="164" t="s">
        <v>1182</v>
      </c>
      <c r="D55" s="164" t="s">
        <v>1183</v>
      </c>
      <c r="E55" s="164" t="s">
        <v>48</v>
      </c>
      <c r="F55" s="164" t="s">
        <v>1184</v>
      </c>
      <c r="G55" s="164" t="s">
        <v>1136</v>
      </c>
      <c r="H55" s="164" t="s">
        <v>1013</v>
      </c>
      <c r="I55" s="164" t="s">
        <v>1185</v>
      </c>
      <c r="J55" s="164" t="s">
        <v>960</v>
      </c>
      <c r="K55" s="164" t="s">
        <v>1186</v>
      </c>
    </row>
    <row r="56" spans="1:11" x14ac:dyDescent="0.25">
      <c r="A56" s="164">
        <v>13</v>
      </c>
      <c r="B56" s="164" t="s">
        <v>1187</v>
      </c>
      <c r="C56" s="164" t="s">
        <v>1188</v>
      </c>
      <c r="D56" s="164" t="s">
        <v>1189</v>
      </c>
      <c r="E56" s="164" t="s">
        <v>43</v>
      </c>
      <c r="F56" s="164" t="s">
        <v>1190</v>
      </c>
      <c r="G56" s="164" t="s">
        <v>1136</v>
      </c>
      <c r="H56" s="164" t="s">
        <v>1013</v>
      </c>
      <c r="I56" s="164" t="s">
        <v>1191</v>
      </c>
      <c r="J56" s="164" t="s">
        <v>960</v>
      </c>
      <c r="K56" s="164" t="s">
        <v>1192</v>
      </c>
    </row>
    <row r="57" spans="1:11" x14ac:dyDescent="0.25">
      <c r="A57" s="164">
        <v>14</v>
      </c>
      <c r="B57" s="164" t="s">
        <v>262</v>
      </c>
      <c r="C57" s="164" t="s">
        <v>1141</v>
      </c>
      <c r="D57" s="164" t="s">
        <v>1142</v>
      </c>
      <c r="E57" s="164" t="s">
        <v>1</v>
      </c>
      <c r="F57" s="164" t="s">
        <v>1143</v>
      </c>
      <c r="G57" s="164" t="s">
        <v>1136</v>
      </c>
      <c r="H57" s="164" t="s">
        <v>1013</v>
      </c>
      <c r="I57" s="164" t="s">
        <v>1144</v>
      </c>
      <c r="J57" s="164" t="s">
        <v>960</v>
      </c>
      <c r="K57" s="164" t="s">
        <v>1145</v>
      </c>
    </row>
    <row r="58" spans="1:11" x14ac:dyDescent="0.25">
      <c r="A58" s="164">
        <v>15</v>
      </c>
      <c r="B58" s="164" t="s">
        <v>1146</v>
      </c>
      <c r="C58" s="164" t="s">
        <v>1147</v>
      </c>
      <c r="D58" s="164" t="s">
        <v>1142</v>
      </c>
      <c r="E58" s="164" t="s">
        <v>1</v>
      </c>
      <c r="F58" s="164" t="s">
        <v>1148</v>
      </c>
      <c r="G58" s="164" t="s">
        <v>1136</v>
      </c>
      <c r="H58" s="164" t="s">
        <v>1013</v>
      </c>
      <c r="I58" s="164" t="s">
        <v>1149</v>
      </c>
      <c r="J58" s="164" t="s">
        <v>960</v>
      </c>
      <c r="K58" s="164" t="s">
        <v>1150</v>
      </c>
    </row>
    <row r="59" spans="1:11" x14ac:dyDescent="0.25">
      <c r="A59" s="164">
        <v>16</v>
      </c>
      <c r="B59" s="164" t="s">
        <v>50</v>
      </c>
      <c r="C59" s="164" t="s">
        <v>51</v>
      </c>
      <c r="D59" s="164" t="s">
        <v>52</v>
      </c>
      <c r="E59" s="164" t="s">
        <v>43</v>
      </c>
      <c r="F59" s="164" t="s">
        <v>1085</v>
      </c>
      <c r="G59" s="164" t="s">
        <v>1136</v>
      </c>
      <c r="H59" s="164" t="s">
        <v>1013</v>
      </c>
      <c r="I59" s="164" t="s">
        <v>1086</v>
      </c>
      <c r="J59" s="164" t="s">
        <v>960</v>
      </c>
      <c r="K59" s="164" t="s">
        <v>1087</v>
      </c>
    </row>
    <row r="60" spans="1:11" x14ac:dyDescent="0.25">
      <c r="A60" s="164">
        <v>17</v>
      </c>
      <c r="B60" s="164" t="s">
        <v>196</v>
      </c>
      <c r="C60" s="164" t="s">
        <v>104</v>
      </c>
      <c r="D60" s="164" t="s">
        <v>197</v>
      </c>
      <c r="E60" s="164" t="s">
        <v>198</v>
      </c>
      <c r="F60" s="164" t="s">
        <v>1107</v>
      </c>
      <c r="G60" s="164" t="s">
        <v>1136</v>
      </c>
      <c r="H60" s="164" t="s">
        <v>1013</v>
      </c>
      <c r="I60" s="164" t="s">
        <v>1108</v>
      </c>
      <c r="J60" s="164" t="s">
        <v>960</v>
      </c>
      <c r="K60" s="164" t="s">
        <v>1109</v>
      </c>
    </row>
    <row r="61" spans="1:11" x14ac:dyDescent="0.25">
      <c r="A61" s="164">
        <v>18</v>
      </c>
      <c r="B61" s="164" t="s">
        <v>1110</v>
      </c>
      <c r="C61" s="164" t="s">
        <v>408</v>
      </c>
      <c r="D61" s="164" t="s">
        <v>1111</v>
      </c>
      <c r="E61" s="164" t="s">
        <v>912</v>
      </c>
      <c r="F61" s="164" t="s">
        <v>1112</v>
      </c>
      <c r="G61" s="164" t="s">
        <v>1136</v>
      </c>
      <c r="H61" s="164" t="s">
        <v>1013</v>
      </c>
      <c r="I61" s="164" t="s">
        <v>1113</v>
      </c>
      <c r="J61" s="164" t="s">
        <v>960</v>
      </c>
      <c r="K61" s="164" t="s">
        <v>1114</v>
      </c>
    </row>
    <row r="62" spans="1:11" x14ac:dyDescent="0.25">
      <c r="A62" s="164">
        <v>19</v>
      </c>
      <c r="B62" s="164" t="s">
        <v>1115</v>
      </c>
      <c r="C62" s="164" t="s">
        <v>1116</v>
      </c>
      <c r="D62" s="164" t="s">
        <v>1117</v>
      </c>
      <c r="E62" s="164" t="s">
        <v>1</v>
      </c>
      <c r="F62" s="164" t="s">
        <v>1118</v>
      </c>
      <c r="G62" s="164" t="s">
        <v>1136</v>
      </c>
      <c r="H62" s="164" t="s">
        <v>1013</v>
      </c>
      <c r="I62" s="164" t="s">
        <v>1119</v>
      </c>
      <c r="J62" s="164" t="s">
        <v>960</v>
      </c>
      <c r="K62" s="164" t="s">
        <v>1120</v>
      </c>
    </row>
    <row r="63" spans="1:11" x14ac:dyDescent="0.25">
      <c r="A63" s="164">
        <v>20</v>
      </c>
      <c r="B63" s="164" t="s">
        <v>803</v>
      </c>
      <c r="C63" s="164" t="s">
        <v>804</v>
      </c>
      <c r="D63" s="164" t="s">
        <v>17</v>
      </c>
      <c r="E63" s="164" t="s">
        <v>7</v>
      </c>
      <c r="F63" s="164" t="s">
        <v>1121</v>
      </c>
      <c r="G63" s="164" t="s">
        <v>1136</v>
      </c>
      <c r="H63" s="164" t="s">
        <v>1013</v>
      </c>
      <c r="I63" s="164" t="s">
        <v>1122</v>
      </c>
      <c r="J63" s="164" t="s">
        <v>960</v>
      </c>
      <c r="K63" s="164" t="s">
        <v>1123</v>
      </c>
    </row>
    <row r="64" spans="1:11" x14ac:dyDescent="0.25">
      <c r="A64" s="164">
        <v>28</v>
      </c>
      <c r="B64" s="164" t="s">
        <v>803</v>
      </c>
      <c r="C64" s="164" t="s">
        <v>804</v>
      </c>
      <c r="D64" s="164" t="s">
        <v>17</v>
      </c>
      <c r="E64" s="164" t="s">
        <v>7</v>
      </c>
      <c r="F64" s="164" t="s">
        <v>805</v>
      </c>
      <c r="G64" s="164" t="s">
        <v>1136</v>
      </c>
      <c r="H64" s="164" t="s">
        <v>5</v>
      </c>
      <c r="I64" s="164" t="s">
        <v>806</v>
      </c>
      <c r="J64" s="164" t="s">
        <v>6</v>
      </c>
      <c r="K64" s="164" t="s">
        <v>996</v>
      </c>
    </row>
    <row r="65" spans="1:11" x14ac:dyDescent="0.25">
      <c r="A65" s="164">
        <v>47</v>
      </c>
      <c r="B65" s="164" t="s">
        <v>15</v>
      </c>
      <c r="C65" s="164" t="s">
        <v>16</v>
      </c>
      <c r="D65" s="164" t="s">
        <v>17</v>
      </c>
      <c r="E65" s="164" t="s">
        <v>7</v>
      </c>
      <c r="F65" s="164" t="s">
        <v>18</v>
      </c>
      <c r="G65" s="164" t="s">
        <v>1136</v>
      </c>
      <c r="H65" s="164" t="s">
        <v>5</v>
      </c>
      <c r="I65" s="164" t="s">
        <v>19</v>
      </c>
      <c r="J65" s="164" t="s">
        <v>6</v>
      </c>
      <c r="K65" s="164" t="s">
        <v>685</v>
      </c>
    </row>
    <row r="66" spans="1:11" x14ac:dyDescent="0.25">
      <c r="A66" s="164">
        <v>62</v>
      </c>
      <c r="B66" s="164" t="s">
        <v>50</v>
      </c>
      <c r="C66" s="164" t="s">
        <v>51</v>
      </c>
      <c r="D66" s="164" t="s">
        <v>52</v>
      </c>
      <c r="E66" s="164" t="s">
        <v>43</v>
      </c>
      <c r="F66" s="164" t="s">
        <v>94</v>
      </c>
      <c r="G66" s="164" t="s">
        <v>1136</v>
      </c>
      <c r="H66" s="164" t="s">
        <v>5</v>
      </c>
      <c r="I66" s="164" t="s">
        <v>95</v>
      </c>
      <c r="J66" s="164" t="s">
        <v>6</v>
      </c>
      <c r="K66" s="164" t="s">
        <v>724</v>
      </c>
    </row>
    <row r="67" spans="1:11" x14ac:dyDescent="0.25">
      <c r="A67" s="164">
        <v>66</v>
      </c>
      <c r="B67" s="164" t="s">
        <v>101</v>
      </c>
      <c r="C67" s="164" t="s">
        <v>102</v>
      </c>
      <c r="D67" s="164" t="s">
        <v>103</v>
      </c>
      <c r="E67" s="164" t="s">
        <v>43</v>
      </c>
      <c r="F67" s="164" t="s">
        <v>169</v>
      </c>
      <c r="G67" s="164" t="s">
        <v>1136</v>
      </c>
      <c r="H67" s="164" t="s">
        <v>8</v>
      </c>
      <c r="I67" s="164" t="s">
        <v>170</v>
      </c>
      <c r="J67" s="164" t="s">
        <v>9</v>
      </c>
      <c r="K67" s="164" t="s">
        <v>735</v>
      </c>
    </row>
    <row r="68" spans="1:11" x14ac:dyDescent="0.25">
      <c r="A68" s="164">
        <v>70</v>
      </c>
      <c r="B68" s="164" t="s">
        <v>179</v>
      </c>
      <c r="C68" s="164" t="s">
        <v>180</v>
      </c>
      <c r="D68" s="164" t="s">
        <v>181</v>
      </c>
      <c r="E68" s="164" t="s">
        <v>43</v>
      </c>
      <c r="F68" s="164" t="s">
        <v>182</v>
      </c>
      <c r="G68" s="164" t="s">
        <v>1136</v>
      </c>
      <c r="H68" s="164" t="s">
        <v>8</v>
      </c>
      <c r="I68" s="164" t="s">
        <v>183</v>
      </c>
      <c r="J68" s="164" t="s">
        <v>9</v>
      </c>
      <c r="K68" s="164" t="s">
        <v>738</v>
      </c>
    </row>
    <row r="69" spans="1:11" x14ac:dyDescent="0.25">
      <c r="A69" s="164">
        <v>1</v>
      </c>
      <c r="B69" s="164" t="s">
        <v>174</v>
      </c>
      <c r="C69" s="164" t="s">
        <v>175</v>
      </c>
      <c r="D69" s="164" t="s">
        <v>0</v>
      </c>
      <c r="E69" s="164" t="s">
        <v>1</v>
      </c>
      <c r="F69" s="164" t="s">
        <v>1232</v>
      </c>
      <c r="G69" s="164" t="s">
        <v>1257</v>
      </c>
      <c r="H69" s="164" t="s">
        <v>1013</v>
      </c>
      <c r="I69" s="164" t="s">
        <v>1234</v>
      </c>
      <c r="J69" s="164" t="s">
        <v>960</v>
      </c>
      <c r="K69" s="164" t="s">
        <v>1461</v>
      </c>
    </row>
    <row r="70" spans="1:11" x14ac:dyDescent="0.25">
      <c r="A70" s="164">
        <v>5</v>
      </c>
      <c r="B70" s="164" t="s">
        <v>366</v>
      </c>
      <c r="C70" s="164" t="s">
        <v>367</v>
      </c>
      <c r="D70" s="164" t="s">
        <v>368</v>
      </c>
      <c r="E70" s="164" t="s">
        <v>43</v>
      </c>
      <c r="F70" s="164" t="s">
        <v>1100</v>
      </c>
      <c r="G70" s="164" t="s">
        <v>1257</v>
      </c>
      <c r="H70" s="164" t="s">
        <v>1013</v>
      </c>
      <c r="I70" s="164" t="s">
        <v>1101</v>
      </c>
      <c r="J70" s="164" t="s">
        <v>960</v>
      </c>
      <c r="K70" s="164" t="s">
        <v>1258</v>
      </c>
    </row>
    <row r="71" spans="1:11" x14ac:dyDescent="0.25">
      <c r="A71" s="164">
        <v>6</v>
      </c>
      <c r="B71" s="164" t="s">
        <v>1215</v>
      </c>
      <c r="C71" s="164" t="s">
        <v>1216</v>
      </c>
      <c r="D71" s="164" t="s">
        <v>0</v>
      </c>
      <c r="E71" s="164" t="s">
        <v>1</v>
      </c>
      <c r="F71" s="164" t="s">
        <v>1218</v>
      </c>
      <c r="G71" s="164" t="s">
        <v>1257</v>
      </c>
      <c r="H71" s="164" t="s">
        <v>1013</v>
      </c>
      <c r="I71" s="164" t="s">
        <v>1219</v>
      </c>
      <c r="J71" s="164" t="s">
        <v>960</v>
      </c>
      <c r="K71" s="164" t="s">
        <v>1242</v>
      </c>
    </row>
    <row r="72" spans="1:11" x14ac:dyDescent="0.25">
      <c r="A72" s="164">
        <v>8</v>
      </c>
      <c r="B72" s="164" t="s">
        <v>1194</v>
      </c>
      <c r="C72" s="164" t="s">
        <v>1195</v>
      </c>
      <c r="D72" s="164" t="s">
        <v>1196</v>
      </c>
      <c r="E72" s="164" t="s">
        <v>28</v>
      </c>
      <c r="F72" s="164" t="s">
        <v>1197</v>
      </c>
      <c r="G72" s="164" t="s">
        <v>1257</v>
      </c>
      <c r="H72" s="164" t="s">
        <v>1013</v>
      </c>
      <c r="I72" s="164" t="s">
        <v>1198</v>
      </c>
      <c r="J72" s="164" t="s">
        <v>960</v>
      </c>
      <c r="K72" s="164" t="s">
        <v>1214</v>
      </c>
    </row>
    <row r="73" spans="1:11" x14ac:dyDescent="0.25">
      <c r="A73" s="164">
        <v>4</v>
      </c>
      <c r="B73" s="164" t="s">
        <v>366</v>
      </c>
      <c r="C73" s="164" t="s">
        <v>367</v>
      </c>
      <c r="D73" s="164" t="s">
        <v>368</v>
      </c>
      <c r="E73" s="164" t="s">
        <v>43</v>
      </c>
      <c r="F73" s="164" t="s">
        <v>395</v>
      </c>
      <c r="G73" s="164" t="s">
        <v>1257</v>
      </c>
      <c r="H73" s="164" t="s">
        <v>5</v>
      </c>
      <c r="I73" s="164" t="s">
        <v>396</v>
      </c>
      <c r="J73" s="164" t="s">
        <v>6</v>
      </c>
      <c r="K73" s="164" t="s">
        <v>1241</v>
      </c>
    </row>
    <row r="74" spans="1:11" x14ac:dyDescent="0.25">
      <c r="A74" s="164">
        <v>56</v>
      </c>
      <c r="B74" s="164" t="s">
        <v>443</v>
      </c>
      <c r="C74" s="164" t="s">
        <v>444</v>
      </c>
      <c r="D74" s="164" t="s">
        <v>0</v>
      </c>
      <c r="E74" s="164" t="s">
        <v>1</v>
      </c>
      <c r="F74" s="164" t="s">
        <v>445</v>
      </c>
      <c r="G74" s="164" t="s">
        <v>1257</v>
      </c>
      <c r="H74" s="164" t="s">
        <v>5</v>
      </c>
      <c r="I74" s="164" t="s">
        <v>446</v>
      </c>
      <c r="J74" s="164" t="s">
        <v>6</v>
      </c>
      <c r="K74" s="164" t="s">
        <v>708</v>
      </c>
    </row>
    <row r="75" spans="1:11" x14ac:dyDescent="0.25">
      <c r="A75" s="164">
        <v>60</v>
      </c>
      <c r="B75" s="164" t="s">
        <v>54</v>
      </c>
      <c r="C75" s="164" t="s">
        <v>55</v>
      </c>
      <c r="D75" s="164" t="s">
        <v>0</v>
      </c>
      <c r="E75" s="164" t="s">
        <v>1</v>
      </c>
      <c r="F75" s="164" t="s">
        <v>56</v>
      </c>
      <c r="G75" s="164" t="s">
        <v>1257</v>
      </c>
      <c r="H75" s="164" t="s">
        <v>5</v>
      </c>
      <c r="I75" s="164" t="s">
        <v>57</v>
      </c>
      <c r="J75" s="164" t="s">
        <v>6</v>
      </c>
      <c r="K75" s="164" t="s">
        <v>717</v>
      </c>
    </row>
    <row r="76" spans="1:11" x14ac:dyDescent="0.25">
      <c r="A76" s="164">
        <v>61</v>
      </c>
      <c r="B76" s="164" t="s">
        <v>467</v>
      </c>
      <c r="C76" s="164" t="s">
        <v>468</v>
      </c>
      <c r="D76" s="164" t="s">
        <v>0</v>
      </c>
      <c r="E76" s="164" t="s">
        <v>1</v>
      </c>
      <c r="F76" s="164" t="s">
        <v>469</v>
      </c>
      <c r="G76" s="164" t="s">
        <v>1257</v>
      </c>
      <c r="H76" s="164" t="s">
        <v>5</v>
      </c>
      <c r="I76" s="164" t="s">
        <v>470</v>
      </c>
      <c r="J76" s="164" t="s">
        <v>6</v>
      </c>
      <c r="K76" s="164" t="s">
        <v>720</v>
      </c>
    </row>
    <row r="77" spans="1:11" x14ac:dyDescent="0.25">
      <c r="A77" s="164">
        <v>65</v>
      </c>
      <c r="B77" s="164" t="s">
        <v>797</v>
      </c>
      <c r="C77" s="164" t="s">
        <v>798</v>
      </c>
      <c r="D77" s="164" t="s">
        <v>799</v>
      </c>
      <c r="E77" s="164" t="s">
        <v>1</v>
      </c>
      <c r="F77" s="164" t="s">
        <v>800</v>
      </c>
      <c r="G77" s="164" t="s">
        <v>1257</v>
      </c>
      <c r="H77" s="164" t="s">
        <v>8</v>
      </c>
      <c r="I77" s="164" t="s">
        <v>801</v>
      </c>
      <c r="J77" s="164" t="s">
        <v>9</v>
      </c>
      <c r="K77" s="164" t="s">
        <v>802</v>
      </c>
    </row>
    <row r="78" spans="1:11" x14ac:dyDescent="0.25">
      <c r="A78" s="164">
        <v>68</v>
      </c>
      <c r="B78" s="164" t="s">
        <v>174</v>
      </c>
      <c r="C78" s="164" t="s">
        <v>175</v>
      </c>
      <c r="D78" s="164" t="s">
        <v>0</v>
      </c>
      <c r="E78" s="164" t="s">
        <v>1</v>
      </c>
      <c r="F78" s="164" t="s">
        <v>176</v>
      </c>
      <c r="G78" s="164" t="s">
        <v>1257</v>
      </c>
      <c r="H78" s="164" t="s">
        <v>8</v>
      </c>
      <c r="I78" s="164" t="s">
        <v>177</v>
      </c>
      <c r="J78" s="164" t="s">
        <v>9</v>
      </c>
      <c r="K78" s="164" t="s">
        <v>736</v>
      </c>
    </row>
  </sheetData>
  <sortState ref="A2:K78">
    <sortCondition ref="G2:G78"/>
    <sortCondition ref="H2:H7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I17" sqref="I17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54" t="s">
        <v>623</v>
      </c>
      <c r="C2" s="154" t="s">
        <v>624</v>
      </c>
      <c r="D2" s="154" t="s">
        <v>625</v>
      </c>
      <c r="E2" s="154" t="s">
        <v>48</v>
      </c>
      <c r="F2" s="154" t="s">
        <v>626</v>
      </c>
      <c r="G2" s="154" t="s">
        <v>666</v>
      </c>
      <c r="H2" s="154" t="s">
        <v>294</v>
      </c>
      <c r="I2" s="154" t="s">
        <v>627</v>
      </c>
      <c r="J2" s="154" t="s">
        <v>289</v>
      </c>
      <c r="K2" s="154" t="s">
        <v>1221</v>
      </c>
    </row>
    <row r="3" spans="1:11" x14ac:dyDescent="0.25">
      <c r="A3">
        <v>55</v>
      </c>
      <c r="B3" s="154" t="s">
        <v>377</v>
      </c>
      <c r="C3" s="154" t="s">
        <v>378</v>
      </c>
      <c r="D3" s="154" t="s">
        <v>256</v>
      </c>
      <c r="E3" s="154" t="s">
        <v>1</v>
      </c>
      <c r="F3" s="154" t="s">
        <v>379</v>
      </c>
      <c r="G3" s="154" t="s">
        <v>666</v>
      </c>
      <c r="H3" s="154" t="s">
        <v>294</v>
      </c>
      <c r="I3" s="154" t="s">
        <v>380</v>
      </c>
      <c r="J3" s="154" t="s">
        <v>289</v>
      </c>
      <c r="K3" s="154" t="s">
        <v>695</v>
      </c>
    </row>
    <row r="4" spans="1:11" x14ac:dyDescent="0.25">
      <c r="A4" s="154">
        <v>52</v>
      </c>
      <c r="B4" s="154" t="s">
        <v>333</v>
      </c>
      <c r="C4" s="154" t="s">
        <v>334</v>
      </c>
      <c r="D4" s="154" t="s">
        <v>335</v>
      </c>
      <c r="E4" s="154" t="s">
        <v>48</v>
      </c>
      <c r="F4" s="154" t="s">
        <v>336</v>
      </c>
      <c r="G4" s="154" t="s">
        <v>666</v>
      </c>
      <c r="H4" s="154" t="s">
        <v>287</v>
      </c>
      <c r="I4" s="154" t="s">
        <v>337</v>
      </c>
      <c r="J4" s="154" t="s">
        <v>289</v>
      </c>
      <c r="K4" s="154" t="s">
        <v>686</v>
      </c>
    </row>
    <row r="5" spans="1:11" x14ac:dyDescent="0.25">
      <c r="A5" s="154">
        <v>36</v>
      </c>
      <c r="B5" s="154" t="s">
        <v>567</v>
      </c>
      <c r="C5" s="154" t="s">
        <v>561</v>
      </c>
      <c r="D5" s="154" t="s">
        <v>0</v>
      </c>
      <c r="E5" s="154" t="s">
        <v>1</v>
      </c>
      <c r="F5" s="154" t="s">
        <v>61</v>
      </c>
      <c r="G5" s="154" t="s">
        <v>666</v>
      </c>
      <c r="H5" s="154" t="s">
        <v>3</v>
      </c>
      <c r="I5" s="154" t="s">
        <v>62</v>
      </c>
      <c r="J5" s="154" t="s">
        <v>53</v>
      </c>
      <c r="K5" s="154" t="s">
        <v>919</v>
      </c>
    </row>
    <row r="6" spans="1:11" x14ac:dyDescent="0.25">
      <c r="A6" s="154">
        <v>80</v>
      </c>
      <c r="B6" s="154" t="s">
        <v>232</v>
      </c>
      <c r="C6" s="154" t="s">
        <v>233</v>
      </c>
      <c r="D6" s="154" t="s">
        <v>234</v>
      </c>
      <c r="E6" s="154" t="s">
        <v>1</v>
      </c>
      <c r="F6" s="154" t="s">
        <v>235</v>
      </c>
      <c r="G6" s="154" t="s">
        <v>666</v>
      </c>
      <c r="H6" s="154" t="s">
        <v>3</v>
      </c>
      <c r="I6" s="154" t="s">
        <v>236</v>
      </c>
      <c r="J6" s="154" t="s">
        <v>53</v>
      </c>
      <c r="K6" s="154" t="s">
        <v>750</v>
      </c>
    </row>
    <row r="7" spans="1:11" x14ac:dyDescent="0.25">
      <c r="A7" s="154">
        <v>26</v>
      </c>
      <c r="B7" s="154" t="s">
        <v>71</v>
      </c>
      <c r="C7" s="154" t="s">
        <v>72</v>
      </c>
      <c r="D7" s="154" t="s">
        <v>73</v>
      </c>
      <c r="E7" s="154" t="s">
        <v>28</v>
      </c>
      <c r="F7" s="154" t="s">
        <v>74</v>
      </c>
      <c r="G7" s="154" t="s">
        <v>1019</v>
      </c>
      <c r="H7" s="154" t="s">
        <v>30</v>
      </c>
      <c r="I7" s="154" t="s">
        <v>75</v>
      </c>
      <c r="J7" s="154" t="s">
        <v>32</v>
      </c>
      <c r="K7" s="154" t="s">
        <v>1058</v>
      </c>
    </row>
    <row r="8" spans="1:11" x14ac:dyDescent="0.25">
      <c r="A8" s="154">
        <v>33</v>
      </c>
      <c r="B8" s="154" t="s">
        <v>64</v>
      </c>
      <c r="C8" s="154" t="s">
        <v>65</v>
      </c>
      <c r="D8" s="154" t="s">
        <v>66</v>
      </c>
      <c r="E8" s="154" t="s">
        <v>1</v>
      </c>
      <c r="F8" s="154" t="s">
        <v>67</v>
      </c>
      <c r="G8" s="154" t="s">
        <v>1019</v>
      </c>
      <c r="H8" s="154" t="s">
        <v>30</v>
      </c>
      <c r="I8" s="154" t="s">
        <v>68</v>
      </c>
      <c r="J8" s="154" t="s">
        <v>32</v>
      </c>
      <c r="K8" s="154" t="s">
        <v>959</v>
      </c>
    </row>
    <row r="9" spans="1:11" x14ac:dyDescent="0.25">
      <c r="A9" s="154">
        <v>61</v>
      </c>
      <c r="B9" s="154" t="s">
        <v>460</v>
      </c>
      <c r="C9" s="154" t="s">
        <v>461</v>
      </c>
      <c r="D9" s="154" t="s">
        <v>462</v>
      </c>
      <c r="E9" s="154" t="s">
        <v>1</v>
      </c>
      <c r="F9" s="154" t="s">
        <v>463</v>
      </c>
      <c r="G9" s="154" t="s">
        <v>1019</v>
      </c>
      <c r="H9" s="154" t="s">
        <v>30</v>
      </c>
      <c r="I9" s="154" t="s">
        <v>464</v>
      </c>
      <c r="J9" s="154" t="s">
        <v>32</v>
      </c>
      <c r="K9" s="154" t="s">
        <v>711</v>
      </c>
    </row>
    <row r="10" spans="1:11" x14ac:dyDescent="0.25">
      <c r="A10" s="154">
        <v>62</v>
      </c>
      <c r="B10" s="154" t="s">
        <v>165</v>
      </c>
      <c r="C10" s="154" t="s">
        <v>166</v>
      </c>
      <c r="D10" s="154" t="s">
        <v>27</v>
      </c>
      <c r="E10" s="154" t="s">
        <v>28</v>
      </c>
      <c r="F10" s="154" t="s">
        <v>167</v>
      </c>
      <c r="G10" s="154" t="s">
        <v>1019</v>
      </c>
      <c r="H10" s="154" t="s">
        <v>30</v>
      </c>
      <c r="I10" s="154" t="s">
        <v>168</v>
      </c>
      <c r="J10" s="154" t="s">
        <v>32</v>
      </c>
      <c r="K10" s="154" t="s">
        <v>712</v>
      </c>
    </row>
    <row r="11" spans="1:11" x14ac:dyDescent="0.25">
      <c r="A11" s="154">
        <v>63</v>
      </c>
      <c r="B11" s="154" t="s">
        <v>25</v>
      </c>
      <c r="C11" s="154" t="s">
        <v>26</v>
      </c>
      <c r="D11" s="154" t="s">
        <v>27</v>
      </c>
      <c r="E11" s="154" t="s">
        <v>28</v>
      </c>
      <c r="F11" s="154" t="s">
        <v>29</v>
      </c>
      <c r="G11" s="154" t="s">
        <v>1019</v>
      </c>
      <c r="H11" s="154" t="s">
        <v>30</v>
      </c>
      <c r="I11" s="154" t="s">
        <v>31</v>
      </c>
      <c r="J11" s="154" t="s">
        <v>32</v>
      </c>
      <c r="K11" s="154" t="s">
        <v>714</v>
      </c>
    </row>
    <row r="12" spans="1:11" x14ac:dyDescent="0.25">
      <c r="A12" s="154">
        <v>75</v>
      </c>
      <c r="B12" s="154" t="s">
        <v>467</v>
      </c>
      <c r="C12" s="154" t="s">
        <v>468</v>
      </c>
      <c r="D12" s="154" t="s">
        <v>0</v>
      </c>
      <c r="E12" s="154" t="s">
        <v>1</v>
      </c>
      <c r="F12" s="154" t="s">
        <v>477</v>
      </c>
      <c r="G12" s="154" t="s">
        <v>1019</v>
      </c>
      <c r="H12" s="154" t="s">
        <v>30</v>
      </c>
      <c r="I12" s="154" t="s">
        <v>478</v>
      </c>
      <c r="J12" s="154" t="s">
        <v>32</v>
      </c>
      <c r="K12" s="154" t="s">
        <v>740</v>
      </c>
    </row>
    <row r="13" spans="1:11" x14ac:dyDescent="0.25">
      <c r="A13" s="154">
        <v>3</v>
      </c>
      <c r="B13" s="154" t="s">
        <v>366</v>
      </c>
      <c r="C13" s="154" t="s">
        <v>367</v>
      </c>
      <c r="D13" s="154" t="s">
        <v>368</v>
      </c>
      <c r="E13" s="154" t="s">
        <v>43</v>
      </c>
      <c r="F13" s="154" t="s">
        <v>369</v>
      </c>
      <c r="G13" s="154" t="s">
        <v>1019</v>
      </c>
      <c r="H13" s="154" t="s">
        <v>294</v>
      </c>
      <c r="I13" s="154" t="s">
        <v>370</v>
      </c>
      <c r="J13" s="154" t="s">
        <v>289</v>
      </c>
      <c r="K13" s="154" t="s">
        <v>1240</v>
      </c>
    </row>
    <row r="14" spans="1:11" x14ac:dyDescent="0.25">
      <c r="A14" s="154">
        <v>37</v>
      </c>
      <c r="B14" s="154" t="s">
        <v>49</v>
      </c>
      <c r="C14" s="154" t="s">
        <v>97</v>
      </c>
      <c r="D14" s="154" t="s">
        <v>66</v>
      </c>
      <c r="E14" s="154" t="s">
        <v>1</v>
      </c>
      <c r="F14" s="154" t="s">
        <v>391</v>
      </c>
      <c r="G14" s="154" t="s">
        <v>1019</v>
      </c>
      <c r="H14" s="154" t="s">
        <v>294</v>
      </c>
      <c r="I14" s="154" t="s">
        <v>392</v>
      </c>
      <c r="J14" s="154" t="s">
        <v>289</v>
      </c>
      <c r="K14" s="154" t="s">
        <v>921</v>
      </c>
    </row>
    <row r="15" spans="1:11" x14ac:dyDescent="0.25">
      <c r="A15" s="154">
        <v>39</v>
      </c>
      <c r="B15" s="154" t="s">
        <v>845</v>
      </c>
      <c r="C15" s="154" t="s">
        <v>846</v>
      </c>
      <c r="D15" s="154" t="s">
        <v>27</v>
      </c>
      <c r="E15" s="154" t="s">
        <v>28</v>
      </c>
      <c r="F15" s="154" t="s">
        <v>847</v>
      </c>
      <c r="G15" s="154" t="s">
        <v>1019</v>
      </c>
      <c r="H15" s="154" t="s">
        <v>294</v>
      </c>
      <c r="I15" s="154" t="s">
        <v>848</v>
      </c>
      <c r="J15" s="154" t="s">
        <v>289</v>
      </c>
      <c r="K15" s="154" t="s">
        <v>849</v>
      </c>
    </row>
    <row r="16" spans="1:11" x14ac:dyDescent="0.25">
      <c r="A16" s="154">
        <v>40</v>
      </c>
      <c r="B16" s="154" t="s">
        <v>651</v>
      </c>
      <c r="C16" s="154" t="s">
        <v>652</v>
      </c>
      <c r="D16" s="154" t="s">
        <v>653</v>
      </c>
      <c r="E16" s="154" t="s">
        <v>1</v>
      </c>
      <c r="F16" s="154" t="s">
        <v>654</v>
      </c>
      <c r="G16" s="154" t="s">
        <v>1019</v>
      </c>
      <c r="H16" s="154" t="s">
        <v>294</v>
      </c>
      <c r="I16" s="154" t="s">
        <v>655</v>
      </c>
      <c r="J16" s="154" t="s">
        <v>289</v>
      </c>
      <c r="K16" s="154" t="s">
        <v>656</v>
      </c>
    </row>
    <row r="17" spans="1:11" x14ac:dyDescent="0.25">
      <c r="A17" s="154">
        <v>42</v>
      </c>
      <c r="B17" s="154" t="s">
        <v>608</v>
      </c>
      <c r="C17" s="154" t="s">
        <v>378</v>
      </c>
      <c r="D17" s="154" t="s">
        <v>27</v>
      </c>
      <c r="E17" s="154" t="s">
        <v>28</v>
      </c>
      <c r="F17" s="154" t="s">
        <v>609</v>
      </c>
      <c r="G17" s="154" t="s">
        <v>1019</v>
      </c>
      <c r="H17" s="154" t="s">
        <v>294</v>
      </c>
      <c r="I17" s="154" t="s">
        <v>610</v>
      </c>
      <c r="J17" s="154" t="s">
        <v>289</v>
      </c>
      <c r="K17" s="154" t="s">
        <v>663</v>
      </c>
    </row>
    <row r="18" spans="1:11" x14ac:dyDescent="0.25">
      <c r="A18" s="154">
        <v>46</v>
      </c>
      <c r="B18" s="154"/>
      <c r="C18" s="154"/>
      <c r="D18" s="154"/>
      <c r="E18" s="154"/>
      <c r="F18" s="154" t="s">
        <v>540</v>
      </c>
      <c r="G18" s="154" t="s">
        <v>1019</v>
      </c>
      <c r="H18" s="154" t="s">
        <v>294</v>
      </c>
      <c r="I18" s="154" t="s">
        <v>541</v>
      </c>
      <c r="J18" s="154" t="s">
        <v>289</v>
      </c>
      <c r="K18" s="154" t="s">
        <v>677</v>
      </c>
    </row>
    <row r="19" spans="1:11" x14ac:dyDescent="0.25">
      <c r="A19" s="154">
        <v>47</v>
      </c>
      <c r="B19" s="154" t="s">
        <v>291</v>
      </c>
      <c r="C19" s="154" t="s">
        <v>292</v>
      </c>
      <c r="D19" s="154" t="s">
        <v>0</v>
      </c>
      <c r="E19" s="154" t="s">
        <v>1</v>
      </c>
      <c r="F19" s="154" t="s">
        <v>293</v>
      </c>
      <c r="G19" s="154" t="s">
        <v>1019</v>
      </c>
      <c r="H19" s="154" t="s">
        <v>294</v>
      </c>
      <c r="I19" s="154" t="s">
        <v>295</v>
      </c>
      <c r="J19" s="154" t="s">
        <v>289</v>
      </c>
      <c r="K19" s="154" t="s">
        <v>679</v>
      </c>
    </row>
    <row r="20" spans="1:11" x14ac:dyDescent="0.25">
      <c r="A20" s="154">
        <v>48</v>
      </c>
      <c r="B20" s="154" t="s">
        <v>297</v>
      </c>
      <c r="C20" s="154" t="s">
        <v>255</v>
      </c>
      <c r="D20" s="154" t="s">
        <v>0</v>
      </c>
      <c r="E20" s="154" t="s">
        <v>1</v>
      </c>
      <c r="F20" s="154" t="s">
        <v>298</v>
      </c>
      <c r="G20" s="154" t="s">
        <v>1019</v>
      </c>
      <c r="H20" s="154" t="s">
        <v>294</v>
      </c>
      <c r="I20" s="154" t="s">
        <v>299</v>
      </c>
      <c r="J20" s="154" t="s">
        <v>289</v>
      </c>
      <c r="K20" s="154" t="s">
        <v>680</v>
      </c>
    </row>
    <row r="21" spans="1:11" x14ac:dyDescent="0.25">
      <c r="A21" s="154">
        <v>49</v>
      </c>
      <c r="B21" s="154" t="s">
        <v>311</v>
      </c>
      <c r="C21" s="154" t="s">
        <v>312</v>
      </c>
      <c r="D21" s="154" t="s">
        <v>313</v>
      </c>
      <c r="E21" s="154" t="s">
        <v>43</v>
      </c>
      <c r="F21" s="154" t="s">
        <v>314</v>
      </c>
      <c r="G21" s="154" t="s">
        <v>1019</v>
      </c>
      <c r="H21" s="154" t="s">
        <v>294</v>
      </c>
      <c r="I21" s="154" t="s">
        <v>315</v>
      </c>
      <c r="J21" s="154" t="s">
        <v>289</v>
      </c>
      <c r="K21" s="154" t="s">
        <v>683</v>
      </c>
    </row>
    <row r="22" spans="1:11" x14ac:dyDescent="0.25">
      <c r="A22" s="154">
        <v>53</v>
      </c>
      <c r="B22" s="154" t="s">
        <v>355</v>
      </c>
      <c r="C22" s="154" t="s">
        <v>356</v>
      </c>
      <c r="D22" s="154" t="s">
        <v>0</v>
      </c>
      <c r="E22" s="154" t="s">
        <v>1</v>
      </c>
      <c r="F22" s="154" t="s">
        <v>357</v>
      </c>
      <c r="G22" s="154" t="s">
        <v>1019</v>
      </c>
      <c r="H22" s="154" t="s">
        <v>294</v>
      </c>
      <c r="I22" s="154" t="s">
        <v>358</v>
      </c>
      <c r="J22" s="154" t="s">
        <v>289</v>
      </c>
      <c r="K22" s="154" t="s">
        <v>690</v>
      </c>
    </row>
    <row r="23" spans="1:11" x14ac:dyDescent="0.25">
      <c r="A23" s="154">
        <v>57</v>
      </c>
      <c r="B23" s="154" t="s">
        <v>262</v>
      </c>
      <c r="C23" s="154" t="s">
        <v>399</v>
      </c>
      <c r="D23" s="154" t="s">
        <v>0</v>
      </c>
      <c r="E23" s="154" t="s">
        <v>1</v>
      </c>
      <c r="F23" s="154" t="s">
        <v>400</v>
      </c>
      <c r="G23" s="154" t="s">
        <v>1019</v>
      </c>
      <c r="H23" s="154" t="s">
        <v>294</v>
      </c>
      <c r="I23" s="154" t="s">
        <v>401</v>
      </c>
      <c r="J23" s="154" t="s">
        <v>289</v>
      </c>
      <c r="K23" s="154" t="s">
        <v>700</v>
      </c>
    </row>
    <row r="24" spans="1:11" x14ac:dyDescent="0.25">
      <c r="A24" s="154">
        <v>59</v>
      </c>
      <c r="B24" s="154" t="s">
        <v>431</v>
      </c>
      <c r="C24" s="154" t="s">
        <v>172</v>
      </c>
      <c r="D24" s="154" t="s">
        <v>432</v>
      </c>
      <c r="E24" s="154" t="s">
        <v>28</v>
      </c>
      <c r="F24" s="154" t="s">
        <v>433</v>
      </c>
      <c r="G24" s="154" t="s">
        <v>1019</v>
      </c>
      <c r="H24" s="154" t="s">
        <v>294</v>
      </c>
      <c r="I24" s="154" t="s">
        <v>434</v>
      </c>
      <c r="J24" s="154" t="s">
        <v>289</v>
      </c>
      <c r="K24" s="154" t="s">
        <v>704</v>
      </c>
    </row>
    <row r="25" spans="1:11" x14ac:dyDescent="0.25">
      <c r="A25" s="154">
        <v>35</v>
      </c>
      <c r="B25" s="154" t="s">
        <v>322</v>
      </c>
      <c r="C25" s="154" t="s">
        <v>323</v>
      </c>
      <c r="D25" s="154" t="s">
        <v>66</v>
      </c>
      <c r="E25" s="154" t="s">
        <v>1</v>
      </c>
      <c r="F25" s="154" t="s">
        <v>324</v>
      </c>
      <c r="G25" s="154" t="s">
        <v>1019</v>
      </c>
      <c r="H25" s="154" t="s">
        <v>287</v>
      </c>
      <c r="I25" s="154" t="s">
        <v>325</v>
      </c>
      <c r="J25" s="154" t="s">
        <v>289</v>
      </c>
      <c r="K25" s="154" t="s">
        <v>956</v>
      </c>
    </row>
    <row r="26" spans="1:11" x14ac:dyDescent="0.25">
      <c r="A26" s="154">
        <v>41</v>
      </c>
      <c r="B26" s="154" t="s">
        <v>425</v>
      </c>
      <c r="C26" s="154" t="s">
        <v>426</v>
      </c>
      <c r="D26" s="154" t="s">
        <v>427</v>
      </c>
      <c r="E26" s="154" t="s">
        <v>28</v>
      </c>
      <c r="F26" s="154" t="s">
        <v>428</v>
      </c>
      <c r="G26" s="154" t="s">
        <v>1019</v>
      </c>
      <c r="H26" s="154" t="s">
        <v>287</v>
      </c>
      <c r="I26" s="154" t="s">
        <v>429</v>
      </c>
      <c r="J26" s="154" t="s">
        <v>289</v>
      </c>
      <c r="K26" s="154" t="s">
        <v>659</v>
      </c>
    </row>
    <row r="27" spans="1:11" x14ac:dyDescent="0.25">
      <c r="A27" s="154">
        <v>43</v>
      </c>
      <c r="B27" s="154"/>
      <c r="C27" s="154"/>
      <c r="D27" s="154"/>
      <c r="E27" s="154"/>
      <c r="F27" s="154" t="s">
        <v>572</v>
      </c>
      <c r="G27" s="154" t="s">
        <v>1019</v>
      </c>
      <c r="H27" s="154" t="s">
        <v>287</v>
      </c>
      <c r="I27" s="154" t="s">
        <v>573</v>
      </c>
      <c r="J27" s="154" t="s">
        <v>289</v>
      </c>
      <c r="K27" s="154" t="s">
        <v>665</v>
      </c>
    </row>
    <row r="28" spans="1:11" x14ac:dyDescent="0.25">
      <c r="A28" s="154">
        <v>45</v>
      </c>
      <c r="B28" s="154" t="s">
        <v>566</v>
      </c>
      <c r="C28" s="154" t="s">
        <v>556</v>
      </c>
      <c r="D28" s="154" t="s">
        <v>0</v>
      </c>
      <c r="E28" s="154" t="s">
        <v>1</v>
      </c>
      <c r="F28" s="154" t="s">
        <v>557</v>
      </c>
      <c r="G28" s="154" t="s">
        <v>1019</v>
      </c>
      <c r="H28" s="154" t="s">
        <v>287</v>
      </c>
      <c r="I28" s="154" t="s">
        <v>558</v>
      </c>
      <c r="J28" s="154" t="s">
        <v>289</v>
      </c>
      <c r="K28" s="154" t="s">
        <v>673</v>
      </c>
    </row>
    <row r="29" spans="1:11" x14ac:dyDescent="0.25">
      <c r="A29" s="154">
        <v>50</v>
      </c>
      <c r="B29" s="154" t="s">
        <v>317</v>
      </c>
      <c r="C29" s="154" t="s">
        <v>279</v>
      </c>
      <c r="D29" s="154" t="s">
        <v>318</v>
      </c>
      <c r="E29" s="154" t="s">
        <v>28</v>
      </c>
      <c r="F29" s="154" t="s">
        <v>319</v>
      </c>
      <c r="G29" s="154" t="s">
        <v>1019</v>
      </c>
      <c r="H29" s="154" t="s">
        <v>287</v>
      </c>
      <c r="I29" s="154" t="s">
        <v>320</v>
      </c>
      <c r="J29" s="154" t="s">
        <v>289</v>
      </c>
      <c r="K29" s="154" t="s">
        <v>758</v>
      </c>
    </row>
    <row r="30" spans="1:11" x14ac:dyDescent="0.25">
      <c r="A30" s="154">
        <v>58</v>
      </c>
      <c r="B30" s="154" t="s">
        <v>403</v>
      </c>
      <c r="C30" s="154" t="s">
        <v>60</v>
      </c>
      <c r="D30" s="154" t="s">
        <v>27</v>
      </c>
      <c r="E30" s="154" t="s">
        <v>28</v>
      </c>
      <c r="F30" s="154" t="s">
        <v>404</v>
      </c>
      <c r="G30" s="154" t="s">
        <v>1019</v>
      </c>
      <c r="H30" s="154" t="s">
        <v>287</v>
      </c>
      <c r="I30" s="154" t="s">
        <v>405</v>
      </c>
      <c r="J30" s="154" t="s">
        <v>289</v>
      </c>
      <c r="K30" s="154" t="s">
        <v>701</v>
      </c>
    </row>
    <row r="31" spans="1:11" x14ac:dyDescent="0.25">
      <c r="A31" s="154">
        <v>9</v>
      </c>
      <c r="B31" s="154" t="s">
        <v>117</v>
      </c>
      <c r="C31" s="154" t="s">
        <v>1210</v>
      </c>
      <c r="D31" s="154" t="s">
        <v>648</v>
      </c>
      <c r="E31" s="154" t="s">
        <v>1</v>
      </c>
      <c r="F31" s="154" t="s">
        <v>1211</v>
      </c>
      <c r="G31" s="154" t="s">
        <v>1019</v>
      </c>
      <c r="H31" s="154" t="s">
        <v>3</v>
      </c>
      <c r="I31" s="154" t="s">
        <v>1212</v>
      </c>
      <c r="J31" s="154" t="s">
        <v>53</v>
      </c>
      <c r="K31" s="154" t="s">
        <v>1213</v>
      </c>
    </row>
    <row r="32" spans="1:11" x14ac:dyDescent="0.25">
      <c r="A32" s="154">
        <v>11</v>
      </c>
      <c r="B32" s="154" t="s">
        <v>116</v>
      </c>
      <c r="C32" s="154" t="s">
        <v>117</v>
      </c>
      <c r="D32" s="154" t="s">
        <v>648</v>
      </c>
      <c r="E32" s="154" t="s">
        <v>1</v>
      </c>
      <c r="F32" s="154" t="s">
        <v>118</v>
      </c>
      <c r="G32" s="154" t="s">
        <v>1019</v>
      </c>
      <c r="H32" s="154" t="s">
        <v>3</v>
      </c>
      <c r="I32" s="154" t="s">
        <v>119</v>
      </c>
      <c r="J32" s="154" t="s">
        <v>53</v>
      </c>
      <c r="K32" s="154" t="s">
        <v>1167</v>
      </c>
    </row>
    <row r="33" spans="1:11" x14ac:dyDescent="0.25">
      <c r="A33" s="154">
        <v>23</v>
      </c>
      <c r="B33" s="154" t="s">
        <v>50</v>
      </c>
      <c r="C33" s="154" t="s">
        <v>51</v>
      </c>
      <c r="D33" s="154" t="s">
        <v>52</v>
      </c>
      <c r="E33" s="154" t="s">
        <v>43</v>
      </c>
      <c r="F33" s="154" t="s">
        <v>246</v>
      </c>
      <c r="G33" s="154" t="s">
        <v>1019</v>
      </c>
      <c r="H33" s="154" t="s">
        <v>3</v>
      </c>
      <c r="I33" s="154" t="s">
        <v>247</v>
      </c>
      <c r="J33" s="154" t="s">
        <v>125</v>
      </c>
      <c r="K33" s="154" t="s">
        <v>1127</v>
      </c>
    </row>
    <row r="34" spans="1:11" x14ac:dyDescent="0.25">
      <c r="A34" s="154">
        <v>25</v>
      </c>
      <c r="B34" s="154" t="s">
        <v>262</v>
      </c>
      <c r="C34" s="154" t="s">
        <v>263</v>
      </c>
      <c r="D34" s="154" t="s">
        <v>264</v>
      </c>
      <c r="E34" s="154" t="s">
        <v>1</v>
      </c>
      <c r="F34" s="154" t="s">
        <v>265</v>
      </c>
      <c r="G34" s="154" t="s">
        <v>1019</v>
      </c>
      <c r="H34" s="154" t="s">
        <v>3</v>
      </c>
      <c r="I34" s="154" t="s">
        <v>266</v>
      </c>
      <c r="J34" s="154" t="s">
        <v>53</v>
      </c>
      <c r="K34" s="154" t="s">
        <v>1057</v>
      </c>
    </row>
    <row r="35" spans="1:11" x14ac:dyDescent="0.25">
      <c r="A35" s="154">
        <v>27</v>
      </c>
      <c r="B35" s="154" t="s">
        <v>273</v>
      </c>
      <c r="C35" s="154" t="s">
        <v>274</v>
      </c>
      <c r="D35" s="154" t="s">
        <v>0</v>
      </c>
      <c r="E35" s="154" t="s">
        <v>1</v>
      </c>
      <c r="F35" s="154" t="s">
        <v>275</v>
      </c>
      <c r="G35" s="154" t="s">
        <v>1019</v>
      </c>
      <c r="H35" s="154" t="s">
        <v>3</v>
      </c>
      <c r="I35" s="154" t="s">
        <v>276</v>
      </c>
      <c r="J35" s="154" t="s">
        <v>53</v>
      </c>
      <c r="K35" s="154" t="s">
        <v>1069</v>
      </c>
    </row>
    <row r="36" spans="1:11" x14ac:dyDescent="0.25">
      <c r="A36" s="154">
        <v>28</v>
      </c>
      <c r="B36" s="154" t="s">
        <v>102</v>
      </c>
      <c r="C36" s="154" t="s">
        <v>141</v>
      </c>
      <c r="D36" s="154" t="s">
        <v>42</v>
      </c>
      <c r="E36" s="154" t="s">
        <v>43</v>
      </c>
      <c r="F36" s="154" t="s">
        <v>142</v>
      </c>
      <c r="G36" s="154" t="s">
        <v>1019</v>
      </c>
      <c r="H36" s="154" t="s">
        <v>3</v>
      </c>
      <c r="I36" s="154" t="s">
        <v>143</v>
      </c>
      <c r="J36" s="154" t="s">
        <v>53</v>
      </c>
      <c r="K36" s="154" t="s">
        <v>1070</v>
      </c>
    </row>
    <row r="37" spans="1:11" x14ac:dyDescent="0.25">
      <c r="A37" s="154">
        <v>30</v>
      </c>
      <c r="B37" s="154" t="s">
        <v>145</v>
      </c>
      <c r="C37" s="154" t="s">
        <v>97</v>
      </c>
      <c r="D37" s="154" t="s">
        <v>1046</v>
      </c>
      <c r="E37" s="154" t="s">
        <v>1</v>
      </c>
      <c r="F37" s="154" t="s">
        <v>147</v>
      </c>
      <c r="G37" s="154" t="s">
        <v>1019</v>
      </c>
      <c r="H37" s="154" t="s">
        <v>3</v>
      </c>
      <c r="I37" s="154" t="s">
        <v>148</v>
      </c>
      <c r="J37" s="154" t="s">
        <v>53</v>
      </c>
      <c r="K37" s="154" t="s">
        <v>1047</v>
      </c>
    </row>
    <row r="38" spans="1:11" x14ac:dyDescent="0.25">
      <c r="A38" s="154">
        <v>32</v>
      </c>
      <c r="B38" s="154" t="s">
        <v>982</v>
      </c>
      <c r="C38" s="154" t="s">
        <v>292</v>
      </c>
      <c r="D38" s="154" t="s">
        <v>462</v>
      </c>
      <c r="E38" s="154" t="s">
        <v>1</v>
      </c>
      <c r="F38" s="154" t="s">
        <v>422</v>
      </c>
      <c r="G38" s="154" t="s">
        <v>1019</v>
      </c>
      <c r="H38" s="154" t="s">
        <v>3</v>
      </c>
      <c r="I38" s="154" t="s">
        <v>423</v>
      </c>
      <c r="J38" s="154" t="s">
        <v>2</v>
      </c>
      <c r="K38" s="154" t="s">
        <v>983</v>
      </c>
    </row>
    <row r="39" spans="1:11" x14ac:dyDescent="0.25">
      <c r="A39" s="154">
        <v>34</v>
      </c>
      <c r="B39" s="154" t="s">
        <v>242</v>
      </c>
      <c r="C39" s="154" t="s">
        <v>243</v>
      </c>
      <c r="D39" s="154" t="s">
        <v>957</v>
      </c>
      <c r="E39" s="154" t="s">
        <v>43</v>
      </c>
      <c r="F39" s="154" t="s">
        <v>244</v>
      </c>
      <c r="G39" s="154" t="s">
        <v>1019</v>
      </c>
      <c r="H39" s="154" t="s">
        <v>3</v>
      </c>
      <c r="I39" s="154" t="s">
        <v>245</v>
      </c>
      <c r="J39" s="154" t="s">
        <v>125</v>
      </c>
      <c r="K39" s="154" t="s">
        <v>958</v>
      </c>
    </row>
    <row r="40" spans="1:11" x14ac:dyDescent="0.25">
      <c r="A40" s="154">
        <v>38</v>
      </c>
      <c r="B40" s="154" t="s">
        <v>361</v>
      </c>
      <c r="C40" s="154" t="s">
        <v>362</v>
      </c>
      <c r="D40" s="154" t="s">
        <v>0</v>
      </c>
      <c r="E40" s="154" t="s">
        <v>1</v>
      </c>
      <c r="F40" s="154" t="s">
        <v>886</v>
      </c>
      <c r="G40" s="154" t="s">
        <v>1019</v>
      </c>
      <c r="H40" s="154" t="s">
        <v>3</v>
      </c>
      <c r="I40" s="154" t="s">
        <v>861</v>
      </c>
      <c r="J40" s="154" t="s">
        <v>516</v>
      </c>
      <c r="K40" s="154" t="s">
        <v>896</v>
      </c>
    </row>
    <row r="41" spans="1:11" x14ac:dyDescent="0.25">
      <c r="A41" s="154">
        <v>54</v>
      </c>
      <c r="B41" s="154" t="s">
        <v>238</v>
      </c>
      <c r="C41" s="154" t="s">
        <v>239</v>
      </c>
      <c r="D41" s="154" t="s">
        <v>0</v>
      </c>
      <c r="E41" s="154" t="s">
        <v>1</v>
      </c>
      <c r="F41" s="154" t="s">
        <v>240</v>
      </c>
      <c r="G41" s="154" t="s">
        <v>1019</v>
      </c>
      <c r="H41" s="154" t="s">
        <v>3</v>
      </c>
      <c r="I41" s="154" t="s">
        <v>241</v>
      </c>
      <c r="J41" s="154" t="s">
        <v>53</v>
      </c>
      <c r="K41" s="154" t="s">
        <v>691</v>
      </c>
    </row>
    <row r="42" spans="1:11" x14ac:dyDescent="0.25">
      <c r="A42" s="154">
        <v>56</v>
      </c>
      <c r="B42" s="154" t="s">
        <v>137</v>
      </c>
      <c r="C42" s="154" t="s">
        <v>138</v>
      </c>
      <c r="D42" s="154" t="s">
        <v>0</v>
      </c>
      <c r="E42" s="154" t="s">
        <v>1</v>
      </c>
      <c r="F42" s="154" t="s">
        <v>139</v>
      </c>
      <c r="G42" s="154" t="s">
        <v>1019</v>
      </c>
      <c r="H42" s="154" t="s">
        <v>3</v>
      </c>
      <c r="I42" s="154" t="s">
        <v>140</v>
      </c>
      <c r="J42" s="154" t="s">
        <v>53</v>
      </c>
      <c r="K42" s="154" t="s">
        <v>699</v>
      </c>
    </row>
    <row r="43" spans="1:11" x14ac:dyDescent="0.25">
      <c r="A43" s="154">
        <v>67</v>
      </c>
      <c r="B43" s="154" t="s">
        <v>110</v>
      </c>
      <c r="C43" s="154" t="s">
        <v>111</v>
      </c>
      <c r="D43" s="154" t="s">
        <v>112</v>
      </c>
      <c r="E43" s="154" t="s">
        <v>43</v>
      </c>
      <c r="F43" s="154" t="s">
        <v>113</v>
      </c>
      <c r="G43" s="154" t="s">
        <v>1019</v>
      </c>
      <c r="H43" s="154" t="s">
        <v>3</v>
      </c>
      <c r="I43" s="154" t="s">
        <v>114</v>
      </c>
      <c r="J43" s="154" t="s">
        <v>53</v>
      </c>
      <c r="K43" s="154" t="s">
        <v>727</v>
      </c>
    </row>
    <row r="44" spans="1:11" x14ac:dyDescent="0.25">
      <c r="A44" s="154">
        <v>68</v>
      </c>
      <c r="B44" s="154" t="s">
        <v>120</v>
      </c>
      <c r="C44" s="154" t="s">
        <v>121</v>
      </c>
      <c r="D44" s="154" t="s">
        <v>122</v>
      </c>
      <c r="E44" s="154" t="s">
        <v>43</v>
      </c>
      <c r="F44" s="154" t="s">
        <v>123</v>
      </c>
      <c r="G44" s="154" t="s">
        <v>1019</v>
      </c>
      <c r="H44" s="154" t="s">
        <v>3</v>
      </c>
      <c r="I44" s="154" t="s">
        <v>124</v>
      </c>
      <c r="J44" s="154" t="s">
        <v>125</v>
      </c>
      <c r="K44" s="154" t="s">
        <v>728</v>
      </c>
    </row>
    <row r="45" spans="1:11" x14ac:dyDescent="0.25">
      <c r="A45" s="154">
        <v>77</v>
      </c>
      <c r="B45" s="154" t="s">
        <v>206</v>
      </c>
      <c r="C45" s="154" t="s">
        <v>207</v>
      </c>
      <c r="D45" s="154" t="s">
        <v>173</v>
      </c>
      <c r="E45" s="154" t="s">
        <v>43</v>
      </c>
      <c r="F45" s="154" t="s">
        <v>208</v>
      </c>
      <c r="G45" s="154" t="s">
        <v>1019</v>
      </c>
      <c r="H45" s="154" t="s">
        <v>3</v>
      </c>
      <c r="I45" s="154" t="s">
        <v>209</v>
      </c>
      <c r="J45" s="154" t="s">
        <v>53</v>
      </c>
      <c r="K45" s="154" t="s">
        <v>745</v>
      </c>
    </row>
    <row r="46" spans="1:11" x14ac:dyDescent="0.25">
      <c r="A46" s="154">
        <v>78</v>
      </c>
      <c r="B46" s="154" t="s">
        <v>224</v>
      </c>
      <c r="C46" s="154" t="s">
        <v>225</v>
      </c>
      <c r="D46" s="154" t="s">
        <v>0</v>
      </c>
      <c r="E46" s="154" t="s">
        <v>1</v>
      </c>
      <c r="F46" s="154" t="s">
        <v>226</v>
      </c>
      <c r="G46" s="154" t="s">
        <v>1019</v>
      </c>
      <c r="H46" s="154" t="s">
        <v>3</v>
      </c>
      <c r="I46" s="154" t="s">
        <v>227</v>
      </c>
      <c r="J46" s="154" t="s">
        <v>53</v>
      </c>
      <c r="K46" s="154" t="s">
        <v>748</v>
      </c>
    </row>
    <row r="47" spans="1:11" x14ac:dyDescent="0.25">
      <c r="A47" s="154">
        <v>79</v>
      </c>
      <c r="B47" s="154" t="s">
        <v>54</v>
      </c>
      <c r="C47" s="154" t="s">
        <v>55</v>
      </c>
      <c r="D47" s="154" t="s">
        <v>0</v>
      </c>
      <c r="E47" s="154" t="s">
        <v>1</v>
      </c>
      <c r="F47" s="154" t="s">
        <v>229</v>
      </c>
      <c r="G47" s="154" t="s">
        <v>1019</v>
      </c>
      <c r="H47" s="154" t="s">
        <v>3</v>
      </c>
      <c r="I47" s="154" t="s">
        <v>230</v>
      </c>
      <c r="J47" s="154" t="s">
        <v>53</v>
      </c>
      <c r="K47" s="154" t="s">
        <v>749</v>
      </c>
    </row>
    <row r="48" spans="1:11" x14ac:dyDescent="0.25">
      <c r="A48" s="154">
        <v>81</v>
      </c>
      <c r="B48" s="154" t="s">
        <v>278</v>
      </c>
      <c r="C48" s="154" t="s">
        <v>279</v>
      </c>
      <c r="D48" s="154" t="s">
        <v>66</v>
      </c>
      <c r="E48" s="154" t="s">
        <v>1</v>
      </c>
      <c r="F48" s="154" t="s">
        <v>280</v>
      </c>
      <c r="G48" s="154" t="s">
        <v>1019</v>
      </c>
      <c r="H48" s="154" t="s">
        <v>3</v>
      </c>
      <c r="I48" s="154" t="s">
        <v>281</v>
      </c>
      <c r="J48" s="154" t="s">
        <v>53</v>
      </c>
      <c r="K48" s="154" t="s">
        <v>756</v>
      </c>
    </row>
    <row r="49" spans="1:11" x14ac:dyDescent="0.25">
      <c r="A49" s="154">
        <v>44</v>
      </c>
      <c r="B49" s="154" t="s">
        <v>590</v>
      </c>
      <c r="C49" s="154" t="s">
        <v>591</v>
      </c>
      <c r="D49" s="154" t="s">
        <v>592</v>
      </c>
      <c r="E49" s="154" t="s">
        <v>43</v>
      </c>
      <c r="F49" s="154" t="s">
        <v>593</v>
      </c>
      <c r="G49" s="154" t="s">
        <v>1131</v>
      </c>
      <c r="H49" s="154" t="s">
        <v>30</v>
      </c>
      <c r="I49" s="154" t="s">
        <v>594</v>
      </c>
      <c r="J49" s="154" t="s">
        <v>32</v>
      </c>
      <c r="K49" s="154" t="s">
        <v>669</v>
      </c>
    </row>
    <row r="50" spans="1:11" x14ac:dyDescent="0.25">
      <c r="A50" s="154">
        <v>24</v>
      </c>
      <c r="B50" s="154" t="s">
        <v>1072</v>
      </c>
      <c r="C50" s="154" t="s">
        <v>1073</v>
      </c>
      <c r="D50" s="154" t="s">
        <v>122</v>
      </c>
      <c r="E50" s="154" t="s">
        <v>43</v>
      </c>
      <c r="F50" s="154" t="s">
        <v>221</v>
      </c>
      <c r="G50" s="154" t="s">
        <v>1131</v>
      </c>
      <c r="H50" s="154" t="s">
        <v>3</v>
      </c>
      <c r="I50" s="154" t="s">
        <v>222</v>
      </c>
      <c r="J50" s="154" t="s">
        <v>53</v>
      </c>
      <c r="K50" s="154" t="s">
        <v>1074</v>
      </c>
    </row>
    <row r="51" spans="1:11" x14ac:dyDescent="0.25">
      <c r="A51" s="154">
        <v>29</v>
      </c>
      <c r="B51" s="154" t="s">
        <v>766</v>
      </c>
      <c r="C51" s="154" t="s">
        <v>767</v>
      </c>
      <c r="D51" s="154" t="s">
        <v>577</v>
      </c>
      <c r="E51" s="154" t="s">
        <v>7</v>
      </c>
      <c r="F51" s="154" t="s">
        <v>1040</v>
      </c>
      <c r="G51" s="154" t="s">
        <v>1050</v>
      </c>
      <c r="H51" s="154" t="s">
        <v>781</v>
      </c>
      <c r="I51" s="154" t="s">
        <v>1042</v>
      </c>
      <c r="J51" s="154" t="s">
        <v>1043</v>
      </c>
      <c r="K51" s="154" t="s">
        <v>1044</v>
      </c>
    </row>
    <row r="52" spans="1:11" x14ac:dyDescent="0.25">
      <c r="A52" s="154">
        <v>73</v>
      </c>
      <c r="B52" s="154" t="s">
        <v>174</v>
      </c>
      <c r="C52" s="154" t="s">
        <v>175</v>
      </c>
      <c r="D52" s="154" t="s">
        <v>0</v>
      </c>
      <c r="E52" s="154" t="s">
        <v>1</v>
      </c>
      <c r="F52" s="154" t="s">
        <v>472</v>
      </c>
      <c r="G52" s="154" t="s">
        <v>1050</v>
      </c>
      <c r="H52" s="154" t="s">
        <v>473</v>
      </c>
      <c r="I52" s="154" t="s">
        <v>474</v>
      </c>
      <c r="J52" s="154" t="s">
        <v>475</v>
      </c>
      <c r="K52" s="154" t="s">
        <v>737</v>
      </c>
    </row>
    <row r="53" spans="1:11" x14ac:dyDescent="0.25">
      <c r="A53" s="154">
        <v>76</v>
      </c>
      <c r="B53" s="154" t="s">
        <v>54</v>
      </c>
      <c r="C53" s="154" t="s">
        <v>55</v>
      </c>
      <c r="D53" s="154" t="s">
        <v>0</v>
      </c>
      <c r="E53" s="154" t="s">
        <v>1</v>
      </c>
      <c r="F53" s="154" t="s">
        <v>480</v>
      </c>
      <c r="G53" s="154" t="s">
        <v>1050</v>
      </c>
      <c r="H53" s="154" t="s">
        <v>473</v>
      </c>
      <c r="I53" s="154" t="s">
        <v>481</v>
      </c>
      <c r="J53" s="154" t="s">
        <v>475</v>
      </c>
      <c r="K53" s="154" t="s">
        <v>744</v>
      </c>
    </row>
    <row r="54" spans="1:11" s="57" customFormat="1" x14ac:dyDescent="0.25">
      <c r="A54" s="57">
        <v>71</v>
      </c>
      <c r="B54" s="57" t="s">
        <v>882</v>
      </c>
      <c r="C54" s="57" t="s">
        <v>97</v>
      </c>
      <c r="D54" s="57" t="s">
        <v>173</v>
      </c>
      <c r="E54" s="57" t="s">
        <v>43</v>
      </c>
      <c r="F54" s="57" t="s">
        <v>883</v>
      </c>
      <c r="G54" s="57" t="s">
        <v>960</v>
      </c>
      <c r="H54" s="57" t="s">
        <v>8</v>
      </c>
      <c r="I54" s="57" t="s">
        <v>884</v>
      </c>
      <c r="J54" s="57" t="s">
        <v>9</v>
      </c>
      <c r="K54" s="57" t="s">
        <v>885</v>
      </c>
    </row>
    <row r="55" spans="1:11" x14ac:dyDescent="0.25">
      <c r="A55" s="154">
        <v>2</v>
      </c>
      <c r="B55" s="154" t="s">
        <v>1462</v>
      </c>
      <c r="C55" s="154" t="s">
        <v>1463</v>
      </c>
      <c r="D55" s="154" t="s">
        <v>42</v>
      </c>
      <c r="E55" s="154" t="s">
        <v>43</v>
      </c>
      <c r="F55" s="154" t="s">
        <v>1464</v>
      </c>
      <c r="G55" s="154" t="s">
        <v>1136</v>
      </c>
      <c r="H55" s="154" t="s">
        <v>1013</v>
      </c>
      <c r="I55" s="154" t="s">
        <v>1465</v>
      </c>
      <c r="J55" s="154" t="s">
        <v>960</v>
      </c>
      <c r="K55" s="154" t="s">
        <v>1466</v>
      </c>
    </row>
    <row r="56" spans="1:11" x14ac:dyDescent="0.25">
      <c r="A56" s="154">
        <v>10</v>
      </c>
      <c r="B56" s="154" t="s">
        <v>262</v>
      </c>
      <c r="C56" s="154" t="s">
        <v>399</v>
      </c>
      <c r="D56" s="154" t="s">
        <v>0</v>
      </c>
      <c r="E56" s="154" t="s">
        <v>1</v>
      </c>
      <c r="F56" s="154" t="s">
        <v>1103</v>
      </c>
      <c r="G56" s="154" t="s">
        <v>1136</v>
      </c>
      <c r="H56" s="154" t="s">
        <v>1013</v>
      </c>
      <c r="I56" s="154" t="s">
        <v>1104</v>
      </c>
      <c r="J56" s="154" t="s">
        <v>960</v>
      </c>
      <c r="K56" s="154" t="s">
        <v>1206</v>
      </c>
    </row>
    <row r="57" spans="1:11" x14ac:dyDescent="0.25">
      <c r="A57" s="154">
        <v>12</v>
      </c>
      <c r="B57" s="154" t="s">
        <v>196</v>
      </c>
      <c r="C57" s="154" t="s">
        <v>104</v>
      </c>
      <c r="D57" s="154" t="s">
        <v>197</v>
      </c>
      <c r="E57" s="154" t="s">
        <v>198</v>
      </c>
      <c r="F57" s="154" t="s">
        <v>1168</v>
      </c>
      <c r="G57" s="154" t="s">
        <v>1136</v>
      </c>
      <c r="H57" s="154" t="s">
        <v>1013</v>
      </c>
      <c r="I57" s="154" t="s">
        <v>1169</v>
      </c>
      <c r="J57" s="154" t="s">
        <v>960</v>
      </c>
      <c r="K57" s="154" t="s">
        <v>1170</v>
      </c>
    </row>
    <row r="58" spans="1:11" x14ac:dyDescent="0.25">
      <c r="A58" s="154">
        <v>13</v>
      </c>
      <c r="B58" s="154" t="s">
        <v>1181</v>
      </c>
      <c r="C58" s="154" t="s">
        <v>1182</v>
      </c>
      <c r="D58" s="154" t="s">
        <v>1183</v>
      </c>
      <c r="E58" s="154" t="s">
        <v>48</v>
      </c>
      <c r="F58" s="154" t="s">
        <v>1184</v>
      </c>
      <c r="G58" s="154" t="s">
        <v>1136</v>
      </c>
      <c r="H58" s="154" t="s">
        <v>1013</v>
      </c>
      <c r="I58" s="154" t="s">
        <v>1185</v>
      </c>
      <c r="J58" s="154" t="s">
        <v>960</v>
      </c>
      <c r="K58" s="154" t="s">
        <v>1186</v>
      </c>
    </row>
    <row r="59" spans="1:11" x14ac:dyDescent="0.25">
      <c r="A59" s="154">
        <v>14</v>
      </c>
      <c r="B59" s="154" t="s">
        <v>1187</v>
      </c>
      <c r="C59" s="154" t="s">
        <v>1188</v>
      </c>
      <c r="D59" s="154" t="s">
        <v>1189</v>
      </c>
      <c r="E59" s="154" t="s">
        <v>43</v>
      </c>
      <c r="F59" s="154" t="s">
        <v>1190</v>
      </c>
      <c r="G59" s="154" t="s">
        <v>1136</v>
      </c>
      <c r="H59" s="154" t="s">
        <v>1013</v>
      </c>
      <c r="I59" s="154" t="s">
        <v>1191</v>
      </c>
      <c r="J59" s="154" t="s">
        <v>960</v>
      </c>
      <c r="K59" s="154" t="s">
        <v>1192</v>
      </c>
    </row>
    <row r="60" spans="1:11" x14ac:dyDescent="0.25">
      <c r="A60" s="154">
        <v>15</v>
      </c>
      <c r="B60" s="154" t="s">
        <v>64</v>
      </c>
      <c r="C60" s="154" t="s">
        <v>65</v>
      </c>
      <c r="D60" s="154" t="s">
        <v>66</v>
      </c>
      <c r="E60" s="154" t="s">
        <v>1</v>
      </c>
      <c r="F60" s="154" t="s">
        <v>1133</v>
      </c>
      <c r="G60" s="154" t="s">
        <v>1136</v>
      </c>
      <c r="H60" s="154" t="s">
        <v>1013</v>
      </c>
      <c r="I60" s="154" t="s">
        <v>1134</v>
      </c>
      <c r="J60" s="154" t="s">
        <v>960</v>
      </c>
      <c r="K60" s="154" t="s">
        <v>1135</v>
      </c>
    </row>
    <row r="61" spans="1:11" x14ac:dyDescent="0.25">
      <c r="A61" s="154">
        <v>16</v>
      </c>
      <c r="B61" s="154" t="s">
        <v>262</v>
      </c>
      <c r="C61" s="154" t="s">
        <v>1141</v>
      </c>
      <c r="D61" s="154" t="s">
        <v>1142</v>
      </c>
      <c r="E61" s="154" t="s">
        <v>1</v>
      </c>
      <c r="F61" s="154" t="s">
        <v>1143</v>
      </c>
      <c r="G61" s="154" t="s">
        <v>1136</v>
      </c>
      <c r="H61" s="154" t="s">
        <v>1013</v>
      </c>
      <c r="I61" s="154" t="s">
        <v>1144</v>
      </c>
      <c r="J61" s="154" t="s">
        <v>960</v>
      </c>
      <c r="K61" s="154" t="s">
        <v>1145</v>
      </c>
    </row>
    <row r="62" spans="1:11" x14ac:dyDescent="0.25">
      <c r="A62" s="154">
        <v>17</v>
      </c>
      <c r="B62" s="154" t="s">
        <v>1146</v>
      </c>
      <c r="C62" s="154" t="s">
        <v>1147</v>
      </c>
      <c r="D62" s="154" t="s">
        <v>1142</v>
      </c>
      <c r="E62" s="154" t="s">
        <v>1</v>
      </c>
      <c r="F62" s="154" t="s">
        <v>1148</v>
      </c>
      <c r="G62" s="154" t="s">
        <v>1136</v>
      </c>
      <c r="H62" s="154" t="s">
        <v>1013</v>
      </c>
      <c r="I62" s="154" t="s">
        <v>1149</v>
      </c>
      <c r="J62" s="154" t="s">
        <v>960</v>
      </c>
      <c r="K62" s="154" t="s">
        <v>1150</v>
      </c>
    </row>
    <row r="63" spans="1:11" x14ac:dyDescent="0.25">
      <c r="A63" s="154">
        <v>18</v>
      </c>
      <c r="B63" s="154" t="s">
        <v>50</v>
      </c>
      <c r="C63" s="154" t="s">
        <v>51</v>
      </c>
      <c r="D63" s="154" t="s">
        <v>52</v>
      </c>
      <c r="E63" s="154" t="s">
        <v>43</v>
      </c>
      <c r="F63" s="154" t="s">
        <v>1085</v>
      </c>
      <c r="G63" s="154" t="s">
        <v>1136</v>
      </c>
      <c r="H63" s="154" t="s">
        <v>1013</v>
      </c>
      <c r="I63" s="154" t="s">
        <v>1086</v>
      </c>
      <c r="J63" s="154" t="s">
        <v>960</v>
      </c>
      <c r="K63" s="154" t="s">
        <v>1087</v>
      </c>
    </row>
    <row r="64" spans="1:11" x14ac:dyDescent="0.25">
      <c r="A64" s="154">
        <v>19</v>
      </c>
      <c r="B64" s="154" t="s">
        <v>196</v>
      </c>
      <c r="C64" s="154" t="s">
        <v>104</v>
      </c>
      <c r="D64" s="154" t="s">
        <v>197</v>
      </c>
      <c r="E64" s="154" t="s">
        <v>198</v>
      </c>
      <c r="F64" s="154" t="s">
        <v>1107</v>
      </c>
      <c r="G64" s="154" t="s">
        <v>1136</v>
      </c>
      <c r="H64" s="154" t="s">
        <v>1013</v>
      </c>
      <c r="I64" s="154" t="s">
        <v>1108</v>
      </c>
      <c r="J64" s="154" t="s">
        <v>960</v>
      </c>
      <c r="K64" s="154" t="s">
        <v>1109</v>
      </c>
    </row>
    <row r="65" spans="1:11" x14ac:dyDescent="0.25">
      <c r="A65" s="154">
        <v>20</v>
      </c>
      <c r="B65" s="154" t="s">
        <v>1110</v>
      </c>
      <c r="C65" s="154" t="s">
        <v>408</v>
      </c>
      <c r="D65" s="154" t="s">
        <v>1111</v>
      </c>
      <c r="E65" s="154" t="s">
        <v>912</v>
      </c>
      <c r="F65" s="154" t="s">
        <v>1112</v>
      </c>
      <c r="G65" s="154" t="s">
        <v>1136</v>
      </c>
      <c r="H65" s="154" t="s">
        <v>1013</v>
      </c>
      <c r="I65" s="154" t="s">
        <v>1113</v>
      </c>
      <c r="J65" s="154" t="s">
        <v>960</v>
      </c>
      <c r="K65" s="154" t="s">
        <v>1114</v>
      </c>
    </row>
    <row r="66" spans="1:11" x14ac:dyDescent="0.25">
      <c r="A66" s="154">
        <v>21</v>
      </c>
      <c r="B66" s="154" t="s">
        <v>1115</v>
      </c>
      <c r="C66" s="154" t="s">
        <v>1116</v>
      </c>
      <c r="D66" s="154" t="s">
        <v>1117</v>
      </c>
      <c r="E66" s="154" t="s">
        <v>1</v>
      </c>
      <c r="F66" s="154" t="s">
        <v>1118</v>
      </c>
      <c r="G66" s="154" t="s">
        <v>1136</v>
      </c>
      <c r="H66" s="154" t="s">
        <v>1013</v>
      </c>
      <c r="I66" s="154" t="s">
        <v>1119</v>
      </c>
      <c r="J66" s="154" t="s">
        <v>960</v>
      </c>
      <c r="K66" s="154" t="s">
        <v>1120</v>
      </c>
    </row>
    <row r="67" spans="1:11" x14ac:dyDescent="0.25">
      <c r="A67" s="154">
        <v>22</v>
      </c>
      <c r="B67" s="154" t="s">
        <v>803</v>
      </c>
      <c r="C67" s="154" t="s">
        <v>804</v>
      </c>
      <c r="D67" s="154" t="s">
        <v>17</v>
      </c>
      <c r="E67" s="154" t="s">
        <v>7</v>
      </c>
      <c r="F67" s="154" t="s">
        <v>1121</v>
      </c>
      <c r="G67" s="154" t="s">
        <v>1136</v>
      </c>
      <c r="H67" s="154" t="s">
        <v>1013</v>
      </c>
      <c r="I67" s="154" t="s">
        <v>1122</v>
      </c>
      <c r="J67" s="154" t="s">
        <v>960</v>
      </c>
      <c r="K67" s="154" t="s">
        <v>1123</v>
      </c>
    </row>
    <row r="68" spans="1:11" x14ac:dyDescent="0.25">
      <c r="A68" s="154">
        <v>31</v>
      </c>
      <c r="B68" s="154" t="s">
        <v>803</v>
      </c>
      <c r="C68" s="154" t="s">
        <v>804</v>
      </c>
      <c r="D68" s="154" t="s">
        <v>17</v>
      </c>
      <c r="E68" s="154" t="s">
        <v>7</v>
      </c>
      <c r="F68" s="154" t="s">
        <v>805</v>
      </c>
      <c r="G68" s="154" t="s">
        <v>1136</v>
      </c>
      <c r="H68" s="154" t="s">
        <v>5</v>
      </c>
      <c r="I68" s="154" t="s">
        <v>806</v>
      </c>
      <c r="J68" s="154" t="s">
        <v>6</v>
      </c>
      <c r="K68" s="154" t="s">
        <v>996</v>
      </c>
    </row>
    <row r="69" spans="1:11" x14ac:dyDescent="0.25">
      <c r="A69" s="154">
        <v>51</v>
      </c>
      <c r="B69" s="154" t="s">
        <v>15</v>
      </c>
      <c r="C69" s="154" t="s">
        <v>16</v>
      </c>
      <c r="D69" s="154" t="s">
        <v>17</v>
      </c>
      <c r="E69" s="154" t="s">
        <v>7</v>
      </c>
      <c r="F69" s="154" t="s">
        <v>18</v>
      </c>
      <c r="G69" s="154" t="s">
        <v>1136</v>
      </c>
      <c r="H69" s="154" t="s">
        <v>5</v>
      </c>
      <c r="I69" s="154" t="s">
        <v>19</v>
      </c>
      <c r="J69" s="154" t="s">
        <v>6</v>
      </c>
      <c r="K69" s="154" t="s">
        <v>685</v>
      </c>
    </row>
    <row r="70" spans="1:11" x14ac:dyDescent="0.25">
      <c r="A70" s="154">
        <v>66</v>
      </c>
      <c r="B70" s="154" t="s">
        <v>50</v>
      </c>
      <c r="C70" s="154" t="s">
        <v>51</v>
      </c>
      <c r="D70" s="154" t="s">
        <v>52</v>
      </c>
      <c r="E70" s="154" t="s">
        <v>43</v>
      </c>
      <c r="F70" s="154" t="s">
        <v>94</v>
      </c>
      <c r="G70" s="154" t="s">
        <v>1136</v>
      </c>
      <c r="H70" s="154" t="s">
        <v>5</v>
      </c>
      <c r="I70" s="154" t="s">
        <v>95</v>
      </c>
      <c r="J70" s="154" t="s">
        <v>6</v>
      </c>
      <c r="K70" s="154" t="s">
        <v>724</v>
      </c>
    </row>
    <row r="71" spans="1:11" x14ac:dyDescent="0.25">
      <c r="A71" s="154">
        <v>70</v>
      </c>
      <c r="B71" s="154" t="s">
        <v>101</v>
      </c>
      <c r="C71" s="154" t="s">
        <v>102</v>
      </c>
      <c r="D71" s="154" t="s">
        <v>103</v>
      </c>
      <c r="E71" s="154" t="s">
        <v>43</v>
      </c>
      <c r="F71" s="154" t="s">
        <v>169</v>
      </c>
      <c r="G71" s="154" t="s">
        <v>1136</v>
      </c>
      <c r="H71" s="154" t="s">
        <v>8</v>
      </c>
      <c r="I71" s="154" t="s">
        <v>170</v>
      </c>
      <c r="J71" s="154" t="s">
        <v>9</v>
      </c>
      <c r="K71" s="154" t="s">
        <v>735</v>
      </c>
    </row>
    <row r="72" spans="1:11" x14ac:dyDescent="0.25">
      <c r="A72" s="154">
        <v>74</v>
      </c>
      <c r="B72" s="154" t="s">
        <v>179</v>
      </c>
      <c r="C72" s="154" t="s">
        <v>180</v>
      </c>
      <c r="D72" s="154" t="s">
        <v>181</v>
      </c>
      <c r="E72" s="154" t="s">
        <v>43</v>
      </c>
      <c r="F72" s="154" t="s">
        <v>182</v>
      </c>
      <c r="G72" s="154" t="s">
        <v>1136</v>
      </c>
      <c r="H72" s="154" t="s">
        <v>8</v>
      </c>
      <c r="I72" s="154" t="s">
        <v>183</v>
      </c>
      <c r="J72" s="154" t="s">
        <v>9</v>
      </c>
      <c r="K72" s="154" t="s">
        <v>738</v>
      </c>
    </row>
    <row r="73" spans="1:11" x14ac:dyDescent="0.25">
      <c r="A73" s="154">
        <v>1</v>
      </c>
      <c r="B73" s="154" t="s">
        <v>174</v>
      </c>
      <c r="C73" s="154" t="s">
        <v>175</v>
      </c>
      <c r="D73" s="154" t="s">
        <v>0</v>
      </c>
      <c r="E73" s="154" t="s">
        <v>1</v>
      </c>
      <c r="F73" s="154" t="s">
        <v>1232</v>
      </c>
      <c r="G73" s="154" t="s">
        <v>1257</v>
      </c>
      <c r="H73" s="154" t="s">
        <v>1013</v>
      </c>
      <c r="I73" s="154" t="s">
        <v>1234</v>
      </c>
      <c r="J73" s="154" t="s">
        <v>960</v>
      </c>
      <c r="K73" s="154" t="s">
        <v>1461</v>
      </c>
    </row>
    <row r="74" spans="1:11" x14ac:dyDescent="0.25">
      <c r="A74" s="154">
        <v>5</v>
      </c>
      <c r="B74" s="154" t="s">
        <v>366</v>
      </c>
      <c r="C74" s="154" t="s">
        <v>367</v>
      </c>
      <c r="D74" s="154" t="s">
        <v>368</v>
      </c>
      <c r="E74" s="154" t="s">
        <v>43</v>
      </c>
      <c r="F74" s="154" t="s">
        <v>1100</v>
      </c>
      <c r="G74" s="154" t="s">
        <v>1257</v>
      </c>
      <c r="H74" s="154" t="s">
        <v>1013</v>
      </c>
      <c r="I74" s="154" t="s">
        <v>1101</v>
      </c>
      <c r="J74" s="154" t="s">
        <v>960</v>
      </c>
      <c r="K74" s="154" t="s">
        <v>1258</v>
      </c>
    </row>
    <row r="75" spans="1:11" x14ac:dyDescent="0.25">
      <c r="A75" s="154">
        <v>6</v>
      </c>
      <c r="B75" s="154" t="s">
        <v>1215</v>
      </c>
      <c r="C75" s="154" t="s">
        <v>1216</v>
      </c>
      <c r="D75" s="154" t="s">
        <v>0</v>
      </c>
      <c r="E75" s="154" t="s">
        <v>1</v>
      </c>
      <c r="F75" s="154" t="s">
        <v>1218</v>
      </c>
      <c r="G75" s="154" t="s">
        <v>1257</v>
      </c>
      <c r="H75" s="154" t="s">
        <v>1013</v>
      </c>
      <c r="I75" s="154" t="s">
        <v>1219</v>
      </c>
      <c r="J75" s="154" t="s">
        <v>960</v>
      </c>
      <c r="K75" s="154" t="s">
        <v>1242</v>
      </c>
    </row>
    <row r="76" spans="1:11" x14ac:dyDescent="0.25">
      <c r="A76" s="154">
        <v>8</v>
      </c>
      <c r="B76" s="154" t="s">
        <v>1194</v>
      </c>
      <c r="C76" s="154" t="s">
        <v>1195</v>
      </c>
      <c r="D76" s="154" t="s">
        <v>1196</v>
      </c>
      <c r="E76" s="154" t="s">
        <v>28</v>
      </c>
      <c r="F76" s="154" t="s">
        <v>1197</v>
      </c>
      <c r="G76" s="154" t="s">
        <v>1257</v>
      </c>
      <c r="H76" s="154" t="s">
        <v>1013</v>
      </c>
      <c r="I76" s="154" t="s">
        <v>1198</v>
      </c>
      <c r="J76" s="154" t="s">
        <v>960</v>
      </c>
      <c r="K76" s="154" t="s">
        <v>1214</v>
      </c>
    </row>
    <row r="77" spans="1:11" x14ac:dyDescent="0.25">
      <c r="A77" s="154">
        <v>4</v>
      </c>
      <c r="B77" s="154" t="s">
        <v>366</v>
      </c>
      <c r="C77" s="154" t="s">
        <v>367</v>
      </c>
      <c r="D77" s="154" t="s">
        <v>368</v>
      </c>
      <c r="E77" s="154" t="s">
        <v>43</v>
      </c>
      <c r="F77" s="154" t="s">
        <v>395</v>
      </c>
      <c r="G77" s="154" t="s">
        <v>1257</v>
      </c>
      <c r="H77" s="154" t="s">
        <v>5</v>
      </c>
      <c r="I77" s="154" t="s">
        <v>396</v>
      </c>
      <c r="J77" s="154" t="s">
        <v>6</v>
      </c>
      <c r="K77" s="154" t="s">
        <v>1241</v>
      </c>
    </row>
    <row r="78" spans="1:11" x14ac:dyDescent="0.25">
      <c r="A78" s="154">
        <v>60</v>
      </c>
      <c r="B78" s="154" t="s">
        <v>443</v>
      </c>
      <c r="C78" s="154" t="s">
        <v>444</v>
      </c>
      <c r="D78" s="154" t="s">
        <v>0</v>
      </c>
      <c r="E78" s="154" t="s">
        <v>1</v>
      </c>
      <c r="F78" s="154" t="s">
        <v>445</v>
      </c>
      <c r="G78" s="154" t="s">
        <v>1257</v>
      </c>
      <c r="H78" s="154" t="s">
        <v>5</v>
      </c>
      <c r="I78" s="154" t="s">
        <v>446</v>
      </c>
      <c r="J78" s="154" t="s">
        <v>6</v>
      </c>
      <c r="K78" s="154" t="s">
        <v>708</v>
      </c>
    </row>
    <row r="79" spans="1:11" x14ac:dyDescent="0.25">
      <c r="A79" s="154">
        <v>64</v>
      </c>
      <c r="B79" s="154" t="s">
        <v>54</v>
      </c>
      <c r="C79" s="154" t="s">
        <v>55</v>
      </c>
      <c r="D79" s="154" t="s">
        <v>0</v>
      </c>
      <c r="E79" s="154" t="s">
        <v>1</v>
      </c>
      <c r="F79" s="154" t="s">
        <v>56</v>
      </c>
      <c r="G79" s="154" t="s">
        <v>1257</v>
      </c>
      <c r="H79" s="154" t="s">
        <v>5</v>
      </c>
      <c r="I79" s="154" t="s">
        <v>57</v>
      </c>
      <c r="J79" s="154" t="s">
        <v>6</v>
      </c>
      <c r="K79" s="154" t="s">
        <v>717</v>
      </c>
    </row>
    <row r="80" spans="1:11" x14ac:dyDescent="0.25">
      <c r="A80" s="154">
        <v>65</v>
      </c>
      <c r="B80" s="154" t="s">
        <v>467</v>
      </c>
      <c r="C80" s="154" t="s">
        <v>468</v>
      </c>
      <c r="D80" s="154" t="s">
        <v>0</v>
      </c>
      <c r="E80" s="154" t="s">
        <v>1</v>
      </c>
      <c r="F80" s="154" t="s">
        <v>469</v>
      </c>
      <c r="G80" s="154" t="s">
        <v>1257</v>
      </c>
      <c r="H80" s="154" t="s">
        <v>5</v>
      </c>
      <c r="I80" s="154" t="s">
        <v>470</v>
      </c>
      <c r="J80" s="154" t="s">
        <v>6</v>
      </c>
      <c r="K80" s="154" t="s">
        <v>720</v>
      </c>
    </row>
    <row r="81" spans="1:11" x14ac:dyDescent="0.25">
      <c r="A81" s="154">
        <v>69</v>
      </c>
      <c r="B81" s="154" t="s">
        <v>797</v>
      </c>
      <c r="C81" s="154" t="s">
        <v>798</v>
      </c>
      <c r="D81" s="154" t="s">
        <v>799</v>
      </c>
      <c r="E81" s="154" t="s">
        <v>1</v>
      </c>
      <c r="F81" s="154" t="s">
        <v>800</v>
      </c>
      <c r="G81" s="154" t="s">
        <v>1257</v>
      </c>
      <c r="H81" s="154" t="s">
        <v>8</v>
      </c>
      <c r="I81" s="154" t="s">
        <v>801</v>
      </c>
      <c r="J81" s="154" t="s">
        <v>9</v>
      </c>
      <c r="K81" s="154" t="s">
        <v>802</v>
      </c>
    </row>
    <row r="82" spans="1:11" x14ac:dyDescent="0.25">
      <c r="A82" s="154">
        <v>72</v>
      </c>
      <c r="B82" s="154" t="s">
        <v>174</v>
      </c>
      <c r="C82" s="154" t="s">
        <v>175</v>
      </c>
      <c r="D82" s="154" t="s">
        <v>0</v>
      </c>
      <c r="E82" s="154" t="s">
        <v>1</v>
      </c>
      <c r="F82" s="154" t="s">
        <v>176</v>
      </c>
      <c r="G82" s="154" t="s">
        <v>1257</v>
      </c>
      <c r="H82" s="154" t="s">
        <v>8</v>
      </c>
      <c r="I82" s="154" t="s">
        <v>177</v>
      </c>
      <c r="J82" s="154" t="s">
        <v>9</v>
      </c>
      <c r="K82" s="154" t="s">
        <v>736</v>
      </c>
    </row>
  </sheetData>
  <sortState ref="A2:K82">
    <sortCondition ref="G2:G82"/>
    <sortCondition ref="H2:H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Generated Report</vt:lpstr>
      <vt:lpstr>Connectivity Charts</vt:lpstr>
      <vt:lpstr>Current Report</vt:lpstr>
      <vt:lpstr>FT Participants</vt:lpstr>
      <vt:lpstr>Apr 16</vt:lpstr>
      <vt:lpstr>Apr 9</vt:lpstr>
      <vt:lpstr>Apr 2</vt:lpstr>
      <vt:lpstr>Mar 26</vt:lpstr>
      <vt:lpstr>Mar 19</vt:lpstr>
      <vt:lpstr>Mar 12</vt:lpstr>
      <vt:lpstr>Mar 5</vt:lpstr>
      <vt:lpstr>Feb 26</vt:lpstr>
      <vt:lpstr>Feb 12</vt:lpstr>
      <vt:lpstr>Feb 5</vt:lpstr>
      <vt:lpstr>Jan 29</vt:lpstr>
      <vt:lpstr>Jan 22</vt:lpstr>
      <vt:lpstr>Jan 15</vt:lpstr>
      <vt:lpstr>Jan 8</vt:lpstr>
      <vt:lpstr>Jan 1</vt:lpstr>
      <vt:lpstr>Dec 25</vt:lpstr>
      <vt:lpstr>Dec 18</vt:lpstr>
      <vt:lpstr>Dec 11</vt:lpstr>
      <vt:lpstr>Dec 4</vt:lpstr>
      <vt:lpstr>Nov 27</vt:lpstr>
      <vt:lpstr>Nov 20</vt:lpstr>
      <vt:lpstr>Nov 13</vt:lpstr>
      <vt:lpstr>Nov 6</vt:lpstr>
      <vt:lpstr>Oct 30</vt:lpstr>
      <vt:lpstr>Oct 23</vt:lpstr>
      <vt:lpstr>Oct 16</vt:lpstr>
      <vt:lpstr>Oct 9</vt:lpstr>
      <vt:lpstr>Oct 2</vt:lpstr>
      <vt:lpstr>Sep 25</vt:lpstr>
      <vt:lpstr>Sep 18</vt:lpstr>
      <vt:lpstr>Sep 11</vt:lpstr>
      <vt:lpstr>Sep 4</vt:lpstr>
      <vt:lpstr>Aug 28</vt:lpstr>
      <vt:lpstr>Aug 21</vt:lpstr>
      <vt:lpstr>Aug 14</vt:lpstr>
      <vt:lpstr>Aug 7</vt:lpstr>
      <vt:lpstr>July 31</vt:lpstr>
      <vt:lpstr>July 24</vt:lpstr>
      <vt:lpstr>July 17</vt:lpstr>
      <vt:lpstr>July 10</vt:lpstr>
      <vt:lpstr>July 3</vt:lpstr>
      <vt:lpstr>June 26</vt:lpstr>
      <vt:lpstr>June 19</vt:lpstr>
      <vt:lpstr>June 12</vt:lpstr>
      <vt:lpstr>June 5</vt:lpstr>
      <vt:lpstr>May 30</vt:lpstr>
      <vt:lpstr>May 22</vt:lpstr>
      <vt:lpstr>May 15</vt:lpstr>
      <vt:lpstr>May 8</vt:lpstr>
      <vt:lpstr>May 1</vt:lpstr>
      <vt:lpstr>Apr 24</vt:lpstr>
      <vt:lpstr>Apr 17</vt:lpstr>
      <vt:lpstr>Apr 10</vt:lpstr>
      <vt:lpstr>Apr 3</vt:lpstr>
      <vt:lpstr>Mar 29</vt:lpstr>
      <vt:lpstr>Mar 21</vt:lpstr>
      <vt:lpstr>Mar 14</vt:lpstr>
      <vt:lpstr>Mar 7</vt:lpstr>
      <vt:lpstr>Mar 3</vt:lpstr>
      <vt:lpstr>Feb 20</vt:lpstr>
      <vt:lpstr>Feb 6</vt:lpstr>
      <vt:lpstr>Old Report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2018-05-29T19:04:47Z</dcterms:modified>
</cp:coreProperties>
</file>