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マイドライブ\学習面\高専\レポート\半導体\"/>
    </mc:Choice>
  </mc:AlternateContent>
  <xr:revisionPtr revIDLastSave="0" documentId="13_ncr:1_{B542283F-92F3-45DD-B249-0F22A1C3DA56}" xr6:coauthVersionLast="47" xr6:coauthVersionMax="47" xr10:uidLastSave="{00000000-0000-0000-0000-000000000000}"/>
  <bookViews>
    <workbookView xWindow="-120" yWindow="-120" windowWidth="29040" windowHeight="15840" xr2:uid="{D4E4827E-04F0-9940-B273-80B2AE753B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D40" i="1"/>
  <c r="D41" i="1"/>
  <c r="D42" i="1"/>
  <c r="D43" i="1"/>
  <c r="D44" i="1"/>
  <c r="D45" i="1"/>
  <c r="D46" i="1"/>
  <c r="D47" i="1"/>
  <c r="D48" i="1"/>
  <c r="D49" i="1"/>
  <c r="D50" i="1"/>
  <c r="D51" i="1"/>
  <c r="D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8" i="1"/>
  <c r="D3" i="1"/>
  <c r="D4" i="1"/>
  <c r="D6" i="1"/>
  <c r="D8" i="1"/>
  <c r="D9" i="1"/>
  <c r="D11" i="1"/>
  <c r="D12" i="1"/>
  <c r="D13" i="1"/>
  <c r="D14" i="1"/>
  <c r="D15" i="1"/>
  <c r="D16" i="1"/>
  <c r="D17" i="1"/>
  <c r="C18" i="1"/>
  <c r="D18" i="1" s="1"/>
  <c r="C3" i="1"/>
  <c r="C4" i="1"/>
  <c r="C5" i="1"/>
  <c r="D5" i="1" s="1"/>
  <c r="C6" i="1"/>
  <c r="C7" i="1"/>
  <c r="D7" i="1" s="1"/>
  <c r="C8" i="1"/>
  <c r="C9" i="1"/>
  <c r="C10" i="1"/>
  <c r="D10" i="1" s="1"/>
  <c r="C11" i="1"/>
  <c r="C12" i="1"/>
  <c r="C13" i="1"/>
  <c r="C14" i="1"/>
  <c r="C15" i="1"/>
  <c r="C16" i="1"/>
  <c r="C17" i="1"/>
  <c r="C2" i="1"/>
  <c r="D2" i="1" s="1"/>
</calcChain>
</file>

<file path=xl/sharedStrings.xml><?xml version="1.0" encoding="utf-8"?>
<sst xmlns="http://schemas.openxmlformats.org/spreadsheetml/2006/main" count="10" uniqueCount="10">
  <si>
    <t>周波数[Hz]</t>
    <rPh sb="0" eb="3">
      <t xml:space="preserve">シュウハスウ </t>
    </rPh>
    <phoneticPr fontId="1"/>
  </si>
  <si>
    <t>出力電圧[Vo]</t>
    <rPh sb="0" eb="4">
      <t xml:space="preserve">シュツリョクデンアツ </t>
    </rPh>
    <phoneticPr fontId="1"/>
  </si>
  <si>
    <t>増幅率 Vo/Vi</t>
    <rPh sb="0" eb="3">
      <t xml:space="preserve">ゾウフクリツ </t>
    </rPh>
    <phoneticPr fontId="1"/>
  </si>
  <si>
    <t>利得 [db]</t>
    <rPh sb="0" eb="2">
      <t xml:space="preserve">リトク </t>
    </rPh>
    <phoneticPr fontId="1"/>
  </si>
  <si>
    <t>オペアンプ</t>
    <phoneticPr fontId="1"/>
  </si>
  <si>
    <t>周波数</t>
    <rPh sb="0" eb="3">
      <t>シュウハスウ</t>
    </rPh>
    <phoneticPr fontId="1"/>
  </si>
  <si>
    <t>出力電圧</t>
    <rPh sb="0" eb="4">
      <t>シュツリョクデンアツ</t>
    </rPh>
    <phoneticPr fontId="1"/>
  </si>
  <si>
    <t>増幅率</t>
    <rPh sb="0" eb="3">
      <t>ゾウフクリツ</t>
    </rPh>
    <phoneticPr fontId="1"/>
  </si>
  <si>
    <t>利得</t>
    <rPh sb="0" eb="2">
      <t>リトク</t>
    </rPh>
    <phoneticPr fontId="1"/>
  </si>
  <si>
    <t>入力電圧Vi=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</si>
</sst>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利得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700000</c:v>
                </c:pt>
                <c:pt idx="16">
                  <c:v>1000000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20.984360453403635</c:v>
                </c:pt>
                <c:pt idx="1">
                  <c:v>25.800692227250362</c:v>
                </c:pt>
                <c:pt idx="2">
                  <c:v>27.747796526774589</c:v>
                </c:pt>
                <c:pt idx="3">
                  <c:v>30.500896140736906</c:v>
                </c:pt>
                <c:pt idx="4">
                  <c:v>30.881360887005513</c:v>
                </c:pt>
                <c:pt idx="5">
                  <c:v>30.881360887005513</c:v>
                </c:pt>
                <c:pt idx="6">
                  <c:v>31.028999959457501</c:v>
                </c:pt>
                <c:pt idx="7">
                  <c:v>31.126050015345747</c:v>
                </c:pt>
                <c:pt idx="8">
                  <c:v>31.174171410663313</c:v>
                </c:pt>
                <c:pt idx="9">
                  <c:v>31.50375689855322</c:v>
                </c:pt>
                <c:pt idx="10">
                  <c:v>31.3640344813399</c:v>
                </c:pt>
                <c:pt idx="11">
                  <c:v>31.269621707888216</c:v>
                </c:pt>
                <c:pt idx="12">
                  <c:v>31.174171410663313</c:v>
                </c:pt>
                <c:pt idx="13">
                  <c:v>30.756381901465485</c:v>
                </c:pt>
                <c:pt idx="14">
                  <c:v>27.004960366683257</c:v>
                </c:pt>
                <c:pt idx="15">
                  <c:v>24.027942486409032</c:v>
                </c:pt>
                <c:pt idx="16">
                  <c:v>21.437640146122504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F-2E4B-8DED-B629E1E7C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34015"/>
        <c:axId val="916982319"/>
      </c:scatterChart>
      <c:valAx>
        <c:axId val="91743401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6982319"/>
        <c:crosses val="autoZero"/>
        <c:crossBetween val="midCat"/>
      </c:valAx>
      <c:valAx>
        <c:axId val="9169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利得</a:t>
                </a:r>
                <a:r>
                  <a:rPr lang="en-US" altLang="ja-JP"/>
                  <a:t>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743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利得 [db]</c:v>
                </c:pt>
              </c:strCache>
            </c:strRef>
          </c:tx>
          <c:spPr>
            <a:ln>
              <a:noFill/>
            </a:ln>
          </c:spPr>
          <c:xVal>
            <c:numRef>
              <c:f>Sheet1!$A$2:$A$19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700000</c:v>
                </c:pt>
                <c:pt idx="16">
                  <c:v>1000000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20.984360453403635</c:v>
                </c:pt>
                <c:pt idx="1">
                  <c:v>25.800692227250362</c:v>
                </c:pt>
                <c:pt idx="2">
                  <c:v>27.747796526774589</c:v>
                </c:pt>
                <c:pt idx="3">
                  <c:v>30.500896140736906</c:v>
                </c:pt>
                <c:pt idx="4">
                  <c:v>30.881360887005513</c:v>
                </c:pt>
                <c:pt idx="5">
                  <c:v>30.881360887005513</c:v>
                </c:pt>
                <c:pt idx="6">
                  <c:v>31.028999959457501</c:v>
                </c:pt>
                <c:pt idx="7">
                  <c:v>31.126050015345747</c:v>
                </c:pt>
                <c:pt idx="8">
                  <c:v>31.174171410663313</c:v>
                </c:pt>
                <c:pt idx="9">
                  <c:v>31.50375689855322</c:v>
                </c:pt>
                <c:pt idx="10">
                  <c:v>31.3640344813399</c:v>
                </c:pt>
                <c:pt idx="11">
                  <c:v>31.269621707888216</c:v>
                </c:pt>
                <c:pt idx="12">
                  <c:v>31.174171410663313</c:v>
                </c:pt>
                <c:pt idx="13">
                  <c:v>30.756381901465485</c:v>
                </c:pt>
                <c:pt idx="14">
                  <c:v>27.004960366683257</c:v>
                </c:pt>
                <c:pt idx="15">
                  <c:v>24.027942486409032</c:v>
                </c:pt>
                <c:pt idx="16">
                  <c:v>21.437640146122504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FA-4544-9ECD-7088A0D85C11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利得 [db]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pPr>
                <a:solidFill>
                  <a:schemeClr val="tx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CFA-4544-9ECD-7088A0D85C11}"/>
              </c:ext>
            </c:extLst>
          </c:dPt>
          <c:xVal>
            <c:numRef>
              <c:f>Sheet1!$A$2:$A$19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700000</c:v>
                </c:pt>
                <c:pt idx="16">
                  <c:v>1000000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20.984360453403635</c:v>
                </c:pt>
                <c:pt idx="1">
                  <c:v>25.800692227250362</c:v>
                </c:pt>
                <c:pt idx="2">
                  <c:v>27.747796526774589</c:v>
                </c:pt>
                <c:pt idx="3">
                  <c:v>30.500896140736906</c:v>
                </c:pt>
                <c:pt idx="4">
                  <c:v>30.881360887005513</c:v>
                </c:pt>
                <c:pt idx="5">
                  <c:v>30.881360887005513</c:v>
                </c:pt>
                <c:pt idx="6">
                  <c:v>31.028999959457501</c:v>
                </c:pt>
                <c:pt idx="7">
                  <c:v>31.126050015345747</c:v>
                </c:pt>
                <c:pt idx="8">
                  <c:v>31.174171410663313</c:v>
                </c:pt>
                <c:pt idx="9">
                  <c:v>31.50375689855322</c:v>
                </c:pt>
                <c:pt idx="10">
                  <c:v>31.3640344813399</c:v>
                </c:pt>
                <c:pt idx="11">
                  <c:v>31.269621707888216</c:v>
                </c:pt>
                <c:pt idx="12">
                  <c:v>31.174171410663313</c:v>
                </c:pt>
                <c:pt idx="13">
                  <c:v>30.756381901465485</c:v>
                </c:pt>
                <c:pt idx="14">
                  <c:v>27.004960366683257</c:v>
                </c:pt>
                <c:pt idx="15">
                  <c:v>24.027942486409032</c:v>
                </c:pt>
                <c:pt idx="16">
                  <c:v>21.437640146122504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FA-4544-9ECD-7088A0D85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34015"/>
        <c:axId val="916982319"/>
      </c:scatterChart>
      <c:valAx>
        <c:axId val="91743401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6982319"/>
        <c:crosses val="autoZero"/>
        <c:crossBetween val="midCat"/>
      </c:valAx>
      <c:valAx>
        <c:axId val="9169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利得</a:t>
                </a:r>
                <a:r>
                  <a:rPr lang="en-US" altLang="ja-JP"/>
                  <a:t>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743401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Sheet1!$D$37</c:f>
              <c:strCache>
                <c:ptCount val="1"/>
                <c:pt idx="0">
                  <c:v>利得</c:v>
                </c:pt>
              </c:strCache>
            </c:strRef>
          </c:tx>
          <c:spPr>
            <a:ln w="38100">
              <a:noFill/>
            </a:ln>
          </c:spPr>
          <c:dPt>
            <c:idx val="16"/>
            <c:marker>
              <c:spPr>
                <a:solidFill>
                  <a:schemeClr val="tx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88B-4D26-9395-6564F0F47154}"/>
              </c:ext>
            </c:extLst>
          </c:dPt>
          <c:xVal>
            <c:numRef>
              <c:f>Sheet1!$A$38:$A$51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500000</c:v>
                </c:pt>
                <c:pt idx="13">
                  <c:v>1000000</c:v>
                </c:pt>
              </c:numCache>
            </c:numRef>
          </c:xVal>
          <c:yVal>
            <c:numRef>
              <c:f>Sheet1!$D$38:$D$51</c:f>
              <c:numCache>
                <c:formatCode>General</c:formatCode>
                <c:ptCount val="14"/>
                <c:pt idx="0">
                  <c:v>19.965186768473973</c:v>
                </c:pt>
                <c:pt idx="1">
                  <c:v>19.965186768473973</c:v>
                </c:pt>
                <c:pt idx="2">
                  <c:v>19.965186768473973</c:v>
                </c:pt>
                <c:pt idx="3">
                  <c:v>19.965186768473973</c:v>
                </c:pt>
                <c:pt idx="4">
                  <c:v>19.965186768473973</c:v>
                </c:pt>
                <c:pt idx="5">
                  <c:v>19.965186768473973</c:v>
                </c:pt>
                <c:pt idx="6">
                  <c:v>19.930233443083573</c:v>
                </c:pt>
                <c:pt idx="7">
                  <c:v>19.237909473357007</c:v>
                </c:pt>
                <c:pt idx="8">
                  <c:v>16.802121889135154</c:v>
                </c:pt>
                <c:pt idx="9">
                  <c:v>12.628875380263441</c:v>
                </c:pt>
                <c:pt idx="10">
                  <c:v>6.3612666992552311</c:v>
                </c:pt>
                <c:pt idx="11">
                  <c:v>-0.72424345308889426</c:v>
                </c:pt>
                <c:pt idx="12">
                  <c:v>-7.1309464702762515</c:v>
                </c:pt>
                <c:pt idx="13">
                  <c:v>-13.391724533016182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8B-4D26-9395-6564F0F47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34015"/>
        <c:axId val="916982319"/>
      </c:scatterChart>
      <c:valAx>
        <c:axId val="917434015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6982319"/>
        <c:crossesAt val="-20"/>
        <c:crossBetween val="midCat"/>
      </c:valAx>
      <c:valAx>
        <c:axId val="9169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利得</a:t>
                </a:r>
                <a:r>
                  <a:rPr lang="en-US" altLang="ja-JP"/>
                  <a:t>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743401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3</xdr:row>
      <xdr:rowOff>139700</xdr:rowOff>
    </xdr:from>
    <xdr:to>
      <xdr:col>16</xdr:col>
      <xdr:colOff>502417</xdr:colOff>
      <xdr:row>29</xdr:row>
      <xdr:rowOff>181429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794B7CF-C4C6-3BE9-4C2C-92DCC1F48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627035</xdr:colOff>
      <xdr:row>3</xdr:row>
      <xdr:rowOff>170769</xdr:rowOff>
    </xdr:from>
    <xdr:to>
      <xdr:col>28</xdr:col>
      <xdr:colOff>481752</xdr:colOff>
      <xdr:row>29</xdr:row>
      <xdr:rowOff>212500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411F093-11CB-59F0-2341-751C13844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802699</xdr:colOff>
      <xdr:row>34</xdr:row>
      <xdr:rowOff>182707</xdr:rowOff>
    </xdr:from>
    <xdr:to>
      <xdr:col>16</xdr:col>
      <xdr:colOff>657415</xdr:colOff>
      <xdr:row>60</xdr:row>
      <xdr:rowOff>224438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B093D36-76A5-412B-8B22-B5ED5B8A7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8754-793D-A646-8EFF-53AE70B41FD6}">
  <dimension ref="A1:D51"/>
  <sheetViews>
    <sheetView tabSelected="1" topLeftCell="A26" zoomScale="70" zoomScaleNormal="70" workbookViewId="0">
      <selection activeCell="T43" sqref="T43"/>
    </sheetView>
  </sheetViews>
  <sheetFormatPr defaultColWidth="11.5546875" defaultRowHeight="19.5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10</v>
      </c>
      <c r="B2">
        <v>0.112</v>
      </c>
      <c r="C2">
        <f>B2*100</f>
        <v>11.200000000000001</v>
      </c>
      <c r="D2">
        <f>20*LOG10(C2)</f>
        <v>20.984360453403635</v>
      </c>
    </row>
    <row r="3" spans="1:4" x14ac:dyDescent="0.4">
      <c r="A3">
        <v>20</v>
      </c>
      <c r="B3">
        <v>0.19500000000000001</v>
      </c>
      <c r="C3">
        <f t="shared" ref="C3:C18" si="0">B3*100</f>
        <v>19.5</v>
      </c>
      <c r="D3">
        <f t="shared" ref="D3:D18" si="1">20*LOG10(C3)</f>
        <v>25.800692227250362</v>
      </c>
    </row>
    <row r="4" spans="1:4" x14ac:dyDescent="0.4">
      <c r="A4">
        <v>50</v>
      </c>
      <c r="B4">
        <v>0.24399999999999999</v>
      </c>
      <c r="C4">
        <f t="shared" si="0"/>
        <v>24.4</v>
      </c>
      <c r="D4">
        <f t="shared" si="1"/>
        <v>27.747796526774589</v>
      </c>
    </row>
    <row r="5" spans="1:4" x14ac:dyDescent="0.4">
      <c r="A5">
        <v>100</v>
      </c>
      <c r="B5">
        <v>0.33500000000000002</v>
      </c>
      <c r="C5">
        <f t="shared" si="0"/>
        <v>33.5</v>
      </c>
      <c r="D5">
        <f t="shared" si="1"/>
        <v>30.500896140736906</v>
      </c>
    </row>
    <row r="6" spans="1:4" x14ac:dyDescent="0.4">
      <c r="A6">
        <v>200</v>
      </c>
      <c r="B6">
        <v>0.35</v>
      </c>
      <c r="C6">
        <f t="shared" si="0"/>
        <v>35</v>
      </c>
      <c r="D6">
        <f t="shared" si="1"/>
        <v>30.881360887005513</v>
      </c>
    </row>
    <row r="7" spans="1:4" x14ac:dyDescent="0.4">
      <c r="A7">
        <v>500</v>
      </c>
      <c r="B7">
        <v>0.35</v>
      </c>
      <c r="C7">
        <f t="shared" si="0"/>
        <v>35</v>
      </c>
      <c r="D7">
        <f t="shared" si="1"/>
        <v>30.881360887005513</v>
      </c>
    </row>
    <row r="8" spans="1:4" x14ac:dyDescent="0.4">
      <c r="A8">
        <v>1000</v>
      </c>
      <c r="B8">
        <v>0.35599999999999998</v>
      </c>
      <c r="C8">
        <f t="shared" si="0"/>
        <v>35.6</v>
      </c>
      <c r="D8">
        <f t="shared" si="1"/>
        <v>31.028999959457501</v>
      </c>
    </row>
    <row r="9" spans="1:4" x14ac:dyDescent="0.4">
      <c r="A9">
        <v>2000</v>
      </c>
      <c r="B9">
        <v>0.36</v>
      </c>
      <c r="C9">
        <f t="shared" si="0"/>
        <v>36</v>
      </c>
      <c r="D9">
        <f t="shared" si="1"/>
        <v>31.126050015345747</v>
      </c>
    </row>
    <row r="10" spans="1:4" x14ac:dyDescent="0.4">
      <c r="A10">
        <v>5000</v>
      </c>
      <c r="B10">
        <v>0.36199999999999999</v>
      </c>
      <c r="C10">
        <f t="shared" si="0"/>
        <v>36.199999999999996</v>
      </c>
      <c r="D10">
        <f t="shared" si="1"/>
        <v>31.174171410663313</v>
      </c>
    </row>
    <row r="11" spans="1:4" x14ac:dyDescent="0.4">
      <c r="A11">
        <v>10000</v>
      </c>
      <c r="B11">
        <v>0.376</v>
      </c>
      <c r="C11">
        <f t="shared" si="0"/>
        <v>37.6</v>
      </c>
      <c r="D11">
        <f t="shared" si="1"/>
        <v>31.50375689855322</v>
      </c>
    </row>
    <row r="12" spans="1:4" x14ac:dyDescent="0.4">
      <c r="A12">
        <v>20000</v>
      </c>
      <c r="B12">
        <v>0.37</v>
      </c>
      <c r="C12">
        <f t="shared" si="0"/>
        <v>37</v>
      </c>
      <c r="D12">
        <f t="shared" si="1"/>
        <v>31.3640344813399</v>
      </c>
    </row>
    <row r="13" spans="1:4" x14ac:dyDescent="0.4">
      <c r="A13">
        <v>50000</v>
      </c>
      <c r="B13">
        <v>0.36599999999999999</v>
      </c>
      <c r="C13">
        <f t="shared" si="0"/>
        <v>36.6</v>
      </c>
      <c r="D13">
        <f t="shared" si="1"/>
        <v>31.269621707888216</v>
      </c>
    </row>
    <row r="14" spans="1:4" x14ac:dyDescent="0.4">
      <c r="A14">
        <v>100000</v>
      </c>
      <c r="B14">
        <v>0.36199999999999999</v>
      </c>
      <c r="C14">
        <f t="shared" si="0"/>
        <v>36.199999999999996</v>
      </c>
      <c r="D14">
        <f t="shared" si="1"/>
        <v>31.174171410663313</v>
      </c>
    </row>
    <row r="15" spans="1:4" x14ac:dyDescent="0.4">
      <c r="A15">
        <v>200000</v>
      </c>
      <c r="B15">
        <v>0.34499999999999997</v>
      </c>
      <c r="C15">
        <f t="shared" si="0"/>
        <v>34.5</v>
      </c>
      <c r="D15">
        <f t="shared" si="1"/>
        <v>30.756381901465485</v>
      </c>
    </row>
    <row r="16" spans="1:4" x14ac:dyDescent="0.4">
      <c r="A16">
        <v>500000</v>
      </c>
      <c r="B16">
        <v>0.224</v>
      </c>
      <c r="C16">
        <f t="shared" si="0"/>
        <v>22.400000000000002</v>
      </c>
      <c r="D16">
        <f t="shared" si="1"/>
        <v>27.004960366683257</v>
      </c>
    </row>
    <row r="17" spans="1:4" x14ac:dyDescent="0.4">
      <c r="A17">
        <v>700000</v>
      </c>
      <c r="B17">
        <v>0.159</v>
      </c>
      <c r="C17">
        <f t="shared" si="0"/>
        <v>15.9</v>
      </c>
      <c r="D17">
        <f t="shared" si="1"/>
        <v>24.027942486409032</v>
      </c>
    </row>
    <row r="18" spans="1:4" x14ac:dyDescent="0.4">
      <c r="A18">
        <v>1000000</v>
      </c>
      <c r="B18">
        <v>0.11799999999999999</v>
      </c>
      <c r="C18">
        <f t="shared" si="0"/>
        <v>11.799999999999999</v>
      </c>
      <c r="D18">
        <f t="shared" si="1"/>
        <v>21.437640146122504</v>
      </c>
    </row>
    <row r="36" spans="1:4" x14ac:dyDescent="0.4">
      <c r="A36" t="s">
        <v>4</v>
      </c>
      <c r="B36" t="s">
        <v>9</v>
      </c>
      <c r="C36">
        <v>0.5</v>
      </c>
    </row>
    <row r="37" spans="1:4" x14ac:dyDescent="0.4">
      <c r="A37" t="s">
        <v>5</v>
      </c>
      <c r="B37" t="s">
        <v>6</v>
      </c>
      <c r="C37" t="s">
        <v>7</v>
      </c>
      <c r="D37" t="s">
        <v>8</v>
      </c>
    </row>
    <row r="38" spans="1:4" x14ac:dyDescent="0.4">
      <c r="A38">
        <v>100</v>
      </c>
      <c r="B38">
        <v>4.9800000000000004</v>
      </c>
      <c r="C38">
        <f>B38/$C$36</f>
        <v>9.9600000000000009</v>
      </c>
      <c r="D38">
        <f>20*LOG10(C38)</f>
        <v>19.965186768473973</v>
      </c>
    </row>
    <row r="39" spans="1:4" x14ac:dyDescent="0.4">
      <c r="A39">
        <v>200</v>
      </c>
      <c r="B39">
        <v>4.9800000000000004</v>
      </c>
      <c r="C39">
        <f t="shared" ref="C39:C51" si="2">B39/$C$36</f>
        <v>9.9600000000000009</v>
      </c>
      <c r="D39">
        <f t="shared" ref="D39:D51" si="3">20*LOG10(C39)</f>
        <v>19.965186768473973</v>
      </c>
    </row>
    <row r="40" spans="1:4" x14ac:dyDescent="0.4">
      <c r="A40">
        <v>500</v>
      </c>
      <c r="B40">
        <v>4.9800000000000004</v>
      </c>
      <c r="C40">
        <f t="shared" si="2"/>
        <v>9.9600000000000009</v>
      </c>
      <c r="D40">
        <f t="shared" si="3"/>
        <v>19.965186768473973</v>
      </c>
    </row>
    <row r="41" spans="1:4" x14ac:dyDescent="0.4">
      <c r="A41">
        <v>1000</v>
      </c>
      <c r="B41">
        <v>4.9800000000000004</v>
      </c>
      <c r="C41">
        <f t="shared" si="2"/>
        <v>9.9600000000000009</v>
      </c>
      <c r="D41">
        <f t="shared" si="3"/>
        <v>19.965186768473973</v>
      </c>
    </row>
    <row r="42" spans="1:4" x14ac:dyDescent="0.4">
      <c r="A42">
        <v>2000</v>
      </c>
      <c r="B42">
        <v>4.9800000000000004</v>
      </c>
      <c r="C42">
        <f t="shared" si="2"/>
        <v>9.9600000000000009</v>
      </c>
      <c r="D42">
        <f t="shared" si="3"/>
        <v>19.965186768473973</v>
      </c>
    </row>
    <row r="43" spans="1:4" x14ac:dyDescent="0.4">
      <c r="A43">
        <v>5000</v>
      </c>
      <c r="B43">
        <v>4.9800000000000004</v>
      </c>
      <c r="C43">
        <f t="shared" si="2"/>
        <v>9.9600000000000009</v>
      </c>
      <c r="D43">
        <f t="shared" si="3"/>
        <v>19.965186768473973</v>
      </c>
    </row>
    <row r="44" spans="1:4" x14ac:dyDescent="0.4">
      <c r="A44">
        <v>10000</v>
      </c>
      <c r="B44">
        <v>4.96</v>
      </c>
      <c r="C44">
        <f t="shared" si="2"/>
        <v>9.92</v>
      </c>
      <c r="D44">
        <f t="shared" si="3"/>
        <v>19.930233443083573</v>
      </c>
    </row>
    <row r="45" spans="1:4" x14ac:dyDescent="0.4">
      <c r="A45">
        <v>20000</v>
      </c>
      <c r="B45">
        <v>4.58</v>
      </c>
      <c r="C45">
        <f t="shared" si="2"/>
        <v>9.16</v>
      </c>
      <c r="D45">
        <f t="shared" si="3"/>
        <v>19.237909473357007</v>
      </c>
    </row>
    <row r="46" spans="1:4" x14ac:dyDescent="0.4">
      <c r="A46">
        <v>30000</v>
      </c>
      <c r="B46">
        <v>3.46</v>
      </c>
      <c r="C46">
        <f t="shared" si="2"/>
        <v>6.92</v>
      </c>
      <c r="D46">
        <f t="shared" si="3"/>
        <v>16.802121889135154</v>
      </c>
    </row>
    <row r="47" spans="1:4" x14ac:dyDescent="0.4">
      <c r="A47">
        <v>50000</v>
      </c>
      <c r="B47">
        <v>2.14</v>
      </c>
      <c r="C47">
        <f t="shared" si="2"/>
        <v>4.28</v>
      </c>
      <c r="D47">
        <f t="shared" si="3"/>
        <v>12.628875380263441</v>
      </c>
    </row>
    <row r="48" spans="1:4" x14ac:dyDescent="0.4">
      <c r="A48">
        <v>100000</v>
      </c>
      <c r="B48">
        <v>1.04</v>
      </c>
      <c r="C48">
        <f t="shared" si="2"/>
        <v>2.08</v>
      </c>
      <c r="D48">
        <f t="shared" si="3"/>
        <v>6.3612666992552311</v>
      </c>
    </row>
    <row r="49" spans="1:4" x14ac:dyDescent="0.4">
      <c r="A49">
        <v>200000</v>
      </c>
      <c r="B49">
        <v>0.46</v>
      </c>
      <c r="C49">
        <f t="shared" si="2"/>
        <v>0.92</v>
      </c>
      <c r="D49">
        <f t="shared" si="3"/>
        <v>-0.72424345308889426</v>
      </c>
    </row>
    <row r="50" spans="1:4" x14ac:dyDescent="0.4">
      <c r="A50">
        <v>500000</v>
      </c>
      <c r="B50">
        <v>0.22</v>
      </c>
      <c r="C50">
        <f t="shared" si="2"/>
        <v>0.44</v>
      </c>
      <c r="D50">
        <f t="shared" si="3"/>
        <v>-7.1309464702762515</v>
      </c>
    </row>
    <row r="51" spans="1:4" x14ac:dyDescent="0.4">
      <c r="A51">
        <v>1000000</v>
      </c>
      <c r="B51">
        <v>0.107</v>
      </c>
      <c r="C51">
        <f t="shared" si="2"/>
        <v>0.214</v>
      </c>
      <c r="D51">
        <f t="shared" si="3"/>
        <v>-13.391724533016182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岡﨑　英之介</dc:creator>
  <cp:lastModifiedBy>岡﨑　英之介</cp:lastModifiedBy>
  <dcterms:created xsi:type="dcterms:W3CDTF">2024-07-08T13:16:38Z</dcterms:created>
  <dcterms:modified xsi:type="dcterms:W3CDTF">2024-08-04T08:18:19Z</dcterms:modified>
</cp:coreProperties>
</file>