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Repositories\efraim\Development\Parameters\"/>
    </mc:Choice>
  </mc:AlternateContent>
  <bookViews>
    <workbookView xWindow="0" yWindow="0" windowWidth="19200" windowHeight="7080" activeTab="2"/>
  </bookViews>
  <sheets>
    <sheet name="Labor Tax Function" sheetId="1" r:id="rId1"/>
    <sheet name="Capital Tax Parameters" sheetId="2" r:id="rId2"/>
    <sheet name="Revenue Targets" sheetId="4" r:id="rId3"/>
  </sheets>
  <calcPr calcId="162913"/>
</workbook>
</file>

<file path=xl/calcChain.xml><?xml version="1.0" encoding="utf-8"?>
<calcChain xmlns="http://schemas.openxmlformats.org/spreadsheetml/2006/main">
  <c r="O4" i="4" l="1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3" i="4"/>
  <c r="A4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<sst xmlns="http://schemas.openxmlformats.org/spreadsheetml/2006/main" count="52" uniqueCount="45">
  <si>
    <t>Min</t>
  </si>
  <si>
    <t>Max</t>
  </si>
  <si>
    <t>Current Law</t>
  </si>
  <si>
    <t>Labor Income</t>
  </si>
  <si>
    <t>Effective Marginal Tax Rate</t>
  </si>
  <si>
    <t>Average</t>
  </si>
  <si>
    <t>Bottom 10</t>
  </si>
  <si>
    <t>10-20</t>
  </si>
  <si>
    <t>20-30</t>
  </si>
  <si>
    <t>30-40</t>
  </si>
  <si>
    <t>40-50</t>
  </si>
  <si>
    <t>50-60</t>
  </si>
  <si>
    <t>60-70</t>
  </si>
  <si>
    <t>70-80</t>
  </si>
  <si>
    <t>80-90</t>
  </si>
  <si>
    <t>90-95</t>
  </si>
  <si>
    <t>95-99</t>
  </si>
  <si>
    <t>99-99.5</t>
  </si>
  <si>
    <t>99.5-99.9</t>
  </si>
  <si>
    <t>Top 0.1 Percent</t>
  </si>
  <si>
    <t>Percentile</t>
  </si>
  <si>
    <t>Trump_A</t>
  </si>
  <si>
    <t>Trump_B</t>
  </si>
  <si>
    <t>All</t>
  </si>
  <si>
    <t>Parameter</t>
  </si>
  <si>
    <t>Capital tax share</t>
  </si>
  <si>
    <t>Expensing (weighted by net stock)</t>
  </si>
  <si>
    <t>Expensing (weighted by net investment)</t>
  </si>
  <si>
    <t>Marginal effective capital tax rate (current law)</t>
  </si>
  <si>
    <t>Marginal effective capital tax rate (with econ depreciation)</t>
  </si>
  <si>
    <t>Nominal GDP</t>
  </si>
  <si>
    <t>Baseline Revenue 
(% of GDP)</t>
  </si>
  <si>
    <t>Individual</t>
  </si>
  <si>
    <t>Corporate</t>
  </si>
  <si>
    <t>Payroll</t>
  </si>
  <si>
    <t>Other</t>
  </si>
  <si>
    <t>CalendarYear</t>
  </si>
  <si>
    <t>Trump: Tax Change</t>
  </si>
  <si>
    <t>Fully-phased-in</t>
  </si>
  <si>
    <t>First year</t>
  </si>
  <si>
    <t>PWBM: Total tax revenue % GDP</t>
  </si>
  <si>
    <t>Baseline</t>
  </si>
  <si>
    <t xml:space="preserve">TrumpA </t>
  </si>
  <si>
    <t>TrumpB</t>
  </si>
  <si>
    <t>PWBM: Total tax revenue, nominal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</si>
</sst>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#,##0.0"/>
    <numFmt numFmtId="167" formatCode="0.0%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0"/>
      <name val="Arial"/>
      <family val="2"/>
    </font>
    <font>
      <sz val="12"/>
      <name val="Courier"/>
      <family val="3"/>
    </font>
    <font>
      <sz val="11"/>
      <color indexed="8"/>
      <name val="Calibri"/>
      <family val="2"/>
    </font>
    <font>
      <sz val="12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Cambria"/>
      <family val="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Verdana"/>
      <family val="2"/>
    </font>
    <font>
      <sz val="12"/>
      <color indexed="8"/>
      <name val="Times New Roman"/>
      <family val="2"/>
    </font>
    <font>
      <sz val="10"/>
      <color theme="1"/>
      <name val="Arial"/>
      <family val="2"/>
    </font>
    <font>
      <sz val="10"/>
      <name val="Times New Roman"/>
      <family val="1"/>
    </font>
    <font>
      <sz val="11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</borders>
  <cellStyleXfs count="182">
    <xf numFmtId="0" fontId="0" fillId="0" borderId="0"/>
    <xf numFmtId="0" fontId="2" fillId="0" borderId="0"/>
    <xf numFmtId="43" fontId="2" fillId="0" borderId="0" applyFont="0" applyFill="0" applyBorder="0" applyAlignment="0" applyProtection="0"/>
    <xf numFmtId="3" fontId="4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3" fillId="0" borderId="0"/>
    <xf numFmtId="0" fontId="6" fillId="0" borderId="0"/>
    <xf numFmtId="0" fontId="1" fillId="0" borderId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2" fillId="32" borderId="0" applyNumberFormat="0" applyBorder="0" applyAlignment="0" applyProtection="0"/>
    <xf numFmtId="0" fontId="23" fillId="0" borderId="0"/>
    <xf numFmtId="0" fontId="24" fillId="0" borderId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7" fillId="52" borderId="10" applyNumberFormat="0" applyAlignment="0" applyProtection="0"/>
    <xf numFmtId="0" fontId="27" fillId="52" borderId="10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1" fillId="0" borderId="12" applyNumberFormat="0" applyFill="0" applyAlignment="0" applyProtection="0"/>
    <xf numFmtId="0" fontId="31" fillId="0" borderId="12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39" borderId="10" applyNumberFormat="0" applyAlignment="0" applyProtection="0"/>
    <xf numFmtId="0" fontId="34" fillId="39" borderId="10" applyNumberFormat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" fillId="0" borderId="0"/>
    <xf numFmtId="0" fontId="6" fillId="0" borderId="0"/>
    <xf numFmtId="0" fontId="1" fillId="0" borderId="0"/>
    <xf numFmtId="0" fontId="6" fillId="0" borderId="0"/>
    <xf numFmtId="0" fontId="5" fillId="0" borderId="0"/>
    <xf numFmtId="0" fontId="6" fillId="0" borderId="0"/>
    <xf numFmtId="0" fontId="1" fillId="0" borderId="0"/>
    <xf numFmtId="0" fontId="5" fillId="0" borderId="0"/>
    <xf numFmtId="0" fontId="1" fillId="0" borderId="0"/>
    <xf numFmtId="0" fontId="3" fillId="0" borderId="0"/>
    <xf numFmtId="0" fontId="43" fillId="0" borderId="0"/>
    <xf numFmtId="0" fontId="24" fillId="0" borderId="0"/>
    <xf numFmtId="0" fontId="2" fillId="0" borderId="0"/>
    <xf numFmtId="0" fontId="24" fillId="0" borderId="0"/>
    <xf numFmtId="0" fontId="43" fillId="0" borderId="0"/>
    <xf numFmtId="0" fontId="41" fillId="0" borderId="0"/>
    <xf numFmtId="0" fontId="5" fillId="55" borderId="16" applyNumberFormat="0" applyFont="0" applyAlignment="0" applyProtection="0"/>
    <xf numFmtId="0" fontId="5" fillId="55" borderId="16" applyNumberFormat="0" applyFont="0" applyAlignment="0" applyProtection="0"/>
    <xf numFmtId="0" fontId="37" fillId="52" borderId="17" applyNumberFormat="0" applyAlignment="0" applyProtection="0"/>
    <xf numFmtId="0" fontId="37" fillId="52" borderId="17" applyNumberFormat="0" applyAlignment="0" applyProtection="0"/>
    <xf numFmtId="9" fontId="5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8" applyNumberFormat="0" applyFill="0" applyAlignment="0" applyProtection="0"/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44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33" borderId="0" xfId="0" applyFill="1" applyAlignment="1">
      <alignment horizontal="center"/>
    </xf>
    <xf numFmtId="164" fontId="0" fillId="0" borderId="0" xfId="0" applyNumberFormat="1"/>
    <xf numFmtId="0" fontId="0" fillId="0" borderId="0" xfId="0"/>
    <xf numFmtId="164" fontId="0" fillId="0" borderId="0" xfId="0" applyNumberFormat="1"/>
    <xf numFmtId="0" fontId="0" fillId="33" borderId="0" xfId="0" applyFill="1" applyAlignment="1">
      <alignment horizontal="center"/>
    </xf>
    <xf numFmtId="165" fontId="1" fillId="0" borderId="0" xfId="179" applyNumberFormat="1" applyFont="1"/>
    <xf numFmtId="0" fontId="0" fillId="0" borderId="0" xfId="0"/>
    <xf numFmtId="0" fontId="45" fillId="0" borderId="0" xfId="180" applyFont="1" applyAlignment="1">
      <alignment horizontal="right" indent="1"/>
    </xf>
    <xf numFmtId="16" fontId="45" fillId="0" borderId="0" xfId="180" quotePrefix="1" applyNumberFormat="1" applyFont="1" applyAlignment="1">
      <alignment horizontal="right" indent="1"/>
    </xf>
    <xf numFmtId="0" fontId="45" fillId="0" borderId="0" xfId="180" quotePrefix="1" applyFont="1" applyAlignment="1">
      <alignment horizontal="right" indent="1"/>
    </xf>
    <xf numFmtId="0" fontId="45" fillId="0" borderId="0" xfId="180" applyFont="1" applyBorder="1" applyAlignment="1">
      <alignment horizontal="right" indent="1"/>
    </xf>
    <xf numFmtId="0" fontId="0" fillId="33" borderId="19" xfId="0" applyFill="1" applyBorder="1" applyAlignment="1">
      <alignment horizontal="center"/>
    </xf>
    <xf numFmtId="165" fontId="1" fillId="0" borderId="19" xfId="179" applyNumberFormat="1" applyFont="1" applyBorder="1"/>
    <xf numFmtId="0" fontId="45" fillId="0" borderId="0" xfId="180" applyFont="1" applyFill="1" applyBorder="1" applyAlignment="1">
      <alignment horizontal="right" indent="1"/>
    </xf>
    <xf numFmtId="164" fontId="0" fillId="0" borderId="20" xfId="0" applyNumberFormat="1" applyBorder="1"/>
    <xf numFmtId="2" fontId="0" fillId="0" borderId="0" xfId="0" applyNumberFormat="1"/>
    <xf numFmtId="0" fontId="0" fillId="33" borderId="0" xfId="0" applyFill="1" applyBorder="1" applyAlignment="1">
      <alignment horizontal="center"/>
    </xf>
    <xf numFmtId="0" fontId="0" fillId="33" borderId="19" xfId="0" applyFill="1" applyBorder="1"/>
    <xf numFmtId="0" fontId="0" fillId="0" borderId="19" xfId="0" applyBorder="1"/>
    <xf numFmtId="3" fontId="0" fillId="0" borderId="0" xfId="0" applyNumberFormat="1"/>
    <xf numFmtId="0" fontId="0" fillId="0" borderId="0" xfId="0" applyFill="1" applyAlignment="1">
      <alignment horizontal="center"/>
    </xf>
    <xf numFmtId="10" fontId="1" fillId="0" borderId="0" xfId="9" applyNumberFormat="1" applyFont="1"/>
    <xf numFmtId="166" fontId="0" fillId="0" borderId="0" xfId="0" applyNumberFormat="1"/>
    <xf numFmtId="0" fontId="0" fillId="33" borderId="0" xfId="0" applyFill="1" applyAlignment="1">
      <alignment horizontal="center" vertical="center" wrapText="1"/>
    </xf>
    <xf numFmtId="167" fontId="0" fillId="0" borderId="0" xfId="181" applyNumberFormat="1" applyFont="1"/>
    <xf numFmtId="164" fontId="0" fillId="0" borderId="0" xfId="0" applyNumberFormat="1" applyBorder="1"/>
    <xf numFmtId="0" fontId="0" fillId="33" borderId="21" xfId="0" applyFill="1" applyBorder="1" applyAlignment="1">
      <alignment horizontal="center"/>
    </xf>
    <xf numFmtId="0" fontId="0" fillId="33" borderId="20" xfId="0" applyFill="1" applyBorder="1" applyAlignment="1">
      <alignment horizontal="center"/>
    </xf>
    <xf numFmtId="0" fontId="0" fillId="33" borderId="22" xfId="0" applyFill="1" applyBorder="1" applyAlignment="1">
      <alignment horizontal="center"/>
    </xf>
    <xf numFmtId="0" fontId="0" fillId="33" borderId="0" xfId="0" applyFill="1" applyBorder="1" applyAlignment="1">
      <alignment horizontal="center" vertical="center"/>
    </xf>
    <xf numFmtId="0" fontId="0" fillId="33" borderId="19" xfId="0" applyFill="1" applyBorder="1" applyAlignment="1">
      <alignment horizontal="center" vertical="center"/>
    </xf>
    <xf numFmtId="0" fontId="0" fillId="33" borderId="0" xfId="0" applyFill="1" applyAlignment="1">
      <alignment horizontal="center" vertical="center" wrapText="1"/>
    </xf>
    <xf numFmtId="0" fontId="0" fillId="33" borderId="0" xfId="0" applyFill="1" applyAlignment="1">
      <alignment horizontal="center" vertical="center"/>
    </xf>
    <xf numFmtId="1" fontId="0" fillId="0" borderId="0" xfId="181" applyNumberFormat="1" applyFont="1"/>
    <xf numFmtId="49" fontId="0" fillId="0" borderId="0" xfId="0" applyNumberFormat="1" applyAlignment="1">
      <alignment vertical="top" wrapText="1"/>
    </xf>
  </cellXfs>
  <cellStyles count="182">
    <cellStyle name="20% - Accent1" xfId="32" builtinId="30" customBuiltin="1"/>
    <cellStyle name="20% - Accent1 2" xfId="58"/>
    <cellStyle name="20% - Accent1 3" xfId="57"/>
    <cellStyle name="20% - Accent2" xfId="36" builtinId="34" customBuiltin="1"/>
    <cellStyle name="20% - Accent2 2" xfId="60"/>
    <cellStyle name="20% - Accent2 3" xfId="59"/>
    <cellStyle name="20% - Accent3" xfId="40" builtinId="38" customBuiltin="1"/>
    <cellStyle name="20% - Accent3 2" xfId="62"/>
    <cellStyle name="20% - Accent3 3" xfId="61"/>
    <cellStyle name="20% - Accent4" xfId="44" builtinId="42" customBuiltin="1"/>
    <cellStyle name="20% - Accent4 2" xfId="64"/>
    <cellStyle name="20% - Accent4 3" xfId="63"/>
    <cellStyle name="20% - Accent5" xfId="48" builtinId="46" customBuiltin="1"/>
    <cellStyle name="20% - Accent5 2" xfId="66"/>
    <cellStyle name="20% - Accent5 3" xfId="65"/>
    <cellStyle name="20% - Accent6" xfId="52" builtinId="50" customBuiltin="1"/>
    <cellStyle name="20% - Accent6 2" xfId="68"/>
    <cellStyle name="20% - Accent6 3" xfId="67"/>
    <cellStyle name="40% - Accent1" xfId="33" builtinId="31" customBuiltin="1"/>
    <cellStyle name="40% - Accent1 2" xfId="70"/>
    <cellStyle name="40% - Accent1 3" xfId="69"/>
    <cellStyle name="40% - Accent2" xfId="37" builtinId="35" customBuiltin="1"/>
    <cellStyle name="40% - Accent2 2" xfId="72"/>
    <cellStyle name="40% - Accent2 3" xfId="71"/>
    <cellStyle name="40% - Accent3" xfId="41" builtinId="39" customBuiltin="1"/>
    <cellStyle name="40% - Accent3 2" xfId="74"/>
    <cellStyle name="40% - Accent3 3" xfId="73"/>
    <cellStyle name="40% - Accent4" xfId="45" builtinId="43" customBuiltin="1"/>
    <cellStyle name="40% - Accent4 2" xfId="76"/>
    <cellStyle name="40% - Accent4 3" xfId="75"/>
    <cellStyle name="40% - Accent5" xfId="49" builtinId="47" customBuiltin="1"/>
    <cellStyle name="40% - Accent5 2" xfId="78"/>
    <cellStyle name="40% - Accent5 3" xfId="77"/>
    <cellStyle name="40% - Accent6" xfId="53" builtinId="51" customBuiltin="1"/>
    <cellStyle name="40% - Accent6 2" xfId="80"/>
    <cellStyle name="40% - Accent6 3" xfId="79"/>
    <cellStyle name="60% - Accent1" xfId="34" builtinId="32" customBuiltin="1"/>
    <cellStyle name="60% - Accent1 2" xfId="82"/>
    <cellStyle name="60% - Accent1 3" xfId="81"/>
    <cellStyle name="60% - Accent2" xfId="38" builtinId="36" customBuiltin="1"/>
    <cellStyle name="60% - Accent2 2" xfId="84"/>
    <cellStyle name="60% - Accent2 3" xfId="83"/>
    <cellStyle name="60% - Accent3" xfId="42" builtinId="40" customBuiltin="1"/>
    <cellStyle name="60% - Accent3 2" xfId="86"/>
    <cellStyle name="60% - Accent3 3" xfId="85"/>
    <cellStyle name="60% - Accent4" xfId="46" builtinId="44" customBuiltin="1"/>
    <cellStyle name="60% - Accent4 2" xfId="88"/>
    <cellStyle name="60% - Accent4 3" xfId="87"/>
    <cellStyle name="60% - Accent5" xfId="50" builtinId="48" customBuiltin="1"/>
    <cellStyle name="60% - Accent5 2" xfId="90"/>
    <cellStyle name="60% - Accent5 3" xfId="89"/>
    <cellStyle name="60% - Accent6" xfId="54" builtinId="52" customBuiltin="1"/>
    <cellStyle name="60% - Accent6 2" xfId="92"/>
    <cellStyle name="60% - Accent6 3" xfId="91"/>
    <cellStyle name="Accent1" xfId="31" builtinId="29" customBuiltin="1"/>
    <cellStyle name="Accent1 2" xfId="94"/>
    <cellStyle name="Accent1 3" xfId="93"/>
    <cellStyle name="Accent2" xfId="35" builtinId="33" customBuiltin="1"/>
    <cellStyle name="Accent2 2" xfId="96"/>
    <cellStyle name="Accent2 3" xfId="95"/>
    <cellStyle name="Accent3" xfId="39" builtinId="37" customBuiltin="1"/>
    <cellStyle name="Accent3 2" xfId="98"/>
    <cellStyle name="Accent3 3" xfId="97"/>
    <cellStyle name="Accent4" xfId="43" builtinId="41" customBuiltin="1"/>
    <cellStyle name="Accent4 2" xfId="100"/>
    <cellStyle name="Accent4 3" xfId="99"/>
    <cellStyle name="Accent5" xfId="47" builtinId="45" customBuiltin="1"/>
    <cellStyle name="Accent5 2" xfId="102"/>
    <cellStyle name="Accent5 3" xfId="101"/>
    <cellStyle name="Accent6" xfId="51" builtinId="49" customBuiltin="1"/>
    <cellStyle name="Accent6 2" xfId="104"/>
    <cellStyle name="Accent6 3" xfId="103"/>
    <cellStyle name="Bad" xfId="20" builtinId="27" customBuiltin="1"/>
    <cellStyle name="Bad 2" xfId="106"/>
    <cellStyle name="Bad 3" xfId="105"/>
    <cellStyle name="Calculation" xfId="24" builtinId="22" customBuiltin="1"/>
    <cellStyle name="Calculation 2" xfId="108"/>
    <cellStyle name="Calculation 3" xfId="107"/>
    <cellStyle name="Check Cell" xfId="26" builtinId="23" customBuiltin="1"/>
    <cellStyle name="Check Cell 2" xfId="110"/>
    <cellStyle name="Check Cell 3" xfId="109"/>
    <cellStyle name="Comma" xfId="179" builtinId="3"/>
    <cellStyle name="Comma 2" xfId="2"/>
    <cellStyle name="Comma 2 2" xfId="112"/>
    <cellStyle name="Comma 3" xfId="113"/>
    <cellStyle name="Comma 4" xfId="111"/>
    <cellStyle name="Comma 4 2" xfId="168"/>
    <cellStyle name="Comma0" xfId="3"/>
    <cellStyle name="Currency 2" xfId="4"/>
    <cellStyle name="Currency0" xfId="5"/>
    <cellStyle name="Explanatory Text" xfId="29" builtinId="53" customBuiltin="1"/>
    <cellStyle name="Explanatory Text 2" xfId="115"/>
    <cellStyle name="Explanatory Text 3" xfId="114"/>
    <cellStyle name="Good" xfId="19" builtinId="26" customBuiltin="1"/>
    <cellStyle name="Good 2" xfId="117"/>
    <cellStyle name="Good 3" xfId="116"/>
    <cellStyle name="Heading 1" xfId="15" builtinId="16" customBuiltin="1"/>
    <cellStyle name="Heading 1 2" xfId="119"/>
    <cellStyle name="Heading 1 3" xfId="118"/>
    <cellStyle name="Heading 2" xfId="16" builtinId="17" customBuiltin="1"/>
    <cellStyle name="Heading 2 2" xfId="121"/>
    <cellStyle name="Heading 2 3" xfId="120"/>
    <cellStyle name="Heading 3" xfId="17" builtinId="18" customBuiltin="1"/>
    <cellStyle name="Heading 3 2" xfId="123"/>
    <cellStyle name="Heading 3 3" xfId="122"/>
    <cellStyle name="Heading 4" xfId="18" builtinId="19" customBuiltin="1"/>
    <cellStyle name="Heading 4 2" xfId="125"/>
    <cellStyle name="Heading 4 3" xfId="124"/>
    <cellStyle name="Input" xfId="22" builtinId="20" customBuiltin="1"/>
    <cellStyle name="Input 2" xfId="127"/>
    <cellStyle name="Input 3" xfId="126"/>
    <cellStyle name="Linked Cell" xfId="25" builtinId="24" customBuiltin="1"/>
    <cellStyle name="Linked Cell 2" xfId="129"/>
    <cellStyle name="Linked Cell 3" xfId="128"/>
    <cellStyle name="Neutral" xfId="21" builtinId="28" customBuiltin="1"/>
    <cellStyle name="Neutral 2" xfId="131"/>
    <cellStyle name="Neutral 3" xfId="130"/>
    <cellStyle name="Normal" xfId="0" builtinId="0"/>
    <cellStyle name="Normal 2" xfId="6"/>
    <cellStyle name="Normal 2 10" xfId="132"/>
    <cellStyle name="Normal 2 10 2" xfId="164"/>
    <cellStyle name="Normal 2 2" xfId="7"/>
    <cellStyle name="Normal 2 3" xfId="12"/>
    <cellStyle name="Normal 2 3 2" xfId="13"/>
    <cellStyle name="Normal 3" xfId="8"/>
    <cellStyle name="Normal 3 2" xfId="134"/>
    <cellStyle name="Normal 3 2 2" xfId="135"/>
    <cellStyle name="Normal 3 2 3" xfId="136"/>
    <cellStyle name="Normal 3 2 4" xfId="165"/>
    <cellStyle name="Normal 3 2 5" xfId="161"/>
    <cellStyle name="Normal 3 2 6" xfId="170"/>
    <cellStyle name="Normal 3 2 7" xfId="173"/>
    <cellStyle name="Normal 3 2 8" xfId="176"/>
    <cellStyle name="Normal 3 3" xfId="137"/>
    <cellStyle name="Normal 3 4" xfId="138"/>
    <cellStyle name="Normal 3 4 2" xfId="139"/>
    <cellStyle name="Normal 3 4 3" xfId="166"/>
    <cellStyle name="Normal 3 4 4" xfId="162"/>
    <cellStyle name="Normal 3 4 5" xfId="171"/>
    <cellStyle name="Normal 3 4 6" xfId="174"/>
    <cellStyle name="Normal 3 4 7" xfId="177"/>
    <cellStyle name="Normal 3 5" xfId="140"/>
    <cellStyle name="Normal 3 5 2" xfId="167"/>
    <cellStyle name="Normal 3 5 3" xfId="163"/>
    <cellStyle name="Normal 3 5 4" xfId="172"/>
    <cellStyle name="Normal 3 5 5" xfId="175"/>
    <cellStyle name="Normal 3 5 6" xfId="178"/>
    <cellStyle name="Normal 3 6" xfId="133"/>
    <cellStyle name="Normal 4" xfId="1"/>
    <cellStyle name="Normal 4 2" xfId="141"/>
    <cellStyle name="Normal 5" xfId="55"/>
    <cellStyle name="Normal 5 2" xfId="143"/>
    <cellStyle name="Normal 5 3" xfId="142"/>
    <cellStyle name="Normal 6" xfId="144"/>
    <cellStyle name="Normal 6 2" xfId="145"/>
    <cellStyle name="Normal 6 3" xfId="146"/>
    <cellStyle name="Normal 7" xfId="147"/>
    <cellStyle name="Normal 8" xfId="56"/>
    <cellStyle name="Normal_Acc and Freeze Options" xfId="180"/>
    <cellStyle name="Note" xfId="28" builtinId="10" customBuiltin="1"/>
    <cellStyle name="Note 2" xfId="149"/>
    <cellStyle name="Note 3" xfId="148"/>
    <cellStyle name="Output" xfId="23" builtinId="21" customBuiltin="1"/>
    <cellStyle name="Output 2" xfId="151"/>
    <cellStyle name="Output 3" xfId="150"/>
    <cellStyle name="Percent" xfId="181" builtinId="5"/>
    <cellStyle name="Percent 2" xfId="10"/>
    <cellStyle name="Percent 2 2" xfId="11"/>
    <cellStyle name="Percent 2 2 2" xfId="152"/>
    <cellStyle name="Percent 3" xfId="9"/>
    <cellStyle name="Percent 3 2" xfId="153"/>
    <cellStyle name="Percent 4" xfId="160"/>
    <cellStyle name="Percent 4 2" xfId="169"/>
    <cellStyle name="Title" xfId="14" builtinId="15" customBuiltin="1"/>
    <cellStyle name="Title 2" xfId="155"/>
    <cellStyle name="Title 3" xfId="154"/>
    <cellStyle name="Total" xfId="30" builtinId="25" customBuiltin="1"/>
    <cellStyle name="Total 2" xfId="157"/>
    <cellStyle name="Total 3" xfId="156"/>
    <cellStyle name="Warning Text" xfId="27" builtinId="11" customBuiltin="1"/>
    <cellStyle name="Warning Text 2" xfId="159"/>
    <cellStyle name="Warning Text 3" xfId="1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1"/>
  <sheetViews>
    <sheetView workbookViewId="0">
      <selection activeCell="I4" sqref="I4:I17"/>
    </sheetView>
  </sheetViews>
  <sheetFormatPr defaultRowHeight="14.75" x14ac:dyDescent="0.75"/>
  <cols>
    <col min="1" max="1" width="16" style="7" bestFit="1" customWidth="1"/>
    <col min="2" max="2" width="12.6796875" customWidth="1"/>
    <col min="3" max="3" width="12.6796875" style="3" customWidth="1"/>
    <col min="4" max="5" width="12.6796875" customWidth="1"/>
    <col min="6" max="7" width="12.6796875" style="7" customWidth="1"/>
    <col min="8" max="9" width="12.6796875" customWidth="1"/>
  </cols>
  <sheetData>
    <row r="1" spans="1:13" x14ac:dyDescent="0.75">
      <c r="A1" s="30" t="s">
        <v>3</v>
      </c>
      <c r="B1" s="30"/>
      <c r="C1" s="30"/>
      <c r="D1" s="31"/>
      <c r="E1" s="27" t="s">
        <v>4</v>
      </c>
      <c r="F1" s="27"/>
      <c r="G1" s="27"/>
      <c r="H1" s="27"/>
      <c r="I1" s="28"/>
    </row>
    <row r="2" spans="1:13" s="7" customFormat="1" x14ac:dyDescent="0.75">
      <c r="A2" s="30"/>
      <c r="B2" s="30"/>
      <c r="C2" s="30"/>
      <c r="D2" s="31"/>
      <c r="E2" s="28" t="s">
        <v>2</v>
      </c>
      <c r="F2" s="29" t="s">
        <v>39</v>
      </c>
      <c r="G2" s="29"/>
      <c r="H2" s="29" t="s">
        <v>38</v>
      </c>
      <c r="I2" s="29"/>
    </row>
    <row r="3" spans="1:13" x14ac:dyDescent="0.75">
      <c r="A3" s="5" t="s">
        <v>20</v>
      </c>
      <c r="B3" s="1" t="s">
        <v>0</v>
      </c>
      <c r="C3" s="1" t="s">
        <v>1</v>
      </c>
      <c r="D3" s="12" t="s">
        <v>5</v>
      </c>
      <c r="E3" s="28"/>
      <c r="F3" s="5" t="s">
        <v>21</v>
      </c>
      <c r="G3" s="5" t="s">
        <v>22</v>
      </c>
      <c r="H3" s="1" t="s">
        <v>21</v>
      </c>
      <c r="I3" s="5" t="s">
        <v>22</v>
      </c>
    </row>
    <row r="4" spans="1:13" x14ac:dyDescent="0.75">
      <c r="A4" s="8" t="s">
        <v>6</v>
      </c>
      <c r="B4" s="6">
        <v>0</v>
      </c>
      <c r="C4" s="6">
        <v>9587</v>
      </c>
      <c r="D4" s="13">
        <v>5472</v>
      </c>
      <c r="E4" s="4">
        <v>-3.04E-2</v>
      </c>
      <c r="F4" s="4">
        <v>-3.3700000000000001E-2</v>
      </c>
      <c r="G4" s="4">
        <v>-3.1200000000000002E-2</v>
      </c>
      <c r="H4" s="4">
        <v>-3.3700000000000001E-2</v>
      </c>
      <c r="I4" s="2">
        <v>-3.1200000000000002E-2</v>
      </c>
      <c r="K4" s="2"/>
      <c r="L4" s="4"/>
      <c r="M4" s="4"/>
    </row>
    <row r="5" spans="1:13" x14ac:dyDescent="0.75">
      <c r="A5" s="9" t="s">
        <v>7</v>
      </c>
      <c r="B5" s="6">
        <f>C4</f>
        <v>9587</v>
      </c>
      <c r="C5" s="6">
        <v>19840</v>
      </c>
      <c r="D5" s="13">
        <v>14317</v>
      </c>
      <c r="E5" s="4">
        <v>1.7299999999999999E-2</v>
      </c>
      <c r="F5" s="4">
        <v>-3.0000000000000001E-3</v>
      </c>
      <c r="G5" s="4">
        <v>2.2599999999999999E-2</v>
      </c>
      <c r="H5" s="4">
        <v>-3.0000000000000001E-3</v>
      </c>
      <c r="I5" s="2">
        <v>2.2599999999999999E-2</v>
      </c>
      <c r="K5" s="2"/>
      <c r="L5" s="4"/>
      <c r="M5" s="4"/>
    </row>
    <row r="6" spans="1:13" x14ac:dyDescent="0.75">
      <c r="A6" s="9" t="s">
        <v>8</v>
      </c>
      <c r="B6" s="6">
        <f>C5</f>
        <v>19840</v>
      </c>
      <c r="C6" s="6">
        <v>30797</v>
      </c>
      <c r="D6" s="13">
        <v>25211</v>
      </c>
      <c r="E6" s="4">
        <v>0.114</v>
      </c>
      <c r="F6" s="4">
        <v>8.0199999999999994E-2</v>
      </c>
      <c r="G6" s="4">
        <v>0.1085</v>
      </c>
      <c r="H6" s="4">
        <v>8.0100000000000005E-2</v>
      </c>
      <c r="I6" s="2">
        <v>0.1085</v>
      </c>
      <c r="K6" s="2"/>
      <c r="L6" s="4"/>
      <c r="M6" s="4"/>
    </row>
    <row r="7" spans="1:13" x14ac:dyDescent="0.75">
      <c r="A7" s="9" t="s">
        <v>9</v>
      </c>
      <c r="B7" s="6">
        <f t="shared" ref="B7:B17" si="0">C6</f>
        <v>30797</v>
      </c>
      <c r="C7" s="6">
        <v>43726</v>
      </c>
      <c r="D7" s="13">
        <v>37014</v>
      </c>
      <c r="E7" s="4">
        <v>0.14810000000000001</v>
      </c>
      <c r="F7" s="4">
        <v>0.10800000000000001</v>
      </c>
      <c r="G7" s="4">
        <v>0.12770000000000001</v>
      </c>
      <c r="H7" s="4">
        <v>0.10779999999999999</v>
      </c>
      <c r="I7" s="2">
        <v>0.1275</v>
      </c>
      <c r="K7" s="2"/>
      <c r="L7" s="4"/>
      <c r="M7" s="4"/>
    </row>
    <row r="8" spans="1:13" x14ac:dyDescent="0.75">
      <c r="A8" s="9" t="s">
        <v>10</v>
      </c>
      <c r="B8" s="6">
        <f t="shared" si="0"/>
        <v>43726</v>
      </c>
      <c r="C8" s="6">
        <v>59020</v>
      </c>
      <c r="D8" s="13">
        <v>51129</v>
      </c>
      <c r="E8" s="4">
        <v>0.1512</v>
      </c>
      <c r="F8" s="4">
        <v>0.1084</v>
      </c>
      <c r="G8" s="4">
        <v>0.12560000000000002</v>
      </c>
      <c r="H8" s="4">
        <v>0.1082</v>
      </c>
      <c r="I8" s="2">
        <v>0.12539999999999998</v>
      </c>
      <c r="K8" s="2"/>
      <c r="L8" s="4"/>
      <c r="M8" s="4"/>
    </row>
    <row r="9" spans="1:13" x14ac:dyDescent="0.75">
      <c r="A9" s="10" t="s">
        <v>11</v>
      </c>
      <c r="B9" s="6">
        <f t="shared" si="0"/>
        <v>59020</v>
      </c>
      <c r="C9" s="6">
        <v>78051</v>
      </c>
      <c r="D9" s="13">
        <v>68125</v>
      </c>
      <c r="E9" s="4">
        <v>0.16250000000000001</v>
      </c>
      <c r="F9" s="4">
        <v>0.12330000000000001</v>
      </c>
      <c r="G9" s="4">
        <v>0.1527</v>
      </c>
      <c r="H9" s="4">
        <v>0.12300000000000001</v>
      </c>
      <c r="I9" s="2">
        <v>0.15229999999999999</v>
      </c>
      <c r="K9" s="2"/>
      <c r="L9" s="4"/>
      <c r="M9" s="4"/>
    </row>
    <row r="10" spans="1:13" x14ac:dyDescent="0.75">
      <c r="A10" s="10" t="s">
        <v>12</v>
      </c>
      <c r="B10" s="6">
        <f t="shared" si="0"/>
        <v>78051</v>
      </c>
      <c r="C10" s="6">
        <v>103089</v>
      </c>
      <c r="D10" s="13">
        <v>89813</v>
      </c>
      <c r="E10" s="4">
        <v>0.16550000000000001</v>
      </c>
      <c r="F10" s="4">
        <v>0.1318</v>
      </c>
      <c r="G10" s="4">
        <v>0.15329999999999999</v>
      </c>
      <c r="H10" s="4">
        <v>0.13089999999999999</v>
      </c>
      <c r="I10" s="2">
        <v>0.15190000000000001</v>
      </c>
      <c r="K10" s="2"/>
      <c r="L10" s="4"/>
      <c r="M10" s="4"/>
    </row>
    <row r="11" spans="1:13" x14ac:dyDescent="0.75">
      <c r="A11" s="10" t="s">
        <v>13</v>
      </c>
      <c r="B11" s="6">
        <f t="shared" si="0"/>
        <v>103089</v>
      </c>
      <c r="C11" s="6">
        <v>134888</v>
      </c>
      <c r="D11" s="13">
        <v>117670</v>
      </c>
      <c r="E11" s="4">
        <v>0.17370000000000002</v>
      </c>
      <c r="F11" s="4">
        <v>0.1353</v>
      </c>
      <c r="G11" s="4">
        <v>0.15909999999999999</v>
      </c>
      <c r="H11" s="4">
        <v>0.1338</v>
      </c>
      <c r="I11" s="2">
        <v>0.15670000000000001</v>
      </c>
      <c r="K11" s="2"/>
      <c r="L11" s="4"/>
      <c r="M11" s="4"/>
    </row>
    <row r="12" spans="1:13" x14ac:dyDescent="0.75">
      <c r="A12" s="8" t="s">
        <v>14</v>
      </c>
      <c r="B12" s="6">
        <f t="shared" si="0"/>
        <v>134888</v>
      </c>
      <c r="C12" s="6">
        <v>190275</v>
      </c>
      <c r="D12" s="13">
        <v>159557</v>
      </c>
      <c r="E12" s="4">
        <v>0.21690000000000001</v>
      </c>
      <c r="F12" s="4">
        <v>0.19579999999999997</v>
      </c>
      <c r="G12" s="4">
        <v>0.222</v>
      </c>
      <c r="H12" s="4">
        <v>0.19339999999999999</v>
      </c>
      <c r="I12" s="2">
        <v>0.21820000000000001</v>
      </c>
      <c r="K12" s="2"/>
      <c r="L12" s="4"/>
      <c r="M12" s="4"/>
    </row>
    <row r="13" spans="1:13" x14ac:dyDescent="0.75">
      <c r="A13" s="8" t="s">
        <v>15</v>
      </c>
      <c r="B13" s="6">
        <f t="shared" si="0"/>
        <v>190275</v>
      </c>
      <c r="C13" s="6">
        <v>253324</v>
      </c>
      <c r="D13" s="13">
        <v>216253</v>
      </c>
      <c r="E13" s="4">
        <v>0.24299999999999999</v>
      </c>
      <c r="F13" s="4">
        <v>0.2303</v>
      </c>
      <c r="G13" s="4">
        <v>0.23559999999999998</v>
      </c>
      <c r="H13" s="4">
        <v>0.22460000000000002</v>
      </c>
      <c r="I13" s="2">
        <v>0.2278</v>
      </c>
      <c r="K13" s="2"/>
      <c r="L13" s="4"/>
      <c r="M13" s="4"/>
    </row>
    <row r="14" spans="1:13" x14ac:dyDescent="0.75">
      <c r="A14" s="8" t="s">
        <v>16</v>
      </c>
      <c r="B14" s="6">
        <f t="shared" si="0"/>
        <v>253324</v>
      </c>
      <c r="C14" s="6">
        <v>535240</v>
      </c>
      <c r="D14" s="13">
        <v>336413</v>
      </c>
      <c r="E14" s="4">
        <v>0.29760000000000003</v>
      </c>
      <c r="F14" s="4">
        <v>0.28360000000000002</v>
      </c>
      <c r="G14" s="4">
        <v>0.28320000000000001</v>
      </c>
      <c r="H14" s="4">
        <v>0.26369999999999999</v>
      </c>
      <c r="I14" s="2">
        <v>0.26319999999999999</v>
      </c>
      <c r="K14" s="2"/>
      <c r="L14" s="4"/>
      <c r="M14" s="4"/>
    </row>
    <row r="15" spans="1:13" x14ac:dyDescent="0.75">
      <c r="A15" s="8" t="s">
        <v>17</v>
      </c>
      <c r="B15" s="6">
        <f t="shared" si="0"/>
        <v>535240</v>
      </c>
      <c r="C15" s="6">
        <v>759877</v>
      </c>
      <c r="D15" s="13">
        <v>628320</v>
      </c>
      <c r="E15" s="4">
        <v>0.33079999999999998</v>
      </c>
      <c r="F15" s="4">
        <v>0.32520000000000004</v>
      </c>
      <c r="G15" s="4">
        <v>0.32450000000000001</v>
      </c>
      <c r="H15" s="4">
        <v>0.28760000000000002</v>
      </c>
      <c r="I15" s="2">
        <v>0.30920000000000003</v>
      </c>
      <c r="K15" s="2"/>
      <c r="L15" s="4"/>
      <c r="M15" s="4"/>
    </row>
    <row r="16" spans="1:13" x14ac:dyDescent="0.75">
      <c r="A16" s="8" t="s">
        <v>18</v>
      </c>
      <c r="B16" s="6">
        <f t="shared" si="0"/>
        <v>759877</v>
      </c>
      <c r="C16" s="6">
        <v>1928946</v>
      </c>
      <c r="D16" s="13">
        <v>1074235</v>
      </c>
      <c r="E16" s="4">
        <v>0.37579999999999997</v>
      </c>
      <c r="F16" s="4">
        <v>0.32650000000000001</v>
      </c>
      <c r="G16" s="4">
        <v>0.32650000000000001</v>
      </c>
      <c r="H16" s="4">
        <v>0.28339999999999999</v>
      </c>
      <c r="I16" s="2">
        <v>0.30430000000000001</v>
      </c>
      <c r="K16" s="2"/>
      <c r="L16" s="4"/>
      <c r="M16" s="4"/>
    </row>
    <row r="17" spans="1:13" x14ac:dyDescent="0.75">
      <c r="A17" s="11" t="s">
        <v>19</v>
      </c>
      <c r="B17" s="6">
        <f t="shared" si="0"/>
        <v>1928946</v>
      </c>
      <c r="C17" s="6"/>
      <c r="D17" s="13">
        <v>4763229</v>
      </c>
      <c r="E17" s="4">
        <v>0.38500000000000001</v>
      </c>
      <c r="F17" s="4">
        <v>0.33119999999999999</v>
      </c>
      <c r="G17" s="4">
        <v>0.33179999999999998</v>
      </c>
      <c r="H17" s="4">
        <v>0.28289999999999998</v>
      </c>
      <c r="I17" s="2">
        <v>0.31010000000000004</v>
      </c>
      <c r="K17" s="2"/>
      <c r="L17" s="4"/>
      <c r="M17" s="4"/>
    </row>
    <row r="18" spans="1:13" x14ac:dyDescent="0.75">
      <c r="E18" s="15"/>
      <c r="F18" s="26"/>
      <c r="G18" s="26"/>
      <c r="H18" s="4"/>
      <c r="I18" s="2"/>
      <c r="K18" s="2"/>
      <c r="L18" s="4"/>
      <c r="M18" s="4"/>
    </row>
    <row r="19" spans="1:13" x14ac:dyDescent="0.75">
      <c r="A19" s="14" t="s">
        <v>23</v>
      </c>
      <c r="D19" s="13">
        <v>74111</v>
      </c>
      <c r="E19" s="15">
        <v>0.20949999999999999</v>
      </c>
      <c r="F19" s="26">
        <v>0.1802</v>
      </c>
      <c r="G19" s="26">
        <v>0.1966</v>
      </c>
      <c r="H19" s="4">
        <v>0.17190000000000003</v>
      </c>
      <c r="I19" s="2">
        <v>0.19020000000000001</v>
      </c>
      <c r="K19" s="2"/>
      <c r="L19" s="4"/>
      <c r="M19" s="4"/>
    </row>
    <row r="20" spans="1:13" x14ac:dyDescent="0.75">
      <c r="E20" s="2"/>
      <c r="F20" s="4"/>
      <c r="G20" s="4"/>
      <c r="H20" s="4"/>
      <c r="I20" s="2"/>
      <c r="K20" s="2"/>
    </row>
    <row r="21" spans="1:13" x14ac:dyDescent="0.75">
      <c r="E21" s="2"/>
      <c r="F21" s="4"/>
      <c r="G21" s="4"/>
      <c r="H21" s="4"/>
      <c r="I21" s="2"/>
      <c r="K21" s="2"/>
    </row>
    <row r="22" spans="1:13" x14ac:dyDescent="0.75">
      <c r="E22" s="2"/>
      <c r="F22" s="4"/>
      <c r="G22" s="4"/>
      <c r="H22" s="4"/>
      <c r="I22" s="2"/>
      <c r="K22" s="2"/>
    </row>
    <row r="23" spans="1:13" x14ac:dyDescent="0.75">
      <c r="E23" s="2"/>
      <c r="F23" s="4"/>
      <c r="G23" s="4"/>
      <c r="H23" s="4"/>
      <c r="I23" s="2"/>
      <c r="K23" s="2"/>
    </row>
    <row r="24" spans="1:13" x14ac:dyDescent="0.75">
      <c r="E24" s="2"/>
      <c r="F24" s="4"/>
      <c r="G24" s="4"/>
      <c r="H24" s="4"/>
      <c r="I24" s="2"/>
      <c r="K24" s="2"/>
    </row>
    <row r="25" spans="1:13" x14ac:dyDescent="0.75">
      <c r="E25" s="2"/>
      <c r="F25" s="4"/>
      <c r="G25" s="4"/>
      <c r="H25" s="4"/>
      <c r="I25" s="2"/>
      <c r="K25" s="2"/>
    </row>
    <row r="26" spans="1:13" x14ac:dyDescent="0.75">
      <c r="E26" s="2"/>
      <c r="F26" s="4"/>
      <c r="G26" s="4"/>
      <c r="H26" s="4"/>
      <c r="I26" s="2"/>
      <c r="K26" s="2"/>
    </row>
    <row r="27" spans="1:13" x14ac:dyDescent="0.75">
      <c r="E27" s="2"/>
      <c r="F27" s="4"/>
      <c r="G27" s="4"/>
      <c r="H27" s="4"/>
      <c r="I27" s="2"/>
      <c r="K27" s="2"/>
    </row>
    <row r="28" spans="1:13" x14ac:dyDescent="0.75">
      <c r="E28" s="2"/>
      <c r="F28" s="4"/>
      <c r="G28" s="4"/>
      <c r="H28" s="4"/>
      <c r="I28" s="2"/>
      <c r="K28" s="2"/>
    </row>
    <row r="29" spans="1:13" x14ac:dyDescent="0.75">
      <c r="E29" s="2"/>
      <c r="F29" s="4"/>
      <c r="G29" s="4"/>
      <c r="H29" s="4"/>
      <c r="I29" s="2"/>
      <c r="K29" s="2"/>
    </row>
    <row r="30" spans="1:13" x14ac:dyDescent="0.75">
      <c r="E30" s="2"/>
      <c r="F30" s="4"/>
      <c r="G30" s="4"/>
      <c r="H30" s="4"/>
      <c r="I30" s="2"/>
      <c r="K30" s="2"/>
    </row>
    <row r="31" spans="1:13" x14ac:dyDescent="0.75">
      <c r="E31" s="2"/>
      <c r="F31" s="4"/>
      <c r="G31" s="4"/>
      <c r="H31" s="4"/>
      <c r="I31" s="2"/>
      <c r="K31" s="2"/>
    </row>
    <row r="32" spans="1:13" x14ac:dyDescent="0.75">
      <c r="E32" s="2"/>
      <c r="F32" s="4"/>
      <c r="G32" s="4"/>
      <c r="H32" s="4"/>
      <c r="I32" s="2"/>
      <c r="K32" s="2"/>
    </row>
    <row r="33" spans="5:11" x14ac:dyDescent="0.75">
      <c r="E33" s="2"/>
      <c r="F33" s="4"/>
      <c r="G33" s="4"/>
      <c r="H33" s="4"/>
      <c r="I33" s="2"/>
      <c r="K33" s="2"/>
    </row>
    <row r="34" spans="5:11" x14ac:dyDescent="0.75">
      <c r="E34" s="2"/>
      <c r="F34" s="4"/>
      <c r="G34" s="4"/>
      <c r="H34" s="4"/>
      <c r="I34" s="2"/>
      <c r="K34" s="2"/>
    </row>
    <row r="35" spans="5:11" x14ac:dyDescent="0.75">
      <c r="E35" s="2"/>
      <c r="F35" s="4"/>
      <c r="G35" s="4"/>
      <c r="H35" s="4"/>
      <c r="I35" s="2"/>
      <c r="K35" s="2"/>
    </row>
    <row r="36" spans="5:11" x14ac:dyDescent="0.75">
      <c r="E36" s="2"/>
      <c r="F36" s="4"/>
      <c r="G36" s="4"/>
      <c r="H36" s="4"/>
      <c r="I36" s="2"/>
      <c r="K36" s="2"/>
    </row>
    <row r="37" spans="5:11" x14ac:dyDescent="0.75">
      <c r="E37" s="2"/>
      <c r="F37" s="4"/>
      <c r="G37" s="4"/>
      <c r="H37" s="4"/>
      <c r="I37" s="2"/>
      <c r="K37" s="2"/>
    </row>
    <row r="38" spans="5:11" x14ac:dyDescent="0.75">
      <c r="E38" s="2"/>
      <c r="F38" s="4"/>
      <c r="G38" s="4"/>
      <c r="H38" s="4"/>
      <c r="I38" s="2"/>
      <c r="K38" s="2"/>
    </row>
    <row r="39" spans="5:11" x14ac:dyDescent="0.75">
      <c r="E39" s="2"/>
      <c r="F39" s="4"/>
      <c r="G39" s="4"/>
      <c r="H39" s="4"/>
      <c r="I39" s="2"/>
      <c r="K39" s="2"/>
    </row>
    <row r="40" spans="5:11" x14ac:dyDescent="0.75">
      <c r="E40" s="2"/>
      <c r="F40" s="4"/>
      <c r="G40" s="4"/>
      <c r="H40" s="4"/>
      <c r="I40" s="2"/>
      <c r="K40" s="2"/>
    </row>
    <row r="41" spans="5:11" x14ac:dyDescent="0.75">
      <c r="E41" s="2"/>
      <c r="F41" s="4"/>
      <c r="G41" s="4"/>
      <c r="H41" s="4"/>
      <c r="I41" s="2"/>
      <c r="K41" s="2"/>
    </row>
    <row r="42" spans="5:11" x14ac:dyDescent="0.75">
      <c r="E42" s="2"/>
      <c r="F42" s="4"/>
      <c r="G42" s="4"/>
      <c r="H42" s="4"/>
      <c r="I42" s="2"/>
      <c r="K42" s="2"/>
    </row>
    <row r="43" spans="5:11" x14ac:dyDescent="0.75">
      <c r="E43" s="2"/>
      <c r="F43" s="4"/>
      <c r="G43" s="4"/>
      <c r="H43" s="4"/>
      <c r="I43" s="2"/>
      <c r="K43" s="2"/>
    </row>
    <row r="44" spans="5:11" x14ac:dyDescent="0.75">
      <c r="E44" s="2"/>
      <c r="F44" s="4"/>
      <c r="G44" s="4"/>
      <c r="H44" s="4"/>
      <c r="I44" s="2"/>
      <c r="K44" s="2"/>
    </row>
    <row r="45" spans="5:11" x14ac:dyDescent="0.75">
      <c r="E45" s="2"/>
      <c r="F45" s="4"/>
      <c r="G45" s="4"/>
      <c r="H45" s="4"/>
      <c r="I45" s="2"/>
      <c r="K45" s="2"/>
    </row>
    <row r="46" spans="5:11" x14ac:dyDescent="0.75">
      <c r="E46" s="2"/>
      <c r="F46" s="4"/>
      <c r="G46" s="4"/>
      <c r="H46" s="4"/>
      <c r="I46" s="2"/>
      <c r="K46" s="2"/>
    </row>
    <row r="47" spans="5:11" x14ac:dyDescent="0.75">
      <c r="E47" s="2"/>
      <c r="F47" s="4"/>
      <c r="G47" s="4"/>
      <c r="H47" s="4"/>
      <c r="I47" s="2"/>
      <c r="K47" s="2"/>
    </row>
    <row r="48" spans="5:11" x14ac:dyDescent="0.75">
      <c r="E48" s="2"/>
      <c r="F48" s="4"/>
      <c r="G48" s="4"/>
      <c r="H48" s="4"/>
      <c r="I48" s="2"/>
      <c r="K48" s="2"/>
    </row>
    <row r="49" spans="5:11" x14ac:dyDescent="0.75">
      <c r="E49" s="2"/>
      <c r="F49" s="4"/>
      <c r="G49" s="4"/>
      <c r="H49" s="4"/>
      <c r="I49" s="2"/>
      <c r="K49" s="2"/>
    </row>
    <row r="50" spans="5:11" x14ac:dyDescent="0.75">
      <c r="E50" s="2"/>
      <c r="F50" s="4"/>
      <c r="G50" s="4"/>
      <c r="H50" s="4"/>
      <c r="I50" s="2"/>
      <c r="K50" s="2"/>
    </row>
    <row r="51" spans="5:11" x14ac:dyDescent="0.75">
      <c r="E51" s="2"/>
      <c r="F51" s="4"/>
      <c r="G51" s="4"/>
      <c r="H51" s="4"/>
      <c r="I51" s="2"/>
      <c r="K51" s="2"/>
    </row>
    <row r="52" spans="5:11" x14ac:dyDescent="0.75">
      <c r="E52" s="2"/>
      <c r="F52" s="4"/>
      <c r="G52" s="4"/>
      <c r="H52" s="4"/>
      <c r="I52" s="2"/>
      <c r="K52" s="2"/>
    </row>
    <row r="53" spans="5:11" x14ac:dyDescent="0.75">
      <c r="E53" s="2"/>
      <c r="F53" s="4"/>
      <c r="G53" s="4"/>
      <c r="H53" s="4"/>
      <c r="I53" s="2"/>
      <c r="K53" s="2"/>
    </row>
    <row r="54" spans="5:11" x14ac:dyDescent="0.75">
      <c r="E54" s="2"/>
      <c r="F54" s="4"/>
      <c r="G54" s="4"/>
      <c r="H54" s="4"/>
      <c r="I54" s="2"/>
      <c r="K54" s="2"/>
    </row>
    <row r="55" spans="5:11" x14ac:dyDescent="0.75">
      <c r="E55" s="2"/>
      <c r="F55" s="4"/>
      <c r="G55" s="4"/>
      <c r="H55" s="4"/>
      <c r="I55" s="2"/>
      <c r="K55" s="2"/>
    </row>
    <row r="56" spans="5:11" x14ac:dyDescent="0.75">
      <c r="E56" s="2"/>
      <c r="F56" s="4"/>
      <c r="G56" s="4"/>
      <c r="H56" s="4"/>
      <c r="I56" s="2"/>
      <c r="K56" s="2"/>
    </row>
    <row r="57" spans="5:11" x14ac:dyDescent="0.75">
      <c r="E57" s="2"/>
      <c r="F57" s="4"/>
      <c r="G57" s="4"/>
      <c r="H57" s="4"/>
      <c r="I57" s="2"/>
      <c r="K57" s="2"/>
    </row>
    <row r="58" spans="5:11" x14ac:dyDescent="0.75">
      <c r="E58" s="2"/>
      <c r="F58" s="4"/>
      <c r="G58" s="4"/>
      <c r="H58" s="4"/>
      <c r="I58" s="2"/>
      <c r="K58" s="2"/>
    </row>
    <row r="59" spans="5:11" x14ac:dyDescent="0.75">
      <c r="E59" s="2"/>
      <c r="F59" s="4"/>
      <c r="G59" s="4"/>
      <c r="H59" s="4"/>
      <c r="I59" s="2"/>
      <c r="K59" s="2"/>
    </row>
    <row r="60" spans="5:11" x14ac:dyDescent="0.75">
      <c r="E60" s="2"/>
      <c r="F60" s="4"/>
      <c r="G60" s="4"/>
      <c r="H60" s="4"/>
      <c r="I60" s="2"/>
      <c r="K60" s="2"/>
    </row>
    <row r="61" spans="5:11" x14ac:dyDescent="0.75">
      <c r="E61" s="2"/>
      <c r="F61" s="4"/>
      <c r="G61" s="4"/>
      <c r="H61" s="4"/>
      <c r="I61" s="2"/>
      <c r="K61" s="2"/>
    </row>
    <row r="62" spans="5:11" x14ac:dyDescent="0.75">
      <c r="E62" s="2"/>
      <c r="F62" s="4"/>
      <c r="G62" s="4"/>
      <c r="H62" s="4"/>
      <c r="I62" s="2"/>
      <c r="K62" s="2"/>
    </row>
    <row r="63" spans="5:11" x14ac:dyDescent="0.75">
      <c r="E63" s="2"/>
      <c r="F63" s="4"/>
      <c r="G63" s="4"/>
      <c r="H63" s="4"/>
      <c r="I63" s="2"/>
      <c r="K63" s="2"/>
    </row>
    <row r="64" spans="5:11" x14ac:dyDescent="0.75">
      <c r="E64" s="2"/>
      <c r="F64" s="4"/>
      <c r="G64" s="4"/>
      <c r="H64" s="4"/>
      <c r="I64" s="2"/>
      <c r="K64" s="2"/>
    </row>
    <row r="65" spans="5:11" x14ac:dyDescent="0.75">
      <c r="E65" s="2"/>
      <c r="F65" s="4"/>
      <c r="G65" s="4"/>
      <c r="H65" s="4"/>
      <c r="I65" s="2"/>
      <c r="K65" s="2"/>
    </row>
    <row r="66" spans="5:11" x14ac:dyDescent="0.75">
      <c r="E66" s="2"/>
      <c r="F66" s="4"/>
      <c r="G66" s="4"/>
      <c r="H66" s="4"/>
      <c r="I66" s="2"/>
      <c r="K66" s="2"/>
    </row>
    <row r="67" spans="5:11" x14ac:dyDescent="0.75">
      <c r="E67" s="2"/>
      <c r="F67" s="4"/>
      <c r="G67" s="4"/>
      <c r="H67" s="4"/>
      <c r="I67" s="2"/>
      <c r="K67" s="2"/>
    </row>
    <row r="68" spans="5:11" x14ac:dyDescent="0.75">
      <c r="E68" s="2"/>
      <c r="F68" s="4"/>
      <c r="G68" s="4"/>
      <c r="H68" s="4"/>
      <c r="I68" s="2"/>
      <c r="K68" s="2"/>
    </row>
    <row r="69" spans="5:11" x14ac:dyDescent="0.75">
      <c r="E69" s="2"/>
      <c r="F69" s="4"/>
      <c r="G69" s="4"/>
      <c r="H69" s="4"/>
      <c r="I69" s="2"/>
      <c r="K69" s="2"/>
    </row>
    <row r="70" spans="5:11" x14ac:dyDescent="0.75">
      <c r="E70" s="2"/>
      <c r="F70" s="4"/>
      <c r="G70" s="4"/>
      <c r="H70" s="4"/>
      <c r="I70" s="2"/>
      <c r="K70" s="2"/>
    </row>
    <row r="71" spans="5:11" x14ac:dyDescent="0.75">
      <c r="E71" s="2"/>
      <c r="F71" s="4"/>
      <c r="G71" s="4"/>
      <c r="H71" s="4"/>
      <c r="I71" s="2"/>
      <c r="K71" s="2"/>
    </row>
    <row r="72" spans="5:11" x14ac:dyDescent="0.75">
      <c r="E72" s="2"/>
      <c r="F72" s="4"/>
      <c r="G72" s="4"/>
      <c r="H72" s="4"/>
      <c r="I72" s="2"/>
      <c r="K72" s="2"/>
    </row>
    <row r="73" spans="5:11" x14ac:dyDescent="0.75">
      <c r="E73" s="2"/>
      <c r="F73" s="4"/>
      <c r="G73" s="4"/>
      <c r="H73" s="4"/>
      <c r="I73" s="2"/>
      <c r="K73" s="2"/>
    </row>
    <row r="74" spans="5:11" x14ac:dyDescent="0.75">
      <c r="E74" s="2"/>
      <c r="F74" s="4"/>
      <c r="G74" s="4"/>
      <c r="H74" s="4"/>
      <c r="I74" s="2"/>
      <c r="K74" s="2"/>
    </row>
    <row r="75" spans="5:11" x14ac:dyDescent="0.75">
      <c r="E75" s="2"/>
      <c r="F75" s="4"/>
      <c r="G75" s="4"/>
      <c r="H75" s="4"/>
      <c r="I75" s="2"/>
      <c r="K75" s="2"/>
    </row>
    <row r="76" spans="5:11" x14ac:dyDescent="0.75">
      <c r="E76" s="2"/>
      <c r="F76" s="4"/>
      <c r="G76" s="4"/>
      <c r="H76" s="4"/>
      <c r="I76" s="2"/>
      <c r="K76" s="2"/>
    </row>
    <row r="77" spans="5:11" x14ac:dyDescent="0.75">
      <c r="E77" s="2"/>
      <c r="F77" s="4"/>
      <c r="G77" s="4"/>
      <c r="H77" s="4"/>
      <c r="I77" s="2"/>
      <c r="K77" s="2"/>
    </row>
    <row r="78" spans="5:11" x14ac:dyDescent="0.75">
      <c r="E78" s="2"/>
      <c r="F78" s="4"/>
      <c r="G78" s="4"/>
      <c r="H78" s="4"/>
      <c r="I78" s="2"/>
      <c r="K78" s="2"/>
    </row>
    <row r="79" spans="5:11" x14ac:dyDescent="0.75">
      <c r="E79" s="2"/>
      <c r="F79" s="4"/>
      <c r="G79" s="4"/>
      <c r="H79" s="4"/>
      <c r="I79" s="2"/>
      <c r="K79" s="2"/>
    </row>
    <row r="80" spans="5:11" x14ac:dyDescent="0.75">
      <c r="E80" s="2"/>
      <c r="F80" s="4"/>
      <c r="G80" s="4"/>
      <c r="H80" s="4"/>
      <c r="I80" s="2"/>
      <c r="K80" s="2"/>
    </row>
    <row r="81" spans="5:11" x14ac:dyDescent="0.75">
      <c r="E81" s="2"/>
      <c r="F81" s="4"/>
      <c r="G81" s="4"/>
      <c r="H81" s="4"/>
      <c r="I81" s="2"/>
      <c r="K81" s="2"/>
    </row>
    <row r="82" spans="5:11" x14ac:dyDescent="0.75">
      <c r="E82" s="2"/>
      <c r="F82" s="4"/>
      <c r="G82" s="4"/>
      <c r="H82" s="4"/>
      <c r="I82" s="2"/>
      <c r="K82" s="2"/>
    </row>
    <row r="83" spans="5:11" x14ac:dyDescent="0.75">
      <c r="E83" s="2"/>
      <c r="F83" s="4"/>
      <c r="G83" s="4"/>
      <c r="H83" s="4"/>
      <c r="I83" s="2"/>
      <c r="K83" s="2"/>
    </row>
    <row r="84" spans="5:11" x14ac:dyDescent="0.75">
      <c r="E84" s="2"/>
      <c r="F84" s="4"/>
      <c r="G84" s="4"/>
      <c r="H84" s="4"/>
      <c r="I84" s="2"/>
      <c r="K84" s="2"/>
    </row>
    <row r="85" spans="5:11" x14ac:dyDescent="0.75">
      <c r="E85" s="2"/>
      <c r="F85" s="4"/>
      <c r="G85" s="4"/>
      <c r="H85" s="4"/>
      <c r="I85" s="2"/>
      <c r="K85" s="2"/>
    </row>
    <row r="86" spans="5:11" x14ac:dyDescent="0.75">
      <c r="E86" s="2"/>
      <c r="F86" s="4"/>
      <c r="G86" s="4"/>
      <c r="H86" s="4"/>
      <c r="I86" s="2"/>
      <c r="K86" s="2"/>
    </row>
    <row r="87" spans="5:11" x14ac:dyDescent="0.75">
      <c r="E87" s="2"/>
      <c r="F87" s="4"/>
      <c r="G87" s="4"/>
      <c r="H87" s="4"/>
      <c r="I87" s="2"/>
      <c r="K87" s="2"/>
    </row>
    <row r="88" spans="5:11" x14ac:dyDescent="0.75">
      <c r="E88" s="2"/>
      <c r="F88" s="4"/>
      <c r="G88" s="4"/>
      <c r="H88" s="4"/>
      <c r="I88" s="2"/>
      <c r="K88" s="2"/>
    </row>
    <row r="89" spans="5:11" x14ac:dyDescent="0.75">
      <c r="E89" s="2"/>
      <c r="F89" s="4"/>
      <c r="G89" s="4"/>
      <c r="H89" s="4"/>
      <c r="I89" s="2"/>
      <c r="K89" s="2"/>
    </row>
    <row r="90" spans="5:11" x14ac:dyDescent="0.75">
      <c r="E90" s="2"/>
      <c r="F90" s="4"/>
      <c r="G90" s="4"/>
      <c r="H90" s="4"/>
      <c r="I90" s="2"/>
      <c r="K90" s="2"/>
    </row>
    <row r="91" spans="5:11" x14ac:dyDescent="0.75">
      <c r="E91" s="2"/>
      <c r="F91" s="4"/>
      <c r="G91" s="4"/>
      <c r="H91" s="4"/>
      <c r="I91" s="2"/>
      <c r="K91" s="2"/>
    </row>
    <row r="92" spans="5:11" x14ac:dyDescent="0.75">
      <c r="E92" s="2"/>
      <c r="F92" s="4"/>
      <c r="G92" s="4"/>
      <c r="H92" s="4"/>
      <c r="I92" s="2"/>
      <c r="K92" s="2"/>
    </row>
    <row r="93" spans="5:11" x14ac:dyDescent="0.75">
      <c r="E93" s="2"/>
      <c r="F93" s="4"/>
      <c r="G93" s="4"/>
      <c r="H93" s="4"/>
      <c r="I93" s="2"/>
      <c r="K93" s="2"/>
    </row>
    <row r="94" spans="5:11" x14ac:dyDescent="0.75">
      <c r="E94" s="2"/>
      <c r="F94" s="4"/>
      <c r="G94" s="4"/>
      <c r="H94" s="4"/>
      <c r="I94" s="2"/>
      <c r="K94" s="2"/>
    </row>
    <row r="95" spans="5:11" x14ac:dyDescent="0.75">
      <c r="E95" s="2"/>
      <c r="F95" s="4"/>
      <c r="G95" s="4"/>
      <c r="H95" s="4"/>
      <c r="I95" s="2"/>
      <c r="K95" s="2"/>
    </row>
    <row r="96" spans="5:11" x14ac:dyDescent="0.75">
      <c r="E96" s="2"/>
      <c r="F96" s="4"/>
      <c r="G96" s="4"/>
      <c r="H96" s="4"/>
      <c r="I96" s="2"/>
      <c r="K96" s="2"/>
    </row>
    <row r="97" spans="5:11" x14ac:dyDescent="0.75">
      <c r="E97" s="2"/>
      <c r="F97" s="4"/>
      <c r="G97" s="4"/>
      <c r="H97" s="4"/>
      <c r="I97" s="2"/>
      <c r="K97" s="2"/>
    </row>
    <row r="98" spans="5:11" x14ac:dyDescent="0.75">
      <c r="E98" s="2"/>
      <c r="F98" s="4"/>
      <c r="G98" s="4"/>
      <c r="H98" s="4"/>
      <c r="I98" s="2"/>
      <c r="K98" s="2"/>
    </row>
    <row r="99" spans="5:11" x14ac:dyDescent="0.75">
      <c r="E99" s="2"/>
      <c r="F99" s="4"/>
      <c r="G99" s="4"/>
      <c r="H99" s="4"/>
      <c r="I99" s="2"/>
      <c r="K99" s="2"/>
    </row>
    <row r="100" spans="5:11" x14ac:dyDescent="0.75">
      <c r="E100" s="2"/>
      <c r="F100" s="4"/>
      <c r="G100" s="4"/>
      <c r="H100" s="4"/>
      <c r="I100" s="2"/>
      <c r="K100" s="2"/>
    </row>
    <row r="101" spans="5:11" x14ac:dyDescent="0.75">
      <c r="E101" s="2"/>
      <c r="F101" s="4"/>
      <c r="G101" s="4"/>
      <c r="H101" s="4"/>
      <c r="I101" s="2"/>
      <c r="K101" s="2"/>
    </row>
    <row r="102" spans="5:11" x14ac:dyDescent="0.75">
      <c r="E102" s="2"/>
      <c r="F102" s="4"/>
      <c r="G102" s="4"/>
      <c r="H102" s="4"/>
      <c r="I102" s="2"/>
      <c r="K102" s="2"/>
    </row>
    <row r="103" spans="5:11" x14ac:dyDescent="0.75">
      <c r="E103" s="2"/>
      <c r="F103" s="4"/>
      <c r="G103" s="4"/>
      <c r="H103" s="4"/>
      <c r="I103" s="2"/>
      <c r="K103" s="2"/>
    </row>
    <row r="104" spans="5:11" x14ac:dyDescent="0.75">
      <c r="E104" s="2"/>
      <c r="F104" s="4"/>
      <c r="G104" s="4"/>
      <c r="H104" s="4"/>
      <c r="I104" s="2"/>
      <c r="K104" s="2"/>
    </row>
    <row r="105" spans="5:11" x14ac:dyDescent="0.75">
      <c r="E105" s="2"/>
      <c r="F105" s="4"/>
      <c r="G105" s="4"/>
      <c r="H105" s="4"/>
      <c r="I105" s="2"/>
      <c r="K105" s="2"/>
    </row>
    <row r="106" spans="5:11" x14ac:dyDescent="0.75">
      <c r="E106" s="2"/>
      <c r="F106" s="4"/>
      <c r="G106" s="4"/>
      <c r="H106" s="4"/>
      <c r="I106" s="2"/>
      <c r="K106" s="2"/>
    </row>
    <row r="107" spans="5:11" x14ac:dyDescent="0.75">
      <c r="E107" s="2"/>
      <c r="F107" s="4"/>
      <c r="G107" s="4"/>
      <c r="H107" s="4"/>
      <c r="I107" s="2"/>
      <c r="K107" s="2"/>
    </row>
    <row r="108" spans="5:11" x14ac:dyDescent="0.75">
      <c r="E108" s="2"/>
      <c r="F108" s="4"/>
      <c r="G108" s="4"/>
      <c r="H108" s="4"/>
      <c r="I108" s="2"/>
      <c r="K108" s="2"/>
    </row>
    <row r="109" spans="5:11" x14ac:dyDescent="0.75">
      <c r="E109" s="2"/>
      <c r="F109" s="4"/>
      <c r="G109" s="4"/>
      <c r="H109" s="4"/>
      <c r="I109" s="2"/>
      <c r="K109" s="2"/>
    </row>
    <row r="110" spans="5:11" x14ac:dyDescent="0.75">
      <c r="E110" s="2"/>
      <c r="F110" s="4"/>
      <c r="G110" s="4"/>
      <c r="H110" s="4"/>
      <c r="I110" s="2"/>
      <c r="K110" s="2"/>
    </row>
    <row r="111" spans="5:11" x14ac:dyDescent="0.75">
      <c r="E111" s="2"/>
      <c r="F111" s="4"/>
      <c r="G111" s="4"/>
      <c r="H111" s="4"/>
      <c r="I111" s="2"/>
      <c r="K111" s="2"/>
    </row>
    <row r="112" spans="5:11" x14ac:dyDescent="0.75">
      <c r="E112" s="2"/>
      <c r="F112" s="4"/>
      <c r="G112" s="4"/>
      <c r="H112" s="4"/>
      <c r="I112" s="2"/>
      <c r="K112" s="2"/>
    </row>
    <row r="113" spans="5:11" x14ac:dyDescent="0.75">
      <c r="E113" s="2"/>
      <c r="F113" s="4"/>
      <c r="G113" s="4"/>
      <c r="H113" s="4"/>
      <c r="I113" s="2"/>
      <c r="K113" s="2"/>
    </row>
    <row r="114" spans="5:11" x14ac:dyDescent="0.75">
      <c r="E114" s="2"/>
      <c r="F114" s="4"/>
      <c r="G114" s="4"/>
      <c r="H114" s="4"/>
      <c r="I114" s="2"/>
      <c r="K114" s="2"/>
    </row>
    <row r="115" spans="5:11" x14ac:dyDescent="0.75">
      <c r="E115" s="2"/>
      <c r="F115" s="4"/>
      <c r="G115" s="4"/>
      <c r="H115" s="4"/>
      <c r="I115" s="2"/>
      <c r="K115" s="2"/>
    </row>
    <row r="116" spans="5:11" x14ac:dyDescent="0.75">
      <c r="E116" s="2"/>
      <c r="F116" s="4"/>
      <c r="G116" s="4"/>
      <c r="H116" s="4"/>
      <c r="I116" s="2"/>
      <c r="K116" s="2"/>
    </row>
    <row r="117" spans="5:11" x14ac:dyDescent="0.75">
      <c r="E117" s="2"/>
      <c r="F117" s="4"/>
      <c r="G117" s="4"/>
      <c r="H117" s="4"/>
      <c r="I117" s="2"/>
      <c r="K117" s="2"/>
    </row>
    <row r="118" spans="5:11" x14ac:dyDescent="0.75">
      <c r="E118" s="2"/>
      <c r="F118" s="4"/>
      <c r="G118" s="4"/>
      <c r="H118" s="4"/>
      <c r="I118" s="2"/>
      <c r="K118" s="2"/>
    </row>
    <row r="119" spans="5:11" x14ac:dyDescent="0.75">
      <c r="E119" s="2"/>
      <c r="F119" s="4"/>
      <c r="G119" s="4"/>
      <c r="H119" s="4"/>
      <c r="I119" s="2"/>
      <c r="K119" s="2"/>
    </row>
    <row r="120" spans="5:11" x14ac:dyDescent="0.75">
      <c r="E120" s="2"/>
      <c r="F120" s="4"/>
      <c r="G120" s="4"/>
      <c r="H120" s="4"/>
      <c r="I120" s="2"/>
      <c r="K120" s="2"/>
    </row>
    <row r="121" spans="5:11" x14ac:dyDescent="0.75">
      <c r="E121" s="2"/>
      <c r="F121" s="4"/>
      <c r="G121" s="4"/>
      <c r="H121" s="4"/>
      <c r="I121" s="2"/>
      <c r="K121" s="2"/>
    </row>
    <row r="122" spans="5:11" x14ac:dyDescent="0.75">
      <c r="E122" s="2"/>
      <c r="F122" s="4"/>
      <c r="G122" s="4"/>
      <c r="H122" s="4"/>
      <c r="I122" s="2"/>
      <c r="K122" s="2"/>
    </row>
    <row r="123" spans="5:11" x14ac:dyDescent="0.75">
      <c r="E123" s="2"/>
      <c r="F123" s="4"/>
      <c r="G123" s="4"/>
      <c r="H123" s="4"/>
      <c r="I123" s="2"/>
      <c r="K123" s="2"/>
    </row>
    <row r="124" spans="5:11" x14ac:dyDescent="0.75">
      <c r="E124" s="2"/>
      <c r="F124" s="4"/>
      <c r="G124" s="4"/>
      <c r="H124" s="4"/>
      <c r="I124" s="2"/>
      <c r="K124" s="2"/>
    </row>
    <row r="125" spans="5:11" x14ac:dyDescent="0.75">
      <c r="E125" s="2"/>
      <c r="F125" s="4"/>
      <c r="G125" s="4"/>
      <c r="H125" s="4"/>
      <c r="I125" s="2"/>
      <c r="K125" s="2"/>
    </row>
    <row r="126" spans="5:11" x14ac:dyDescent="0.75">
      <c r="E126" s="2"/>
      <c r="F126" s="4"/>
      <c r="G126" s="4"/>
      <c r="H126" s="4"/>
      <c r="I126" s="2"/>
      <c r="K126" s="2"/>
    </row>
    <row r="127" spans="5:11" x14ac:dyDescent="0.75">
      <c r="E127" s="2"/>
      <c r="F127" s="4"/>
      <c r="G127" s="4"/>
      <c r="H127" s="4"/>
      <c r="I127" s="2"/>
      <c r="K127" s="2"/>
    </row>
    <row r="128" spans="5:11" x14ac:dyDescent="0.75">
      <c r="E128" s="2"/>
      <c r="F128" s="4"/>
      <c r="G128" s="4"/>
      <c r="H128" s="4"/>
      <c r="I128" s="2"/>
      <c r="K128" s="2"/>
    </row>
    <row r="129" spans="5:11" x14ac:dyDescent="0.75">
      <c r="E129" s="2"/>
      <c r="F129" s="4"/>
      <c r="G129" s="4"/>
      <c r="H129" s="4"/>
      <c r="I129" s="2"/>
      <c r="K129" s="2"/>
    </row>
    <row r="130" spans="5:11" x14ac:dyDescent="0.75">
      <c r="E130" s="2"/>
      <c r="F130" s="4"/>
      <c r="G130" s="4"/>
      <c r="H130" s="4"/>
      <c r="I130" s="2"/>
      <c r="K130" s="2"/>
    </row>
    <row r="131" spans="5:11" x14ac:dyDescent="0.75">
      <c r="E131" s="2"/>
      <c r="F131" s="4"/>
      <c r="G131" s="4"/>
      <c r="H131" s="4"/>
      <c r="I131" s="2"/>
      <c r="K131" s="2"/>
    </row>
    <row r="132" spans="5:11" x14ac:dyDescent="0.75">
      <c r="E132" s="2"/>
      <c r="F132" s="4"/>
      <c r="G132" s="4"/>
      <c r="H132" s="4"/>
      <c r="I132" s="2"/>
      <c r="K132" s="2"/>
    </row>
    <row r="133" spans="5:11" x14ac:dyDescent="0.75">
      <c r="E133" s="2"/>
      <c r="F133" s="4"/>
      <c r="G133" s="4"/>
      <c r="H133" s="4"/>
      <c r="I133" s="2"/>
      <c r="K133" s="2"/>
    </row>
    <row r="134" spans="5:11" x14ac:dyDescent="0.75">
      <c r="E134" s="2"/>
      <c r="F134" s="4"/>
      <c r="G134" s="4"/>
      <c r="H134" s="4"/>
      <c r="I134" s="2"/>
      <c r="K134" s="2"/>
    </row>
    <row r="135" spans="5:11" x14ac:dyDescent="0.75">
      <c r="E135" s="2"/>
      <c r="F135" s="4"/>
      <c r="G135" s="4"/>
      <c r="H135" s="4"/>
      <c r="I135" s="2"/>
      <c r="K135" s="2"/>
    </row>
    <row r="136" spans="5:11" x14ac:dyDescent="0.75">
      <c r="E136" s="2"/>
      <c r="F136" s="4"/>
      <c r="G136" s="4"/>
      <c r="H136" s="4"/>
      <c r="I136" s="2"/>
      <c r="K136" s="2"/>
    </row>
    <row r="137" spans="5:11" x14ac:dyDescent="0.75">
      <c r="E137" s="2"/>
      <c r="F137" s="4"/>
      <c r="G137" s="4"/>
      <c r="H137" s="4"/>
      <c r="I137" s="2"/>
      <c r="K137" s="2"/>
    </row>
    <row r="138" spans="5:11" x14ac:dyDescent="0.75">
      <c r="E138" s="2"/>
      <c r="F138" s="4"/>
      <c r="G138" s="4"/>
      <c r="H138" s="4"/>
      <c r="I138" s="2"/>
      <c r="K138" s="2"/>
    </row>
    <row r="139" spans="5:11" x14ac:dyDescent="0.75">
      <c r="E139" s="2"/>
      <c r="F139" s="4"/>
      <c r="G139" s="4"/>
      <c r="H139" s="4"/>
      <c r="I139" s="2"/>
      <c r="K139" s="2"/>
    </row>
    <row r="140" spans="5:11" x14ac:dyDescent="0.75">
      <c r="E140" s="2"/>
      <c r="F140" s="4"/>
      <c r="G140" s="4"/>
      <c r="H140" s="4"/>
      <c r="I140" s="2"/>
      <c r="K140" s="2"/>
    </row>
    <row r="141" spans="5:11" x14ac:dyDescent="0.75">
      <c r="E141" s="2"/>
      <c r="F141" s="4"/>
      <c r="G141" s="4"/>
      <c r="H141" s="4"/>
      <c r="I141" s="2"/>
      <c r="K141" s="2"/>
    </row>
    <row r="142" spans="5:11" x14ac:dyDescent="0.75">
      <c r="E142" s="2"/>
      <c r="F142" s="4"/>
      <c r="G142" s="4"/>
      <c r="H142" s="4"/>
      <c r="I142" s="2"/>
      <c r="K142" s="2"/>
    </row>
    <row r="143" spans="5:11" x14ac:dyDescent="0.75">
      <c r="E143" s="2"/>
      <c r="F143" s="4"/>
      <c r="G143" s="4"/>
      <c r="H143" s="4"/>
      <c r="I143" s="2"/>
      <c r="K143" s="2"/>
    </row>
    <row r="144" spans="5:11" x14ac:dyDescent="0.75">
      <c r="E144" s="2"/>
      <c r="F144" s="4"/>
      <c r="G144" s="4"/>
      <c r="H144" s="4"/>
      <c r="I144" s="2"/>
      <c r="K144" s="2"/>
    </row>
    <row r="145" spans="5:11" x14ac:dyDescent="0.75">
      <c r="E145" s="2"/>
      <c r="F145" s="4"/>
      <c r="G145" s="4"/>
      <c r="H145" s="4"/>
      <c r="I145" s="2"/>
      <c r="K145" s="2"/>
    </row>
    <row r="146" spans="5:11" x14ac:dyDescent="0.75">
      <c r="E146" s="2"/>
      <c r="F146" s="4"/>
      <c r="G146" s="4"/>
      <c r="H146" s="4"/>
      <c r="I146" s="2"/>
      <c r="K146" s="2"/>
    </row>
    <row r="147" spans="5:11" x14ac:dyDescent="0.75">
      <c r="E147" s="2"/>
      <c r="F147" s="4"/>
      <c r="G147" s="4"/>
      <c r="H147" s="4"/>
      <c r="I147" s="2"/>
      <c r="K147" s="2"/>
    </row>
    <row r="148" spans="5:11" x14ac:dyDescent="0.75">
      <c r="E148" s="2"/>
      <c r="F148" s="4"/>
      <c r="G148" s="4"/>
      <c r="H148" s="4"/>
      <c r="I148" s="2"/>
      <c r="K148" s="2"/>
    </row>
    <row r="149" spans="5:11" x14ac:dyDescent="0.75">
      <c r="E149" s="2"/>
      <c r="F149" s="4"/>
      <c r="G149" s="4"/>
      <c r="H149" s="4"/>
      <c r="I149" s="2"/>
      <c r="K149" s="2"/>
    </row>
    <row r="150" spans="5:11" x14ac:dyDescent="0.75">
      <c r="E150" s="2"/>
      <c r="F150" s="4"/>
      <c r="G150" s="4"/>
      <c r="H150" s="4"/>
      <c r="I150" s="2"/>
      <c r="K150" s="2"/>
    </row>
    <row r="151" spans="5:11" x14ac:dyDescent="0.75">
      <c r="E151" s="2"/>
      <c r="F151" s="4"/>
      <c r="G151" s="4"/>
      <c r="H151" s="4"/>
      <c r="I151" s="2"/>
      <c r="K151" s="2"/>
    </row>
    <row r="152" spans="5:11" x14ac:dyDescent="0.75">
      <c r="E152" s="2"/>
      <c r="F152" s="4"/>
      <c r="G152" s="4"/>
      <c r="H152" s="4"/>
      <c r="I152" s="2"/>
      <c r="K152" s="2"/>
    </row>
    <row r="153" spans="5:11" x14ac:dyDescent="0.75">
      <c r="E153" s="2"/>
      <c r="F153" s="4"/>
      <c r="G153" s="4"/>
      <c r="H153" s="4"/>
      <c r="I153" s="2"/>
      <c r="K153" s="2"/>
    </row>
    <row r="154" spans="5:11" x14ac:dyDescent="0.75">
      <c r="E154" s="2"/>
      <c r="F154" s="4"/>
      <c r="G154" s="4"/>
      <c r="H154" s="4"/>
      <c r="I154" s="2"/>
      <c r="K154" s="2"/>
    </row>
    <row r="155" spans="5:11" x14ac:dyDescent="0.75">
      <c r="E155" s="2"/>
      <c r="F155" s="4"/>
      <c r="G155" s="4"/>
      <c r="H155" s="4"/>
      <c r="I155" s="2"/>
      <c r="K155" s="2"/>
    </row>
    <row r="156" spans="5:11" x14ac:dyDescent="0.75">
      <c r="E156" s="2"/>
      <c r="F156" s="4"/>
      <c r="G156" s="4"/>
      <c r="H156" s="4"/>
      <c r="I156" s="2"/>
      <c r="K156" s="2"/>
    </row>
    <row r="157" spans="5:11" x14ac:dyDescent="0.75">
      <c r="E157" s="2"/>
      <c r="F157" s="4"/>
      <c r="G157" s="4"/>
      <c r="H157" s="4"/>
      <c r="I157" s="2"/>
      <c r="K157" s="2"/>
    </row>
    <row r="158" spans="5:11" x14ac:dyDescent="0.75">
      <c r="E158" s="2"/>
      <c r="F158" s="4"/>
      <c r="G158" s="4"/>
      <c r="H158" s="4"/>
      <c r="I158" s="2"/>
      <c r="K158" s="2"/>
    </row>
    <row r="159" spans="5:11" x14ac:dyDescent="0.75">
      <c r="E159" s="2"/>
      <c r="F159" s="4"/>
      <c r="G159" s="4"/>
      <c r="H159" s="4"/>
      <c r="I159" s="2"/>
      <c r="K159" s="2"/>
    </row>
    <row r="160" spans="5:11" x14ac:dyDescent="0.75">
      <c r="E160" s="2"/>
      <c r="F160" s="4"/>
      <c r="G160" s="4"/>
      <c r="H160" s="4"/>
      <c r="I160" s="2"/>
      <c r="K160" s="2"/>
    </row>
    <row r="161" spans="5:11" x14ac:dyDescent="0.75">
      <c r="E161" s="2"/>
      <c r="F161" s="4"/>
      <c r="G161" s="4"/>
      <c r="H161" s="4"/>
      <c r="I161" s="2"/>
      <c r="K161" s="2"/>
    </row>
    <row r="162" spans="5:11" x14ac:dyDescent="0.75">
      <c r="E162" s="2"/>
      <c r="F162" s="4"/>
      <c r="G162" s="4"/>
      <c r="H162" s="4"/>
      <c r="I162" s="2"/>
      <c r="K162" s="2"/>
    </row>
    <row r="163" spans="5:11" x14ac:dyDescent="0.75">
      <c r="E163" s="2"/>
      <c r="F163" s="4"/>
      <c r="G163" s="4"/>
      <c r="H163" s="4"/>
      <c r="I163" s="2"/>
      <c r="K163" s="2"/>
    </row>
    <row r="164" spans="5:11" x14ac:dyDescent="0.75">
      <c r="E164" s="2"/>
      <c r="F164" s="4"/>
      <c r="G164" s="4"/>
      <c r="H164" s="4"/>
      <c r="I164" s="2"/>
      <c r="K164" s="2"/>
    </row>
    <row r="165" spans="5:11" x14ac:dyDescent="0.75">
      <c r="E165" s="2"/>
      <c r="F165" s="4"/>
      <c r="G165" s="4"/>
      <c r="H165" s="4"/>
      <c r="I165" s="2"/>
      <c r="K165" s="2"/>
    </row>
    <row r="166" spans="5:11" x14ac:dyDescent="0.75">
      <c r="E166" s="2"/>
      <c r="F166" s="4"/>
      <c r="G166" s="4"/>
      <c r="H166" s="4"/>
      <c r="I166" s="2"/>
      <c r="K166" s="2"/>
    </row>
    <row r="167" spans="5:11" x14ac:dyDescent="0.75">
      <c r="E167" s="2"/>
      <c r="F167" s="4"/>
      <c r="G167" s="4"/>
      <c r="H167" s="4"/>
      <c r="I167" s="2"/>
      <c r="K167" s="2"/>
    </row>
    <row r="168" spans="5:11" x14ac:dyDescent="0.75">
      <c r="E168" s="2"/>
      <c r="F168" s="4"/>
      <c r="G168" s="4"/>
      <c r="H168" s="4"/>
      <c r="I168" s="2"/>
      <c r="K168" s="2"/>
    </row>
    <row r="169" spans="5:11" x14ac:dyDescent="0.75">
      <c r="E169" s="2"/>
      <c r="F169" s="4"/>
      <c r="G169" s="4"/>
      <c r="H169" s="4"/>
      <c r="I169" s="2"/>
      <c r="K169" s="2"/>
    </row>
    <row r="170" spans="5:11" x14ac:dyDescent="0.75">
      <c r="E170" s="2"/>
      <c r="F170" s="4"/>
      <c r="G170" s="4"/>
      <c r="H170" s="4"/>
      <c r="I170" s="2"/>
      <c r="K170" s="2"/>
    </row>
    <row r="171" spans="5:11" x14ac:dyDescent="0.75">
      <c r="E171" s="2"/>
      <c r="F171" s="4"/>
      <c r="G171" s="4"/>
      <c r="H171" s="4"/>
      <c r="I171" s="2"/>
      <c r="K171" s="2"/>
    </row>
    <row r="172" spans="5:11" x14ac:dyDescent="0.75">
      <c r="E172" s="2"/>
      <c r="F172" s="4"/>
      <c r="G172" s="4"/>
      <c r="H172" s="4"/>
      <c r="I172" s="2"/>
      <c r="K172" s="2"/>
    </row>
    <row r="173" spans="5:11" x14ac:dyDescent="0.75">
      <c r="E173" s="2"/>
      <c r="F173" s="4"/>
      <c r="G173" s="4"/>
      <c r="H173" s="4"/>
      <c r="I173" s="2"/>
      <c r="K173" s="2"/>
    </row>
    <row r="174" spans="5:11" x14ac:dyDescent="0.75">
      <c r="E174" s="2"/>
      <c r="F174" s="4"/>
      <c r="G174" s="4"/>
      <c r="H174" s="4"/>
      <c r="I174" s="2"/>
      <c r="K174" s="2"/>
    </row>
    <row r="175" spans="5:11" x14ac:dyDescent="0.75">
      <c r="E175" s="2"/>
      <c r="F175" s="4"/>
      <c r="G175" s="4"/>
      <c r="H175" s="4"/>
      <c r="I175" s="2"/>
      <c r="K175" s="2"/>
    </row>
    <row r="176" spans="5:11" x14ac:dyDescent="0.75">
      <c r="E176" s="2"/>
      <c r="F176" s="4"/>
      <c r="G176" s="4"/>
      <c r="H176" s="4"/>
      <c r="I176" s="2"/>
      <c r="K176" s="2"/>
    </row>
    <row r="177" spans="5:11" x14ac:dyDescent="0.75">
      <c r="E177" s="2"/>
      <c r="F177" s="4"/>
      <c r="G177" s="4"/>
      <c r="H177" s="4"/>
      <c r="I177" s="2"/>
      <c r="K177" s="2"/>
    </row>
    <row r="178" spans="5:11" x14ac:dyDescent="0.75">
      <c r="E178" s="2"/>
      <c r="F178" s="4"/>
      <c r="G178" s="4"/>
      <c r="H178" s="4"/>
      <c r="I178" s="2"/>
      <c r="K178" s="2"/>
    </row>
    <row r="179" spans="5:11" x14ac:dyDescent="0.75">
      <c r="E179" s="2"/>
      <c r="F179" s="4"/>
      <c r="G179" s="4"/>
      <c r="H179" s="4"/>
      <c r="I179" s="2"/>
      <c r="K179" s="2"/>
    </row>
    <row r="180" spans="5:11" x14ac:dyDescent="0.75">
      <c r="E180" s="2"/>
      <c r="F180" s="4"/>
      <c r="G180" s="4"/>
      <c r="H180" s="4"/>
      <c r="I180" s="2"/>
      <c r="K180" s="2"/>
    </row>
    <row r="181" spans="5:11" x14ac:dyDescent="0.75">
      <c r="E181" s="2"/>
      <c r="F181" s="4"/>
      <c r="G181" s="4"/>
      <c r="H181" s="4"/>
      <c r="I181" s="2"/>
      <c r="K181" s="2"/>
    </row>
    <row r="182" spans="5:11" x14ac:dyDescent="0.75">
      <c r="E182" s="2"/>
      <c r="F182" s="4"/>
      <c r="G182" s="4"/>
      <c r="H182" s="4"/>
      <c r="I182" s="2"/>
      <c r="K182" s="2"/>
    </row>
    <row r="183" spans="5:11" x14ac:dyDescent="0.75">
      <c r="E183" s="2"/>
      <c r="F183" s="4"/>
      <c r="G183" s="4"/>
      <c r="H183" s="4"/>
      <c r="I183" s="2"/>
      <c r="K183" s="2"/>
    </row>
    <row r="184" spans="5:11" x14ac:dyDescent="0.75">
      <c r="E184" s="2"/>
      <c r="F184" s="4"/>
      <c r="G184" s="4"/>
      <c r="H184" s="4"/>
      <c r="I184" s="2"/>
      <c r="K184" s="2"/>
    </row>
    <row r="185" spans="5:11" x14ac:dyDescent="0.75">
      <c r="E185" s="2"/>
      <c r="F185" s="4"/>
      <c r="G185" s="4"/>
      <c r="H185" s="4"/>
      <c r="I185" s="2"/>
      <c r="K185" s="2"/>
    </row>
    <row r="186" spans="5:11" x14ac:dyDescent="0.75">
      <c r="E186" s="2"/>
      <c r="F186" s="4"/>
      <c r="G186" s="4"/>
      <c r="H186" s="4"/>
      <c r="I186" s="2"/>
      <c r="K186" s="2"/>
    </row>
    <row r="187" spans="5:11" x14ac:dyDescent="0.75">
      <c r="E187" s="2"/>
      <c r="F187" s="4"/>
      <c r="G187" s="4"/>
      <c r="H187" s="4"/>
      <c r="I187" s="2"/>
      <c r="K187" s="2"/>
    </row>
    <row r="188" spans="5:11" x14ac:dyDescent="0.75">
      <c r="E188" s="2"/>
      <c r="F188" s="4"/>
      <c r="G188" s="4"/>
      <c r="H188" s="4"/>
      <c r="I188" s="2"/>
      <c r="K188" s="2"/>
    </row>
    <row r="189" spans="5:11" x14ac:dyDescent="0.75">
      <c r="E189" s="2"/>
      <c r="F189" s="4"/>
      <c r="G189" s="4"/>
      <c r="H189" s="4"/>
      <c r="I189" s="2"/>
      <c r="K189" s="2"/>
    </row>
    <row r="190" spans="5:11" x14ac:dyDescent="0.75">
      <c r="E190" s="2"/>
      <c r="F190" s="4"/>
      <c r="G190" s="4"/>
      <c r="H190" s="4"/>
      <c r="I190" s="2"/>
      <c r="K190" s="2"/>
    </row>
    <row r="191" spans="5:11" x14ac:dyDescent="0.75">
      <c r="E191" s="2"/>
      <c r="F191" s="4"/>
      <c r="G191" s="4"/>
      <c r="H191" s="4"/>
      <c r="I191" s="2"/>
      <c r="K191" s="2"/>
    </row>
    <row r="192" spans="5:11" x14ac:dyDescent="0.75">
      <c r="E192" s="2"/>
      <c r="F192" s="4"/>
      <c r="G192" s="4"/>
      <c r="H192" s="4"/>
      <c r="I192" s="2"/>
      <c r="K192" s="2"/>
    </row>
    <row r="193" spans="5:11" x14ac:dyDescent="0.75">
      <c r="E193" s="2"/>
      <c r="F193" s="4"/>
      <c r="G193" s="4"/>
      <c r="H193" s="4"/>
      <c r="I193" s="2"/>
      <c r="K193" s="2"/>
    </row>
    <row r="194" spans="5:11" x14ac:dyDescent="0.75">
      <c r="E194" s="2"/>
      <c r="F194" s="4"/>
      <c r="G194" s="4"/>
      <c r="H194" s="4"/>
      <c r="I194" s="2"/>
      <c r="K194" s="2"/>
    </row>
    <row r="195" spans="5:11" x14ac:dyDescent="0.75">
      <c r="E195" s="2"/>
      <c r="F195" s="4"/>
      <c r="G195" s="4"/>
      <c r="H195" s="4"/>
      <c r="I195" s="2"/>
      <c r="K195" s="2"/>
    </row>
    <row r="196" spans="5:11" x14ac:dyDescent="0.75">
      <c r="E196" s="2"/>
      <c r="F196" s="4"/>
      <c r="G196" s="4"/>
      <c r="H196" s="4"/>
      <c r="I196" s="2"/>
      <c r="K196" s="2"/>
    </row>
    <row r="197" spans="5:11" x14ac:dyDescent="0.75">
      <c r="E197" s="2"/>
      <c r="F197" s="4"/>
      <c r="G197" s="4"/>
      <c r="H197" s="4"/>
      <c r="I197" s="2"/>
      <c r="K197" s="2"/>
    </row>
    <row r="198" spans="5:11" x14ac:dyDescent="0.75">
      <c r="E198" s="2"/>
      <c r="F198" s="4"/>
      <c r="G198" s="4"/>
      <c r="H198" s="4"/>
      <c r="I198" s="2"/>
      <c r="K198" s="2"/>
    </row>
    <row r="199" spans="5:11" x14ac:dyDescent="0.75">
      <c r="E199" s="2"/>
      <c r="F199" s="4"/>
      <c r="G199" s="4"/>
      <c r="H199" s="4"/>
      <c r="I199" s="2"/>
      <c r="K199" s="2"/>
    </row>
    <row r="200" spans="5:11" x14ac:dyDescent="0.75">
      <c r="E200" s="2"/>
      <c r="F200" s="4"/>
      <c r="G200" s="4"/>
      <c r="H200" s="4"/>
      <c r="I200" s="2"/>
      <c r="K200" s="2"/>
    </row>
    <row r="201" spans="5:11" x14ac:dyDescent="0.75">
      <c r="E201" s="2"/>
      <c r="F201" s="4"/>
      <c r="G201" s="4"/>
      <c r="H201" s="4"/>
      <c r="I201" s="2"/>
      <c r="K201" s="2"/>
    </row>
    <row r="202" spans="5:11" x14ac:dyDescent="0.75">
      <c r="E202" s="2"/>
      <c r="F202" s="4"/>
      <c r="G202" s="4"/>
      <c r="H202" s="4"/>
      <c r="I202" s="2"/>
      <c r="K202" s="2"/>
    </row>
    <row r="203" spans="5:11" x14ac:dyDescent="0.75">
      <c r="E203" s="2"/>
      <c r="F203" s="4"/>
      <c r="G203" s="4"/>
      <c r="H203" s="4"/>
      <c r="I203" s="2"/>
      <c r="K203" s="2"/>
    </row>
    <row r="204" spans="5:11" x14ac:dyDescent="0.75">
      <c r="E204" s="2"/>
      <c r="F204" s="4"/>
      <c r="G204" s="4"/>
      <c r="H204" s="4"/>
      <c r="I204" s="2"/>
      <c r="K204" s="2"/>
    </row>
    <row r="205" spans="5:11" x14ac:dyDescent="0.75">
      <c r="E205" s="2"/>
      <c r="F205" s="4"/>
      <c r="G205" s="4"/>
      <c r="H205" s="4"/>
      <c r="I205" s="2"/>
      <c r="K205" s="2"/>
    </row>
    <row r="206" spans="5:11" x14ac:dyDescent="0.75">
      <c r="E206" s="2"/>
      <c r="F206" s="4"/>
      <c r="G206" s="4"/>
      <c r="H206" s="4"/>
      <c r="I206" s="2"/>
      <c r="K206" s="2"/>
    </row>
    <row r="207" spans="5:11" x14ac:dyDescent="0.75">
      <c r="E207" s="2"/>
      <c r="F207" s="4"/>
      <c r="G207" s="4"/>
      <c r="H207" s="4"/>
      <c r="I207" s="2"/>
      <c r="K207" s="2"/>
    </row>
    <row r="208" spans="5:11" x14ac:dyDescent="0.75">
      <c r="E208" s="2"/>
      <c r="F208" s="4"/>
      <c r="G208" s="4"/>
      <c r="H208" s="4"/>
      <c r="I208" s="2"/>
      <c r="K208" s="2"/>
    </row>
    <row r="209" spans="5:11" x14ac:dyDescent="0.75">
      <c r="E209" s="2"/>
      <c r="F209" s="4"/>
      <c r="G209" s="4"/>
      <c r="H209" s="4"/>
      <c r="I209" s="2"/>
      <c r="K209" s="2"/>
    </row>
    <row r="210" spans="5:11" x14ac:dyDescent="0.75">
      <c r="E210" s="2"/>
      <c r="F210" s="4"/>
      <c r="G210" s="4"/>
      <c r="H210" s="4"/>
      <c r="I210" s="2"/>
      <c r="K210" s="2"/>
    </row>
    <row r="211" spans="5:11" x14ac:dyDescent="0.75">
      <c r="E211" s="2"/>
      <c r="F211" s="4"/>
      <c r="G211" s="4"/>
      <c r="H211" s="4"/>
      <c r="I211" s="2"/>
      <c r="K211" s="2"/>
    </row>
    <row r="212" spans="5:11" x14ac:dyDescent="0.75">
      <c r="E212" s="2"/>
      <c r="F212" s="4"/>
      <c r="G212" s="4"/>
      <c r="H212" s="4"/>
      <c r="I212" s="2"/>
      <c r="K212" s="2"/>
    </row>
    <row r="213" spans="5:11" x14ac:dyDescent="0.75">
      <c r="E213" s="2"/>
      <c r="F213" s="4"/>
      <c r="G213" s="4"/>
      <c r="H213" s="4"/>
      <c r="I213" s="2"/>
      <c r="K213" s="2"/>
    </row>
    <row r="214" spans="5:11" x14ac:dyDescent="0.75">
      <c r="E214" s="2"/>
      <c r="F214" s="4"/>
      <c r="G214" s="4"/>
      <c r="H214" s="4"/>
      <c r="I214" s="2"/>
      <c r="K214" s="2"/>
    </row>
    <row r="215" spans="5:11" x14ac:dyDescent="0.75">
      <c r="E215" s="2"/>
      <c r="F215" s="4"/>
      <c r="G215" s="4"/>
      <c r="H215" s="4"/>
      <c r="I215" s="2"/>
      <c r="K215" s="2"/>
    </row>
    <row r="216" spans="5:11" x14ac:dyDescent="0.75">
      <c r="E216" s="2"/>
      <c r="F216" s="4"/>
      <c r="G216" s="4"/>
      <c r="H216" s="4"/>
      <c r="I216" s="2"/>
      <c r="K216" s="2"/>
    </row>
    <row r="217" spans="5:11" x14ac:dyDescent="0.75">
      <c r="E217" s="2"/>
      <c r="F217" s="4"/>
      <c r="G217" s="4"/>
      <c r="H217" s="4"/>
      <c r="I217" s="2"/>
      <c r="K217" s="2"/>
    </row>
    <row r="218" spans="5:11" x14ac:dyDescent="0.75">
      <c r="E218" s="2"/>
      <c r="F218" s="4"/>
      <c r="G218" s="4"/>
      <c r="H218" s="4"/>
      <c r="I218" s="2"/>
      <c r="K218" s="2"/>
    </row>
    <row r="219" spans="5:11" x14ac:dyDescent="0.75">
      <c r="E219" s="2"/>
      <c r="F219" s="4"/>
      <c r="G219" s="4"/>
      <c r="H219" s="4"/>
      <c r="I219" s="2"/>
      <c r="K219" s="2"/>
    </row>
    <row r="220" spans="5:11" x14ac:dyDescent="0.75">
      <c r="E220" s="2"/>
      <c r="F220" s="4"/>
      <c r="G220" s="4"/>
      <c r="H220" s="4"/>
      <c r="I220" s="2"/>
      <c r="K220" s="2"/>
    </row>
    <row r="221" spans="5:11" x14ac:dyDescent="0.75">
      <c r="E221" s="2"/>
      <c r="F221" s="4"/>
      <c r="G221" s="4"/>
      <c r="H221" s="4"/>
      <c r="I221" s="2"/>
      <c r="K221" s="2"/>
    </row>
    <row r="222" spans="5:11" x14ac:dyDescent="0.75">
      <c r="E222" s="2"/>
      <c r="F222" s="4"/>
      <c r="G222" s="4"/>
      <c r="H222" s="4"/>
      <c r="I222" s="2"/>
      <c r="K222" s="2"/>
    </row>
    <row r="223" spans="5:11" x14ac:dyDescent="0.75">
      <c r="E223" s="2"/>
      <c r="F223" s="4"/>
      <c r="G223" s="4"/>
      <c r="H223" s="4"/>
      <c r="I223" s="2"/>
      <c r="K223" s="2"/>
    </row>
    <row r="224" spans="5:11" x14ac:dyDescent="0.75">
      <c r="E224" s="2"/>
      <c r="F224" s="4"/>
      <c r="G224" s="4"/>
      <c r="H224" s="4"/>
      <c r="I224" s="2"/>
      <c r="K224" s="2"/>
    </row>
    <row r="225" spans="5:11" x14ac:dyDescent="0.75">
      <c r="E225" s="2"/>
      <c r="F225" s="4"/>
      <c r="G225" s="4"/>
      <c r="H225" s="4"/>
      <c r="I225" s="2"/>
      <c r="K225" s="2"/>
    </row>
    <row r="226" spans="5:11" x14ac:dyDescent="0.75">
      <c r="E226" s="2"/>
      <c r="F226" s="4"/>
      <c r="G226" s="4"/>
      <c r="H226" s="4"/>
      <c r="I226" s="2"/>
      <c r="K226" s="2"/>
    </row>
    <row r="227" spans="5:11" x14ac:dyDescent="0.75">
      <c r="E227" s="2"/>
      <c r="F227" s="4"/>
      <c r="G227" s="4"/>
      <c r="H227" s="4"/>
      <c r="I227" s="2"/>
      <c r="K227" s="2"/>
    </row>
    <row r="228" spans="5:11" x14ac:dyDescent="0.75">
      <c r="E228" s="2"/>
      <c r="F228" s="4"/>
      <c r="G228" s="4"/>
      <c r="H228" s="4"/>
      <c r="I228" s="2"/>
      <c r="K228" s="2"/>
    </row>
    <row r="229" spans="5:11" x14ac:dyDescent="0.75">
      <c r="E229" s="2"/>
      <c r="F229" s="4"/>
      <c r="G229" s="4"/>
      <c r="H229" s="4"/>
      <c r="I229" s="2"/>
      <c r="K229" s="2"/>
    </row>
    <row r="230" spans="5:11" x14ac:dyDescent="0.75">
      <c r="E230" s="2"/>
      <c r="F230" s="4"/>
      <c r="G230" s="4"/>
      <c r="H230" s="4"/>
      <c r="I230" s="2"/>
      <c r="K230" s="2"/>
    </row>
    <row r="231" spans="5:11" x14ac:dyDescent="0.75">
      <c r="E231" s="2"/>
      <c r="F231" s="4"/>
      <c r="G231" s="4"/>
      <c r="H231" s="4"/>
      <c r="I231" s="2"/>
      <c r="K231" s="2"/>
    </row>
    <row r="232" spans="5:11" x14ac:dyDescent="0.75">
      <c r="E232" s="2"/>
      <c r="F232" s="4"/>
      <c r="G232" s="4"/>
      <c r="H232" s="4"/>
      <c r="I232" s="2"/>
      <c r="K232" s="2"/>
    </row>
    <row r="233" spans="5:11" x14ac:dyDescent="0.75">
      <c r="E233" s="2"/>
      <c r="F233" s="4"/>
      <c r="G233" s="4"/>
      <c r="H233" s="4"/>
      <c r="I233" s="2"/>
      <c r="K233" s="2"/>
    </row>
    <row r="234" spans="5:11" x14ac:dyDescent="0.75">
      <c r="E234" s="2"/>
      <c r="F234" s="4"/>
      <c r="G234" s="4"/>
      <c r="H234" s="4"/>
      <c r="I234" s="2"/>
      <c r="K234" s="2"/>
    </row>
    <row r="235" spans="5:11" x14ac:dyDescent="0.75">
      <c r="E235" s="2"/>
      <c r="F235" s="4"/>
      <c r="G235" s="4"/>
      <c r="H235" s="4"/>
      <c r="I235" s="2"/>
      <c r="K235" s="2"/>
    </row>
    <row r="236" spans="5:11" x14ac:dyDescent="0.75">
      <c r="E236" s="2"/>
      <c r="F236" s="4"/>
      <c r="G236" s="4"/>
      <c r="H236" s="4"/>
      <c r="I236" s="2"/>
      <c r="K236" s="2"/>
    </row>
    <row r="237" spans="5:11" x14ac:dyDescent="0.75">
      <c r="E237" s="2"/>
      <c r="F237" s="4"/>
      <c r="G237" s="4"/>
      <c r="H237" s="4"/>
      <c r="I237" s="2"/>
      <c r="K237" s="2"/>
    </row>
    <row r="238" spans="5:11" x14ac:dyDescent="0.75">
      <c r="E238" s="2"/>
      <c r="F238" s="4"/>
      <c r="G238" s="4"/>
      <c r="H238" s="4"/>
      <c r="I238" s="2"/>
      <c r="K238" s="2"/>
    </row>
    <row r="239" spans="5:11" x14ac:dyDescent="0.75">
      <c r="E239" s="2"/>
      <c r="F239" s="4"/>
      <c r="G239" s="4"/>
      <c r="H239" s="4"/>
      <c r="I239" s="2"/>
      <c r="K239" s="2"/>
    </row>
    <row r="240" spans="5:11" x14ac:dyDescent="0.75">
      <c r="E240" s="2"/>
      <c r="F240" s="4"/>
      <c r="G240" s="4"/>
      <c r="H240" s="4"/>
      <c r="I240" s="2"/>
      <c r="K240" s="2"/>
    </row>
    <row r="241" spans="5:11" x14ac:dyDescent="0.75">
      <c r="E241" s="2"/>
      <c r="F241" s="4"/>
      <c r="G241" s="4"/>
      <c r="H241" s="4"/>
      <c r="I241" s="2"/>
      <c r="K241" s="2"/>
    </row>
    <row r="242" spans="5:11" x14ac:dyDescent="0.75">
      <c r="E242" s="2"/>
      <c r="F242" s="4"/>
      <c r="G242" s="4"/>
      <c r="H242" s="4"/>
      <c r="I242" s="2"/>
      <c r="K242" s="2"/>
    </row>
    <row r="243" spans="5:11" x14ac:dyDescent="0.75">
      <c r="E243" s="2"/>
      <c r="F243" s="4"/>
      <c r="G243" s="4"/>
      <c r="H243" s="4"/>
      <c r="I243" s="2"/>
      <c r="K243" s="2"/>
    </row>
    <row r="244" spans="5:11" x14ac:dyDescent="0.75">
      <c r="E244" s="2"/>
      <c r="F244" s="4"/>
      <c r="G244" s="4"/>
      <c r="H244" s="4"/>
      <c r="I244" s="2"/>
      <c r="K244" s="2"/>
    </row>
    <row r="245" spans="5:11" x14ac:dyDescent="0.75">
      <c r="E245" s="2"/>
      <c r="F245" s="4"/>
      <c r="G245" s="4"/>
      <c r="H245" s="4"/>
      <c r="I245" s="2"/>
      <c r="K245" s="2"/>
    </row>
    <row r="246" spans="5:11" x14ac:dyDescent="0.75">
      <c r="E246" s="2"/>
      <c r="F246" s="4"/>
      <c r="G246" s="4"/>
      <c r="H246" s="4"/>
      <c r="I246" s="2"/>
      <c r="K246" s="2"/>
    </row>
    <row r="247" spans="5:11" x14ac:dyDescent="0.75">
      <c r="E247" s="2"/>
      <c r="F247" s="4"/>
      <c r="G247" s="4"/>
      <c r="H247" s="4"/>
      <c r="I247" s="2"/>
      <c r="K247" s="2"/>
    </row>
    <row r="248" spans="5:11" x14ac:dyDescent="0.75">
      <c r="E248" s="2"/>
      <c r="F248" s="4"/>
      <c r="G248" s="4"/>
      <c r="H248" s="4"/>
      <c r="I248" s="2"/>
      <c r="K248" s="2"/>
    </row>
    <row r="249" spans="5:11" x14ac:dyDescent="0.75">
      <c r="E249" s="2"/>
      <c r="F249" s="4"/>
      <c r="G249" s="4"/>
      <c r="H249" s="4"/>
      <c r="I249" s="2"/>
      <c r="K249" s="2"/>
    </row>
    <row r="250" spans="5:11" x14ac:dyDescent="0.75">
      <c r="E250" s="2"/>
      <c r="F250" s="4"/>
      <c r="G250" s="4"/>
      <c r="H250" s="4"/>
      <c r="I250" s="2"/>
      <c r="K250" s="2"/>
    </row>
    <row r="251" spans="5:11" x14ac:dyDescent="0.75">
      <c r="E251" s="2"/>
      <c r="F251" s="4"/>
      <c r="G251" s="4"/>
      <c r="H251" s="4"/>
      <c r="I251" s="2"/>
      <c r="K251" s="2"/>
    </row>
    <row r="252" spans="5:11" x14ac:dyDescent="0.75">
      <c r="E252" s="2"/>
      <c r="F252" s="4"/>
      <c r="G252" s="4"/>
      <c r="H252" s="4"/>
      <c r="I252" s="2"/>
      <c r="K252" s="2"/>
    </row>
    <row r="253" spans="5:11" x14ac:dyDescent="0.75">
      <c r="E253" s="2"/>
      <c r="F253" s="4"/>
      <c r="G253" s="4"/>
      <c r="H253" s="4"/>
      <c r="I253" s="2"/>
      <c r="K253" s="2"/>
    </row>
    <row r="254" spans="5:11" x14ac:dyDescent="0.75">
      <c r="E254" s="2"/>
      <c r="F254" s="4"/>
      <c r="G254" s="4"/>
      <c r="H254" s="4"/>
      <c r="I254" s="2"/>
      <c r="K254" s="2"/>
    </row>
    <row r="255" spans="5:11" x14ac:dyDescent="0.75">
      <c r="E255" s="2"/>
      <c r="F255" s="4"/>
      <c r="G255" s="4"/>
      <c r="H255" s="4"/>
      <c r="I255" s="2"/>
      <c r="K255" s="2"/>
    </row>
    <row r="256" spans="5:11" x14ac:dyDescent="0.75">
      <c r="E256" s="2"/>
      <c r="F256" s="4"/>
      <c r="G256" s="4"/>
      <c r="H256" s="4"/>
      <c r="I256" s="2"/>
      <c r="K256" s="2"/>
    </row>
    <row r="257" spans="5:11" x14ac:dyDescent="0.75">
      <c r="E257" s="2"/>
      <c r="F257" s="4"/>
      <c r="G257" s="4"/>
      <c r="H257" s="4"/>
      <c r="I257" s="2"/>
      <c r="K257" s="2"/>
    </row>
    <row r="258" spans="5:11" x14ac:dyDescent="0.75">
      <c r="E258" s="2"/>
      <c r="F258" s="4"/>
      <c r="G258" s="4"/>
      <c r="H258" s="4"/>
      <c r="I258" s="2"/>
      <c r="K258" s="2"/>
    </row>
    <row r="259" spans="5:11" x14ac:dyDescent="0.75">
      <c r="E259" s="2"/>
      <c r="F259" s="4"/>
      <c r="G259" s="4"/>
      <c r="H259" s="4"/>
      <c r="I259" s="2"/>
      <c r="K259" s="2"/>
    </row>
    <row r="260" spans="5:11" x14ac:dyDescent="0.75">
      <c r="E260" s="2"/>
      <c r="F260" s="4"/>
      <c r="G260" s="4"/>
      <c r="H260" s="4"/>
      <c r="I260" s="2"/>
      <c r="K260" s="2"/>
    </row>
    <row r="261" spans="5:11" x14ac:dyDescent="0.75">
      <c r="E261" s="2"/>
      <c r="F261" s="4"/>
      <c r="G261" s="4"/>
      <c r="H261" s="4"/>
      <c r="I261" s="2"/>
      <c r="K261" s="2"/>
    </row>
    <row r="262" spans="5:11" x14ac:dyDescent="0.75">
      <c r="E262" s="2"/>
      <c r="F262" s="4"/>
      <c r="G262" s="4"/>
      <c r="H262" s="4"/>
      <c r="I262" s="2"/>
      <c r="K262" s="2"/>
    </row>
    <row r="263" spans="5:11" x14ac:dyDescent="0.75">
      <c r="E263" s="2"/>
      <c r="F263" s="4"/>
      <c r="G263" s="4"/>
      <c r="H263" s="4"/>
      <c r="I263" s="2"/>
      <c r="K263" s="2"/>
    </row>
    <row r="264" spans="5:11" x14ac:dyDescent="0.75">
      <c r="E264" s="2"/>
      <c r="F264" s="4"/>
      <c r="G264" s="4"/>
      <c r="H264" s="4"/>
      <c r="I264" s="2"/>
      <c r="K264" s="2"/>
    </row>
    <row r="265" spans="5:11" x14ac:dyDescent="0.75">
      <c r="E265" s="2"/>
      <c r="F265" s="4"/>
      <c r="G265" s="4"/>
      <c r="H265" s="4"/>
      <c r="I265" s="2"/>
      <c r="K265" s="2"/>
    </row>
    <row r="266" spans="5:11" x14ac:dyDescent="0.75">
      <c r="E266" s="2"/>
      <c r="F266" s="4"/>
      <c r="G266" s="4"/>
      <c r="H266" s="4"/>
      <c r="I266" s="2"/>
      <c r="K266" s="2"/>
    </row>
    <row r="267" spans="5:11" x14ac:dyDescent="0.75">
      <c r="E267" s="2"/>
      <c r="F267" s="4"/>
      <c r="G267" s="4"/>
      <c r="H267" s="4"/>
      <c r="I267" s="2"/>
      <c r="K267" s="2"/>
    </row>
    <row r="268" spans="5:11" x14ac:dyDescent="0.75">
      <c r="E268" s="2"/>
      <c r="F268" s="4"/>
      <c r="G268" s="4"/>
      <c r="H268" s="4"/>
      <c r="I268" s="2"/>
      <c r="K268" s="2"/>
    </row>
    <row r="269" spans="5:11" x14ac:dyDescent="0.75">
      <c r="E269" s="2"/>
      <c r="F269" s="4"/>
      <c r="G269" s="4"/>
      <c r="H269" s="4"/>
      <c r="I269" s="2"/>
      <c r="K269" s="2"/>
    </row>
    <row r="270" spans="5:11" x14ac:dyDescent="0.75">
      <c r="E270" s="2"/>
      <c r="F270" s="4"/>
      <c r="G270" s="4"/>
      <c r="H270" s="4"/>
      <c r="I270" s="2"/>
      <c r="K270" s="2"/>
    </row>
    <row r="271" spans="5:11" x14ac:dyDescent="0.75">
      <c r="E271" s="2"/>
      <c r="F271" s="4"/>
      <c r="G271" s="4"/>
      <c r="H271" s="4"/>
      <c r="I271" s="2"/>
      <c r="K271" s="2"/>
    </row>
    <row r="272" spans="5:11" x14ac:dyDescent="0.75">
      <c r="E272" s="2"/>
      <c r="F272" s="4"/>
      <c r="G272" s="4"/>
      <c r="H272" s="4"/>
      <c r="I272" s="2"/>
      <c r="K272" s="2"/>
    </row>
    <row r="273" spans="5:11" x14ac:dyDescent="0.75">
      <c r="E273" s="2"/>
      <c r="F273" s="4"/>
      <c r="G273" s="4"/>
      <c r="H273" s="4"/>
      <c r="I273" s="2"/>
      <c r="K273" s="2"/>
    </row>
    <row r="274" spans="5:11" x14ac:dyDescent="0.75">
      <c r="E274" s="2"/>
      <c r="F274" s="4"/>
      <c r="G274" s="4"/>
      <c r="H274" s="4"/>
      <c r="I274" s="2"/>
      <c r="K274" s="2"/>
    </row>
    <row r="275" spans="5:11" x14ac:dyDescent="0.75">
      <c r="E275" s="2"/>
      <c r="F275" s="4"/>
      <c r="G275" s="4"/>
      <c r="H275" s="4"/>
      <c r="I275" s="2"/>
      <c r="K275" s="2"/>
    </row>
    <row r="276" spans="5:11" x14ac:dyDescent="0.75">
      <c r="E276" s="2"/>
      <c r="F276" s="4"/>
      <c r="G276" s="4"/>
      <c r="H276" s="4"/>
      <c r="I276" s="2"/>
      <c r="K276" s="2"/>
    </row>
    <row r="277" spans="5:11" x14ac:dyDescent="0.75">
      <c r="E277" s="2"/>
      <c r="F277" s="4"/>
      <c r="G277" s="4"/>
      <c r="H277" s="4"/>
      <c r="I277" s="2"/>
      <c r="K277" s="2"/>
    </row>
    <row r="278" spans="5:11" x14ac:dyDescent="0.75">
      <c r="E278" s="2"/>
      <c r="F278" s="4"/>
      <c r="G278" s="4"/>
      <c r="H278" s="4"/>
      <c r="I278" s="2"/>
      <c r="K278" s="2"/>
    </row>
    <row r="279" spans="5:11" x14ac:dyDescent="0.75">
      <c r="E279" s="2"/>
      <c r="F279" s="4"/>
      <c r="G279" s="4"/>
      <c r="H279" s="4"/>
      <c r="I279" s="2"/>
      <c r="K279" s="2"/>
    </row>
    <row r="280" spans="5:11" x14ac:dyDescent="0.75">
      <c r="E280" s="2"/>
      <c r="F280" s="4"/>
      <c r="G280" s="4"/>
      <c r="H280" s="4"/>
      <c r="I280" s="2"/>
      <c r="K280" s="2"/>
    </row>
    <row r="281" spans="5:11" x14ac:dyDescent="0.75">
      <c r="E281" s="2"/>
      <c r="F281" s="4"/>
      <c r="G281" s="4"/>
      <c r="H281" s="4"/>
      <c r="I281" s="2"/>
      <c r="K281" s="2"/>
    </row>
    <row r="282" spans="5:11" x14ac:dyDescent="0.75">
      <c r="E282" s="2"/>
      <c r="F282" s="4"/>
      <c r="G282" s="4"/>
      <c r="H282" s="4"/>
      <c r="I282" s="2"/>
      <c r="K282" s="2"/>
    </row>
    <row r="283" spans="5:11" x14ac:dyDescent="0.75">
      <c r="E283" s="2"/>
      <c r="F283" s="4"/>
      <c r="G283" s="4"/>
      <c r="H283" s="4"/>
      <c r="I283" s="2"/>
      <c r="K283" s="2"/>
    </row>
    <row r="284" spans="5:11" x14ac:dyDescent="0.75">
      <c r="E284" s="2"/>
      <c r="F284" s="4"/>
      <c r="G284" s="4"/>
      <c r="H284" s="4"/>
      <c r="I284" s="2"/>
      <c r="K284" s="2"/>
    </row>
    <row r="285" spans="5:11" x14ac:dyDescent="0.75">
      <c r="E285" s="2"/>
      <c r="F285" s="4"/>
      <c r="G285" s="4"/>
      <c r="H285" s="4"/>
      <c r="I285" s="2"/>
      <c r="K285" s="2"/>
    </row>
    <row r="286" spans="5:11" x14ac:dyDescent="0.75">
      <c r="E286" s="2"/>
      <c r="F286" s="4"/>
      <c r="G286" s="4"/>
      <c r="H286" s="4"/>
      <c r="I286" s="2"/>
      <c r="K286" s="2"/>
    </row>
    <row r="287" spans="5:11" x14ac:dyDescent="0.75">
      <c r="E287" s="2"/>
      <c r="F287" s="4"/>
      <c r="G287" s="4"/>
      <c r="H287" s="4"/>
      <c r="I287" s="2"/>
      <c r="K287" s="2"/>
    </row>
    <row r="288" spans="5:11" x14ac:dyDescent="0.75">
      <c r="E288" s="2"/>
      <c r="F288" s="4"/>
      <c r="G288" s="4"/>
      <c r="H288" s="4"/>
      <c r="I288" s="2"/>
      <c r="K288" s="2"/>
    </row>
    <row r="289" spans="5:11" x14ac:dyDescent="0.75">
      <c r="E289" s="2"/>
      <c r="F289" s="4"/>
      <c r="G289" s="4"/>
      <c r="H289" s="4"/>
      <c r="I289" s="2"/>
      <c r="K289" s="2"/>
    </row>
    <row r="290" spans="5:11" x14ac:dyDescent="0.75">
      <c r="E290" s="2"/>
      <c r="F290" s="4"/>
      <c r="G290" s="4"/>
      <c r="H290" s="4"/>
      <c r="I290" s="2"/>
      <c r="K290" s="2"/>
    </row>
    <row r="291" spans="5:11" x14ac:dyDescent="0.75">
      <c r="E291" s="2"/>
      <c r="F291" s="4"/>
      <c r="G291" s="4"/>
      <c r="H291" s="4"/>
      <c r="I291" s="2"/>
      <c r="K291" s="2"/>
    </row>
    <row r="292" spans="5:11" x14ac:dyDescent="0.75">
      <c r="E292" s="2"/>
      <c r="F292" s="4"/>
      <c r="G292" s="4"/>
      <c r="H292" s="4"/>
      <c r="I292" s="2"/>
      <c r="K292" s="2"/>
    </row>
    <row r="293" spans="5:11" x14ac:dyDescent="0.75">
      <c r="E293" s="2"/>
      <c r="F293" s="4"/>
      <c r="G293" s="4"/>
      <c r="H293" s="4"/>
      <c r="I293" s="2"/>
      <c r="K293" s="2"/>
    </row>
    <row r="294" spans="5:11" x14ac:dyDescent="0.75">
      <c r="E294" s="2"/>
      <c r="F294" s="4"/>
      <c r="G294" s="4"/>
      <c r="H294" s="4"/>
      <c r="I294" s="2"/>
      <c r="K294" s="2"/>
    </row>
    <row r="295" spans="5:11" x14ac:dyDescent="0.75">
      <c r="E295" s="2"/>
      <c r="F295" s="4"/>
      <c r="G295" s="4"/>
      <c r="H295" s="4"/>
      <c r="I295" s="2"/>
      <c r="K295" s="2"/>
    </row>
    <row r="296" spans="5:11" x14ac:dyDescent="0.75">
      <c r="E296" s="2"/>
      <c r="F296" s="4"/>
      <c r="G296" s="4"/>
      <c r="H296" s="4"/>
      <c r="I296" s="2"/>
      <c r="K296" s="2"/>
    </row>
    <row r="297" spans="5:11" x14ac:dyDescent="0.75">
      <c r="E297" s="2"/>
      <c r="F297" s="4"/>
      <c r="G297" s="4"/>
      <c r="H297" s="4"/>
      <c r="I297" s="2"/>
      <c r="K297" s="2"/>
    </row>
    <row r="298" spans="5:11" x14ac:dyDescent="0.75">
      <c r="E298" s="2"/>
      <c r="F298" s="4"/>
      <c r="G298" s="4"/>
      <c r="H298" s="4"/>
      <c r="I298" s="2"/>
      <c r="K298" s="2"/>
    </row>
    <row r="299" spans="5:11" x14ac:dyDescent="0.75">
      <c r="E299" s="2"/>
      <c r="F299" s="4"/>
      <c r="G299" s="4"/>
      <c r="H299" s="4"/>
      <c r="I299" s="2"/>
      <c r="K299" s="2"/>
    </row>
    <row r="300" spans="5:11" x14ac:dyDescent="0.75">
      <c r="E300" s="2"/>
      <c r="F300" s="4"/>
      <c r="G300" s="4"/>
      <c r="H300" s="4"/>
      <c r="I300" s="2"/>
      <c r="K300" s="2"/>
    </row>
    <row r="301" spans="5:11" x14ac:dyDescent="0.75">
      <c r="E301" s="2"/>
      <c r="F301" s="4"/>
      <c r="G301" s="4"/>
      <c r="H301" s="4"/>
      <c r="I301" s="2"/>
      <c r="K301" s="2"/>
    </row>
    <row r="302" spans="5:11" x14ac:dyDescent="0.75">
      <c r="E302" s="2"/>
      <c r="F302" s="4"/>
      <c r="G302" s="4"/>
      <c r="H302" s="4"/>
      <c r="I302" s="2"/>
      <c r="K302" s="2"/>
    </row>
    <row r="303" spans="5:11" x14ac:dyDescent="0.75">
      <c r="E303" s="2"/>
      <c r="F303" s="4"/>
      <c r="G303" s="4"/>
      <c r="H303" s="4"/>
      <c r="I303" s="2"/>
      <c r="K303" s="2"/>
    </row>
    <row r="304" spans="5:11" x14ac:dyDescent="0.75">
      <c r="E304" s="2"/>
      <c r="F304" s="4"/>
      <c r="G304" s="4"/>
      <c r="H304" s="4"/>
      <c r="I304" s="2"/>
      <c r="K304" s="2"/>
    </row>
    <row r="305" spans="5:11" x14ac:dyDescent="0.75">
      <c r="E305" s="2"/>
      <c r="F305" s="4"/>
      <c r="G305" s="4"/>
      <c r="H305" s="4"/>
      <c r="I305" s="2"/>
      <c r="K305" s="2"/>
    </row>
    <row r="306" spans="5:11" x14ac:dyDescent="0.75">
      <c r="E306" s="2"/>
      <c r="F306" s="4"/>
      <c r="G306" s="4"/>
      <c r="H306" s="4"/>
      <c r="I306" s="2"/>
      <c r="K306" s="2"/>
    </row>
    <row r="307" spans="5:11" x14ac:dyDescent="0.75">
      <c r="E307" s="2"/>
      <c r="F307" s="4"/>
      <c r="G307" s="4"/>
      <c r="H307" s="4"/>
      <c r="I307" s="2"/>
      <c r="K307" s="2"/>
    </row>
    <row r="308" spans="5:11" x14ac:dyDescent="0.75">
      <c r="E308" s="2"/>
      <c r="F308" s="4"/>
      <c r="G308" s="4"/>
      <c r="H308" s="4"/>
      <c r="I308" s="2"/>
      <c r="K308" s="2"/>
    </row>
    <row r="309" spans="5:11" x14ac:dyDescent="0.75">
      <c r="E309" s="2"/>
      <c r="F309" s="4"/>
      <c r="G309" s="4"/>
      <c r="H309" s="4"/>
      <c r="I309" s="2"/>
      <c r="K309" s="2"/>
    </row>
    <row r="310" spans="5:11" x14ac:dyDescent="0.75">
      <c r="E310" s="2"/>
      <c r="F310" s="4"/>
      <c r="G310" s="4"/>
      <c r="H310" s="4"/>
      <c r="I310" s="2"/>
      <c r="K310" s="2"/>
    </row>
    <row r="311" spans="5:11" x14ac:dyDescent="0.75">
      <c r="E311" s="2"/>
      <c r="F311" s="4"/>
      <c r="G311" s="4"/>
      <c r="H311" s="4"/>
      <c r="I311" s="2"/>
      <c r="K311" s="2"/>
    </row>
    <row r="312" spans="5:11" x14ac:dyDescent="0.75">
      <c r="E312" s="2"/>
      <c r="F312" s="4"/>
      <c r="G312" s="4"/>
      <c r="H312" s="4"/>
      <c r="I312" s="2"/>
      <c r="K312" s="2"/>
    </row>
    <row r="313" spans="5:11" x14ac:dyDescent="0.75">
      <c r="E313" s="2"/>
      <c r="F313" s="4"/>
      <c r="G313" s="4"/>
      <c r="H313" s="4"/>
      <c r="I313" s="2"/>
      <c r="K313" s="2"/>
    </row>
    <row r="314" spans="5:11" x14ac:dyDescent="0.75">
      <c r="E314" s="2"/>
      <c r="F314" s="4"/>
      <c r="G314" s="4"/>
      <c r="H314" s="4"/>
      <c r="I314" s="2"/>
      <c r="K314" s="2"/>
    </row>
    <row r="315" spans="5:11" x14ac:dyDescent="0.75">
      <c r="E315" s="2"/>
      <c r="F315" s="4"/>
      <c r="G315" s="4"/>
      <c r="H315" s="4"/>
      <c r="I315" s="2"/>
      <c r="K315" s="2"/>
    </row>
    <row r="316" spans="5:11" x14ac:dyDescent="0.75">
      <c r="E316" s="2"/>
      <c r="F316" s="4"/>
      <c r="G316" s="4"/>
      <c r="H316" s="4"/>
      <c r="I316" s="2"/>
      <c r="K316" s="2"/>
    </row>
    <row r="317" spans="5:11" x14ac:dyDescent="0.75">
      <c r="E317" s="2"/>
      <c r="F317" s="4"/>
      <c r="G317" s="4"/>
      <c r="H317" s="4"/>
      <c r="I317" s="2"/>
      <c r="K317" s="2"/>
    </row>
    <row r="318" spans="5:11" x14ac:dyDescent="0.75">
      <c r="E318" s="2"/>
      <c r="F318" s="4"/>
      <c r="G318" s="4"/>
      <c r="H318" s="4"/>
      <c r="I318" s="2"/>
      <c r="K318" s="2"/>
    </row>
    <row r="319" spans="5:11" x14ac:dyDescent="0.75">
      <c r="E319" s="2"/>
      <c r="F319" s="4"/>
      <c r="G319" s="4"/>
      <c r="H319" s="4"/>
      <c r="I319" s="2"/>
      <c r="K319" s="2"/>
    </row>
    <row r="320" spans="5:11" x14ac:dyDescent="0.75">
      <c r="E320" s="2"/>
      <c r="F320" s="4"/>
      <c r="G320" s="4"/>
      <c r="H320" s="4"/>
      <c r="I320" s="2"/>
      <c r="K320" s="2"/>
    </row>
    <row r="321" spans="5:11" x14ac:dyDescent="0.75">
      <c r="E321" s="2"/>
      <c r="F321" s="4"/>
      <c r="G321" s="4"/>
      <c r="H321" s="4"/>
      <c r="I321" s="2"/>
      <c r="K321" s="2"/>
    </row>
    <row r="322" spans="5:11" x14ac:dyDescent="0.75">
      <c r="E322" s="2"/>
      <c r="F322" s="4"/>
      <c r="G322" s="4"/>
      <c r="H322" s="4"/>
      <c r="I322" s="2"/>
      <c r="K322" s="2"/>
    </row>
    <row r="323" spans="5:11" x14ac:dyDescent="0.75">
      <c r="E323" s="2"/>
      <c r="F323" s="4"/>
      <c r="G323" s="4"/>
      <c r="H323" s="4"/>
      <c r="I323" s="2"/>
      <c r="K323" s="2"/>
    </row>
    <row r="324" spans="5:11" x14ac:dyDescent="0.75">
      <c r="E324" s="2"/>
      <c r="F324" s="4"/>
      <c r="G324" s="4"/>
      <c r="H324" s="4"/>
      <c r="I324" s="2"/>
      <c r="K324" s="2"/>
    </row>
    <row r="325" spans="5:11" x14ac:dyDescent="0.75">
      <c r="E325" s="2"/>
      <c r="F325" s="4"/>
      <c r="G325" s="4"/>
      <c r="H325" s="4"/>
      <c r="I325" s="2"/>
      <c r="K325" s="2"/>
    </row>
    <row r="326" spans="5:11" x14ac:dyDescent="0.75">
      <c r="E326" s="2"/>
      <c r="F326" s="4"/>
      <c r="G326" s="4"/>
      <c r="H326" s="4"/>
      <c r="I326" s="2"/>
      <c r="K326" s="2"/>
    </row>
    <row r="327" spans="5:11" x14ac:dyDescent="0.75">
      <c r="E327" s="2"/>
      <c r="F327" s="4"/>
      <c r="G327" s="4"/>
      <c r="H327" s="4"/>
      <c r="I327" s="2"/>
      <c r="K327" s="2"/>
    </row>
    <row r="328" spans="5:11" x14ac:dyDescent="0.75">
      <c r="E328" s="2"/>
      <c r="F328" s="4"/>
      <c r="G328" s="4"/>
      <c r="H328" s="4"/>
      <c r="I328" s="2"/>
      <c r="K328" s="2"/>
    </row>
    <row r="329" spans="5:11" x14ac:dyDescent="0.75">
      <c r="E329" s="2"/>
      <c r="F329" s="4"/>
      <c r="G329" s="4"/>
      <c r="H329" s="4"/>
      <c r="I329" s="2"/>
      <c r="K329" s="2"/>
    </row>
    <row r="330" spans="5:11" x14ac:dyDescent="0.75">
      <c r="E330" s="2"/>
      <c r="F330" s="4"/>
      <c r="G330" s="4"/>
      <c r="H330" s="4"/>
      <c r="I330" s="2"/>
      <c r="K330" s="2"/>
    </row>
    <row r="331" spans="5:11" x14ac:dyDescent="0.75">
      <c r="E331" s="2"/>
      <c r="F331" s="4"/>
      <c r="G331" s="4"/>
      <c r="H331" s="4"/>
      <c r="I331" s="2"/>
      <c r="K331" s="2"/>
    </row>
    <row r="332" spans="5:11" x14ac:dyDescent="0.75">
      <c r="E332" s="2"/>
      <c r="F332" s="4"/>
      <c r="G332" s="4"/>
      <c r="H332" s="4"/>
      <c r="I332" s="2"/>
      <c r="K332" s="2"/>
    </row>
    <row r="333" spans="5:11" x14ac:dyDescent="0.75">
      <c r="E333" s="2"/>
      <c r="F333" s="4"/>
      <c r="G333" s="4"/>
      <c r="H333" s="4"/>
      <c r="I333" s="2"/>
      <c r="K333" s="2"/>
    </row>
    <row r="334" spans="5:11" x14ac:dyDescent="0.75">
      <c r="E334" s="2"/>
      <c r="F334" s="4"/>
      <c r="G334" s="4"/>
      <c r="H334" s="4"/>
      <c r="I334" s="2"/>
      <c r="K334" s="2"/>
    </row>
    <row r="335" spans="5:11" x14ac:dyDescent="0.75">
      <c r="E335" s="2"/>
      <c r="F335" s="4"/>
      <c r="G335" s="4"/>
      <c r="H335" s="4"/>
      <c r="I335" s="2"/>
      <c r="K335" s="2"/>
    </row>
    <row r="336" spans="5:11" x14ac:dyDescent="0.75">
      <c r="E336" s="2"/>
      <c r="F336" s="4"/>
      <c r="G336" s="4"/>
      <c r="H336" s="4"/>
      <c r="I336" s="2"/>
      <c r="K336" s="2"/>
    </row>
    <row r="337" spans="5:11" x14ac:dyDescent="0.75">
      <c r="E337" s="2"/>
      <c r="F337" s="4"/>
      <c r="G337" s="4"/>
      <c r="H337" s="4"/>
      <c r="I337" s="2"/>
      <c r="K337" s="2"/>
    </row>
    <row r="338" spans="5:11" x14ac:dyDescent="0.75">
      <c r="E338" s="2"/>
      <c r="F338" s="4"/>
      <c r="G338" s="4"/>
      <c r="H338" s="4"/>
      <c r="I338" s="2"/>
      <c r="K338" s="2"/>
    </row>
    <row r="339" spans="5:11" x14ac:dyDescent="0.75">
      <c r="E339" s="2"/>
      <c r="F339" s="4"/>
      <c r="G339" s="4"/>
      <c r="H339" s="4"/>
      <c r="I339" s="2"/>
      <c r="K339" s="2"/>
    </row>
    <row r="340" spans="5:11" x14ac:dyDescent="0.75">
      <c r="E340" s="2"/>
      <c r="F340" s="4"/>
      <c r="G340" s="4"/>
      <c r="H340" s="4"/>
      <c r="I340" s="2"/>
      <c r="K340" s="2"/>
    </row>
    <row r="341" spans="5:11" x14ac:dyDescent="0.75">
      <c r="E341" s="2"/>
      <c r="F341" s="4"/>
      <c r="G341" s="4"/>
      <c r="H341" s="4"/>
      <c r="I341" s="2"/>
      <c r="K341" s="2"/>
    </row>
    <row r="342" spans="5:11" x14ac:dyDescent="0.75">
      <c r="E342" s="2"/>
      <c r="F342" s="4"/>
      <c r="G342" s="4"/>
      <c r="H342" s="4"/>
      <c r="I342" s="2"/>
      <c r="K342" s="2"/>
    </row>
    <row r="343" spans="5:11" x14ac:dyDescent="0.75">
      <c r="E343" s="2"/>
      <c r="F343" s="4"/>
      <c r="G343" s="4"/>
      <c r="H343" s="4"/>
      <c r="I343" s="2"/>
      <c r="K343" s="2"/>
    </row>
    <row r="344" spans="5:11" x14ac:dyDescent="0.75">
      <c r="E344" s="2"/>
      <c r="F344" s="4"/>
      <c r="G344" s="4"/>
      <c r="H344" s="4"/>
      <c r="I344" s="2"/>
      <c r="K344" s="2"/>
    </row>
    <row r="345" spans="5:11" x14ac:dyDescent="0.75">
      <c r="E345" s="2"/>
      <c r="F345" s="4"/>
      <c r="G345" s="4"/>
      <c r="H345" s="4"/>
      <c r="I345" s="2"/>
      <c r="K345" s="2"/>
    </row>
    <row r="346" spans="5:11" x14ac:dyDescent="0.75">
      <c r="E346" s="2"/>
      <c r="F346" s="4"/>
      <c r="G346" s="4"/>
      <c r="H346" s="4"/>
      <c r="I346" s="2"/>
      <c r="K346" s="2"/>
    </row>
    <row r="347" spans="5:11" x14ac:dyDescent="0.75">
      <c r="E347" s="2"/>
      <c r="F347" s="4"/>
      <c r="G347" s="4"/>
      <c r="H347" s="4"/>
      <c r="I347" s="2"/>
      <c r="K347" s="2"/>
    </row>
    <row r="348" spans="5:11" x14ac:dyDescent="0.75">
      <c r="E348" s="2"/>
      <c r="F348" s="4"/>
      <c r="G348" s="4"/>
      <c r="H348" s="4"/>
      <c r="I348" s="2"/>
      <c r="K348" s="2"/>
    </row>
    <row r="349" spans="5:11" x14ac:dyDescent="0.75">
      <c r="E349" s="2"/>
      <c r="F349" s="4"/>
      <c r="G349" s="4"/>
      <c r="H349" s="4"/>
      <c r="I349" s="2"/>
      <c r="K349" s="2"/>
    </row>
    <row r="350" spans="5:11" x14ac:dyDescent="0.75">
      <c r="E350" s="2"/>
      <c r="F350" s="4"/>
      <c r="G350" s="4"/>
      <c r="H350" s="4"/>
      <c r="I350" s="2"/>
      <c r="K350" s="2"/>
    </row>
    <row r="351" spans="5:11" x14ac:dyDescent="0.75">
      <c r="E351" s="2"/>
      <c r="F351" s="4"/>
      <c r="G351" s="4"/>
      <c r="H351" s="4"/>
      <c r="I351" s="2"/>
      <c r="K351" s="2"/>
    </row>
    <row r="352" spans="5:11" x14ac:dyDescent="0.75">
      <c r="E352" s="2"/>
      <c r="F352" s="4"/>
      <c r="G352" s="4"/>
      <c r="H352" s="4"/>
      <c r="I352" s="2"/>
      <c r="K352" s="2"/>
    </row>
    <row r="353" spans="5:11" x14ac:dyDescent="0.75">
      <c r="E353" s="2"/>
      <c r="F353" s="4"/>
      <c r="G353" s="4"/>
      <c r="H353" s="4"/>
      <c r="I353" s="2"/>
      <c r="K353" s="2"/>
    </row>
    <row r="354" spans="5:11" x14ac:dyDescent="0.75">
      <c r="E354" s="2"/>
      <c r="F354" s="4"/>
      <c r="G354" s="4"/>
      <c r="H354" s="4"/>
      <c r="I354" s="2"/>
      <c r="K354" s="2"/>
    </row>
    <row r="355" spans="5:11" x14ac:dyDescent="0.75">
      <c r="E355" s="2"/>
      <c r="F355" s="4"/>
      <c r="G355" s="4"/>
      <c r="H355" s="4"/>
      <c r="I355" s="2"/>
      <c r="K355" s="2"/>
    </row>
    <row r="356" spans="5:11" x14ac:dyDescent="0.75">
      <c r="E356" s="2"/>
      <c r="F356" s="4"/>
      <c r="G356" s="4"/>
      <c r="H356" s="4"/>
      <c r="I356" s="2"/>
      <c r="K356" s="2"/>
    </row>
    <row r="357" spans="5:11" x14ac:dyDescent="0.75">
      <c r="E357" s="2"/>
      <c r="F357" s="4"/>
      <c r="G357" s="4"/>
      <c r="H357" s="4"/>
      <c r="I357" s="2"/>
      <c r="K357" s="2"/>
    </row>
    <row r="358" spans="5:11" x14ac:dyDescent="0.75">
      <c r="E358" s="2"/>
      <c r="F358" s="4"/>
      <c r="G358" s="4"/>
      <c r="H358" s="4"/>
      <c r="I358" s="2"/>
      <c r="K358" s="2"/>
    </row>
    <row r="359" spans="5:11" x14ac:dyDescent="0.75">
      <c r="E359" s="2"/>
      <c r="F359" s="4"/>
      <c r="G359" s="4"/>
      <c r="H359" s="4"/>
      <c r="I359" s="2"/>
      <c r="K359" s="2"/>
    </row>
    <row r="360" spans="5:11" x14ac:dyDescent="0.75">
      <c r="E360" s="2"/>
      <c r="F360" s="4"/>
      <c r="G360" s="4"/>
      <c r="H360" s="4"/>
      <c r="I360" s="2"/>
      <c r="K360" s="2"/>
    </row>
    <row r="361" spans="5:11" x14ac:dyDescent="0.75">
      <c r="E361" s="2"/>
      <c r="F361" s="4"/>
      <c r="G361" s="4"/>
      <c r="H361" s="4"/>
      <c r="I361" s="2"/>
      <c r="K361" s="2"/>
    </row>
    <row r="362" spans="5:11" x14ac:dyDescent="0.75">
      <c r="E362" s="2"/>
      <c r="F362" s="4"/>
      <c r="G362" s="4"/>
      <c r="H362" s="4"/>
      <c r="I362" s="2"/>
      <c r="K362" s="2"/>
    </row>
    <row r="363" spans="5:11" x14ac:dyDescent="0.75">
      <c r="E363" s="2"/>
      <c r="F363" s="4"/>
      <c r="G363" s="4"/>
      <c r="H363" s="4"/>
      <c r="I363" s="2"/>
      <c r="K363" s="2"/>
    </row>
    <row r="364" spans="5:11" x14ac:dyDescent="0.75">
      <c r="E364" s="2"/>
      <c r="F364" s="4"/>
      <c r="G364" s="4"/>
      <c r="H364" s="4"/>
      <c r="I364" s="2"/>
      <c r="K364" s="2"/>
    </row>
    <row r="365" spans="5:11" x14ac:dyDescent="0.75">
      <c r="E365" s="2"/>
      <c r="F365" s="4"/>
      <c r="G365" s="4"/>
      <c r="H365" s="4"/>
      <c r="I365" s="2"/>
      <c r="K365" s="2"/>
    </row>
    <row r="366" spans="5:11" x14ac:dyDescent="0.75">
      <c r="E366" s="2"/>
      <c r="F366" s="4"/>
      <c r="G366" s="4"/>
      <c r="H366" s="4"/>
      <c r="I366" s="2"/>
      <c r="K366" s="2"/>
    </row>
    <row r="367" spans="5:11" x14ac:dyDescent="0.75">
      <c r="E367" s="2"/>
      <c r="F367" s="4"/>
      <c r="G367" s="4"/>
      <c r="H367" s="4"/>
      <c r="I367" s="2"/>
      <c r="K367" s="2"/>
    </row>
    <row r="368" spans="5:11" x14ac:dyDescent="0.75">
      <c r="E368" s="2"/>
      <c r="F368" s="4"/>
      <c r="G368" s="4"/>
      <c r="H368" s="4"/>
      <c r="I368" s="2"/>
      <c r="K368" s="2"/>
    </row>
    <row r="369" spans="5:11" x14ac:dyDescent="0.75">
      <c r="E369" s="2"/>
      <c r="F369" s="4"/>
      <c r="G369" s="4"/>
      <c r="H369" s="4"/>
      <c r="I369" s="2"/>
      <c r="K369" s="2"/>
    </row>
    <row r="370" spans="5:11" x14ac:dyDescent="0.75">
      <c r="E370" s="2"/>
      <c r="F370" s="4"/>
      <c r="G370" s="4"/>
      <c r="H370" s="4"/>
      <c r="I370" s="2"/>
      <c r="K370" s="2"/>
    </row>
    <row r="371" spans="5:11" x14ac:dyDescent="0.75">
      <c r="E371" s="2"/>
      <c r="F371" s="4"/>
      <c r="G371" s="4"/>
      <c r="H371" s="4"/>
      <c r="I371" s="2"/>
      <c r="K371" s="2"/>
    </row>
    <row r="372" spans="5:11" x14ac:dyDescent="0.75">
      <c r="E372" s="2"/>
      <c r="F372" s="4"/>
      <c r="G372" s="4"/>
      <c r="H372" s="4"/>
      <c r="I372" s="2"/>
      <c r="K372" s="2"/>
    </row>
    <row r="373" spans="5:11" x14ac:dyDescent="0.75">
      <c r="E373" s="2"/>
      <c r="F373" s="4"/>
      <c r="G373" s="4"/>
      <c r="H373" s="4"/>
      <c r="I373" s="2"/>
      <c r="K373" s="2"/>
    </row>
    <row r="374" spans="5:11" x14ac:dyDescent="0.75">
      <c r="E374" s="2"/>
      <c r="F374" s="4"/>
      <c r="G374" s="4"/>
      <c r="H374" s="4"/>
      <c r="I374" s="2"/>
      <c r="K374" s="2"/>
    </row>
    <row r="375" spans="5:11" x14ac:dyDescent="0.75">
      <c r="E375" s="2"/>
      <c r="F375" s="4"/>
      <c r="G375" s="4"/>
      <c r="H375" s="4"/>
      <c r="I375" s="2"/>
      <c r="K375" s="2"/>
    </row>
    <row r="376" spans="5:11" x14ac:dyDescent="0.75">
      <c r="E376" s="2"/>
      <c r="F376" s="4"/>
      <c r="G376" s="4"/>
      <c r="H376" s="4"/>
      <c r="I376" s="2"/>
      <c r="K376" s="2"/>
    </row>
    <row r="377" spans="5:11" x14ac:dyDescent="0.75">
      <c r="E377" s="2"/>
      <c r="F377" s="4"/>
      <c r="G377" s="4"/>
      <c r="H377" s="4"/>
      <c r="I377" s="2"/>
      <c r="K377" s="2"/>
    </row>
    <row r="378" spans="5:11" x14ac:dyDescent="0.75">
      <c r="E378" s="2"/>
      <c r="F378" s="4"/>
      <c r="G378" s="4"/>
      <c r="H378" s="4"/>
      <c r="I378" s="2"/>
      <c r="K378" s="2"/>
    </row>
    <row r="379" spans="5:11" x14ac:dyDescent="0.75">
      <c r="E379" s="2"/>
      <c r="F379" s="4"/>
      <c r="G379" s="4"/>
      <c r="H379" s="4"/>
      <c r="I379" s="2"/>
      <c r="K379" s="2"/>
    </row>
    <row r="380" spans="5:11" x14ac:dyDescent="0.75">
      <c r="E380" s="2"/>
      <c r="F380" s="4"/>
      <c r="G380" s="4"/>
      <c r="H380" s="4"/>
      <c r="I380" s="2"/>
      <c r="K380" s="2"/>
    </row>
    <row r="381" spans="5:11" x14ac:dyDescent="0.75">
      <c r="E381" s="2"/>
      <c r="F381" s="4"/>
      <c r="G381" s="4"/>
      <c r="H381" s="4"/>
      <c r="I381" s="2"/>
      <c r="K381" s="2"/>
    </row>
    <row r="382" spans="5:11" x14ac:dyDescent="0.75">
      <c r="E382" s="2"/>
      <c r="F382" s="4"/>
      <c r="G382" s="4"/>
      <c r="H382" s="4"/>
      <c r="I382" s="2"/>
      <c r="K382" s="2"/>
    </row>
    <row r="383" spans="5:11" x14ac:dyDescent="0.75">
      <c r="E383" s="2"/>
      <c r="F383" s="4"/>
      <c r="G383" s="4"/>
      <c r="H383" s="4"/>
      <c r="I383" s="2"/>
      <c r="K383" s="2"/>
    </row>
    <row r="384" spans="5:11" x14ac:dyDescent="0.75">
      <c r="E384" s="2"/>
      <c r="F384" s="4"/>
      <c r="G384" s="4"/>
      <c r="H384" s="4"/>
      <c r="I384" s="2"/>
      <c r="K384" s="2"/>
    </row>
    <row r="385" spans="5:11" x14ac:dyDescent="0.75">
      <c r="E385" s="2"/>
      <c r="F385" s="4"/>
      <c r="G385" s="4"/>
      <c r="H385" s="4"/>
      <c r="I385" s="2"/>
      <c r="K385" s="2"/>
    </row>
    <row r="386" spans="5:11" x14ac:dyDescent="0.75">
      <c r="E386" s="2"/>
      <c r="F386" s="4"/>
      <c r="G386" s="4"/>
      <c r="H386" s="4"/>
      <c r="I386" s="2"/>
      <c r="K386" s="2"/>
    </row>
    <row r="387" spans="5:11" x14ac:dyDescent="0.75">
      <c r="E387" s="2"/>
      <c r="F387" s="4"/>
      <c r="G387" s="4"/>
      <c r="H387" s="4"/>
      <c r="I387" s="2"/>
      <c r="K387" s="2"/>
    </row>
    <row r="388" spans="5:11" x14ac:dyDescent="0.75">
      <c r="E388" s="2"/>
      <c r="F388" s="4"/>
      <c r="G388" s="4"/>
      <c r="H388" s="4"/>
      <c r="I388" s="2"/>
      <c r="K388" s="2"/>
    </row>
    <row r="389" spans="5:11" x14ac:dyDescent="0.75">
      <c r="E389" s="2"/>
      <c r="F389" s="4"/>
      <c r="G389" s="4"/>
      <c r="H389" s="4"/>
      <c r="I389" s="2"/>
      <c r="K389" s="2"/>
    </row>
    <row r="390" spans="5:11" x14ac:dyDescent="0.75">
      <c r="E390" s="2"/>
      <c r="F390" s="4"/>
      <c r="G390" s="4"/>
      <c r="H390" s="4"/>
      <c r="I390" s="2"/>
      <c r="K390" s="2"/>
    </row>
    <row r="391" spans="5:11" x14ac:dyDescent="0.75">
      <c r="E391" s="2"/>
      <c r="F391" s="4"/>
      <c r="G391" s="4"/>
      <c r="H391" s="4"/>
      <c r="I391" s="2"/>
      <c r="K391" s="2"/>
    </row>
    <row r="392" spans="5:11" x14ac:dyDescent="0.75">
      <c r="E392" s="2"/>
      <c r="F392" s="4"/>
      <c r="G392" s="4"/>
      <c r="H392" s="4"/>
      <c r="I392" s="2"/>
      <c r="K392" s="2"/>
    </row>
    <row r="393" spans="5:11" x14ac:dyDescent="0.75">
      <c r="E393" s="2"/>
      <c r="F393" s="4"/>
      <c r="G393" s="4"/>
      <c r="H393" s="4"/>
      <c r="I393" s="2"/>
      <c r="K393" s="2"/>
    </row>
    <row r="394" spans="5:11" x14ac:dyDescent="0.75">
      <c r="E394" s="2"/>
      <c r="F394" s="4"/>
      <c r="G394" s="4"/>
      <c r="H394" s="4"/>
      <c r="I394" s="2"/>
      <c r="K394" s="2"/>
    </row>
    <row r="395" spans="5:11" x14ac:dyDescent="0.75">
      <c r="E395" s="2"/>
      <c r="F395" s="4"/>
      <c r="G395" s="4"/>
      <c r="H395" s="4"/>
      <c r="I395" s="2"/>
      <c r="K395" s="2"/>
    </row>
    <row r="396" spans="5:11" x14ac:dyDescent="0.75">
      <c r="E396" s="2"/>
      <c r="F396" s="4"/>
      <c r="G396" s="4"/>
      <c r="H396" s="4"/>
      <c r="I396" s="2"/>
      <c r="K396" s="2"/>
    </row>
    <row r="397" spans="5:11" x14ac:dyDescent="0.75">
      <c r="E397" s="2"/>
      <c r="F397" s="4"/>
      <c r="G397" s="4"/>
      <c r="H397" s="4"/>
      <c r="I397" s="2"/>
      <c r="K397" s="2"/>
    </row>
    <row r="398" spans="5:11" x14ac:dyDescent="0.75">
      <c r="E398" s="2"/>
      <c r="F398" s="4"/>
      <c r="G398" s="4"/>
      <c r="H398" s="4"/>
      <c r="I398" s="2"/>
      <c r="K398" s="2"/>
    </row>
    <row r="399" spans="5:11" x14ac:dyDescent="0.75">
      <c r="E399" s="2"/>
      <c r="F399" s="4"/>
      <c r="G399" s="4"/>
      <c r="H399" s="4"/>
      <c r="I399" s="2"/>
      <c r="K399" s="2"/>
    </row>
    <row r="400" spans="5:11" x14ac:dyDescent="0.75">
      <c r="E400" s="2"/>
      <c r="F400" s="4"/>
      <c r="G400" s="4"/>
      <c r="H400" s="4"/>
      <c r="I400" s="2"/>
      <c r="K400" s="2"/>
    </row>
    <row r="401" spans="5:11" x14ac:dyDescent="0.75">
      <c r="E401" s="2"/>
      <c r="F401" s="4"/>
      <c r="G401" s="4"/>
      <c r="H401" s="4"/>
      <c r="I401" s="2"/>
      <c r="K401" s="2"/>
    </row>
    <row r="402" spans="5:11" x14ac:dyDescent="0.75">
      <c r="E402" s="2"/>
      <c r="F402" s="4"/>
      <c r="G402" s="4"/>
      <c r="H402" s="4"/>
      <c r="I402" s="2"/>
      <c r="K402" s="2"/>
    </row>
    <row r="403" spans="5:11" x14ac:dyDescent="0.75">
      <c r="E403" s="2"/>
      <c r="F403" s="4"/>
      <c r="G403" s="4"/>
      <c r="H403" s="4"/>
      <c r="I403" s="2"/>
      <c r="K403" s="2"/>
    </row>
    <row r="404" spans="5:11" x14ac:dyDescent="0.75">
      <c r="E404" s="2"/>
      <c r="F404" s="4"/>
      <c r="G404" s="4"/>
      <c r="H404" s="4"/>
      <c r="I404" s="2"/>
      <c r="K404" s="2"/>
    </row>
    <row r="405" spans="5:11" x14ac:dyDescent="0.75">
      <c r="E405" s="2"/>
      <c r="F405" s="4"/>
      <c r="G405" s="4"/>
      <c r="H405" s="4"/>
      <c r="I405" s="2"/>
      <c r="K405" s="2"/>
    </row>
    <row r="406" spans="5:11" x14ac:dyDescent="0.75">
      <c r="E406" s="2"/>
      <c r="F406" s="4"/>
      <c r="G406" s="4"/>
      <c r="H406" s="4"/>
      <c r="I406" s="2"/>
      <c r="K406" s="2"/>
    </row>
    <row r="407" spans="5:11" x14ac:dyDescent="0.75">
      <c r="E407" s="2"/>
      <c r="F407" s="4"/>
      <c r="G407" s="4"/>
      <c r="H407" s="4"/>
      <c r="I407" s="2"/>
      <c r="K407" s="2"/>
    </row>
    <row r="408" spans="5:11" x14ac:dyDescent="0.75">
      <c r="E408" s="2"/>
      <c r="F408" s="4"/>
      <c r="G408" s="4"/>
      <c r="H408" s="4"/>
      <c r="I408" s="2"/>
      <c r="K408" s="2"/>
    </row>
    <row r="409" spans="5:11" x14ac:dyDescent="0.75">
      <c r="E409" s="2"/>
      <c r="F409" s="4"/>
      <c r="G409" s="4"/>
      <c r="H409" s="4"/>
      <c r="I409" s="2"/>
      <c r="K409" s="2"/>
    </row>
    <row r="410" spans="5:11" x14ac:dyDescent="0.75">
      <c r="E410" s="2"/>
      <c r="F410" s="4"/>
      <c r="G410" s="4"/>
      <c r="H410" s="4"/>
      <c r="I410" s="2"/>
      <c r="K410" s="2"/>
    </row>
    <row r="411" spans="5:11" x14ac:dyDescent="0.75">
      <c r="E411" s="2"/>
      <c r="F411" s="4"/>
      <c r="G411" s="4"/>
      <c r="H411" s="4"/>
      <c r="I411" s="2"/>
      <c r="K411" s="2"/>
    </row>
    <row r="412" spans="5:11" x14ac:dyDescent="0.75">
      <c r="E412" s="2"/>
      <c r="F412" s="4"/>
      <c r="G412" s="4"/>
      <c r="H412" s="4"/>
      <c r="I412" s="2"/>
      <c r="K412" s="2"/>
    </row>
    <row r="413" spans="5:11" x14ac:dyDescent="0.75">
      <c r="E413" s="2"/>
      <c r="F413" s="4"/>
      <c r="G413" s="4"/>
      <c r="H413" s="4"/>
      <c r="I413" s="2"/>
      <c r="K413" s="2"/>
    </row>
    <row r="414" spans="5:11" x14ac:dyDescent="0.75">
      <c r="E414" s="2"/>
      <c r="F414" s="4"/>
      <c r="G414" s="4"/>
      <c r="H414" s="4"/>
      <c r="I414" s="2"/>
      <c r="K414" s="2"/>
    </row>
    <row r="415" spans="5:11" x14ac:dyDescent="0.75">
      <c r="E415" s="2"/>
      <c r="F415" s="4"/>
      <c r="G415" s="4"/>
      <c r="H415" s="4"/>
      <c r="I415" s="2"/>
      <c r="K415" s="2"/>
    </row>
    <row r="416" spans="5:11" x14ac:dyDescent="0.75">
      <c r="E416" s="2"/>
      <c r="F416" s="4"/>
      <c r="G416" s="4"/>
      <c r="H416" s="4"/>
      <c r="I416" s="2"/>
      <c r="K416" s="2"/>
    </row>
    <row r="417" spans="5:11" x14ac:dyDescent="0.75">
      <c r="E417" s="2"/>
      <c r="F417" s="4"/>
      <c r="G417" s="4"/>
      <c r="H417" s="4"/>
      <c r="I417" s="2"/>
      <c r="K417" s="2"/>
    </row>
    <row r="418" spans="5:11" x14ac:dyDescent="0.75">
      <c r="E418" s="2"/>
      <c r="F418" s="4"/>
      <c r="G418" s="4"/>
      <c r="H418" s="4"/>
      <c r="I418" s="2"/>
      <c r="K418" s="2"/>
    </row>
    <row r="419" spans="5:11" x14ac:dyDescent="0.75">
      <c r="E419" s="2"/>
      <c r="F419" s="4"/>
      <c r="G419" s="4"/>
      <c r="H419" s="4"/>
      <c r="I419" s="2"/>
      <c r="K419" s="2"/>
    </row>
    <row r="420" spans="5:11" x14ac:dyDescent="0.75">
      <c r="E420" s="2"/>
      <c r="F420" s="4"/>
      <c r="G420" s="4"/>
      <c r="H420" s="4"/>
      <c r="I420" s="2"/>
      <c r="K420" s="2"/>
    </row>
    <row r="421" spans="5:11" x14ac:dyDescent="0.75">
      <c r="E421" s="2"/>
      <c r="F421" s="4"/>
      <c r="G421" s="4"/>
      <c r="H421" s="4"/>
      <c r="I421" s="2"/>
      <c r="K421" s="2"/>
    </row>
    <row r="422" spans="5:11" x14ac:dyDescent="0.75">
      <c r="E422" s="2"/>
      <c r="F422" s="4"/>
      <c r="G422" s="4"/>
      <c r="H422" s="4"/>
      <c r="I422" s="2"/>
      <c r="K422" s="2"/>
    </row>
    <row r="423" spans="5:11" x14ac:dyDescent="0.75">
      <c r="E423" s="2"/>
      <c r="F423" s="4"/>
      <c r="G423" s="4"/>
      <c r="H423" s="4"/>
      <c r="I423" s="2"/>
      <c r="K423" s="2"/>
    </row>
    <row r="424" spans="5:11" x14ac:dyDescent="0.75">
      <c r="E424" s="2"/>
      <c r="F424" s="4"/>
      <c r="G424" s="4"/>
      <c r="H424" s="4"/>
      <c r="I424" s="2"/>
      <c r="K424" s="2"/>
    </row>
    <row r="425" spans="5:11" x14ac:dyDescent="0.75">
      <c r="E425" s="2"/>
      <c r="F425" s="4"/>
      <c r="G425" s="4"/>
      <c r="H425" s="4"/>
      <c r="I425" s="2"/>
      <c r="K425" s="2"/>
    </row>
    <row r="426" spans="5:11" x14ac:dyDescent="0.75">
      <c r="E426" s="2"/>
      <c r="F426" s="4"/>
      <c r="G426" s="4"/>
      <c r="H426" s="4"/>
      <c r="I426" s="2"/>
      <c r="K426" s="2"/>
    </row>
    <row r="427" spans="5:11" x14ac:dyDescent="0.75">
      <c r="E427" s="2"/>
      <c r="F427" s="4"/>
      <c r="G427" s="4"/>
      <c r="H427" s="4"/>
      <c r="I427" s="2"/>
      <c r="K427" s="2"/>
    </row>
    <row r="428" spans="5:11" x14ac:dyDescent="0.75">
      <c r="E428" s="2"/>
      <c r="F428" s="4"/>
      <c r="G428" s="4"/>
      <c r="H428" s="4"/>
      <c r="I428" s="2"/>
      <c r="K428" s="2"/>
    </row>
    <row r="429" spans="5:11" x14ac:dyDescent="0.75">
      <c r="E429" s="2"/>
      <c r="F429" s="4"/>
      <c r="G429" s="4"/>
      <c r="H429" s="4"/>
      <c r="I429" s="2"/>
      <c r="K429" s="2"/>
    </row>
    <row r="430" spans="5:11" x14ac:dyDescent="0.75">
      <c r="E430" s="2"/>
      <c r="F430" s="4"/>
      <c r="G430" s="4"/>
      <c r="H430" s="4"/>
      <c r="I430" s="2"/>
      <c r="K430" s="2"/>
    </row>
    <row r="431" spans="5:11" x14ac:dyDescent="0.75">
      <c r="E431" s="2"/>
      <c r="F431" s="4"/>
      <c r="G431" s="4"/>
      <c r="H431" s="4"/>
      <c r="I431" s="2"/>
      <c r="K431" s="2"/>
    </row>
    <row r="432" spans="5:11" x14ac:dyDescent="0.75">
      <c r="E432" s="2"/>
      <c r="F432" s="4"/>
      <c r="G432" s="4"/>
      <c r="H432" s="4"/>
      <c r="I432" s="2"/>
      <c r="K432" s="2"/>
    </row>
    <row r="433" spans="5:11" x14ac:dyDescent="0.75">
      <c r="E433" s="2"/>
      <c r="F433" s="4"/>
      <c r="G433" s="4"/>
      <c r="H433" s="4"/>
      <c r="I433" s="2"/>
      <c r="K433" s="2"/>
    </row>
    <row r="434" spans="5:11" x14ac:dyDescent="0.75">
      <c r="E434" s="2"/>
      <c r="F434" s="4"/>
      <c r="G434" s="4"/>
      <c r="H434" s="4"/>
      <c r="I434" s="2"/>
      <c r="K434" s="2"/>
    </row>
    <row r="435" spans="5:11" x14ac:dyDescent="0.75">
      <c r="E435" s="2"/>
      <c r="F435" s="4"/>
      <c r="G435" s="4"/>
      <c r="H435" s="4"/>
      <c r="I435" s="2"/>
      <c r="K435" s="2"/>
    </row>
    <row r="436" spans="5:11" x14ac:dyDescent="0.75">
      <c r="E436" s="2"/>
      <c r="F436" s="4"/>
      <c r="G436" s="4"/>
      <c r="H436" s="4"/>
      <c r="I436" s="2"/>
      <c r="K436" s="2"/>
    </row>
    <row r="437" spans="5:11" x14ac:dyDescent="0.75">
      <c r="E437" s="2"/>
      <c r="F437" s="4"/>
      <c r="G437" s="4"/>
      <c r="H437" s="4"/>
      <c r="I437" s="2"/>
      <c r="K437" s="2"/>
    </row>
    <row r="438" spans="5:11" x14ac:dyDescent="0.75">
      <c r="E438" s="2"/>
      <c r="F438" s="4"/>
      <c r="G438" s="4"/>
      <c r="H438" s="4"/>
      <c r="I438" s="2"/>
      <c r="K438" s="2"/>
    </row>
    <row r="439" spans="5:11" x14ac:dyDescent="0.75">
      <c r="E439" s="2"/>
      <c r="F439" s="4"/>
      <c r="G439" s="4"/>
      <c r="H439" s="4"/>
      <c r="I439" s="2"/>
      <c r="K439" s="2"/>
    </row>
    <row r="440" spans="5:11" x14ac:dyDescent="0.75">
      <c r="E440" s="2"/>
      <c r="F440" s="4"/>
      <c r="G440" s="4"/>
      <c r="H440" s="4"/>
      <c r="I440" s="2"/>
      <c r="K440" s="2"/>
    </row>
    <row r="441" spans="5:11" x14ac:dyDescent="0.75">
      <c r="E441" s="2"/>
      <c r="F441" s="4"/>
      <c r="G441" s="4"/>
      <c r="H441" s="4"/>
      <c r="I441" s="2"/>
      <c r="K441" s="2"/>
    </row>
    <row r="442" spans="5:11" x14ac:dyDescent="0.75">
      <c r="E442" s="2"/>
      <c r="F442" s="4"/>
      <c r="G442" s="4"/>
      <c r="H442" s="4"/>
      <c r="I442" s="2"/>
      <c r="K442" s="2"/>
    </row>
    <row r="443" spans="5:11" x14ac:dyDescent="0.75">
      <c r="E443" s="2"/>
      <c r="F443" s="4"/>
      <c r="G443" s="4"/>
      <c r="H443" s="4"/>
      <c r="I443" s="2"/>
      <c r="K443" s="2"/>
    </row>
    <row r="444" spans="5:11" x14ac:dyDescent="0.75">
      <c r="E444" s="2"/>
      <c r="F444" s="4"/>
      <c r="G444" s="4"/>
      <c r="H444" s="4"/>
      <c r="I444" s="2"/>
      <c r="K444" s="2"/>
    </row>
    <row r="445" spans="5:11" x14ac:dyDescent="0.75">
      <c r="E445" s="2"/>
      <c r="F445" s="4"/>
      <c r="G445" s="4"/>
      <c r="H445" s="4"/>
      <c r="I445" s="2"/>
      <c r="K445" s="2"/>
    </row>
    <row r="446" spans="5:11" x14ac:dyDescent="0.75">
      <c r="E446" s="2"/>
      <c r="F446" s="4"/>
      <c r="G446" s="4"/>
      <c r="H446" s="4"/>
      <c r="I446" s="2"/>
      <c r="K446" s="2"/>
    </row>
    <row r="447" spans="5:11" x14ac:dyDescent="0.75">
      <c r="E447" s="2"/>
      <c r="F447" s="4"/>
      <c r="G447" s="4"/>
      <c r="H447" s="4"/>
      <c r="I447" s="2"/>
      <c r="K447" s="2"/>
    </row>
    <row r="448" spans="5:11" x14ac:dyDescent="0.75">
      <c r="E448" s="2"/>
      <c r="F448" s="4"/>
      <c r="G448" s="4"/>
      <c r="H448" s="4"/>
      <c r="I448" s="2"/>
      <c r="K448" s="2"/>
    </row>
    <row r="449" spans="5:11" x14ac:dyDescent="0.75">
      <c r="E449" s="2"/>
      <c r="F449" s="4"/>
      <c r="G449" s="4"/>
      <c r="H449" s="4"/>
      <c r="I449" s="2"/>
      <c r="K449" s="2"/>
    </row>
    <row r="450" spans="5:11" x14ac:dyDescent="0.75">
      <c r="E450" s="2"/>
      <c r="F450" s="4"/>
      <c r="G450" s="4"/>
      <c r="H450" s="4"/>
      <c r="I450" s="2"/>
      <c r="K450" s="2"/>
    </row>
    <row r="451" spans="5:11" x14ac:dyDescent="0.75">
      <c r="E451" s="2"/>
      <c r="F451" s="4"/>
      <c r="G451" s="4"/>
      <c r="H451" s="4"/>
      <c r="I451" s="2"/>
      <c r="K451" s="2"/>
    </row>
    <row r="452" spans="5:11" x14ac:dyDescent="0.75">
      <c r="E452" s="2"/>
      <c r="F452" s="4"/>
      <c r="G452" s="4"/>
      <c r="H452" s="4"/>
      <c r="I452" s="2"/>
      <c r="K452" s="2"/>
    </row>
    <row r="453" spans="5:11" x14ac:dyDescent="0.75">
      <c r="E453" s="2"/>
      <c r="F453" s="4"/>
      <c r="G453" s="4"/>
      <c r="H453" s="4"/>
      <c r="I453" s="2"/>
      <c r="K453" s="2"/>
    </row>
    <row r="454" spans="5:11" x14ac:dyDescent="0.75">
      <c r="E454" s="2"/>
      <c r="F454" s="4"/>
      <c r="G454" s="4"/>
      <c r="H454" s="4"/>
      <c r="I454" s="2"/>
      <c r="K454" s="2"/>
    </row>
    <row r="455" spans="5:11" x14ac:dyDescent="0.75">
      <c r="E455" s="2"/>
      <c r="F455" s="4"/>
      <c r="G455" s="4"/>
      <c r="H455" s="4"/>
      <c r="I455" s="2"/>
      <c r="K455" s="2"/>
    </row>
    <row r="456" spans="5:11" x14ac:dyDescent="0.75">
      <c r="E456" s="2"/>
      <c r="F456" s="4"/>
      <c r="G456" s="4"/>
      <c r="H456" s="4"/>
      <c r="I456" s="2"/>
      <c r="K456" s="2"/>
    </row>
    <row r="457" spans="5:11" x14ac:dyDescent="0.75">
      <c r="E457" s="2"/>
      <c r="F457" s="4"/>
      <c r="G457" s="4"/>
      <c r="H457" s="4"/>
      <c r="I457" s="2"/>
      <c r="K457" s="2"/>
    </row>
    <row r="458" spans="5:11" x14ac:dyDescent="0.75">
      <c r="E458" s="2"/>
      <c r="F458" s="4"/>
      <c r="G458" s="4"/>
      <c r="H458" s="4"/>
      <c r="I458" s="2"/>
      <c r="K458" s="2"/>
    </row>
    <row r="459" spans="5:11" x14ac:dyDescent="0.75">
      <c r="E459" s="2"/>
      <c r="F459" s="4"/>
      <c r="G459" s="4"/>
      <c r="H459" s="4"/>
      <c r="I459" s="2"/>
      <c r="K459" s="2"/>
    </row>
    <row r="460" spans="5:11" x14ac:dyDescent="0.75">
      <c r="E460" s="2"/>
      <c r="F460" s="4"/>
      <c r="G460" s="4"/>
      <c r="H460" s="4"/>
      <c r="I460" s="2"/>
      <c r="K460" s="2"/>
    </row>
    <row r="461" spans="5:11" x14ac:dyDescent="0.75">
      <c r="E461" s="2"/>
      <c r="F461" s="4"/>
      <c r="G461" s="4"/>
      <c r="H461" s="4"/>
      <c r="I461" s="2"/>
      <c r="K461" s="2"/>
    </row>
    <row r="462" spans="5:11" x14ac:dyDescent="0.75">
      <c r="E462" s="2"/>
      <c r="F462" s="4"/>
      <c r="G462" s="4"/>
      <c r="H462" s="4"/>
      <c r="I462" s="2"/>
      <c r="K462" s="2"/>
    </row>
    <row r="463" spans="5:11" x14ac:dyDescent="0.75">
      <c r="E463" s="2"/>
      <c r="F463" s="4"/>
      <c r="G463" s="4"/>
      <c r="H463" s="4"/>
      <c r="I463" s="2"/>
      <c r="K463" s="2"/>
    </row>
    <row r="464" spans="5:11" x14ac:dyDescent="0.75">
      <c r="E464" s="2"/>
      <c r="F464" s="4"/>
      <c r="G464" s="4"/>
      <c r="H464" s="4"/>
      <c r="I464" s="2"/>
      <c r="K464" s="2"/>
    </row>
    <row r="465" spans="5:11" x14ac:dyDescent="0.75">
      <c r="E465" s="2"/>
      <c r="F465" s="4"/>
      <c r="G465" s="4"/>
      <c r="H465" s="4"/>
      <c r="I465" s="2"/>
      <c r="K465" s="2"/>
    </row>
    <row r="466" spans="5:11" x14ac:dyDescent="0.75">
      <c r="E466" s="2"/>
      <c r="F466" s="4"/>
      <c r="G466" s="4"/>
      <c r="H466" s="4"/>
      <c r="I466" s="2"/>
      <c r="K466" s="2"/>
    </row>
    <row r="467" spans="5:11" x14ac:dyDescent="0.75">
      <c r="E467" s="2"/>
      <c r="F467" s="4"/>
      <c r="G467" s="4"/>
      <c r="H467" s="4"/>
      <c r="I467" s="2"/>
      <c r="K467" s="2"/>
    </row>
    <row r="468" spans="5:11" x14ac:dyDescent="0.75">
      <c r="E468" s="2"/>
      <c r="F468" s="4"/>
      <c r="G468" s="4"/>
      <c r="H468" s="4"/>
      <c r="I468" s="2"/>
      <c r="K468" s="2"/>
    </row>
    <row r="469" spans="5:11" x14ac:dyDescent="0.75">
      <c r="E469" s="2"/>
      <c r="F469" s="4"/>
      <c r="G469" s="4"/>
      <c r="H469" s="4"/>
      <c r="I469" s="2"/>
      <c r="K469" s="2"/>
    </row>
    <row r="470" spans="5:11" x14ac:dyDescent="0.75">
      <c r="E470" s="2"/>
      <c r="F470" s="4"/>
      <c r="G470" s="4"/>
      <c r="H470" s="4"/>
      <c r="I470" s="2"/>
      <c r="K470" s="2"/>
    </row>
    <row r="471" spans="5:11" x14ac:dyDescent="0.75">
      <c r="E471" s="2"/>
      <c r="F471" s="4"/>
      <c r="G471" s="4"/>
      <c r="H471" s="4"/>
      <c r="I471" s="2"/>
      <c r="K471" s="2"/>
    </row>
    <row r="472" spans="5:11" x14ac:dyDescent="0.75">
      <c r="E472" s="2"/>
      <c r="F472" s="4"/>
      <c r="G472" s="4"/>
      <c r="H472" s="4"/>
      <c r="I472" s="2"/>
      <c r="K472" s="2"/>
    </row>
    <row r="473" spans="5:11" x14ac:dyDescent="0.75">
      <c r="E473" s="2"/>
      <c r="F473" s="4"/>
      <c r="G473" s="4"/>
      <c r="H473" s="4"/>
      <c r="I473" s="2"/>
      <c r="K473" s="2"/>
    </row>
    <row r="474" spans="5:11" x14ac:dyDescent="0.75">
      <c r="E474" s="2"/>
      <c r="F474" s="4"/>
      <c r="G474" s="4"/>
      <c r="H474" s="4"/>
      <c r="I474" s="2"/>
      <c r="K474" s="2"/>
    </row>
    <row r="475" spans="5:11" x14ac:dyDescent="0.75">
      <c r="E475" s="2"/>
      <c r="F475" s="4"/>
      <c r="G475" s="4"/>
      <c r="H475" s="4"/>
      <c r="I475" s="2"/>
      <c r="K475" s="2"/>
    </row>
    <row r="476" spans="5:11" x14ac:dyDescent="0.75">
      <c r="E476" s="2"/>
      <c r="F476" s="4"/>
      <c r="G476" s="4"/>
      <c r="H476" s="4"/>
      <c r="I476" s="2"/>
      <c r="K476" s="2"/>
    </row>
    <row r="477" spans="5:11" x14ac:dyDescent="0.75">
      <c r="E477" s="2"/>
      <c r="F477" s="4"/>
      <c r="G477" s="4"/>
      <c r="H477" s="4"/>
      <c r="I477" s="2"/>
      <c r="K477" s="2"/>
    </row>
    <row r="478" spans="5:11" x14ac:dyDescent="0.75">
      <c r="E478" s="2"/>
      <c r="F478" s="4"/>
      <c r="G478" s="4"/>
      <c r="H478" s="4"/>
      <c r="I478" s="2"/>
      <c r="K478" s="2"/>
    </row>
    <row r="479" spans="5:11" x14ac:dyDescent="0.75">
      <c r="E479" s="2"/>
      <c r="F479" s="4"/>
      <c r="G479" s="4"/>
      <c r="H479" s="4"/>
      <c r="I479" s="2"/>
      <c r="K479" s="2"/>
    </row>
    <row r="480" spans="5:11" x14ac:dyDescent="0.75">
      <c r="E480" s="2"/>
      <c r="F480" s="4"/>
      <c r="G480" s="4"/>
      <c r="H480" s="4"/>
      <c r="I480" s="2"/>
      <c r="K480" s="2"/>
    </row>
    <row r="481" spans="5:11" x14ac:dyDescent="0.75">
      <c r="E481" s="2"/>
      <c r="F481" s="4"/>
      <c r="G481" s="4"/>
      <c r="H481" s="4"/>
      <c r="I481" s="2"/>
      <c r="K481" s="2"/>
    </row>
    <row r="482" spans="5:11" x14ac:dyDescent="0.75">
      <c r="E482" s="2"/>
      <c r="F482" s="4"/>
      <c r="G482" s="4"/>
      <c r="H482" s="4"/>
      <c r="I482" s="2"/>
      <c r="K482" s="2"/>
    </row>
    <row r="483" spans="5:11" x14ac:dyDescent="0.75">
      <c r="E483" s="2"/>
      <c r="F483" s="4"/>
      <c r="G483" s="4"/>
      <c r="H483" s="4"/>
      <c r="I483" s="2"/>
      <c r="K483" s="2"/>
    </row>
    <row r="484" spans="5:11" x14ac:dyDescent="0.75">
      <c r="E484" s="2"/>
      <c r="F484" s="4"/>
      <c r="G484" s="4"/>
      <c r="H484" s="4"/>
      <c r="I484" s="2"/>
      <c r="K484" s="2"/>
    </row>
    <row r="485" spans="5:11" x14ac:dyDescent="0.75">
      <c r="E485" s="2"/>
      <c r="F485" s="4"/>
      <c r="G485" s="4"/>
      <c r="H485" s="4"/>
      <c r="I485" s="2"/>
      <c r="K485" s="2"/>
    </row>
    <row r="486" spans="5:11" x14ac:dyDescent="0.75">
      <c r="E486" s="2"/>
      <c r="F486" s="4"/>
      <c r="G486" s="4"/>
      <c r="H486" s="4"/>
      <c r="I486" s="2"/>
      <c r="K486" s="2"/>
    </row>
    <row r="487" spans="5:11" x14ac:dyDescent="0.75">
      <c r="E487" s="2"/>
      <c r="F487" s="4"/>
      <c r="G487" s="4"/>
      <c r="H487" s="4"/>
      <c r="I487" s="2"/>
      <c r="K487" s="2"/>
    </row>
    <row r="488" spans="5:11" x14ac:dyDescent="0.75">
      <c r="E488" s="2"/>
      <c r="F488" s="4"/>
      <c r="G488" s="4"/>
      <c r="H488" s="4"/>
      <c r="I488" s="2"/>
      <c r="K488" s="2"/>
    </row>
    <row r="489" spans="5:11" x14ac:dyDescent="0.75">
      <c r="E489" s="2"/>
      <c r="F489" s="4"/>
      <c r="G489" s="4"/>
      <c r="H489" s="4"/>
      <c r="I489" s="2"/>
      <c r="K489" s="2"/>
    </row>
    <row r="490" spans="5:11" x14ac:dyDescent="0.75">
      <c r="E490" s="2"/>
      <c r="F490" s="4"/>
      <c r="G490" s="4"/>
      <c r="H490" s="4"/>
      <c r="I490" s="2"/>
      <c r="K490" s="2"/>
    </row>
    <row r="491" spans="5:11" x14ac:dyDescent="0.75">
      <c r="E491" s="2"/>
      <c r="F491" s="4"/>
      <c r="G491" s="4"/>
      <c r="H491" s="4"/>
      <c r="I491" s="2"/>
      <c r="K491" s="2"/>
    </row>
    <row r="492" spans="5:11" x14ac:dyDescent="0.75">
      <c r="E492" s="2"/>
      <c r="F492" s="4"/>
      <c r="G492" s="4"/>
      <c r="H492" s="4"/>
      <c r="I492" s="2"/>
      <c r="K492" s="2"/>
    </row>
    <row r="493" spans="5:11" x14ac:dyDescent="0.75">
      <c r="E493" s="2"/>
      <c r="F493" s="4"/>
      <c r="G493" s="4"/>
      <c r="H493" s="4"/>
      <c r="I493" s="2"/>
      <c r="K493" s="2"/>
    </row>
    <row r="494" spans="5:11" x14ac:dyDescent="0.75">
      <c r="E494" s="2"/>
      <c r="F494" s="4"/>
      <c r="G494" s="4"/>
      <c r="H494" s="4"/>
      <c r="I494" s="2"/>
      <c r="K494" s="2"/>
    </row>
    <row r="495" spans="5:11" x14ac:dyDescent="0.75">
      <c r="E495" s="2"/>
      <c r="F495" s="4"/>
      <c r="G495" s="4"/>
      <c r="H495" s="4"/>
      <c r="I495" s="2"/>
      <c r="K495" s="2"/>
    </row>
    <row r="496" spans="5:11" x14ac:dyDescent="0.75">
      <c r="E496" s="2"/>
      <c r="F496" s="4"/>
      <c r="G496" s="4"/>
      <c r="H496" s="4"/>
      <c r="I496" s="2"/>
      <c r="K496" s="2"/>
    </row>
    <row r="497" spans="5:11" x14ac:dyDescent="0.75">
      <c r="E497" s="2"/>
      <c r="F497" s="4"/>
      <c r="G497" s="4"/>
      <c r="H497" s="4"/>
      <c r="I497" s="2"/>
      <c r="K497" s="2"/>
    </row>
    <row r="498" spans="5:11" x14ac:dyDescent="0.75">
      <c r="E498" s="2"/>
      <c r="F498" s="4"/>
      <c r="G498" s="4"/>
      <c r="H498" s="4"/>
      <c r="I498" s="2"/>
      <c r="K498" s="2"/>
    </row>
    <row r="499" spans="5:11" x14ac:dyDescent="0.75">
      <c r="E499" s="2"/>
      <c r="F499" s="4"/>
      <c r="G499" s="4"/>
      <c r="H499" s="4"/>
      <c r="I499" s="2"/>
      <c r="K499" s="2"/>
    </row>
    <row r="500" spans="5:11" x14ac:dyDescent="0.75">
      <c r="E500" s="2"/>
      <c r="F500" s="4"/>
      <c r="G500" s="4"/>
      <c r="H500" s="4"/>
      <c r="I500" s="2"/>
      <c r="K500" s="2"/>
    </row>
    <row r="501" spans="5:11" x14ac:dyDescent="0.75">
      <c r="E501" s="2"/>
      <c r="F501" s="4"/>
      <c r="G501" s="4"/>
      <c r="H501" s="4"/>
      <c r="I501" s="2"/>
      <c r="K501" s="2"/>
    </row>
    <row r="502" spans="5:11" x14ac:dyDescent="0.75">
      <c r="E502" s="2"/>
      <c r="F502" s="4"/>
      <c r="G502" s="4"/>
      <c r="H502" s="4"/>
      <c r="I502" s="2"/>
      <c r="K502" s="2"/>
    </row>
    <row r="503" spans="5:11" x14ac:dyDescent="0.75">
      <c r="E503" s="2"/>
      <c r="F503" s="4"/>
      <c r="G503" s="4"/>
      <c r="H503" s="4"/>
      <c r="I503" s="2"/>
      <c r="K503" s="2"/>
    </row>
    <row r="504" spans="5:11" x14ac:dyDescent="0.75">
      <c r="E504" s="2"/>
      <c r="F504" s="4"/>
      <c r="G504" s="4"/>
      <c r="H504" s="4"/>
      <c r="I504" s="2"/>
      <c r="K504" s="2"/>
    </row>
    <row r="505" spans="5:11" x14ac:dyDescent="0.75">
      <c r="E505" s="2"/>
      <c r="F505" s="4"/>
      <c r="G505" s="4"/>
      <c r="H505" s="4"/>
      <c r="I505" s="2"/>
      <c r="K505" s="2"/>
    </row>
    <row r="506" spans="5:11" x14ac:dyDescent="0.75">
      <c r="E506" s="2"/>
      <c r="F506" s="4"/>
      <c r="G506" s="4"/>
      <c r="H506" s="4"/>
      <c r="I506" s="2"/>
      <c r="K506" s="2"/>
    </row>
    <row r="507" spans="5:11" x14ac:dyDescent="0.75">
      <c r="E507" s="2"/>
      <c r="F507" s="4"/>
      <c r="G507" s="4"/>
      <c r="H507" s="4"/>
      <c r="I507" s="2"/>
      <c r="K507" s="2"/>
    </row>
    <row r="508" spans="5:11" x14ac:dyDescent="0.75">
      <c r="E508" s="2"/>
      <c r="F508" s="4"/>
      <c r="G508" s="4"/>
      <c r="H508" s="4"/>
      <c r="I508" s="2"/>
      <c r="K508" s="2"/>
    </row>
    <row r="509" spans="5:11" x14ac:dyDescent="0.75">
      <c r="E509" s="2"/>
      <c r="F509" s="4"/>
      <c r="G509" s="4"/>
      <c r="H509" s="4"/>
      <c r="I509" s="2"/>
      <c r="K509" s="2"/>
    </row>
    <row r="510" spans="5:11" x14ac:dyDescent="0.75">
      <c r="E510" s="2"/>
      <c r="F510" s="4"/>
      <c r="G510" s="4"/>
      <c r="H510" s="4"/>
      <c r="I510" s="2"/>
      <c r="K510" s="2"/>
    </row>
    <row r="511" spans="5:11" x14ac:dyDescent="0.75">
      <c r="E511" s="2"/>
      <c r="F511" s="4"/>
      <c r="G511" s="4"/>
      <c r="H511" s="4"/>
      <c r="I511" s="2"/>
      <c r="K511" s="2"/>
    </row>
    <row r="512" spans="5:11" x14ac:dyDescent="0.75">
      <c r="E512" s="2"/>
      <c r="F512" s="4"/>
      <c r="G512" s="4"/>
      <c r="H512" s="4"/>
      <c r="I512" s="2"/>
      <c r="K512" s="2"/>
    </row>
    <row r="513" spans="5:11" x14ac:dyDescent="0.75">
      <c r="E513" s="2"/>
      <c r="F513" s="4"/>
      <c r="G513" s="4"/>
      <c r="H513" s="4"/>
      <c r="I513" s="2"/>
      <c r="K513" s="2"/>
    </row>
    <row r="514" spans="5:11" x14ac:dyDescent="0.75">
      <c r="E514" s="2"/>
      <c r="F514" s="4"/>
      <c r="G514" s="4"/>
      <c r="H514" s="4"/>
      <c r="I514" s="2"/>
      <c r="K514" s="2"/>
    </row>
    <row r="515" spans="5:11" x14ac:dyDescent="0.75">
      <c r="E515" s="2"/>
      <c r="F515" s="4"/>
      <c r="G515" s="4"/>
      <c r="H515" s="4"/>
      <c r="I515" s="2"/>
      <c r="K515" s="2"/>
    </row>
    <row r="516" spans="5:11" x14ac:dyDescent="0.75">
      <c r="E516" s="2"/>
      <c r="F516" s="4"/>
      <c r="G516" s="4"/>
      <c r="H516" s="4"/>
      <c r="I516" s="2"/>
      <c r="K516" s="2"/>
    </row>
    <row r="517" spans="5:11" x14ac:dyDescent="0.75">
      <c r="E517" s="2"/>
      <c r="F517" s="4"/>
      <c r="G517" s="4"/>
      <c r="H517" s="4"/>
      <c r="I517" s="2"/>
      <c r="K517" s="2"/>
    </row>
    <row r="518" spans="5:11" x14ac:dyDescent="0.75">
      <c r="E518" s="2"/>
      <c r="F518" s="4"/>
      <c r="G518" s="4"/>
      <c r="H518" s="4"/>
      <c r="I518" s="2"/>
      <c r="K518" s="2"/>
    </row>
    <row r="519" spans="5:11" x14ac:dyDescent="0.75">
      <c r="E519" s="2"/>
      <c r="F519" s="4"/>
      <c r="G519" s="4"/>
      <c r="H519" s="4"/>
      <c r="I519" s="2"/>
      <c r="K519" s="2"/>
    </row>
    <row r="520" spans="5:11" x14ac:dyDescent="0.75">
      <c r="E520" s="2"/>
      <c r="F520" s="4"/>
      <c r="G520" s="4"/>
      <c r="H520" s="4"/>
      <c r="I520" s="2"/>
      <c r="K520" s="2"/>
    </row>
    <row r="521" spans="5:11" x14ac:dyDescent="0.75">
      <c r="E521" s="2"/>
      <c r="F521" s="4"/>
      <c r="G521" s="4"/>
      <c r="H521" s="4"/>
      <c r="I521" s="2"/>
      <c r="K521" s="2"/>
    </row>
    <row r="522" spans="5:11" x14ac:dyDescent="0.75">
      <c r="E522" s="2"/>
      <c r="F522" s="4"/>
      <c r="G522" s="4"/>
      <c r="H522" s="4"/>
      <c r="I522" s="2"/>
      <c r="K522" s="2"/>
    </row>
    <row r="523" spans="5:11" x14ac:dyDescent="0.75">
      <c r="E523" s="2"/>
      <c r="F523" s="4"/>
      <c r="G523" s="4"/>
      <c r="H523" s="4"/>
      <c r="I523" s="2"/>
      <c r="K523" s="2"/>
    </row>
    <row r="524" spans="5:11" x14ac:dyDescent="0.75">
      <c r="E524" s="2"/>
      <c r="F524" s="4"/>
      <c r="G524" s="4"/>
      <c r="H524" s="4"/>
      <c r="I524" s="2"/>
      <c r="K524" s="2"/>
    </row>
    <row r="525" spans="5:11" x14ac:dyDescent="0.75">
      <c r="E525" s="2"/>
      <c r="F525" s="4"/>
      <c r="G525" s="4"/>
      <c r="H525" s="4"/>
      <c r="I525" s="2"/>
      <c r="K525" s="2"/>
    </row>
    <row r="526" spans="5:11" x14ac:dyDescent="0.75">
      <c r="E526" s="2"/>
      <c r="F526" s="4"/>
      <c r="G526" s="4"/>
      <c r="H526" s="4"/>
      <c r="I526" s="2"/>
      <c r="K526" s="2"/>
    </row>
    <row r="527" spans="5:11" x14ac:dyDescent="0.75">
      <c r="E527" s="2"/>
      <c r="F527" s="4"/>
      <c r="G527" s="4"/>
      <c r="H527" s="4"/>
      <c r="I527" s="2"/>
      <c r="K527" s="2"/>
    </row>
    <row r="528" spans="5:11" x14ac:dyDescent="0.75">
      <c r="E528" s="2"/>
      <c r="F528" s="4"/>
      <c r="G528" s="4"/>
      <c r="H528" s="4"/>
      <c r="I528" s="2"/>
      <c r="K528" s="2"/>
    </row>
    <row r="529" spans="5:11" x14ac:dyDescent="0.75">
      <c r="E529" s="2"/>
      <c r="F529" s="4"/>
      <c r="G529" s="4"/>
      <c r="H529" s="4"/>
      <c r="I529" s="2"/>
      <c r="K529" s="2"/>
    </row>
    <row r="530" spans="5:11" x14ac:dyDescent="0.75">
      <c r="E530" s="2"/>
      <c r="F530" s="4"/>
      <c r="G530" s="4"/>
      <c r="H530" s="4"/>
      <c r="I530" s="2"/>
      <c r="K530" s="2"/>
    </row>
    <row r="531" spans="5:11" x14ac:dyDescent="0.75">
      <c r="E531" s="2"/>
      <c r="F531" s="4"/>
      <c r="G531" s="4"/>
      <c r="H531" s="4"/>
      <c r="I531" s="2"/>
      <c r="K531" s="2"/>
    </row>
    <row r="532" spans="5:11" x14ac:dyDescent="0.75">
      <c r="E532" s="2"/>
      <c r="F532" s="4"/>
      <c r="G532" s="4"/>
      <c r="H532" s="4"/>
      <c r="I532" s="2"/>
      <c r="K532" s="2"/>
    </row>
    <row r="533" spans="5:11" x14ac:dyDescent="0.75">
      <c r="E533" s="2"/>
      <c r="F533" s="4"/>
      <c r="G533" s="4"/>
      <c r="H533" s="4"/>
      <c r="I533" s="2"/>
      <c r="K533" s="2"/>
    </row>
    <row r="534" spans="5:11" x14ac:dyDescent="0.75">
      <c r="E534" s="2"/>
      <c r="F534" s="4"/>
      <c r="G534" s="4"/>
      <c r="H534" s="4"/>
      <c r="I534" s="2"/>
      <c r="K534" s="2"/>
    </row>
    <row r="535" spans="5:11" x14ac:dyDescent="0.75">
      <c r="E535" s="2"/>
      <c r="F535" s="4"/>
      <c r="G535" s="4"/>
      <c r="H535" s="4"/>
      <c r="I535" s="2"/>
      <c r="K535" s="2"/>
    </row>
    <row r="536" spans="5:11" x14ac:dyDescent="0.75">
      <c r="E536" s="2"/>
      <c r="F536" s="4"/>
      <c r="G536" s="4"/>
      <c r="H536" s="4"/>
      <c r="I536" s="2"/>
      <c r="K536" s="2"/>
    </row>
    <row r="537" spans="5:11" x14ac:dyDescent="0.75">
      <c r="E537" s="2"/>
      <c r="F537" s="4"/>
      <c r="G537" s="4"/>
      <c r="H537" s="4"/>
      <c r="I537" s="2"/>
      <c r="K537" s="2"/>
    </row>
    <row r="538" spans="5:11" x14ac:dyDescent="0.75">
      <c r="E538" s="2"/>
      <c r="F538" s="4"/>
      <c r="G538" s="4"/>
      <c r="H538" s="4"/>
      <c r="I538" s="2"/>
      <c r="K538" s="2"/>
    </row>
    <row r="539" spans="5:11" x14ac:dyDescent="0.75">
      <c r="E539" s="2"/>
      <c r="F539" s="4"/>
      <c r="G539" s="4"/>
      <c r="H539" s="4"/>
      <c r="I539" s="2"/>
      <c r="K539" s="2"/>
    </row>
    <row r="540" spans="5:11" x14ac:dyDescent="0.75">
      <c r="E540" s="2"/>
      <c r="F540" s="4"/>
      <c r="G540" s="4"/>
      <c r="H540" s="4"/>
      <c r="I540" s="2"/>
      <c r="K540" s="2"/>
    </row>
    <row r="541" spans="5:11" x14ac:dyDescent="0.75">
      <c r="E541" s="2"/>
      <c r="F541" s="4"/>
      <c r="G541" s="4"/>
      <c r="H541" s="4"/>
      <c r="I541" s="2"/>
      <c r="K541" s="2"/>
    </row>
    <row r="542" spans="5:11" x14ac:dyDescent="0.75">
      <c r="E542" s="2"/>
      <c r="F542" s="4"/>
      <c r="G542" s="4"/>
      <c r="H542" s="4"/>
      <c r="I542" s="2"/>
      <c r="K542" s="2"/>
    </row>
    <row r="543" spans="5:11" x14ac:dyDescent="0.75">
      <c r="E543" s="2"/>
      <c r="F543" s="4"/>
      <c r="G543" s="4"/>
      <c r="H543" s="4"/>
      <c r="I543" s="2"/>
      <c r="K543" s="2"/>
    </row>
    <row r="544" spans="5:11" x14ac:dyDescent="0.75">
      <c r="E544" s="2"/>
      <c r="F544" s="4"/>
      <c r="G544" s="4"/>
      <c r="H544" s="4"/>
      <c r="I544" s="2"/>
      <c r="K544" s="2"/>
    </row>
    <row r="545" spans="5:11" x14ac:dyDescent="0.75">
      <c r="E545" s="2"/>
      <c r="F545" s="4"/>
      <c r="G545" s="4"/>
      <c r="H545" s="4"/>
      <c r="I545" s="2"/>
      <c r="K545" s="2"/>
    </row>
    <row r="546" spans="5:11" x14ac:dyDescent="0.75">
      <c r="E546" s="2"/>
      <c r="F546" s="4"/>
      <c r="G546" s="4"/>
      <c r="H546" s="4"/>
      <c r="I546" s="2"/>
      <c r="K546" s="2"/>
    </row>
    <row r="547" spans="5:11" x14ac:dyDescent="0.75">
      <c r="E547" s="2"/>
      <c r="F547" s="4"/>
      <c r="G547" s="4"/>
      <c r="H547" s="4"/>
      <c r="I547" s="2"/>
      <c r="K547" s="2"/>
    </row>
    <row r="548" spans="5:11" x14ac:dyDescent="0.75">
      <c r="E548" s="2"/>
      <c r="F548" s="4"/>
      <c r="G548" s="4"/>
      <c r="H548" s="4"/>
      <c r="I548" s="2"/>
      <c r="K548" s="2"/>
    </row>
    <row r="549" spans="5:11" x14ac:dyDescent="0.75">
      <c r="E549" s="2"/>
      <c r="F549" s="4"/>
      <c r="G549" s="4"/>
      <c r="H549" s="4"/>
      <c r="I549" s="2"/>
      <c r="K549" s="2"/>
    </row>
    <row r="550" spans="5:11" x14ac:dyDescent="0.75">
      <c r="E550" s="2"/>
      <c r="F550" s="4"/>
      <c r="G550" s="4"/>
      <c r="H550" s="4"/>
      <c r="I550" s="2"/>
      <c r="K550" s="2"/>
    </row>
    <row r="551" spans="5:11" x14ac:dyDescent="0.75">
      <c r="E551" s="2"/>
      <c r="F551" s="4"/>
      <c r="G551" s="4"/>
      <c r="H551" s="4"/>
      <c r="I551" s="2"/>
      <c r="K551" s="2"/>
    </row>
    <row r="552" spans="5:11" x14ac:dyDescent="0.75">
      <c r="E552" s="2"/>
      <c r="F552" s="4"/>
      <c r="G552" s="4"/>
      <c r="H552" s="4"/>
      <c r="I552" s="2"/>
      <c r="K552" s="2"/>
    </row>
    <row r="553" spans="5:11" x14ac:dyDescent="0.75">
      <c r="E553" s="2"/>
      <c r="F553" s="4"/>
      <c r="G553" s="4"/>
      <c r="H553" s="4"/>
      <c r="I553" s="2"/>
      <c r="K553" s="2"/>
    </row>
    <row r="554" spans="5:11" x14ac:dyDescent="0.75">
      <c r="E554" s="2"/>
      <c r="F554" s="4"/>
      <c r="G554" s="4"/>
      <c r="H554" s="4"/>
      <c r="I554" s="2"/>
      <c r="K554" s="2"/>
    </row>
    <row r="555" spans="5:11" x14ac:dyDescent="0.75">
      <c r="E555" s="2"/>
      <c r="F555" s="4"/>
      <c r="G555" s="4"/>
      <c r="H555" s="4"/>
      <c r="I555" s="2"/>
      <c r="K555" s="2"/>
    </row>
    <row r="556" spans="5:11" x14ac:dyDescent="0.75">
      <c r="E556" s="2"/>
      <c r="F556" s="4"/>
      <c r="G556" s="4"/>
      <c r="H556" s="4"/>
      <c r="I556" s="2"/>
      <c r="K556" s="2"/>
    </row>
    <row r="557" spans="5:11" x14ac:dyDescent="0.75">
      <c r="E557" s="2"/>
      <c r="F557" s="4"/>
      <c r="G557" s="4"/>
      <c r="H557" s="4"/>
      <c r="I557" s="2"/>
      <c r="K557" s="2"/>
    </row>
    <row r="558" spans="5:11" x14ac:dyDescent="0.75">
      <c r="E558" s="2"/>
      <c r="F558" s="4"/>
      <c r="G558" s="4"/>
      <c r="H558" s="4"/>
      <c r="I558" s="2"/>
      <c r="K558" s="2"/>
    </row>
    <row r="559" spans="5:11" x14ac:dyDescent="0.75">
      <c r="E559" s="2"/>
      <c r="F559" s="4"/>
      <c r="G559" s="4"/>
      <c r="H559" s="4"/>
      <c r="I559" s="2"/>
      <c r="K559" s="2"/>
    </row>
    <row r="560" spans="5:11" x14ac:dyDescent="0.75">
      <c r="E560" s="2"/>
      <c r="F560" s="4"/>
      <c r="G560" s="4"/>
      <c r="H560" s="4"/>
      <c r="I560" s="2"/>
      <c r="K560" s="2"/>
    </row>
    <row r="561" spans="5:11" x14ac:dyDescent="0.75">
      <c r="E561" s="2"/>
      <c r="F561" s="4"/>
      <c r="G561" s="4"/>
      <c r="H561" s="4"/>
      <c r="I561" s="2"/>
      <c r="K561" s="2"/>
    </row>
    <row r="562" spans="5:11" x14ac:dyDescent="0.75">
      <c r="E562" s="2"/>
      <c r="F562" s="4"/>
      <c r="G562" s="4"/>
      <c r="H562" s="4"/>
      <c r="I562" s="2"/>
      <c r="K562" s="2"/>
    </row>
    <row r="563" spans="5:11" x14ac:dyDescent="0.75">
      <c r="E563" s="2"/>
      <c r="F563" s="4"/>
      <c r="G563" s="4"/>
      <c r="H563" s="4"/>
      <c r="I563" s="2"/>
      <c r="K563" s="2"/>
    </row>
    <row r="564" spans="5:11" x14ac:dyDescent="0.75">
      <c r="E564" s="2"/>
      <c r="F564" s="4"/>
      <c r="G564" s="4"/>
      <c r="H564" s="4"/>
      <c r="I564" s="2"/>
      <c r="K564" s="2"/>
    </row>
    <row r="565" spans="5:11" x14ac:dyDescent="0.75">
      <c r="E565" s="2"/>
      <c r="F565" s="4"/>
      <c r="G565" s="4"/>
      <c r="H565" s="4"/>
      <c r="I565" s="2"/>
      <c r="K565" s="2"/>
    </row>
    <row r="566" spans="5:11" x14ac:dyDescent="0.75">
      <c r="E566" s="2"/>
      <c r="F566" s="4"/>
      <c r="G566" s="4"/>
      <c r="H566" s="4"/>
      <c r="I566" s="2"/>
      <c r="K566" s="2"/>
    </row>
    <row r="567" spans="5:11" x14ac:dyDescent="0.75">
      <c r="E567" s="2"/>
      <c r="F567" s="4"/>
      <c r="G567" s="4"/>
      <c r="H567" s="4"/>
      <c r="I567" s="2"/>
      <c r="K567" s="2"/>
    </row>
    <row r="568" spans="5:11" x14ac:dyDescent="0.75">
      <c r="E568" s="2"/>
      <c r="F568" s="4"/>
      <c r="G568" s="4"/>
      <c r="H568" s="4"/>
      <c r="I568" s="2"/>
      <c r="K568" s="2"/>
    </row>
    <row r="569" spans="5:11" x14ac:dyDescent="0.75">
      <c r="E569" s="2"/>
      <c r="F569" s="4"/>
      <c r="G569" s="4"/>
      <c r="H569" s="4"/>
      <c r="I569" s="2"/>
      <c r="K569" s="2"/>
    </row>
    <row r="570" spans="5:11" x14ac:dyDescent="0.75">
      <c r="E570" s="2"/>
      <c r="F570" s="4"/>
      <c r="G570" s="4"/>
      <c r="H570" s="4"/>
      <c r="I570" s="2"/>
      <c r="K570" s="2"/>
    </row>
    <row r="571" spans="5:11" x14ac:dyDescent="0.75">
      <c r="E571" s="2"/>
      <c r="F571" s="4"/>
      <c r="G571" s="4"/>
      <c r="H571" s="4"/>
      <c r="I571" s="2"/>
      <c r="K571" s="2"/>
    </row>
    <row r="572" spans="5:11" x14ac:dyDescent="0.75">
      <c r="E572" s="2"/>
      <c r="F572" s="4"/>
      <c r="G572" s="4"/>
      <c r="H572" s="4"/>
      <c r="I572" s="2"/>
      <c r="K572" s="2"/>
    </row>
    <row r="573" spans="5:11" x14ac:dyDescent="0.75">
      <c r="E573" s="2"/>
      <c r="F573" s="4"/>
      <c r="G573" s="4"/>
      <c r="H573" s="4"/>
      <c r="I573" s="2"/>
      <c r="K573" s="2"/>
    </row>
    <row r="574" spans="5:11" x14ac:dyDescent="0.75">
      <c r="E574" s="2"/>
      <c r="F574" s="4"/>
      <c r="G574" s="4"/>
      <c r="H574" s="4"/>
      <c r="I574" s="2"/>
      <c r="K574" s="2"/>
    </row>
    <row r="575" spans="5:11" x14ac:dyDescent="0.75">
      <c r="E575" s="2"/>
      <c r="F575" s="4"/>
      <c r="G575" s="4"/>
      <c r="H575" s="4"/>
      <c r="I575" s="2"/>
      <c r="K575" s="2"/>
    </row>
    <row r="576" spans="5:11" x14ac:dyDescent="0.75">
      <c r="E576" s="2"/>
      <c r="F576" s="4"/>
      <c r="G576" s="4"/>
      <c r="H576" s="4"/>
      <c r="I576" s="2"/>
      <c r="K576" s="2"/>
    </row>
    <row r="577" spans="5:11" x14ac:dyDescent="0.75">
      <c r="E577" s="2"/>
      <c r="F577" s="4"/>
      <c r="G577" s="4"/>
      <c r="H577" s="4"/>
      <c r="I577" s="2"/>
      <c r="K577" s="2"/>
    </row>
    <row r="578" spans="5:11" x14ac:dyDescent="0.75">
      <c r="E578" s="2"/>
      <c r="F578" s="4"/>
      <c r="G578" s="4"/>
      <c r="H578" s="4"/>
      <c r="I578" s="2"/>
      <c r="K578" s="2"/>
    </row>
    <row r="579" spans="5:11" x14ac:dyDescent="0.75">
      <c r="E579" s="2"/>
      <c r="F579" s="4"/>
      <c r="G579" s="4"/>
      <c r="H579" s="4"/>
      <c r="I579" s="2"/>
      <c r="K579" s="2"/>
    </row>
    <row r="580" spans="5:11" x14ac:dyDescent="0.75">
      <c r="E580" s="2"/>
      <c r="F580" s="4"/>
      <c r="G580" s="4"/>
      <c r="H580" s="4"/>
      <c r="I580" s="2"/>
      <c r="K580" s="2"/>
    </row>
    <row r="581" spans="5:11" x14ac:dyDescent="0.75">
      <c r="E581" s="2"/>
      <c r="F581" s="4"/>
      <c r="G581" s="4"/>
      <c r="H581" s="4"/>
      <c r="I581" s="2"/>
      <c r="K581" s="2"/>
    </row>
    <row r="582" spans="5:11" x14ac:dyDescent="0.75">
      <c r="E582" s="2"/>
      <c r="F582" s="4"/>
      <c r="G582" s="4"/>
      <c r="H582" s="4"/>
      <c r="I582" s="2"/>
      <c r="K582" s="2"/>
    </row>
    <row r="583" spans="5:11" x14ac:dyDescent="0.75">
      <c r="E583" s="2"/>
      <c r="F583" s="4"/>
      <c r="G583" s="4"/>
      <c r="H583" s="4"/>
      <c r="I583" s="2"/>
      <c r="K583" s="2"/>
    </row>
    <row r="584" spans="5:11" x14ac:dyDescent="0.75">
      <c r="E584" s="2"/>
      <c r="F584" s="4"/>
      <c r="G584" s="4"/>
      <c r="H584" s="4"/>
      <c r="I584" s="2"/>
      <c r="K584" s="2"/>
    </row>
    <row r="585" spans="5:11" x14ac:dyDescent="0.75">
      <c r="E585" s="2"/>
      <c r="F585" s="4"/>
      <c r="G585" s="4"/>
      <c r="H585" s="4"/>
      <c r="I585" s="2"/>
      <c r="K585" s="2"/>
    </row>
    <row r="586" spans="5:11" x14ac:dyDescent="0.75">
      <c r="E586" s="2"/>
      <c r="F586" s="4"/>
      <c r="G586" s="4"/>
      <c r="H586" s="4"/>
      <c r="I586" s="2"/>
      <c r="K586" s="2"/>
    </row>
    <row r="587" spans="5:11" x14ac:dyDescent="0.75">
      <c r="E587" s="2"/>
      <c r="F587" s="4"/>
      <c r="G587" s="4"/>
      <c r="H587" s="4"/>
      <c r="I587" s="2"/>
      <c r="K587" s="2"/>
    </row>
    <row r="588" spans="5:11" x14ac:dyDescent="0.75">
      <c r="E588" s="2"/>
      <c r="F588" s="4"/>
      <c r="G588" s="4"/>
      <c r="H588" s="4"/>
      <c r="I588" s="2"/>
      <c r="K588" s="2"/>
    </row>
    <row r="589" spans="5:11" x14ac:dyDescent="0.75">
      <c r="E589" s="2"/>
      <c r="F589" s="4"/>
      <c r="G589" s="4"/>
      <c r="H589" s="4"/>
      <c r="I589" s="2"/>
      <c r="K589" s="2"/>
    </row>
    <row r="590" spans="5:11" x14ac:dyDescent="0.75">
      <c r="E590" s="2"/>
      <c r="F590" s="4"/>
      <c r="G590" s="4"/>
      <c r="H590" s="4"/>
      <c r="I590" s="2"/>
      <c r="K590" s="2"/>
    </row>
    <row r="591" spans="5:11" x14ac:dyDescent="0.75">
      <c r="E591" s="2"/>
      <c r="F591" s="4"/>
      <c r="G591" s="4"/>
      <c r="H591" s="4"/>
      <c r="I591" s="2"/>
      <c r="K591" s="2"/>
    </row>
    <row r="592" spans="5:11" x14ac:dyDescent="0.75">
      <c r="E592" s="2"/>
      <c r="F592" s="4"/>
      <c r="G592" s="4"/>
      <c r="H592" s="4"/>
      <c r="I592" s="2"/>
      <c r="K592" s="2"/>
    </row>
    <row r="593" spans="5:11" x14ac:dyDescent="0.75">
      <c r="E593" s="2"/>
      <c r="F593" s="4"/>
      <c r="G593" s="4"/>
      <c r="H593" s="4"/>
      <c r="I593" s="2"/>
      <c r="K593" s="2"/>
    </row>
    <row r="594" spans="5:11" x14ac:dyDescent="0.75">
      <c r="E594" s="2"/>
      <c r="F594" s="4"/>
      <c r="G594" s="4"/>
      <c r="H594" s="4"/>
      <c r="I594" s="2"/>
      <c r="K594" s="2"/>
    </row>
    <row r="595" spans="5:11" x14ac:dyDescent="0.75">
      <c r="E595" s="2"/>
      <c r="F595" s="4"/>
      <c r="G595" s="4"/>
      <c r="H595" s="4"/>
      <c r="I595" s="2"/>
      <c r="K595" s="2"/>
    </row>
    <row r="596" spans="5:11" x14ac:dyDescent="0.75">
      <c r="E596" s="2"/>
      <c r="F596" s="4"/>
      <c r="G596" s="4"/>
      <c r="H596" s="4"/>
      <c r="I596" s="2"/>
      <c r="K596" s="2"/>
    </row>
    <row r="597" spans="5:11" x14ac:dyDescent="0.75">
      <c r="E597" s="2"/>
      <c r="F597" s="4"/>
      <c r="G597" s="4"/>
      <c r="H597" s="4"/>
      <c r="I597" s="2"/>
      <c r="K597" s="2"/>
    </row>
    <row r="598" spans="5:11" x14ac:dyDescent="0.75">
      <c r="E598" s="2"/>
      <c r="F598" s="4"/>
      <c r="G598" s="4"/>
      <c r="H598" s="4"/>
      <c r="I598" s="2"/>
      <c r="K598" s="2"/>
    </row>
    <row r="599" spans="5:11" x14ac:dyDescent="0.75">
      <c r="E599" s="2"/>
      <c r="F599" s="4"/>
      <c r="G599" s="4"/>
      <c r="H599" s="4"/>
      <c r="I599" s="2"/>
      <c r="K599" s="2"/>
    </row>
    <row r="600" spans="5:11" x14ac:dyDescent="0.75">
      <c r="E600" s="2"/>
      <c r="F600" s="4"/>
      <c r="G600" s="4"/>
      <c r="H600" s="4"/>
      <c r="I600" s="2"/>
      <c r="K600" s="2"/>
    </row>
    <row r="601" spans="5:11" x14ac:dyDescent="0.75">
      <c r="E601" s="2"/>
      <c r="F601" s="4"/>
      <c r="G601" s="4"/>
      <c r="H601" s="4"/>
      <c r="I601" s="2"/>
      <c r="K601" s="2"/>
    </row>
    <row r="602" spans="5:11" x14ac:dyDescent="0.75">
      <c r="E602" s="2"/>
      <c r="F602" s="4"/>
      <c r="G602" s="4"/>
      <c r="H602" s="4"/>
      <c r="I602" s="2"/>
      <c r="K602" s="2"/>
    </row>
    <row r="603" spans="5:11" x14ac:dyDescent="0.75">
      <c r="E603" s="2"/>
      <c r="F603" s="4"/>
      <c r="G603" s="4"/>
      <c r="H603" s="4"/>
      <c r="I603" s="2"/>
      <c r="K603" s="2"/>
    </row>
    <row r="604" spans="5:11" x14ac:dyDescent="0.75">
      <c r="E604" s="2"/>
      <c r="F604" s="4"/>
      <c r="G604" s="4"/>
      <c r="H604" s="4"/>
      <c r="I604" s="2"/>
      <c r="K604" s="2"/>
    </row>
    <row r="605" spans="5:11" x14ac:dyDescent="0.75">
      <c r="E605" s="2"/>
      <c r="F605" s="4"/>
      <c r="G605" s="4"/>
      <c r="H605" s="4"/>
      <c r="I605" s="2"/>
      <c r="K605" s="2"/>
    </row>
    <row r="606" spans="5:11" x14ac:dyDescent="0.75">
      <c r="E606" s="2"/>
      <c r="F606" s="4"/>
      <c r="G606" s="4"/>
      <c r="H606" s="4"/>
      <c r="I606" s="2"/>
      <c r="K606" s="2"/>
    </row>
    <row r="607" spans="5:11" x14ac:dyDescent="0.75">
      <c r="E607" s="2"/>
      <c r="F607" s="4"/>
      <c r="G607" s="4"/>
      <c r="H607" s="4"/>
      <c r="I607" s="2"/>
      <c r="K607" s="2"/>
    </row>
    <row r="608" spans="5:11" x14ac:dyDescent="0.75">
      <c r="E608" s="2"/>
      <c r="F608" s="4"/>
      <c r="G608" s="4"/>
      <c r="H608" s="4"/>
      <c r="I608" s="2"/>
      <c r="K608" s="2"/>
    </row>
    <row r="609" spans="5:11" x14ac:dyDescent="0.75">
      <c r="E609" s="2"/>
      <c r="F609" s="4"/>
      <c r="G609" s="4"/>
      <c r="H609" s="4"/>
      <c r="I609" s="2"/>
      <c r="K609" s="2"/>
    </row>
    <row r="610" spans="5:11" x14ac:dyDescent="0.75">
      <c r="E610" s="2"/>
      <c r="F610" s="4"/>
      <c r="G610" s="4"/>
      <c r="H610" s="4"/>
      <c r="I610" s="2"/>
      <c r="K610" s="2"/>
    </row>
    <row r="611" spans="5:11" x14ac:dyDescent="0.75">
      <c r="E611" s="2"/>
      <c r="F611" s="4"/>
      <c r="G611" s="4"/>
      <c r="H611" s="4"/>
      <c r="I611" s="2"/>
      <c r="K611" s="2"/>
    </row>
    <row r="612" spans="5:11" x14ac:dyDescent="0.75">
      <c r="E612" s="2"/>
      <c r="F612" s="4"/>
      <c r="G612" s="4"/>
      <c r="H612" s="4"/>
      <c r="I612" s="2"/>
      <c r="K612" s="2"/>
    </row>
    <row r="613" spans="5:11" x14ac:dyDescent="0.75">
      <c r="E613" s="2"/>
      <c r="F613" s="4"/>
      <c r="G613" s="4"/>
      <c r="H613" s="4"/>
      <c r="I613" s="2"/>
      <c r="K613" s="2"/>
    </row>
    <row r="614" spans="5:11" x14ac:dyDescent="0.75">
      <c r="E614" s="2"/>
      <c r="F614" s="4"/>
      <c r="G614" s="4"/>
      <c r="H614" s="4"/>
      <c r="I614" s="2"/>
      <c r="K614" s="2"/>
    </row>
    <row r="615" spans="5:11" x14ac:dyDescent="0.75">
      <c r="E615" s="2"/>
      <c r="F615" s="4"/>
      <c r="G615" s="4"/>
      <c r="H615" s="4"/>
      <c r="I615" s="2"/>
      <c r="K615" s="2"/>
    </row>
    <row r="616" spans="5:11" x14ac:dyDescent="0.75">
      <c r="E616" s="2"/>
      <c r="F616" s="4"/>
      <c r="G616" s="4"/>
      <c r="H616" s="4"/>
      <c r="I616" s="2"/>
      <c r="K616" s="2"/>
    </row>
    <row r="617" spans="5:11" x14ac:dyDescent="0.75">
      <c r="E617" s="2"/>
      <c r="F617" s="4"/>
      <c r="G617" s="4"/>
      <c r="H617" s="4"/>
      <c r="I617" s="2"/>
      <c r="K617" s="2"/>
    </row>
    <row r="618" spans="5:11" x14ac:dyDescent="0.75">
      <c r="E618" s="2"/>
      <c r="F618" s="4"/>
      <c r="G618" s="4"/>
      <c r="H618" s="4"/>
      <c r="I618" s="2"/>
      <c r="K618" s="2"/>
    </row>
    <row r="619" spans="5:11" x14ac:dyDescent="0.75">
      <c r="E619" s="2"/>
      <c r="F619" s="4"/>
      <c r="G619" s="4"/>
      <c r="H619" s="4"/>
      <c r="I619" s="2"/>
      <c r="K619" s="2"/>
    </row>
    <row r="620" spans="5:11" x14ac:dyDescent="0.75">
      <c r="E620" s="2"/>
      <c r="F620" s="4"/>
      <c r="G620" s="4"/>
      <c r="H620" s="4"/>
      <c r="I620" s="2"/>
      <c r="K620" s="2"/>
    </row>
    <row r="621" spans="5:11" x14ac:dyDescent="0.75">
      <c r="E621" s="2"/>
      <c r="F621" s="4"/>
      <c r="G621" s="4"/>
      <c r="H621" s="4"/>
      <c r="I621" s="2"/>
      <c r="K621" s="2"/>
    </row>
  </sheetData>
  <mergeCells count="5">
    <mergeCell ref="E1:I1"/>
    <mergeCell ref="H2:I2"/>
    <mergeCell ref="F2:G2"/>
    <mergeCell ref="A1:D2"/>
    <mergeCell ref="E2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4" sqref="D4"/>
    </sheetView>
  </sheetViews>
  <sheetFormatPr defaultRowHeight="14.75" x14ac:dyDescent="0.75"/>
  <cols>
    <col min="1" max="1" width="54.31640625" bestFit="1" customWidth="1"/>
    <col min="2" max="4" width="12.6796875" customWidth="1"/>
  </cols>
  <sheetData>
    <row r="1" spans="1:4" x14ac:dyDescent="0.75">
      <c r="A1" s="18" t="s">
        <v>24</v>
      </c>
      <c r="B1" s="17" t="s">
        <v>2</v>
      </c>
      <c r="C1" s="5" t="s">
        <v>21</v>
      </c>
      <c r="D1" s="5" t="s">
        <v>22</v>
      </c>
    </row>
    <row r="2" spans="1:4" x14ac:dyDescent="0.75">
      <c r="A2" s="19" t="s">
        <v>25</v>
      </c>
      <c r="B2" s="4">
        <v>1</v>
      </c>
      <c r="C2" s="4">
        <v>1</v>
      </c>
      <c r="D2" s="4">
        <v>1</v>
      </c>
    </row>
    <row r="3" spans="1:4" s="7" customFormat="1" x14ac:dyDescent="0.75">
      <c r="A3" s="19"/>
      <c r="B3" s="4"/>
      <c r="C3" s="4"/>
      <c r="D3" s="4"/>
    </row>
    <row r="4" spans="1:4" s="7" customFormat="1" x14ac:dyDescent="0.75">
      <c r="A4" s="19" t="s">
        <v>28</v>
      </c>
      <c r="B4" s="4">
        <v>0.186</v>
      </c>
      <c r="C4" s="4">
        <v>0.113</v>
      </c>
      <c r="D4" s="4">
        <v>0.124</v>
      </c>
    </row>
    <row r="5" spans="1:4" s="7" customFormat="1" x14ac:dyDescent="0.75">
      <c r="A5" s="19" t="s">
        <v>29</v>
      </c>
      <c r="B5" s="4">
        <v>0.25800000000000001</v>
      </c>
      <c r="C5" s="4">
        <v>0.14599999999999999</v>
      </c>
      <c r="D5" s="4">
        <v>0.159</v>
      </c>
    </row>
    <row r="6" spans="1:4" s="7" customFormat="1" x14ac:dyDescent="0.75">
      <c r="A6" s="19"/>
      <c r="B6" s="4"/>
      <c r="C6" s="4"/>
      <c r="D6" s="4"/>
    </row>
    <row r="7" spans="1:4" x14ac:dyDescent="0.75">
      <c r="A7" s="19" t="s">
        <v>26</v>
      </c>
      <c r="B7" s="16">
        <v>0.35</v>
      </c>
      <c r="C7" s="16">
        <v>0.35</v>
      </c>
      <c r="D7" s="16">
        <v>0.35</v>
      </c>
    </row>
    <row r="8" spans="1:4" x14ac:dyDescent="0.75">
      <c r="A8" s="19" t="s">
        <v>27</v>
      </c>
      <c r="B8" s="16">
        <v>0.57999999999999996</v>
      </c>
      <c r="C8" s="16">
        <v>0.57999999999999996</v>
      </c>
      <c r="D8" s="16">
        <v>0.57999999999999996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7"/>
  <sheetViews>
    <sheetView tabSelected="1" workbookViewId="0">
      <selection activeCell="O3" sqref="O3:O27"/>
    </sheetView>
  </sheetViews>
  <sheetFormatPr defaultColWidth="9.08984375" defaultRowHeight="14.75" x14ac:dyDescent="0.75"/>
  <cols>
    <col min="1" max="2" width="9.08984375" style="7"/>
    <col min="3" max="3" width="1.6796875" style="7" customWidth="1"/>
    <col min="4" max="7" width="12.6796875" style="7" customWidth="1"/>
    <col min="8" max="8" width="1.6796875" style="7" customWidth="1"/>
    <col min="9" max="10" width="12.6796875" style="7" customWidth="1"/>
    <col min="11" max="11" width="9.08984375" style="7"/>
    <col min="12" max="12" width="9.58984375" style="7" bestFit="1" customWidth="1"/>
    <col min="13" max="13" width="9.08984375" style="7"/>
    <col min="14" max="14" width="9.58984375" style="7" bestFit="1" customWidth="1"/>
    <col min="15" max="16384" width="9.08984375" style="7"/>
  </cols>
  <sheetData>
    <row r="1" spans="1:53" ht="45" customHeight="1" x14ac:dyDescent="0.75">
      <c r="A1" s="32" t="s">
        <v>36</v>
      </c>
      <c r="B1" s="32" t="s">
        <v>30</v>
      </c>
      <c r="C1" s="21"/>
      <c r="D1" s="32" t="s">
        <v>31</v>
      </c>
      <c r="E1" s="32"/>
      <c r="F1" s="32"/>
      <c r="G1" s="32"/>
      <c r="H1" s="21"/>
      <c r="I1" s="33" t="s">
        <v>37</v>
      </c>
      <c r="J1" s="33"/>
      <c r="L1" s="35" t="s">
        <v>44</v>
      </c>
      <c r="M1" s="7" t="s">
        <v>40</v>
      </c>
    </row>
    <row r="2" spans="1:53" x14ac:dyDescent="0.75">
      <c r="A2" s="32"/>
      <c r="B2" s="32"/>
      <c r="C2" s="21"/>
      <c r="D2" s="24" t="s">
        <v>32</v>
      </c>
      <c r="E2" s="24" t="s">
        <v>34</v>
      </c>
      <c r="F2" s="24" t="s">
        <v>33</v>
      </c>
      <c r="G2" s="24" t="s">
        <v>35</v>
      </c>
      <c r="H2" s="21"/>
      <c r="I2" s="5" t="s">
        <v>21</v>
      </c>
      <c r="J2" s="5" t="s">
        <v>22</v>
      </c>
      <c r="M2" s="7" t="s">
        <v>41</v>
      </c>
      <c r="N2" s="7" t="s">
        <v>42</v>
      </c>
      <c r="O2" s="7" t="s">
        <v>43</v>
      </c>
    </row>
    <row r="3" spans="1:53" x14ac:dyDescent="0.75">
      <c r="A3" s="7">
        <v>2016</v>
      </c>
      <c r="B3" s="20">
        <v>18563.099999999999</v>
      </c>
      <c r="C3" s="22"/>
      <c r="D3" s="25">
        <v>8.2548057805638717E-2</v>
      </c>
      <c r="E3" s="25">
        <v>6.0809735531570194E-2</v>
      </c>
      <c r="F3" s="25">
        <v>1.4188870601802114E-2</v>
      </c>
      <c r="G3" s="25">
        <v>1.648588077950032E-2</v>
      </c>
      <c r="H3" s="22"/>
      <c r="I3" s="23">
        <v>0</v>
      </c>
      <c r="J3" s="23">
        <v>0</v>
      </c>
      <c r="K3" s="25"/>
      <c r="L3" s="34">
        <f>M3*B3</f>
        <v>3230.5835308641972</v>
      </c>
      <c r="M3" s="25">
        <f>SUM(D3:G3)</f>
        <v>0.17403254471851132</v>
      </c>
      <c r="N3" s="25">
        <f>(L3+I3)/B3</f>
        <v>0.17403254471851132</v>
      </c>
      <c r="O3" s="25">
        <f>(L3+J3)/B3</f>
        <v>0.17403254471851132</v>
      </c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</row>
    <row r="4" spans="1:53" x14ac:dyDescent="0.75">
      <c r="A4" s="7">
        <f t="shared" ref="A4:A67" si="0">A3+1</f>
        <v>2017</v>
      </c>
      <c r="B4" s="20">
        <v>19351.8</v>
      </c>
      <c r="C4" s="22"/>
      <c r="D4" s="25">
        <v>8.7362625150255585E-2</v>
      </c>
      <c r="E4" s="25">
        <v>5.9762482014660306E-2</v>
      </c>
      <c r="F4" s="25">
        <v>1.9571040211612257E-2</v>
      </c>
      <c r="G4" s="25">
        <v>1.4238588425918306E-2</v>
      </c>
      <c r="H4" s="22"/>
      <c r="I4" s="23">
        <v>-7.726</v>
      </c>
      <c r="J4" s="23">
        <v>-7.7364117318459904</v>
      </c>
      <c r="K4" s="25"/>
      <c r="L4" s="34">
        <f t="shared" ref="L4:L67" si="1">M4*B4</f>
        <v>3501.4128203017831</v>
      </c>
      <c r="M4" s="25">
        <f t="shared" ref="M4:M67" si="2">SUM(D4:G4)</f>
        <v>0.18093473580244646</v>
      </c>
      <c r="N4" s="25">
        <f t="shared" ref="N4:N27" si="3">(L4+I4)/B4</f>
        <v>0.18053549645520225</v>
      </c>
      <c r="O4" s="25">
        <f t="shared" ref="O4:O27" si="4">(L4+J4)/B4</f>
        <v>0.18053495843125378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</row>
    <row r="5" spans="1:53" x14ac:dyDescent="0.75">
      <c r="A5" s="7">
        <f t="shared" si="0"/>
        <v>2018</v>
      </c>
      <c r="B5" s="20">
        <v>20113.8</v>
      </c>
      <c r="C5" s="22"/>
      <c r="D5" s="25">
        <v>9.0014881169765429E-2</v>
      </c>
      <c r="E5" s="25">
        <v>5.9748835800108993E-2</v>
      </c>
      <c r="F5" s="25">
        <v>1.5786549248993625E-2</v>
      </c>
      <c r="G5" s="25">
        <v>1.4857024936433596E-2</v>
      </c>
      <c r="H5" s="22"/>
      <c r="I5" s="23">
        <v>-637.19046444522041</v>
      </c>
      <c r="J5" s="23">
        <v>-292.81873328522653</v>
      </c>
      <c r="K5" s="25"/>
      <c r="L5" s="34">
        <f t="shared" si="1"/>
        <v>3628.6761728395059</v>
      </c>
      <c r="M5" s="25">
        <f t="shared" si="2"/>
        <v>0.18040729115530163</v>
      </c>
      <c r="N5" s="25">
        <f t="shared" si="3"/>
        <v>0.14872802296902055</v>
      </c>
      <c r="O5" s="25">
        <f t="shared" si="4"/>
        <v>0.16584919008612392</v>
      </c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</row>
    <row r="6" spans="1:53" x14ac:dyDescent="0.75">
      <c r="A6" s="7">
        <f t="shared" si="0"/>
        <v>2019</v>
      </c>
      <c r="B6" s="20">
        <v>20838.099999999999</v>
      </c>
      <c r="C6" s="22"/>
      <c r="D6" s="25">
        <v>9.07632123070653E-2</v>
      </c>
      <c r="E6" s="25">
        <v>5.9454746617714146E-2</v>
      </c>
      <c r="F6" s="25">
        <v>1.8254611822181341E-2</v>
      </c>
      <c r="G6" s="25">
        <v>1.3153290876384477E-2</v>
      </c>
      <c r="H6" s="22"/>
      <c r="I6" s="23">
        <v>-671.54448545219873</v>
      </c>
      <c r="J6" s="23">
        <v>-304.11136273622412</v>
      </c>
      <c r="K6" s="25"/>
      <c r="L6" s="34">
        <f t="shared" si="1"/>
        <v>3784.7378670934313</v>
      </c>
      <c r="M6" s="25">
        <f t="shared" si="2"/>
        <v>0.18162586162334529</v>
      </c>
      <c r="N6" s="25">
        <f t="shared" si="3"/>
        <v>0.14939909980474383</v>
      </c>
      <c r="O6" s="25">
        <f t="shared" si="4"/>
        <v>0.1670318553206486</v>
      </c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</row>
    <row r="7" spans="1:53" x14ac:dyDescent="0.75">
      <c r="A7" s="7">
        <f t="shared" si="0"/>
        <v>2020</v>
      </c>
      <c r="B7" s="20">
        <v>21565.200000000001</v>
      </c>
      <c r="C7" s="22"/>
      <c r="D7" s="25">
        <v>9.1768823623618032E-2</v>
      </c>
      <c r="E7" s="25">
        <v>5.9087975758867851E-2</v>
      </c>
      <c r="F7" s="25">
        <v>1.8456495608794678E-2</v>
      </c>
      <c r="G7" s="25">
        <v>1.2684052847315932E-2</v>
      </c>
      <c r="H7" s="22"/>
      <c r="I7" s="23">
        <v>-748.65344075454959</v>
      </c>
      <c r="J7" s="23">
        <v>-353.93841262573795</v>
      </c>
      <c r="L7" s="34">
        <f t="shared" si="1"/>
        <v>3924.8092056089013</v>
      </c>
      <c r="M7" s="25">
        <f t="shared" si="2"/>
        <v>0.1819973478385965</v>
      </c>
      <c r="N7" s="25">
        <f t="shared" si="3"/>
        <v>0.14728153529085525</v>
      </c>
      <c r="O7" s="25">
        <f t="shared" si="4"/>
        <v>0.16558486788822563</v>
      </c>
    </row>
    <row r="8" spans="1:53" x14ac:dyDescent="0.75">
      <c r="A8" s="7">
        <f t="shared" si="0"/>
        <v>2021</v>
      </c>
      <c r="B8" s="20">
        <v>22381.4</v>
      </c>
      <c r="C8" s="22"/>
      <c r="D8" s="25">
        <v>9.2772971675765772E-2</v>
      </c>
      <c r="E8" s="25">
        <v>5.9171216354724047E-2</v>
      </c>
      <c r="F8" s="25">
        <v>1.5911699371657786E-2</v>
      </c>
      <c r="G8" s="25">
        <v>1.2473242119752152E-2</v>
      </c>
      <c r="H8" s="22"/>
      <c r="I8" s="23">
        <v>-747.54862787593265</v>
      </c>
      <c r="J8" s="23">
        <v>-329.73780110917545</v>
      </c>
      <c r="L8" s="34">
        <f t="shared" si="1"/>
        <v>4036.0183794814475</v>
      </c>
      <c r="M8" s="25">
        <f t="shared" si="2"/>
        <v>0.18032912952189975</v>
      </c>
      <c r="N8" s="25">
        <f t="shared" si="3"/>
        <v>0.14692868862562283</v>
      </c>
      <c r="O8" s="25">
        <f t="shared" si="4"/>
        <v>0.16559645859384453</v>
      </c>
    </row>
    <row r="9" spans="1:53" x14ac:dyDescent="0.75">
      <c r="A9" s="7">
        <f t="shared" si="0"/>
        <v>2022</v>
      </c>
      <c r="B9" s="20">
        <v>23261.200000000001</v>
      </c>
      <c r="C9" s="22"/>
      <c r="D9" s="25">
        <v>9.3374016412681712E-2</v>
      </c>
      <c r="E9" s="25">
        <v>5.9187278075054583E-2</v>
      </c>
      <c r="F9" s="25">
        <v>1.7238763773260224E-2</v>
      </c>
      <c r="G9" s="25">
        <v>1.2259146544760936E-2</v>
      </c>
      <c r="H9" s="22"/>
      <c r="I9" s="23">
        <v>-824.50381642281218</v>
      </c>
      <c r="J9" s="23">
        <v>-381.61654235112877</v>
      </c>
      <c r="L9" s="34">
        <f t="shared" si="1"/>
        <v>4234.9155748276853</v>
      </c>
      <c r="M9" s="25">
        <f t="shared" si="2"/>
        <v>0.18205920480575746</v>
      </c>
      <c r="N9" s="25">
        <f t="shared" si="3"/>
        <v>0.14661374986694037</v>
      </c>
      <c r="O9" s="25">
        <f t="shared" si="4"/>
        <v>0.16565349304750213</v>
      </c>
    </row>
    <row r="10" spans="1:53" x14ac:dyDescent="0.75">
      <c r="A10" s="7">
        <f t="shared" si="0"/>
        <v>2023</v>
      </c>
      <c r="B10" s="20">
        <v>24181.9</v>
      </c>
      <c r="C10" s="22"/>
      <c r="D10" s="25">
        <v>9.4052167522283583E-2</v>
      </c>
      <c r="E10" s="25">
        <v>5.9138458754144495E-2</v>
      </c>
      <c r="F10" s="25">
        <v>1.5569123078846893E-2</v>
      </c>
      <c r="G10" s="25">
        <v>1.2327533408499841E-2</v>
      </c>
      <c r="H10" s="22"/>
      <c r="I10" s="23">
        <v>-835.11612380145448</v>
      </c>
      <c r="J10" s="23">
        <v>-369.66258258434431</v>
      </c>
      <c r="L10" s="34">
        <f t="shared" si="1"/>
        <v>4379.0345630653264</v>
      </c>
      <c r="M10" s="25">
        <f t="shared" si="2"/>
        <v>0.18108728276377481</v>
      </c>
      <c r="N10" s="25">
        <f t="shared" si="3"/>
        <v>0.14655252231064853</v>
      </c>
      <c r="O10" s="25">
        <f t="shared" si="4"/>
        <v>0.16580053595792646</v>
      </c>
    </row>
    <row r="11" spans="1:53" x14ac:dyDescent="0.75">
      <c r="A11" s="7">
        <f t="shared" si="0"/>
        <v>2024</v>
      </c>
      <c r="B11" s="20">
        <v>25143.3</v>
      </c>
      <c r="C11" s="22"/>
      <c r="D11" s="25">
        <v>9.4746988796125822E-2</v>
      </c>
      <c r="E11" s="25">
        <v>5.8883913464728883E-2</v>
      </c>
      <c r="F11" s="25">
        <v>1.6466469926875015E-2</v>
      </c>
      <c r="G11" s="25">
        <v>1.236661880592441E-2</v>
      </c>
      <c r="H11" s="22"/>
      <c r="I11" s="23">
        <v>-894.37789424380162</v>
      </c>
      <c r="J11" s="23">
        <v>-402.94041708827348</v>
      </c>
      <c r="L11" s="34">
        <f t="shared" si="1"/>
        <v>4587.746864750744</v>
      </c>
      <c r="M11" s="25">
        <f t="shared" si="2"/>
        <v>0.18246399099365412</v>
      </c>
      <c r="N11" s="25">
        <f t="shared" si="3"/>
        <v>0.14689276946570029</v>
      </c>
      <c r="O11" s="25">
        <f t="shared" si="4"/>
        <v>0.16643823394950027</v>
      </c>
    </row>
    <row r="12" spans="1:53" x14ac:dyDescent="0.75">
      <c r="A12" s="7">
        <f t="shared" si="0"/>
        <v>2025</v>
      </c>
      <c r="B12" s="20">
        <v>26142</v>
      </c>
      <c r="C12" s="22"/>
      <c r="D12" s="25">
        <v>9.5624104717853389E-2</v>
      </c>
      <c r="E12" s="25">
        <v>5.8880474569432115E-2</v>
      </c>
      <c r="F12" s="25">
        <v>1.5629108992033663E-2</v>
      </c>
      <c r="G12" s="25">
        <v>1.2438048521880509E-2</v>
      </c>
      <c r="H12" s="22"/>
      <c r="I12" s="23">
        <v>-926.22844170156293</v>
      </c>
      <c r="J12" s="23">
        <v>-408.25995903188618</v>
      </c>
      <c r="L12" s="34">
        <f t="shared" si="1"/>
        <v>4772.7903434569616</v>
      </c>
      <c r="M12" s="25">
        <f t="shared" si="2"/>
        <v>0.18257173680119967</v>
      </c>
      <c r="N12" s="25">
        <f t="shared" si="3"/>
        <v>0.14714107190556952</v>
      </c>
      <c r="O12" s="25">
        <f t="shared" si="4"/>
        <v>0.16695472360282593</v>
      </c>
    </row>
    <row r="13" spans="1:53" x14ac:dyDescent="0.75">
      <c r="A13" s="7">
        <f t="shared" si="0"/>
        <v>2026</v>
      </c>
      <c r="B13" s="20">
        <v>27180.799999999999</v>
      </c>
      <c r="C13" s="22"/>
      <c r="D13" s="25">
        <v>9.6401855408546691E-2</v>
      </c>
      <c r="E13" s="25">
        <v>5.8763473160048096E-2</v>
      </c>
      <c r="F13" s="25">
        <v>1.6104062458906904E-2</v>
      </c>
      <c r="G13" s="25">
        <v>1.250922876369839E-2</v>
      </c>
      <c r="H13" s="22"/>
      <c r="I13" s="23">
        <v>-982.24303025688596</v>
      </c>
      <c r="J13" s="23">
        <v>-436.00617929663565</v>
      </c>
      <c r="L13" s="34">
        <f t="shared" si="1"/>
        <v>4995.2499088206514</v>
      </c>
      <c r="M13" s="25">
        <f t="shared" si="2"/>
        <v>0.18377861979120008</v>
      </c>
      <c r="N13" s="25">
        <f t="shared" si="3"/>
        <v>0.14764123493656425</v>
      </c>
      <c r="O13" s="25">
        <f t="shared" si="4"/>
        <v>0.1677376578144873</v>
      </c>
    </row>
    <row r="14" spans="1:53" x14ac:dyDescent="0.75">
      <c r="A14" s="7">
        <f t="shared" si="0"/>
        <v>2027</v>
      </c>
      <c r="B14" s="20">
        <v>28257.599999999999</v>
      </c>
      <c r="C14" s="22"/>
      <c r="D14" s="25">
        <v>9.7141116590597154E-2</v>
      </c>
      <c r="E14" s="25">
        <v>5.8543327443842413E-2</v>
      </c>
      <c r="F14" s="25">
        <v>1.5831949074518403E-2</v>
      </c>
      <c r="G14" s="25">
        <v>1.2372095233608738E-2</v>
      </c>
      <c r="H14" s="22"/>
      <c r="I14" s="23">
        <v>-1025.1017613244139</v>
      </c>
      <c r="J14" s="23">
        <v>-447.87487689343357</v>
      </c>
      <c r="L14" s="34">
        <f t="shared" si="1"/>
        <v>5196.2473481889128</v>
      </c>
      <c r="M14" s="25">
        <f t="shared" si="2"/>
        <v>0.18388848834256671</v>
      </c>
      <c r="N14" s="25">
        <f t="shared" si="3"/>
        <v>0.14761145981486393</v>
      </c>
      <c r="O14" s="25">
        <f t="shared" si="4"/>
        <v>0.16803877439327752</v>
      </c>
    </row>
    <row r="15" spans="1:53" x14ac:dyDescent="0.75">
      <c r="A15" s="7">
        <f t="shared" si="0"/>
        <v>2028</v>
      </c>
      <c r="B15" s="20">
        <v>29387.527056505085</v>
      </c>
      <c r="C15" s="22"/>
      <c r="D15" s="25">
        <v>9.8633411492127204E-2</v>
      </c>
      <c r="E15" s="25">
        <v>5.9143992271636615E-2</v>
      </c>
      <c r="F15" s="25">
        <v>1.6002177279130315E-2</v>
      </c>
      <c r="G15" s="25">
        <v>1.1924589195877725E-2</v>
      </c>
      <c r="H15" s="22"/>
      <c r="I15" s="23">
        <v>-1097.7821489200587</v>
      </c>
      <c r="J15" s="23">
        <v>-490.54081210274921</v>
      </c>
      <c r="L15" s="34">
        <f t="shared" si="1"/>
        <v>5457.386327397734</v>
      </c>
      <c r="M15" s="25">
        <f t="shared" si="2"/>
        <v>0.18570417023877184</v>
      </c>
      <c r="N15" s="25">
        <f t="shared" si="3"/>
        <v>0.14834879335356166</v>
      </c>
      <c r="O15" s="25">
        <f t="shared" si="4"/>
        <v>0.16901202696453313</v>
      </c>
    </row>
    <row r="16" spans="1:53" x14ac:dyDescent="0.75">
      <c r="A16" s="7">
        <f t="shared" si="0"/>
        <v>2029</v>
      </c>
      <c r="B16" s="20">
        <v>30562.63612255883</v>
      </c>
      <c r="C16" s="22"/>
      <c r="D16" s="25">
        <v>9.8154757359712769E-2</v>
      </c>
      <c r="E16" s="25">
        <v>5.8951259888635033E-2</v>
      </c>
      <c r="F16" s="25">
        <v>1.5895489585824145E-2</v>
      </c>
      <c r="G16" s="25">
        <v>1.2067979802930315E-2</v>
      </c>
      <c r="H16" s="22"/>
      <c r="I16" s="23">
        <v>-1149.9327939553336</v>
      </c>
      <c r="J16" s="23">
        <v>-510.99680541893758</v>
      </c>
      <c r="L16" s="34">
        <f t="shared" si="1"/>
        <v>5656.2113774785203</v>
      </c>
      <c r="M16" s="25">
        <f t="shared" si="2"/>
        <v>0.18506948663710227</v>
      </c>
      <c r="N16" s="25">
        <f t="shared" si="3"/>
        <v>0.14744404132721461</v>
      </c>
      <c r="O16" s="25">
        <f t="shared" si="4"/>
        <v>0.16834982923026745</v>
      </c>
    </row>
    <row r="17" spans="1:15" x14ac:dyDescent="0.75">
      <c r="A17" s="7">
        <f t="shared" si="0"/>
        <v>2030</v>
      </c>
      <c r="B17" s="20">
        <v>31784.733875835784</v>
      </c>
      <c r="C17" s="22"/>
      <c r="D17" s="25">
        <v>9.8966629269073819E-2</v>
      </c>
      <c r="E17" s="25">
        <v>5.9012824745753631E-2</v>
      </c>
      <c r="F17" s="25">
        <v>1.5963007053549926E-2</v>
      </c>
      <c r="G17" s="25">
        <v>1.2683644046508239E-2</v>
      </c>
      <c r="H17" s="22"/>
      <c r="I17" s="23">
        <v>-1208.8049492202613</v>
      </c>
      <c r="J17" s="23">
        <v>-536.35631942823716</v>
      </c>
      <c r="L17" s="34">
        <f t="shared" si="1"/>
        <v>5931.8610853603941</v>
      </c>
      <c r="M17" s="25">
        <f t="shared" si="2"/>
        <v>0.18662610511488559</v>
      </c>
      <c r="N17" s="25">
        <f t="shared" si="3"/>
        <v>0.14859511344629558</v>
      </c>
      <c r="O17" s="25">
        <f t="shared" si="4"/>
        <v>0.16975145322937776</v>
      </c>
    </row>
    <row r="18" spans="1:15" x14ac:dyDescent="0.75">
      <c r="A18" s="7">
        <f t="shared" si="0"/>
        <v>2031</v>
      </c>
      <c r="B18" s="20">
        <v>33055.699237017223</v>
      </c>
      <c r="C18" s="22"/>
      <c r="D18" s="25">
        <v>9.9364887753393263E-2</v>
      </c>
      <c r="E18" s="25">
        <v>5.8992883032311316E-2</v>
      </c>
      <c r="F18" s="25">
        <v>1.5919913161980638E-2</v>
      </c>
      <c r="G18" s="25">
        <v>1.3147907482930959E-2</v>
      </c>
      <c r="H18" s="22"/>
      <c r="I18" s="23">
        <v>-1257.3238923879348</v>
      </c>
      <c r="J18" s="23">
        <v>-556.12304611794343</v>
      </c>
      <c r="L18" s="34">
        <f t="shared" si="1"/>
        <v>6195.4839796505203</v>
      </c>
      <c r="M18" s="25">
        <f t="shared" si="2"/>
        <v>0.18742559143061616</v>
      </c>
      <c r="N18" s="25">
        <f t="shared" si="3"/>
        <v>0.14938906758119996</v>
      </c>
      <c r="O18" s="25">
        <f t="shared" si="4"/>
        <v>0.17060177408733718</v>
      </c>
    </row>
    <row r="19" spans="1:15" x14ac:dyDescent="0.75">
      <c r="A19" s="7">
        <f t="shared" si="0"/>
        <v>2032</v>
      </c>
      <c r="B19" s="20">
        <v>34377.486258547724</v>
      </c>
      <c r="C19" s="22"/>
      <c r="D19" s="25">
        <v>9.9236887282282193E-2</v>
      </c>
      <c r="E19" s="25">
        <v>5.8999065555333297E-2</v>
      </c>
      <c r="F19" s="25">
        <v>1.5947385134269979E-2</v>
      </c>
      <c r="G19" s="25">
        <v>1.2999056983872272E-2</v>
      </c>
      <c r="H19" s="22"/>
      <c r="I19" s="23">
        <v>-1309.6157485855863</v>
      </c>
      <c r="J19" s="23">
        <v>-578.3984311956948</v>
      </c>
      <c r="L19" s="34">
        <f t="shared" si="1"/>
        <v>6434.8602104336142</v>
      </c>
      <c r="M19" s="25">
        <f t="shared" si="2"/>
        <v>0.18718239495575772</v>
      </c>
      <c r="N19" s="25">
        <f t="shared" si="3"/>
        <v>0.14908723759794015</v>
      </c>
      <c r="O19" s="25">
        <f t="shared" si="4"/>
        <v>0.1703574756802281</v>
      </c>
    </row>
    <row r="20" spans="1:15" x14ac:dyDescent="0.75">
      <c r="A20" s="7">
        <f t="shared" si="0"/>
        <v>2033</v>
      </c>
      <c r="B20" s="20">
        <v>35752.127128903478</v>
      </c>
      <c r="C20" s="22"/>
      <c r="D20" s="25">
        <v>0.10059843805711915</v>
      </c>
      <c r="E20" s="25">
        <v>5.8996874818804286E-2</v>
      </c>
      <c r="F20" s="25">
        <v>1.5929730898315141E-2</v>
      </c>
      <c r="G20" s="25">
        <v>1.3046302428982186E-2</v>
      </c>
      <c r="H20" s="22"/>
      <c r="I20" s="23">
        <v>-1362.9055794394835</v>
      </c>
      <c r="J20" s="23">
        <v>-600.35090282167914</v>
      </c>
      <c r="L20" s="34">
        <f t="shared" si="1"/>
        <v>6741.8267423260195</v>
      </c>
      <c r="M20" s="25">
        <f t="shared" si="2"/>
        <v>0.18857134620322077</v>
      </c>
      <c r="N20" s="25">
        <f t="shared" si="3"/>
        <v>0.15045038141347392</v>
      </c>
      <c r="O20" s="25">
        <f t="shared" si="4"/>
        <v>0.17177931308426458</v>
      </c>
    </row>
    <row r="21" spans="1:15" x14ac:dyDescent="0.75">
      <c r="A21" s="7">
        <f t="shared" si="0"/>
        <v>2034</v>
      </c>
      <c r="B21" s="20">
        <v>37181.735296991268</v>
      </c>
      <c r="C21" s="22"/>
      <c r="D21" s="25">
        <v>0.10016168255294712</v>
      </c>
      <c r="E21" s="25">
        <v>5.8997367854295588E-2</v>
      </c>
      <c r="F21" s="25">
        <v>1.5940969185894386E-2</v>
      </c>
      <c r="G21" s="25">
        <v>1.303111325829737E-2</v>
      </c>
      <c r="H21" s="22"/>
      <c r="I21" s="23">
        <v>-1419.1879901514728</v>
      </c>
      <c r="J21" s="23">
        <v>-623.91585461098839</v>
      </c>
      <c r="L21" s="34">
        <f t="shared" si="1"/>
        <v>6995.0419828051345</v>
      </c>
      <c r="M21" s="25">
        <f t="shared" si="2"/>
        <v>0.18813113285143446</v>
      </c>
      <c r="N21" s="25">
        <f t="shared" si="3"/>
        <v>0.14996217761533193</v>
      </c>
      <c r="O21" s="25">
        <f t="shared" si="4"/>
        <v>0.17135096243637921</v>
      </c>
    </row>
    <row r="22" spans="1:15" x14ac:dyDescent="0.75">
      <c r="A22" s="7">
        <f t="shared" si="0"/>
        <v>2035</v>
      </c>
      <c r="B22" s="20">
        <v>38668.508721481689</v>
      </c>
      <c r="C22" s="22"/>
      <c r="D22" s="25">
        <v>0.10162217658458224</v>
      </c>
      <c r="E22" s="25">
        <v>5.8997000695975153E-2</v>
      </c>
      <c r="F22" s="25">
        <v>1.5933697575088158E-2</v>
      </c>
      <c r="G22" s="25">
        <v>1.3035525311873332E-2</v>
      </c>
      <c r="H22" s="22"/>
      <c r="I22" s="23">
        <v>-1477.2879570599566</v>
      </c>
      <c r="J22" s="23">
        <v>-647.85635407369614</v>
      </c>
      <c r="L22" s="34">
        <f t="shared" si="1"/>
        <v>7331.1007053694639</v>
      </c>
      <c r="M22" s="25">
        <f t="shared" si="2"/>
        <v>0.18958840016751888</v>
      </c>
      <c r="N22" s="25">
        <f t="shared" si="3"/>
        <v>0.15138449714916241</v>
      </c>
      <c r="O22" s="25">
        <f t="shared" si="4"/>
        <v>0.17283429261348771</v>
      </c>
    </row>
    <row r="23" spans="1:15" x14ac:dyDescent="0.75">
      <c r="A23" s="7">
        <f t="shared" si="0"/>
        <v>2036</v>
      </c>
      <c r="B23" s="20">
        <v>40214.733250072408</v>
      </c>
      <c r="C23" s="22"/>
      <c r="D23" s="25">
        <v>0.10247455579340353</v>
      </c>
      <c r="E23" s="25">
        <v>5.8996909244897255E-2</v>
      </c>
      <c r="F23" s="25">
        <v>1.5938287850387558E-2</v>
      </c>
      <c r="G23" s="25">
        <v>1.3033661976149498E-2</v>
      </c>
      <c r="H23" s="22"/>
      <c r="I23" s="23">
        <v>-1538.1486192271789</v>
      </c>
      <c r="J23" s="23">
        <v>-673.05080950115553</v>
      </c>
      <c r="L23" s="34">
        <f t="shared" si="1"/>
        <v>7658.6311280223281</v>
      </c>
      <c r="M23" s="25">
        <f t="shared" si="2"/>
        <v>0.19044341486483785</v>
      </c>
      <c r="N23" s="25">
        <f t="shared" si="3"/>
        <v>0.15219502938724899</v>
      </c>
      <c r="O23" s="25">
        <f t="shared" si="4"/>
        <v>0.17370699129301312</v>
      </c>
    </row>
    <row r="24" spans="1:15" x14ac:dyDescent="0.75">
      <c r="A24" s="7">
        <f t="shared" si="0"/>
        <v>2037</v>
      </c>
      <c r="B24" s="20">
        <v>41822.78613387682</v>
      </c>
      <c r="C24" s="22"/>
      <c r="D24" s="25">
        <v>0.10220099130873207</v>
      </c>
      <c r="E24" s="25">
        <v>5.8996729425541336E-2</v>
      </c>
      <c r="F24" s="25">
        <v>1.5935275404494392E-2</v>
      </c>
      <c r="G24" s="25">
        <v>1.3034213003767857E-2</v>
      </c>
      <c r="H24" s="22"/>
      <c r="I24" s="23">
        <v>-1601.3081029652665</v>
      </c>
      <c r="J24" s="23">
        <v>-698.96966394626895</v>
      </c>
      <c r="L24" s="34">
        <f t="shared" si="1"/>
        <v>7953.322517644493</v>
      </c>
      <c r="M24" s="25">
        <f t="shared" si="2"/>
        <v>0.19016720914253565</v>
      </c>
      <c r="N24" s="25">
        <f t="shared" si="3"/>
        <v>0.1518792744784174</v>
      </c>
      <c r="O24" s="25">
        <f t="shared" si="4"/>
        <v>0.17345455729507545</v>
      </c>
    </row>
    <row r="25" spans="1:15" x14ac:dyDescent="0.75">
      <c r="A25" s="7">
        <f t="shared" si="0"/>
        <v>2038</v>
      </c>
      <c r="B25" s="20">
        <v>43495.139682341411</v>
      </c>
      <c r="C25" s="22"/>
      <c r="D25" s="25">
        <v>0.10360914804924062</v>
      </c>
      <c r="E25" s="25">
        <v>5.8996577930276128E-2</v>
      </c>
      <c r="F25" s="25">
        <v>1.5937136192158498E-2</v>
      </c>
      <c r="G25" s="25">
        <v>1.3033594143858726E-2</v>
      </c>
      <c r="H25" s="22"/>
      <c r="I25" s="23">
        <v>-1667.2486353204547</v>
      </c>
      <c r="J25" s="23">
        <v>-726.02437203977013</v>
      </c>
      <c r="L25" s="34">
        <f t="shared" si="1"/>
        <v>8332.6447272921287</v>
      </c>
      <c r="M25" s="25">
        <f t="shared" si="2"/>
        <v>0.19157645631553399</v>
      </c>
      <c r="N25" s="25">
        <f t="shared" si="3"/>
        <v>0.15324461860913985</v>
      </c>
      <c r="O25" s="25">
        <f t="shared" si="4"/>
        <v>0.17488437583614819</v>
      </c>
    </row>
    <row r="26" spans="1:15" x14ac:dyDescent="0.75">
      <c r="A26" s="7">
        <f t="shared" si="0"/>
        <v>2039</v>
      </c>
      <c r="B26" s="20">
        <v>45234.36506431106</v>
      </c>
      <c r="C26" s="22"/>
      <c r="D26" s="25">
        <v>0.10315744391175977</v>
      </c>
      <c r="E26" s="25">
        <v>5.8996417357221678E-2</v>
      </c>
      <c r="F26" s="25">
        <v>1.5935873190345687E-2</v>
      </c>
      <c r="G26" s="25">
        <v>1.3033746297218672E-2</v>
      </c>
      <c r="H26" s="22"/>
      <c r="I26" s="23">
        <v>-1735.8302758814043</v>
      </c>
      <c r="J26" s="23">
        <v>-754.00098871771536</v>
      </c>
      <c r="L26" s="34">
        <f t="shared" si="1"/>
        <v>8645.3493009034228</v>
      </c>
      <c r="M26" s="25">
        <f t="shared" si="2"/>
        <v>0.19112348075654581</v>
      </c>
      <c r="N26" s="25">
        <f t="shared" si="3"/>
        <v>0.15274933151374065</v>
      </c>
      <c r="O26" s="25">
        <f t="shared" si="4"/>
        <v>0.17445471603207738</v>
      </c>
    </row>
    <row r="27" spans="1:15" x14ac:dyDescent="0.75">
      <c r="A27" s="7">
        <f t="shared" si="0"/>
        <v>2040</v>
      </c>
      <c r="B27" s="20">
        <v>47043.136261086205</v>
      </c>
      <c r="C27" s="22"/>
      <c r="D27" s="25">
        <v>0.10329877245097431</v>
      </c>
      <c r="E27" s="25">
        <v>5.8996259694313755E-2</v>
      </c>
      <c r="F27" s="25">
        <v>1.5936612605714755E-2</v>
      </c>
      <c r="G27" s="25">
        <v>1.4357169627966957E-2</v>
      </c>
      <c r="H27" s="22"/>
      <c r="I27" s="23">
        <v>-1795.8668937040682</v>
      </c>
      <c r="J27" s="23">
        <v>-771.63599634797765</v>
      </c>
      <c r="L27" s="34">
        <f t="shared" si="1"/>
        <v>9059.9818371909132</v>
      </c>
      <c r="M27" s="25">
        <f t="shared" si="2"/>
        <v>0.19258881437896977</v>
      </c>
      <c r="N27" s="25">
        <f t="shared" si="3"/>
        <v>0.15441391711580413</v>
      </c>
      <c r="O27" s="25">
        <f t="shared" si="4"/>
        <v>0.17618608153255727</v>
      </c>
    </row>
    <row r="28" spans="1:15" x14ac:dyDescent="0.75">
      <c r="A28" s="7">
        <f t="shared" si="0"/>
        <v>2041</v>
      </c>
      <c r="B28" s="20">
        <v>48924.234177549624</v>
      </c>
      <c r="C28" s="22"/>
      <c r="D28" s="25">
        <v>0.10325310821170426</v>
      </c>
      <c r="E28" s="25">
        <v>5.8996101099215992E-2</v>
      </c>
      <c r="F28" s="25">
        <v>1.5936068416179654E-2</v>
      </c>
      <c r="G28" s="25">
        <v>1.3932940288458316E-2</v>
      </c>
      <c r="H28" s="22"/>
      <c r="I28" s="23"/>
      <c r="J28" s="23"/>
      <c r="L28" s="34">
        <f t="shared" si="1"/>
        <v>9399.2366879667024</v>
      </c>
      <c r="M28" s="25">
        <f t="shared" si="2"/>
        <v>0.1921182180155582</v>
      </c>
    </row>
    <row r="29" spans="1:15" x14ac:dyDescent="0.75">
      <c r="A29" s="7">
        <f t="shared" si="0"/>
        <v>2042</v>
      </c>
      <c r="B29" s="20">
        <v>50880.550917683395</v>
      </c>
      <c r="C29" s="22"/>
      <c r="D29" s="25">
        <v>0.10458821741749402</v>
      </c>
      <c r="E29" s="25">
        <v>5.899594280346223E-2</v>
      </c>
      <c r="F29" s="25">
        <v>1.593634705715595E-2</v>
      </c>
      <c r="G29" s="25">
        <v>1.406845111284028E-2</v>
      </c>
      <c r="H29" s="22"/>
      <c r="I29" s="23"/>
      <c r="J29" s="23"/>
      <c r="L29" s="34">
        <f t="shared" si="1"/>
        <v>9849.9128545121494</v>
      </c>
      <c r="M29" s="25">
        <f t="shared" si="2"/>
        <v>0.19358895839095247</v>
      </c>
    </row>
    <row r="30" spans="1:15" x14ac:dyDescent="0.75">
      <c r="A30" s="7">
        <f t="shared" si="0"/>
        <v>2043</v>
      </c>
      <c r="B30" s="20">
        <v>52915.094231049537</v>
      </c>
      <c r="C30" s="22"/>
      <c r="D30" s="25">
        <v>0.1048188320729085</v>
      </c>
      <c r="E30" s="25">
        <v>5.8995784412325031E-2</v>
      </c>
      <c r="F30" s="25">
        <v>1.5936098237345243E-2</v>
      </c>
      <c r="G30" s="25">
        <v>1.4686481931937945E-2</v>
      </c>
      <c r="H30" s="22"/>
      <c r="I30" s="23"/>
      <c r="J30" s="23"/>
      <c r="L30" s="34">
        <f t="shared" si="1"/>
        <v>10288.662582994863</v>
      </c>
      <c r="M30" s="25">
        <f t="shared" si="2"/>
        <v>0.19443719665451673</v>
      </c>
    </row>
    <row r="31" spans="1:15" x14ac:dyDescent="0.75">
      <c r="A31" s="7">
        <f t="shared" si="0"/>
        <v>2044</v>
      </c>
      <c r="B31" s="20">
        <v>55030.992137070534</v>
      </c>
      <c r="C31" s="22"/>
      <c r="D31" s="25">
        <v>0.10474454481018629</v>
      </c>
      <c r="E31" s="25">
        <v>5.8995626052321219E-2</v>
      </c>
      <c r="F31" s="25">
        <v>1.5936187537549603E-2</v>
      </c>
      <c r="G31" s="25">
        <v>1.4488341061597859E-2</v>
      </c>
      <c r="H31" s="22"/>
      <c r="I31" s="23"/>
      <c r="J31" s="23"/>
      <c r="L31" s="34">
        <f t="shared" si="1"/>
        <v>10685.076049370997</v>
      </c>
      <c r="M31" s="25">
        <f t="shared" si="2"/>
        <v>0.19416469946165496</v>
      </c>
    </row>
    <row r="32" spans="1:15" x14ac:dyDescent="0.75">
      <c r="A32" s="7">
        <f t="shared" si="0"/>
        <v>2045</v>
      </c>
      <c r="B32" s="20">
        <v>57231.497734219425</v>
      </c>
      <c r="C32" s="22"/>
      <c r="D32" s="25">
        <v>0.10542691129878988</v>
      </c>
      <c r="E32" s="25">
        <v>5.899546768290001E-2</v>
      </c>
      <c r="F32" s="25">
        <v>1.5936060091690914E-2</v>
      </c>
      <c r="G32" s="25">
        <v>1.5213285865140973E-2</v>
      </c>
      <c r="H32" s="22"/>
      <c r="I32" s="23"/>
      <c r="J32" s="23"/>
      <c r="L32" s="34">
        <f t="shared" si="1"/>
        <v>11192.862732696392</v>
      </c>
      <c r="M32" s="25">
        <f t="shared" si="2"/>
        <v>0.19557172493852176</v>
      </c>
    </row>
    <row r="33" spans="1:13" x14ac:dyDescent="0.75">
      <c r="A33" s="7">
        <f t="shared" si="0"/>
        <v>2046</v>
      </c>
      <c r="B33" s="20">
        <v>59519.99420151332</v>
      </c>
      <c r="C33" s="22"/>
      <c r="D33" s="25">
        <v>0.10520782815781891</v>
      </c>
      <c r="E33" s="25">
        <v>5.8995309317058604E-2</v>
      </c>
      <c r="F33" s="25">
        <v>1.5936071587545793E-2</v>
      </c>
      <c r="G33" s="25">
        <v>1.4980875477144637E-2</v>
      </c>
      <c r="H33" s="22"/>
      <c r="I33" s="23"/>
      <c r="J33" s="23"/>
      <c r="L33" s="34">
        <f t="shared" si="1"/>
        <v>11613.546300393873</v>
      </c>
      <c r="M33" s="25">
        <f t="shared" si="2"/>
        <v>0.19512008453956795</v>
      </c>
    </row>
    <row r="34" spans="1:13" x14ac:dyDescent="0.75">
      <c r="A34" s="7">
        <f t="shared" si="0"/>
        <v>2047</v>
      </c>
      <c r="B34" s="20">
        <v>61899.999999999949</v>
      </c>
      <c r="C34" s="22"/>
      <c r="D34" s="25">
        <v>0.10659850397537088</v>
      </c>
      <c r="E34" s="25">
        <v>5.8995150950631174E-2</v>
      </c>
      <c r="F34" s="25">
        <v>1.5935994017258846E-2</v>
      </c>
      <c r="G34" s="25">
        <v>1.505489381176171E-2</v>
      </c>
      <c r="H34" s="22"/>
      <c r="I34" s="23"/>
      <c r="J34" s="23"/>
      <c r="L34" s="34">
        <f t="shared" si="1"/>
        <v>12168.583196535888</v>
      </c>
      <c r="M34" s="25">
        <f t="shared" si="2"/>
        <v>0.1965845427550226</v>
      </c>
    </row>
    <row r="35" spans="1:13" x14ac:dyDescent="0.75">
      <c r="A35" s="7">
        <f t="shared" si="0"/>
        <v>2048</v>
      </c>
      <c r="B35" s="20">
        <v>64495.74515079589</v>
      </c>
      <c r="C35" s="22"/>
      <c r="D35" s="25">
        <v>0.10744624455516955</v>
      </c>
      <c r="E35" s="25">
        <v>5.9030550830664899E-2</v>
      </c>
      <c r="F35" s="25">
        <v>1.5970833189585434E-2</v>
      </c>
      <c r="G35" s="25">
        <v>1.5104588154405874E-2</v>
      </c>
      <c r="H35" s="22"/>
      <c r="I35" s="23"/>
      <c r="J35" s="23"/>
      <c r="L35" s="34">
        <f t="shared" si="1"/>
        <v>12741.277424181637</v>
      </c>
      <c r="M35" s="25">
        <f t="shared" si="2"/>
        <v>0.19755221672982573</v>
      </c>
    </row>
    <row r="36" spans="1:13" x14ac:dyDescent="0.75">
      <c r="A36" s="7">
        <f t="shared" si="0"/>
        <v>2049</v>
      </c>
      <c r="B36" s="20">
        <v>67200.341559877459</v>
      </c>
      <c r="C36" s="22"/>
      <c r="D36" s="25">
        <v>0.10717503730076411</v>
      </c>
      <c r="E36" s="25">
        <v>5.9019225780880785E-2</v>
      </c>
      <c r="F36" s="25">
        <v>1.5943521647129606E-2</v>
      </c>
      <c r="G36" s="25">
        <v>1.6382691129387214E-2</v>
      </c>
      <c r="H36" s="22"/>
      <c r="I36" s="23"/>
      <c r="J36" s="23"/>
      <c r="L36" s="34">
        <f t="shared" si="1"/>
        <v>13340.643784297876</v>
      </c>
      <c r="M36" s="25">
        <f t="shared" si="2"/>
        <v>0.19852047585816174</v>
      </c>
    </row>
    <row r="37" spans="1:13" x14ac:dyDescent="0.75">
      <c r="A37" s="7">
        <f t="shared" si="0"/>
        <v>2050</v>
      </c>
      <c r="B37" s="20">
        <v>70018.353849633248</v>
      </c>
      <c r="C37" s="22"/>
      <c r="D37" s="25">
        <v>0.10853701750798921</v>
      </c>
      <c r="E37" s="25">
        <v>5.9022848865266674E-2</v>
      </c>
      <c r="F37" s="25">
        <v>1.5962602593471452E-2</v>
      </c>
      <c r="G37" s="25">
        <v>1.5992588191062963E-2</v>
      </c>
      <c r="H37" s="22"/>
      <c r="I37" s="23"/>
      <c r="J37" s="23"/>
      <c r="L37" s="34">
        <f t="shared" si="1"/>
        <v>13969.715870403965</v>
      </c>
      <c r="M37" s="25">
        <f t="shared" si="2"/>
        <v>0.1995150571577903</v>
      </c>
    </row>
    <row r="38" spans="1:13" x14ac:dyDescent="0.75">
      <c r="A38" s="7">
        <f t="shared" si="0"/>
        <v>2051</v>
      </c>
      <c r="B38" s="20">
        <v>72954.538057579935</v>
      </c>
      <c r="C38" s="22"/>
      <c r="D38" s="25">
        <v>0.10937651206576787</v>
      </c>
      <c r="E38" s="25">
        <v>5.9021689776280965E-2</v>
      </c>
      <c r="F38" s="25">
        <v>1.5949880122229559E-2</v>
      </c>
      <c r="G38" s="25">
        <v>1.6136173926268916E-2</v>
      </c>
      <c r="H38" s="22"/>
      <c r="I38" s="23"/>
      <c r="J38" s="23"/>
      <c r="L38" s="34">
        <f t="shared" si="1"/>
        <v>14626.236276312529</v>
      </c>
      <c r="M38" s="25">
        <f t="shared" si="2"/>
        <v>0.20048425589054733</v>
      </c>
    </row>
    <row r="39" spans="1:13" x14ac:dyDescent="0.75">
      <c r="A39" s="7">
        <f t="shared" si="0"/>
        <v>2052</v>
      </c>
      <c r="B39" s="20">
        <v>76013.849663258792</v>
      </c>
      <c r="C39" s="22"/>
      <c r="D39" s="25">
        <v>0.10910794286013008</v>
      </c>
      <c r="E39" s="25">
        <v>5.9022060589415205E-2</v>
      </c>
      <c r="F39" s="25">
        <v>1.5958184786052588E-2</v>
      </c>
      <c r="G39" s="25">
        <v>1.7384239378692361E-2</v>
      </c>
      <c r="H39" s="22"/>
      <c r="I39" s="23"/>
      <c r="J39" s="23"/>
      <c r="L39" s="34">
        <f t="shared" si="1"/>
        <v>15314.694823964448</v>
      </c>
      <c r="M39" s="25">
        <f t="shared" si="2"/>
        <v>0.20147242761429024</v>
      </c>
    </row>
    <row r="40" spans="1:13" x14ac:dyDescent="0.75">
      <c r="A40" s="7">
        <f t="shared" si="0"/>
        <v>2053</v>
      </c>
      <c r="B40" s="20">
        <v>79201.451951735944</v>
      </c>
      <c r="C40" s="22"/>
      <c r="D40" s="25">
        <v>0.11046907910874296</v>
      </c>
      <c r="E40" s="25">
        <v>5.9021941959713595E-2</v>
      </c>
      <c r="F40" s="25">
        <v>1.5952818580864482E-2</v>
      </c>
      <c r="G40" s="25">
        <v>1.7003745976842101E-2</v>
      </c>
      <c r="H40" s="22"/>
      <c r="I40" s="23"/>
      <c r="J40" s="23"/>
      <c r="L40" s="34">
        <f t="shared" si="1"/>
        <v>16034.142725715506</v>
      </c>
      <c r="M40" s="25">
        <f t="shared" si="2"/>
        <v>0.20244758562616311</v>
      </c>
    </row>
    <row r="41" spans="1:13" x14ac:dyDescent="0.75">
      <c r="A41" s="7">
        <f t="shared" si="0"/>
        <v>2054</v>
      </c>
      <c r="B41" s="20">
        <v>82522.724727821827</v>
      </c>
      <c r="C41" s="22"/>
      <c r="D41" s="25">
        <v>0.11003362746981629</v>
      </c>
      <c r="E41" s="25">
        <v>5.9021979911460201E-2</v>
      </c>
      <c r="F41" s="25">
        <v>1.5956268892756798E-2</v>
      </c>
      <c r="G41" s="25">
        <v>1.8419473644852583E-2</v>
      </c>
      <c r="H41" s="22"/>
      <c r="I41" s="23"/>
      <c r="J41" s="23"/>
      <c r="L41" s="34">
        <f t="shared" si="1"/>
        <v>16787.709290365419</v>
      </c>
      <c r="M41" s="25">
        <f t="shared" si="2"/>
        <v>0.2034313499188859</v>
      </c>
    </row>
    <row r="42" spans="1:13" x14ac:dyDescent="0.75">
      <c r="A42" s="7">
        <f t="shared" si="0"/>
        <v>2055</v>
      </c>
      <c r="B42" s="20">
        <v>85983.273395717013</v>
      </c>
      <c r="C42" s="22"/>
      <c r="D42" s="25">
        <v>0.11144815237012198</v>
      </c>
      <c r="E42" s="25">
        <v>5.9021967770023019E-2</v>
      </c>
      <c r="F42" s="25">
        <v>1.5954055878664039E-2</v>
      </c>
      <c r="G42" s="25">
        <v>1.7985342125115329E-2</v>
      </c>
      <c r="H42" s="22"/>
      <c r="I42" s="23"/>
      <c r="J42" s="23"/>
      <c r="L42" s="34">
        <f t="shared" si="1"/>
        <v>17575.799483255829</v>
      </c>
      <c r="M42" s="25">
        <f t="shared" si="2"/>
        <v>0.20440951814392438</v>
      </c>
    </row>
    <row r="43" spans="1:13" x14ac:dyDescent="0.75">
      <c r="A43" s="7">
        <f t="shared" si="0"/>
        <v>2056</v>
      </c>
      <c r="B43" s="20">
        <v>89588.938419408354</v>
      </c>
      <c r="C43" s="22"/>
      <c r="D43" s="25">
        <v>0.11099562075415155</v>
      </c>
      <c r="E43" s="25">
        <v>5.902197165428423E-2</v>
      </c>
      <c r="F43" s="25">
        <v>1.5955473565446746E-2</v>
      </c>
      <c r="G43" s="25">
        <v>1.8124228501825993E-2</v>
      </c>
      <c r="H43" s="22"/>
      <c r="I43" s="23"/>
      <c r="J43" s="23"/>
      <c r="L43" s="34">
        <f t="shared" si="1"/>
        <v>18284.859946352102</v>
      </c>
      <c r="M43" s="25">
        <f t="shared" si="2"/>
        <v>0.20409729447570851</v>
      </c>
    </row>
    <row r="44" spans="1:13" x14ac:dyDescent="0.75">
      <c r="A44" s="7">
        <f t="shared" si="0"/>
        <v>2057</v>
      </c>
      <c r="B44" s="20">
        <v>93345.80517978211</v>
      </c>
      <c r="C44" s="22"/>
      <c r="D44" s="25">
        <v>0.11241560984219312</v>
      </c>
      <c r="E44" s="25">
        <v>5.9021970411640139E-2</v>
      </c>
      <c r="F44" s="25">
        <v>1.5954565928287059E-2</v>
      </c>
      <c r="G44" s="25">
        <v>1.8098581168379594E-2</v>
      </c>
      <c r="H44" s="22"/>
      <c r="I44" s="23"/>
      <c r="J44" s="23"/>
      <c r="L44" s="34">
        <f t="shared" si="1"/>
        <v>19181.69740151149</v>
      </c>
      <c r="M44" s="25">
        <f t="shared" si="2"/>
        <v>0.20549072735049992</v>
      </c>
    </row>
    <row r="45" spans="1:13" x14ac:dyDescent="0.75">
      <c r="A45" s="7">
        <f t="shared" si="0"/>
        <v>2058</v>
      </c>
      <c r="B45" s="20">
        <v>97260.214245090057</v>
      </c>
      <c r="C45" s="22"/>
      <c r="D45" s="25">
        <v>0.11196133013560547</v>
      </c>
      <c r="E45" s="25">
        <v>5.9021970809184039E-2</v>
      </c>
      <c r="F45" s="25">
        <v>1.5955146842977892E-2</v>
      </c>
      <c r="G45" s="25">
        <v>1.9400787282460079E-2</v>
      </c>
      <c r="H45" s="22"/>
      <c r="I45" s="23"/>
      <c r="J45" s="23"/>
      <c r="L45" s="34">
        <f t="shared" si="1"/>
        <v>20068.598210098324</v>
      </c>
      <c r="M45" s="25">
        <f t="shared" si="2"/>
        <v>0.20633923507022747</v>
      </c>
    </row>
    <row r="46" spans="1:13" x14ac:dyDescent="0.75">
      <c r="A46" s="7">
        <f t="shared" si="0"/>
        <v>2059</v>
      </c>
      <c r="B46" s="20">
        <v>101338.77207210245</v>
      </c>
      <c r="C46" s="22"/>
      <c r="D46" s="25">
        <v>0.11338187846885495</v>
      </c>
      <c r="E46" s="25">
        <v>5.902197068200269E-2</v>
      </c>
      <c r="F46" s="25">
        <v>1.5954775096765003E-2</v>
      </c>
      <c r="G46" s="25">
        <v>1.9002973322234339E-2</v>
      </c>
      <c r="H46" s="22"/>
      <c r="I46" s="23"/>
      <c r="J46" s="23"/>
      <c r="L46" s="34">
        <f t="shared" si="1"/>
        <v>21013.769672638766</v>
      </c>
      <c r="M46" s="25">
        <f t="shared" si="2"/>
        <v>0.20736159756985695</v>
      </c>
    </row>
    <row r="47" spans="1:13" x14ac:dyDescent="0.75">
      <c r="A47" s="7">
        <f t="shared" si="0"/>
        <v>2060</v>
      </c>
      <c r="B47" s="20">
        <v>105588.36215600836</v>
      </c>
      <c r="C47" s="22"/>
      <c r="D47" s="25">
        <v>0.11292741984980159</v>
      </c>
      <c r="E47" s="25">
        <v>5.9021970722690269E-2</v>
      </c>
      <c r="F47" s="25">
        <v>1.5955012971221188E-2</v>
      </c>
      <c r="G47" s="25">
        <v>2.0424242144217779E-2</v>
      </c>
      <c r="H47" s="22"/>
      <c r="I47" s="23"/>
      <c r="J47" s="23"/>
      <c r="L47" s="34">
        <f t="shared" si="1"/>
        <v>21997.080488367988</v>
      </c>
      <c r="M47" s="25">
        <f t="shared" si="2"/>
        <v>0.20832864568793083</v>
      </c>
    </row>
    <row r="48" spans="1:13" x14ac:dyDescent="0.75">
      <c r="A48" s="7">
        <f t="shared" si="0"/>
        <v>2061</v>
      </c>
      <c r="B48" s="20">
        <v>110016.15664788145</v>
      </c>
      <c r="C48" s="22"/>
      <c r="D48" s="25">
        <v>0.11434802542032359</v>
      </c>
      <c r="E48" s="25">
        <v>5.9021970709673584E-2</v>
      </c>
      <c r="F48" s="25">
        <v>1.5954860764932022E-2</v>
      </c>
      <c r="G48" s="25">
        <v>1.9988337910998272E-2</v>
      </c>
      <c r="H48" s="22"/>
      <c r="I48" s="23"/>
      <c r="J48" s="23"/>
      <c r="L48" s="34">
        <f t="shared" si="1"/>
        <v>23027.833228237443</v>
      </c>
      <c r="M48" s="25">
        <f t="shared" si="2"/>
        <v>0.20931319480592747</v>
      </c>
    </row>
    <row r="49" spans="1:13" x14ac:dyDescent="0.75">
      <c r="A49" s="7">
        <f t="shared" si="0"/>
        <v>2062</v>
      </c>
      <c r="B49" s="20">
        <v>114629.62845931837</v>
      </c>
      <c r="C49" s="22"/>
      <c r="D49" s="25">
        <v>0.11516876468409233</v>
      </c>
      <c r="E49" s="25">
        <v>5.9021970713837864E-2</v>
      </c>
      <c r="F49" s="25">
        <v>1.59549581537635E-2</v>
      </c>
      <c r="G49" s="25">
        <v>2.0146576293172857E-2</v>
      </c>
      <c r="H49" s="22"/>
      <c r="I49" s="23"/>
      <c r="J49" s="23"/>
      <c r="L49" s="34">
        <f t="shared" si="1"/>
        <v>24105.72476018377</v>
      </c>
      <c r="M49" s="25">
        <f t="shared" si="2"/>
        <v>0.21029226984486654</v>
      </c>
    </row>
    <row r="50" spans="1:13" x14ac:dyDescent="0.75">
      <c r="A50" s="7">
        <f t="shared" si="0"/>
        <v>2063</v>
      </c>
      <c r="B50" s="20">
        <v>119436.56387467889</v>
      </c>
      <c r="C50" s="22"/>
      <c r="D50" s="25">
        <v>0.11490619562981598</v>
      </c>
      <c r="E50" s="25">
        <v>5.9021970712505638E-2</v>
      </c>
      <c r="F50" s="25">
        <v>1.5954895840342286E-2</v>
      </c>
      <c r="G50" s="25">
        <v>2.1389954103823734E-2</v>
      </c>
      <c r="H50" s="22"/>
      <c r="I50" s="23"/>
      <c r="J50" s="23"/>
      <c r="L50" s="34">
        <f t="shared" si="1"/>
        <v>25233.723104697154</v>
      </c>
      <c r="M50" s="25">
        <f t="shared" si="2"/>
        <v>0.21127301628648765</v>
      </c>
    </row>
    <row r="51" spans="1:13" x14ac:dyDescent="0.75">
      <c r="A51" s="7">
        <f t="shared" si="0"/>
        <v>2064</v>
      </c>
      <c r="B51" s="20">
        <v>124445.07569221407</v>
      </c>
      <c r="C51" s="22"/>
      <c r="D51" s="25">
        <v>0.11626541232353721</v>
      </c>
      <c r="E51" s="25">
        <v>5.9021970712931839E-2</v>
      </c>
      <c r="F51" s="25">
        <v>1.5954935710869582E-2</v>
      </c>
      <c r="G51" s="25">
        <v>1.9716959284751551E-2</v>
      </c>
      <c r="H51" s="22"/>
      <c r="I51" s="23"/>
      <c r="J51" s="23"/>
      <c r="L51" s="34">
        <f t="shared" si="1"/>
        <v>26252.843322678298</v>
      </c>
      <c r="M51" s="25">
        <f t="shared" si="2"/>
        <v>0.21095927803209019</v>
      </c>
    </row>
    <row r="52" spans="1:13" x14ac:dyDescent="0.75">
      <c r="A52" s="7">
        <f t="shared" si="0"/>
        <v>2065</v>
      </c>
      <c r="B52" s="20">
        <v>129663.6169162609</v>
      </c>
      <c r="C52" s="22"/>
      <c r="D52" s="25">
        <v>0.11583057478428235</v>
      </c>
      <c r="E52" s="25">
        <v>5.9021970712795496E-2</v>
      </c>
      <c r="F52" s="25">
        <v>1.5954910200230793E-2</v>
      </c>
      <c r="G52" s="25">
        <v>2.1546181091220314E-2</v>
      </c>
      <c r="H52" s="22"/>
      <c r="I52" s="23"/>
      <c r="J52" s="23"/>
      <c r="L52" s="34">
        <f t="shared" si="1"/>
        <v>27534.540611322624</v>
      </c>
      <c r="M52" s="25">
        <f t="shared" si="2"/>
        <v>0.21235363678852895</v>
      </c>
    </row>
    <row r="53" spans="1:13" x14ac:dyDescent="0.75">
      <c r="A53" s="7">
        <f t="shared" si="0"/>
        <v>2066</v>
      </c>
      <c r="B53" s="20">
        <v>135100.99502361222</v>
      </c>
      <c r="C53" s="22"/>
      <c r="D53" s="25">
        <v>0.11724490322320603</v>
      </c>
      <c r="E53" s="25">
        <v>5.9021970712839114E-2</v>
      </c>
      <c r="F53" s="25">
        <v>1.5954926522862189E-2</v>
      </c>
      <c r="G53" s="25">
        <v>2.0979765459248269E-2</v>
      </c>
      <c r="H53" s="22"/>
      <c r="I53" s="23"/>
      <c r="J53" s="23"/>
      <c r="L53" s="34">
        <f t="shared" si="1"/>
        <v>28803.743696135072</v>
      </c>
      <c r="M53" s="25">
        <f t="shared" si="2"/>
        <v>0.21320156591815559</v>
      </c>
    </row>
    <row r="54" spans="1:13" x14ac:dyDescent="0.75">
      <c r="A54" s="7">
        <f t="shared" si="0"/>
        <v>2067</v>
      </c>
      <c r="B54" s="20">
        <v>140766.38682813966</v>
      </c>
      <c r="C54" s="22"/>
      <c r="D54" s="25">
        <v>0.11679243445871786</v>
      </c>
      <c r="E54" s="25">
        <v>5.902197071282516E-2</v>
      </c>
      <c r="F54" s="25">
        <v>1.5954916079057149E-2</v>
      </c>
      <c r="G54" s="25">
        <v>2.2454972947814643E-2</v>
      </c>
      <c r="H54" s="22"/>
      <c r="I54" s="23"/>
      <c r="J54" s="23"/>
      <c r="L54" s="34">
        <f t="shared" si="1"/>
        <v>30155.579865119253</v>
      </c>
      <c r="M54" s="25">
        <f t="shared" si="2"/>
        <v>0.21422429419841479</v>
      </c>
    </row>
    <row r="55" spans="1:13" x14ac:dyDescent="0.75">
      <c r="A55" s="7">
        <f t="shared" si="0"/>
        <v>2068</v>
      </c>
      <c r="B55" s="20">
        <v>146669.35396875694</v>
      </c>
      <c r="C55" s="22"/>
      <c r="D55" s="25">
        <v>0.11821240343945499</v>
      </c>
      <c r="E55" s="25">
        <v>5.9021970712829622E-2</v>
      </c>
      <c r="F55" s="25">
        <v>1.595492276137624E-2</v>
      </c>
      <c r="G55" s="25">
        <v>2.2001812778028033E-2</v>
      </c>
      <c r="H55" s="22"/>
      <c r="I55" s="23"/>
      <c r="J55" s="23"/>
      <c r="L55" s="34">
        <f t="shared" si="1"/>
        <v>31561.941038299919</v>
      </c>
      <c r="M55" s="25">
        <f t="shared" si="2"/>
        <v>0.21519110969168889</v>
      </c>
    </row>
    <row r="56" spans="1:13" x14ac:dyDescent="0.75">
      <c r="A56" s="7">
        <f t="shared" si="0"/>
        <v>2069</v>
      </c>
      <c r="B56" s="20">
        <v>152819.85904686316</v>
      </c>
      <c r="C56" s="22"/>
      <c r="D56" s="25">
        <v>0.11775813016555078</v>
      </c>
      <c r="E56" s="25">
        <v>5.9021970712828199E-2</v>
      </c>
      <c r="F56" s="25">
        <v>1.5954918485790701E-2</v>
      </c>
      <c r="G56" s="25">
        <v>2.3440787834553695E-2</v>
      </c>
      <c r="H56" s="22"/>
      <c r="I56" s="23"/>
      <c r="J56" s="23"/>
      <c r="L56" s="34">
        <f t="shared" si="1"/>
        <v>33035.956385450772</v>
      </c>
      <c r="M56" s="25">
        <f t="shared" si="2"/>
        <v>0.21617580719872337</v>
      </c>
    </row>
    <row r="57" spans="1:13" x14ac:dyDescent="0.75">
      <c r="A57" s="7">
        <f t="shared" si="0"/>
        <v>2070</v>
      </c>
      <c r="B57" s="20">
        <v>159228.28244050153</v>
      </c>
      <c r="C57" s="22"/>
      <c r="D57" s="25">
        <v>0.1191786764408707</v>
      </c>
      <c r="E57" s="25">
        <v>5.9021970712828664E-2</v>
      </c>
      <c r="F57" s="25">
        <v>1.5954921221462276E-2</v>
      </c>
      <c r="G57" s="25">
        <v>2.1705217985705804E-2</v>
      </c>
      <c r="H57" s="22"/>
      <c r="I57" s="23"/>
      <c r="J57" s="23"/>
      <c r="L57" s="34">
        <f t="shared" si="1"/>
        <v>34371.142258496962</v>
      </c>
      <c r="M57" s="25">
        <f t="shared" si="2"/>
        <v>0.21586078636086745</v>
      </c>
    </row>
    <row r="58" spans="1:13" x14ac:dyDescent="0.75">
      <c r="A58" s="7">
        <f t="shared" si="0"/>
        <v>2071</v>
      </c>
      <c r="B58" s="20">
        <v>165905.43982361138</v>
      </c>
      <c r="C58" s="22"/>
      <c r="D58" s="25">
        <v>0.11872421848018549</v>
      </c>
      <c r="E58" s="25">
        <v>5.9021970712828505E-2</v>
      </c>
      <c r="F58" s="25">
        <v>1.5954919471082445E-2</v>
      </c>
      <c r="G58" s="25">
        <v>2.3554458654576834E-2</v>
      </c>
      <c r="H58" s="22"/>
      <c r="I58" s="23"/>
      <c r="J58" s="23"/>
      <c r="L58" s="34">
        <f t="shared" si="1"/>
        <v>36043.880450132696</v>
      </c>
      <c r="M58" s="25">
        <f t="shared" si="2"/>
        <v>0.21725556731867326</v>
      </c>
    </row>
    <row r="59" spans="1:13" x14ac:dyDescent="0.75">
      <c r="A59" s="7">
        <f t="shared" si="0"/>
        <v>2072</v>
      </c>
      <c r="B59" s="20">
        <v>172862.60041994107</v>
      </c>
      <c r="C59" s="22"/>
      <c r="D59" s="25">
        <v>0.12014482384008383</v>
      </c>
      <c r="E59" s="25">
        <v>5.9021970712828553E-2</v>
      </c>
      <c r="F59" s="25">
        <v>1.5954920591037598E-2</v>
      </c>
      <c r="G59" s="25">
        <v>2.2981638633292938E-2</v>
      </c>
      <c r="H59" s="22"/>
      <c r="I59" s="23"/>
      <c r="J59" s="23"/>
      <c r="L59" s="34">
        <f t="shared" si="1"/>
        <v>37701.91289424459</v>
      </c>
      <c r="M59" s="25">
        <f t="shared" si="2"/>
        <v>0.21810335377724294</v>
      </c>
    </row>
    <row r="60" spans="1:13" x14ac:dyDescent="0.75">
      <c r="A60" s="7">
        <f t="shared" si="0"/>
        <v>2073</v>
      </c>
      <c r="B60" s="20">
        <v>180111.50602242959</v>
      </c>
      <c r="C60" s="22"/>
      <c r="D60" s="25">
        <v>0.11969034697719357</v>
      </c>
      <c r="E60" s="25">
        <v>5.9021970712828525E-2</v>
      </c>
      <c r="F60" s="25">
        <v>1.5954919874450538E-2</v>
      </c>
      <c r="G60" s="25">
        <v>2.4458894999644348E-2</v>
      </c>
      <c r="H60" s="22"/>
      <c r="I60" s="23"/>
      <c r="J60" s="23"/>
      <c r="L60" s="34">
        <f t="shared" si="1"/>
        <v>39467.137744993663</v>
      </c>
      <c r="M60" s="25">
        <f t="shared" si="2"/>
        <v>0.21912613256411698</v>
      </c>
    </row>
    <row r="61" spans="1:13" x14ac:dyDescent="0.75">
      <c r="A61" s="7">
        <f t="shared" si="0"/>
        <v>2074</v>
      </c>
      <c r="B61" s="20">
        <v>187664.39081015618</v>
      </c>
      <c r="C61" s="22"/>
      <c r="D61" s="25">
        <v>0.12111095838424271</v>
      </c>
      <c r="E61" s="25">
        <v>5.9021970712828532E-2</v>
      </c>
      <c r="F61" s="25">
        <v>1.5954920332948368E-2</v>
      </c>
      <c r="G61" s="25">
        <v>2.4005079357497572E-2</v>
      </c>
      <c r="H61" s="22"/>
      <c r="I61" s="23"/>
      <c r="J61" s="23"/>
      <c r="L61" s="34">
        <f t="shared" si="1"/>
        <v>41303.605402532499</v>
      </c>
      <c r="M61" s="25">
        <f t="shared" si="2"/>
        <v>0.22009292878751718</v>
      </c>
    </row>
    <row r="62" spans="1:13" x14ac:dyDescent="0.75">
      <c r="A62" s="7">
        <f t="shared" si="0"/>
        <v>2075</v>
      </c>
      <c r="B62" s="20">
        <v>195534.00199630382</v>
      </c>
      <c r="C62" s="22"/>
      <c r="D62" s="25">
        <v>0.12193169578080282</v>
      </c>
      <c r="E62" s="25">
        <v>5.9021970712828518E-2</v>
      </c>
      <c r="F62" s="25">
        <v>1.5954920039585183E-2</v>
      </c>
      <c r="G62" s="25">
        <v>2.4169047917221086E-2</v>
      </c>
      <c r="H62" s="22"/>
      <c r="I62" s="23"/>
      <c r="J62" s="23"/>
      <c r="L62" s="34">
        <f t="shared" si="1"/>
        <v>43228.194615969995</v>
      </c>
      <c r="M62" s="25">
        <f t="shared" si="2"/>
        <v>0.2210776344504376</v>
      </c>
    </row>
    <row r="63" spans="1:13" x14ac:dyDescent="0.75">
      <c r="A63" s="7">
        <f t="shared" si="0"/>
        <v>2076</v>
      </c>
      <c r="B63" s="20">
        <v>203733.62134198443</v>
      </c>
      <c r="C63" s="22"/>
      <c r="D63" s="25">
        <v>0.12166912732387962</v>
      </c>
      <c r="E63" s="25">
        <v>5.9021970712828532E-2</v>
      </c>
      <c r="F63" s="25">
        <v>1.5954920227289362E-2</v>
      </c>
      <c r="G63" s="25">
        <v>2.5410592542393737E-2</v>
      </c>
      <c r="H63" s="22"/>
      <c r="I63" s="23"/>
      <c r="J63" s="23"/>
      <c r="L63" s="34">
        <f t="shared" si="1"/>
        <v>45240.397462513727</v>
      </c>
      <c r="M63" s="25">
        <f t="shared" si="2"/>
        <v>0.22205661080639127</v>
      </c>
    </row>
    <row r="64" spans="1:13" x14ac:dyDescent="0.75">
      <c r="A64" s="7">
        <f t="shared" si="0"/>
        <v>2077</v>
      </c>
      <c r="B64" s="20">
        <v>212277.0875722357</v>
      </c>
      <c r="C64" s="22"/>
      <c r="D64" s="25">
        <v>0.12302834382649702</v>
      </c>
      <c r="E64" s="25">
        <v>5.9021970712828532E-2</v>
      </c>
      <c r="F64" s="25">
        <v>1.5954920107189564E-2</v>
      </c>
      <c r="G64" s="25">
        <v>2.3738184191885347E-2</v>
      </c>
      <c r="H64" s="22"/>
      <c r="I64" s="23"/>
      <c r="J64" s="23"/>
      <c r="L64" s="34">
        <f t="shared" si="1"/>
        <v>47071.047139326074</v>
      </c>
      <c r="M64" s="25">
        <f t="shared" si="2"/>
        <v>0.22174341883840046</v>
      </c>
    </row>
    <row r="65" spans="1:13" x14ac:dyDescent="0.75">
      <c r="A65" s="7">
        <f t="shared" si="0"/>
        <v>2078</v>
      </c>
      <c r="B65" s="20">
        <v>221178.8197320211</v>
      </c>
      <c r="C65" s="22"/>
      <c r="D65" s="25">
        <v>0.12259350634837965</v>
      </c>
      <c r="E65" s="25">
        <v>5.9021970712828532E-2</v>
      </c>
      <c r="F65" s="25">
        <v>1.5954920184033682E-2</v>
      </c>
      <c r="G65" s="25">
        <v>2.5567218376653805E-2</v>
      </c>
      <c r="H65" s="22"/>
      <c r="I65" s="23"/>
      <c r="J65" s="23"/>
      <c r="L65" s="34">
        <f t="shared" si="1"/>
        <v>49353.314461068279</v>
      </c>
      <c r="M65" s="25">
        <f t="shared" si="2"/>
        <v>0.22313761562189566</v>
      </c>
    </row>
    <row r="66" spans="1:13" x14ac:dyDescent="0.75">
      <c r="A66" s="7">
        <f t="shared" si="0"/>
        <v>2079</v>
      </c>
      <c r="B66" s="20">
        <v>230453.84152165218</v>
      </c>
      <c r="C66" s="22"/>
      <c r="D66" s="25">
        <v>0.12400783476774437</v>
      </c>
      <c r="E66" s="25">
        <v>5.9021970712828532E-2</v>
      </c>
      <c r="F66" s="25">
        <v>1.5954920134866084E-2</v>
      </c>
      <c r="G66" s="25">
        <v>2.5000862768192952E-2</v>
      </c>
      <c r="H66" s="22"/>
      <c r="I66" s="23"/>
      <c r="J66" s="23"/>
      <c r="L66" s="34">
        <f t="shared" si="1"/>
        <v>51618.339288495525</v>
      </c>
      <c r="M66" s="25">
        <f t="shared" si="2"/>
        <v>0.22398558838363192</v>
      </c>
    </row>
    <row r="67" spans="1:13" x14ac:dyDescent="0.75">
      <c r="A67" s="7">
        <f t="shared" si="0"/>
        <v>2080</v>
      </c>
      <c r="B67" s="20">
        <v>240117.80665270428</v>
      </c>
      <c r="C67" s="22"/>
      <c r="D67" s="25">
        <v>0.12355536600951345</v>
      </c>
      <c r="E67" s="25">
        <v>5.9021970712828525E-2</v>
      </c>
      <c r="F67" s="25">
        <v>1.595492016632526E-2</v>
      </c>
      <c r="G67" s="25">
        <v>2.6476051054172941E-2</v>
      </c>
      <c r="H67" s="22"/>
      <c r="I67" s="23"/>
      <c r="J67" s="23"/>
      <c r="L67" s="34">
        <f t="shared" si="1"/>
        <v>54028.501381871043</v>
      </c>
      <c r="M67" s="25">
        <f t="shared" si="2"/>
        <v>0.22500830794284019</v>
      </c>
    </row>
    <row r="68" spans="1:13" x14ac:dyDescent="0.75">
      <c r="A68" s="7">
        <f t="shared" ref="A68:A77" si="5">A67+1</f>
        <v>2081</v>
      </c>
      <c r="B68" s="20">
        <v>250187.02526721987</v>
      </c>
      <c r="C68" s="22"/>
      <c r="D68" s="25">
        <v>0.12497533498824878</v>
      </c>
      <c r="E68" s="25">
        <v>5.9021970712828532E-2</v>
      </c>
      <c r="F68" s="25">
        <v>1.5954920146196559E-2</v>
      </c>
      <c r="G68" s="25">
        <v>2.602289702763461E-2</v>
      </c>
      <c r="H68" s="22"/>
      <c r="I68" s="23"/>
      <c r="J68" s="23"/>
      <c r="L68" s="34">
        <f t="shared" ref="L68:L77" si="6">M68*B68</f>
        <v>56536.043776467843</v>
      </c>
      <c r="M68" s="25">
        <f t="shared" ref="M68:M77" si="7">SUM(D68:G68)</f>
        <v>0.22597512287490848</v>
      </c>
    </row>
    <row r="69" spans="1:13" x14ac:dyDescent="0.75">
      <c r="A69" s="7">
        <f t="shared" si="5"/>
        <v>2082</v>
      </c>
      <c r="B69" s="20">
        <v>260678.49146478769</v>
      </c>
      <c r="C69" s="22"/>
      <c r="D69" s="25">
        <v>0.12579627790902623</v>
      </c>
      <c r="E69" s="25">
        <v>5.7655231301024901E-2</v>
      </c>
      <c r="F69" s="25">
        <v>1.5954920159075615E-2</v>
      </c>
      <c r="G69" s="25">
        <v>2.7553393336588482E-2</v>
      </c>
      <c r="H69" s="22"/>
      <c r="I69" s="23"/>
      <c r="J69" s="23"/>
      <c r="L69" s="34">
        <f t="shared" si="6"/>
        <v>59163.544206041515</v>
      </c>
      <c r="M69" s="25">
        <f t="shared" si="7"/>
        <v>0.22695982270571524</v>
      </c>
    </row>
    <row r="70" spans="1:13" x14ac:dyDescent="0.75">
      <c r="A70" s="7">
        <f t="shared" si="5"/>
        <v>2083</v>
      </c>
      <c r="B70" s="20">
        <v>271609.91198395612</v>
      </c>
      <c r="C70" s="22"/>
      <c r="D70" s="25">
        <v>0.12553364370125891</v>
      </c>
      <c r="E70" s="25">
        <v>5.8092475491282929E-2</v>
      </c>
      <c r="F70" s="25">
        <v>1.5954920150835144E-2</v>
      </c>
      <c r="G70" s="25">
        <v>2.8357761486116E-2</v>
      </c>
      <c r="H70" s="22"/>
      <c r="I70" s="23"/>
      <c r="J70" s="23"/>
      <c r="L70" s="34">
        <f t="shared" si="6"/>
        <v>61910.437631027089</v>
      </c>
      <c r="M70" s="25">
        <f t="shared" si="7"/>
        <v>0.22793880082949297</v>
      </c>
    </row>
    <row r="71" spans="1:13" x14ac:dyDescent="0.75">
      <c r="A71" s="7">
        <f t="shared" si="5"/>
        <v>2084</v>
      </c>
      <c r="B71" s="20">
        <v>282999.73608638695</v>
      </c>
      <c r="C71" s="22"/>
      <c r="D71" s="25">
        <v>0.12689288123873807</v>
      </c>
      <c r="E71" s="25">
        <v>5.7952593316039219E-2</v>
      </c>
      <c r="F71" s="25">
        <v>1.595492015610769E-2</v>
      </c>
      <c r="G71" s="25">
        <v>2.8119214724751086E-2</v>
      </c>
      <c r="H71" s="22"/>
      <c r="I71" s="23"/>
      <c r="J71" s="23"/>
      <c r="L71" s="34">
        <f t="shared" si="6"/>
        <v>64784.189055283787</v>
      </c>
      <c r="M71" s="25">
        <f t="shared" si="7"/>
        <v>0.22891960943563608</v>
      </c>
    </row>
    <row r="72" spans="1:13" x14ac:dyDescent="0.75">
      <c r="A72" s="7">
        <f t="shared" si="5"/>
        <v>2085</v>
      </c>
      <c r="B72" s="20">
        <v>294867.18669418618</v>
      </c>
      <c r="C72" s="22"/>
      <c r="D72" s="25">
        <v>0.1277332532252364</v>
      </c>
      <c r="E72" s="25">
        <v>5.7997344106071123E-2</v>
      </c>
      <c r="F72" s="25">
        <v>1.5954920152734118E-2</v>
      </c>
      <c r="G72" s="25">
        <v>2.82143149496243E-2</v>
      </c>
      <c r="H72" s="22"/>
      <c r="I72" s="23"/>
      <c r="J72" s="23"/>
      <c r="L72" s="34">
        <f t="shared" si="6"/>
        <v>67789.916811179894</v>
      </c>
      <c r="M72" s="25">
        <f t="shared" si="7"/>
        <v>0.22989983243366596</v>
      </c>
    </row>
    <row r="73" spans="1:13" x14ac:dyDescent="0.75">
      <c r="A73" s="7">
        <f t="shared" si="5"/>
        <v>2086</v>
      </c>
      <c r="B73" s="20">
        <v>307232.29283296288</v>
      </c>
      <c r="C73" s="22"/>
      <c r="D73" s="25">
        <v>0.12746440331458145</v>
      </c>
      <c r="E73" s="25">
        <v>5.7983027534249214E-2</v>
      </c>
      <c r="F73" s="25">
        <v>1.5954920154892641E-2</v>
      </c>
      <c r="G73" s="25">
        <v>2.8183890700159524E-2</v>
      </c>
      <c r="H73" s="22"/>
      <c r="I73" s="23"/>
      <c r="J73" s="23"/>
      <c r="L73" s="34">
        <f t="shared" si="6"/>
        <v>70536.30744158673</v>
      </c>
      <c r="M73" s="25">
        <f t="shared" si="7"/>
        <v>0.22958624170388284</v>
      </c>
    </row>
    <row r="74" spans="1:13" x14ac:dyDescent="0.75">
      <c r="A74" s="7">
        <f t="shared" si="5"/>
        <v>2087</v>
      </c>
      <c r="B74" s="20">
        <v>320115.92343537131</v>
      </c>
      <c r="C74" s="22"/>
      <c r="D74" s="25">
        <v>0.12882562936571032</v>
      </c>
      <c r="E74" s="25">
        <v>5.7987607659618738E-2</v>
      </c>
      <c r="F74" s="25">
        <v>1.5954920153511541E-2</v>
      </c>
      <c r="G74" s="25">
        <v>2.8212408840398013E-2</v>
      </c>
      <c r="H74" s="22"/>
      <c r="I74" s="23"/>
      <c r="J74" s="23"/>
      <c r="L74" s="34">
        <f t="shared" si="6"/>
        <v>73940.557186873324</v>
      </c>
      <c r="M74" s="25">
        <f t="shared" si="7"/>
        <v>0.23098056601923864</v>
      </c>
    </row>
    <row r="75" spans="1:13" x14ac:dyDescent="0.75">
      <c r="A75" s="7">
        <f t="shared" si="5"/>
        <v>2088</v>
      </c>
      <c r="B75" s="20">
        <v>333539.82256218762</v>
      </c>
      <c r="C75" s="22"/>
      <c r="D75" s="25">
        <v>0.12966536519140648</v>
      </c>
      <c r="E75" s="25">
        <v>5.7986142396239941E-2</v>
      </c>
      <c r="F75" s="25">
        <v>1.5954920154395223E-2</v>
      </c>
      <c r="G75" s="25">
        <v>2.8222070264253715E-2</v>
      </c>
      <c r="H75" s="22"/>
      <c r="I75" s="23"/>
      <c r="J75" s="23"/>
      <c r="L75" s="34">
        <f t="shared" si="6"/>
        <v>77324.036089878224</v>
      </c>
      <c r="M75" s="25">
        <f t="shared" si="7"/>
        <v>0.23182849800629537</v>
      </c>
    </row>
    <row r="76" spans="1:13" x14ac:dyDescent="0.75">
      <c r="A76" s="7">
        <f t="shared" si="5"/>
        <v>2089</v>
      </c>
      <c r="B76" s="20">
        <v>347526.64610036433</v>
      </c>
      <c r="C76" s="22"/>
      <c r="D76" s="25">
        <v>0.12939671879988066</v>
      </c>
      <c r="E76" s="25">
        <v>5.7986611159995524E-2</v>
      </c>
      <c r="F76" s="25">
        <v>1.5954920153829807E-2</v>
      </c>
      <c r="G76" s="25">
        <v>2.9512980480328879E-2</v>
      </c>
      <c r="H76" s="22"/>
      <c r="I76" s="23"/>
      <c r="J76" s="23"/>
      <c r="L76" s="34">
        <f t="shared" si="6"/>
        <v>80922.007208687486</v>
      </c>
      <c r="M76" s="25">
        <f t="shared" si="7"/>
        <v>0.23285123059403487</v>
      </c>
    </row>
    <row r="77" spans="1:13" x14ac:dyDescent="0.75">
      <c r="A77" s="7">
        <f t="shared" si="5"/>
        <v>2090</v>
      </c>
      <c r="B77" s="20">
        <v>362099.99999999924</v>
      </c>
      <c r="C77" s="22"/>
      <c r="D77" s="25">
        <v>0.1294826635475875</v>
      </c>
      <c r="E77" s="25">
        <v>5.798646119415201E-2</v>
      </c>
      <c r="F77" s="25">
        <v>1.5954920154191584E-2</v>
      </c>
      <c r="G77" s="25">
        <v>3.0393996472358908E-2</v>
      </c>
      <c r="H77" s="22"/>
      <c r="I77" s="23"/>
      <c r="J77" s="23"/>
      <c r="L77" s="34">
        <f t="shared" si="6"/>
        <v>84665.51277945764</v>
      </c>
      <c r="M77" s="25">
        <f t="shared" si="7"/>
        <v>0.23381804136829001</v>
      </c>
    </row>
  </sheetData>
  <mergeCells count="4">
    <mergeCell ref="A1:A2"/>
    <mergeCell ref="B1:B2"/>
    <mergeCell ref="I1:J1"/>
    <mergeCell ref="D1:G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Labor Tax Function</vt:lpstr>
      <vt:lpstr>Capital Tax Parameters</vt:lpstr>
      <vt:lpstr>Revenue Targets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Rosenberg, Joseph</dc:creator>
  <cp:lastModifiedBy>Berkovich, Efraim</cp:lastModifiedBy>
  <dcterms:created xsi:type="dcterms:W3CDTF">2016-08-15T14:21:57Z</dcterms:created>
  <dcterms:modified xsi:type="dcterms:W3CDTF">2017-06-26T14:04:27Z</dcterms:modified>
</cp:coreProperties>
</file>