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ychen/Dropbox/waldo_experiment_files/Waldo_Stroop_Data/"/>
    </mc:Choice>
  </mc:AlternateContent>
  <xr:revisionPtr revIDLastSave="0" documentId="13_ncr:1_{7B3E63E6-304C-254C-AFCF-1A09E9FE345C}" xr6:coauthVersionLast="45" xr6:coauthVersionMax="45" xr10:uidLastSave="{00000000-0000-0000-0000-000000000000}"/>
  <bookViews>
    <workbookView xWindow="-44640" yWindow="-2800" windowWidth="28800" windowHeight="17540" xr2:uid="{AEBE0D70-CE59-1649-B3C9-BC1F2C82DE3A}"/>
  </bookViews>
  <sheets>
    <sheet name="Analysis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" l="1"/>
  <c r="M19" i="1"/>
  <c r="O19" i="1"/>
  <c r="E19" i="1"/>
  <c r="D19" i="1"/>
  <c r="C19" i="1"/>
  <c r="D16" i="1"/>
  <c r="J16" i="1"/>
  <c r="J17" i="1" s="1"/>
  <c r="I16" i="1"/>
  <c r="I17" i="1" s="1"/>
  <c r="E16" i="1"/>
  <c r="E17" i="1" s="1"/>
  <c r="D17" i="1"/>
  <c r="I2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3" i="1" l="1"/>
  <c r="T4" i="1"/>
  <c r="T5" i="1"/>
  <c r="T6" i="1"/>
  <c r="T7" i="1"/>
  <c r="T8" i="1"/>
  <c r="T9" i="1"/>
  <c r="S3" i="1"/>
  <c r="S4" i="1"/>
  <c r="S5" i="1"/>
  <c r="S6" i="1"/>
  <c r="S7" i="1"/>
  <c r="S8" i="1"/>
  <c r="S9" i="1"/>
  <c r="T2" i="1"/>
  <c r="S2" i="1"/>
  <c r="J11" i="1"/>
  <c r="I11" i="1"/>
  <c r="J10" i="1" l="1"/>
  <c r="I10" i="1"/>
  <c r="J3" i="1"/>
  <c r="J4" i="1"/>
  <c r="J5" i="1"/>
  <c r="J6" i="1"/>
  <c r="J7" i="1"/>
  <c r="J8" i="1"/>
  <c r="J9" i="1"/>
  <c r="I3" i="1"/>
  <c r="I4" i="1"/>
  <c r="I5" i="1"/>
  <c r="I6" i="1"/>
  <c r="I7" i="1"/>
  <c r="I8" i="1"/>
  <c r="I9" i="1"/>
  <c r="J2" i="1"/>
</calcChain>
</file>

<file path=xl/sharedStrings.xml><?xml version="1.0" encoding="utf-8"?>
<sst xmlns="http://schemas.openxmlformats.org/spreadsheetml/2006/main" count="74" uniqueCount="30">
  <si>
    <t>con_0</t>
  </si>
  <si>
    <t>con_1</t>
  </si>
  <si>
    <t>con_2</t>
  </si>
  <si>
    <t>acc_0</t>
  </si>
  <si>
    <t>acc_1</t>
  </si>
  <si>
    <t>acc_2</t>
  </si>
  <si>
    <t>BI_0</t>
  </si>
  <si>
    <t>BI_1</t>
  </si>
  <si>
    <t>HA</t>
  </si>
  <si>
    <t>INITIAL</t>
  </si>
  <si>
    <t>JEM</t>
  </si>
  <si>
    <t>LX</t>
  </si>
  <si>
    <t>MT</t>
  </si>
  <si>
    <t>OP</t>
  </si>
  <si>
    <t>SL</t>
  </si>
  <si>
    <t>SS</t>
  </si>
  <si>
    <t>TZ</t>
  </si>
  <si>
    <t>XW</t>
  </si>
  <si>
    <t>INITIAL_INV</t>
  </si>
  <si>
    <t>Sub_id</t>
  </si>
  <si>
    <t>Sub_id_INV</t>
  </si>
  <si>
    <t>con_0_INV</t>
  </si>
  <si>
    <t>con_1_INV</t>
  </si>
  <si>
    <t>con_2_INV</t>
  </si>
  <si>
    <t>acc_0_INV</t>
  </si>
  <si>
    <t>acc_1_INV</t>
  </si>
  <si>
    <t>acc_2_INV</t>
  </si>
  <si>
    <t>BI_0_INV</t>
  </si>
  <si>
    <t>BI_1_INV</t>
  </si>
  <si>
    <t>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</si>
</sst>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28F-A95F-314A-9F0F-C94C7A4ADC35}">
  <dimension ref="A1:T10"/>
  <sheetViews>
    <sheetView tabSelected="1" workbookViewId="0">
      <selection activeCell="E31" sqref="E31"/>
    </sheetView>
  </sheetViews>
  <sheetFormatPr baseColWidth="10" defaultRowHeight="16"/>
  <sheetData>
    <row r="1" spans="1:20">
      <c r="A1" t="s">
        <v>9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>
      <c r="A2" t="s">
        <v>10</v>
      </c>
      <c r="B2">
        <v>2</v>
      </c>
      <c r="C2">
        <v>0.55401448521567498</v>
      </c>
      <c r="D2">
        <v>0.50203217309239601</v>
      </c>
      <c r="E2">
        <v>0.51133700948991401</v>
      </c>
      <c r="F2">
        <v>0.98</v>
      </c>
      <c r="G2">
        <v>1</v>
      </c>
      <c r="H2">
        <v>1</v>
      </c>
      <c r="I2">
        <v>-4.2677475725760972E-2</v>
      </c>
      <c r="J2">
        <v>9.3048363975180015E-3</v>
      </c>
      <c r="K2" t="s">
        <v>10</v>
      </c>
      <c r="L2">
        <v>2</v>
      </c>
      <c r="M2">
        <v>0.56624871091601903</v>
      </c>
      <c r="N2">
        <v>0.56076166660782301</v>
      </c>
      <c r="O2">
        <v>0.55884107654576798</v>
      </c>
      <c r="P2">
        <v>0.99</v>
      </c>
      <c r="Q2">
        <v>0.99</v>
      </c>
      <c r="R2">
        <v>1</v>
      </c>
      <c r="S2">
        <v>-7.4076343702510483E-3</v>
      </c>
      <c r="T2">
        <v>-1.9205900620550276E-3</v>
      </c>
    </row>
    <row r="3" spans="1:20">
      <c r="A3" t="s">
        <v>11</v>
      </c>
      <c r="B3">
        <v>3</v>
      </c>
      <c r="C3">
        <v>0.417529865529359</v>
      </c>
      <c r="D3">
        <v>0.40563969982942599</v>
      </c>
      <c r="E3">
        <v>0.410637058847998</v>
      </c>
      <c r="F3">
        <v>1</v>
      </c>
      <c r="G3">
        <v>1</v>
      </c>
      <c r="H3">
        <v>1</v>
      </c>
      <c r="I3">
        <v>-6.8928066813609967E-3</v>
      </c>
      <c r="J3">
        <v>4.9973590185720118E-3</v>
      </c>
      <c r="K3" t="s">
        <v>11</v>
      </c>
      <c r="L3">
        <v>3</v>
      </c>
      <c r="M3">
        <v>0.38035551942913998</v>
      </c>
      <c r="N3">
        <v>0.375436632708185</v>
      </c>
      <c r="O3">
        <v>0.37663804515963401</v>
      </c>
      <c r="P3">
        <v>1</v>
      </c>
      <c r="Q3">
        <v>1</v>
      </c>
      <c r="R3">
        <v>1</v>
      </c>
      <c r="S3">
        <v>-3.7174742695059715E-3</v>
      </c>
      <c r="T3">
        <v>1.2014124514490021E-3</v>
      </c>
    </row>
    <row r="4" spans="1:20">
      <c r="A4" t="s">
        <v>12</v>
      </c>
      <c r="B4">
        <v>4</v>
      </c>
      <c r="C4">
        <v>0.500284963090742</v>
      </c>
      <c r="D4">
        <v>0.46159578989733901</v>
      </c>
      <c r="E4">
        <v>0.48845917918963899</v>
      </c>
      <c r="F4">
        <v>1</v>
      </c>
      <c r="G4">
        <v>1</v>
      </c>
      <c r="H4">
        <v>1</v>
      </c>
      <c r="I4">
        <v>-1.1825783901103004E-2</v>
      </c>
      <c r="J4">
        <v>2.6863389292299977E-2</v>
      </c>
      <c r="K4" t="s">
        <v>13</v>
      </c>
      <c r="L4">
        <v>4</v>
      </c>
      <c r="M4">
        <v>0.46347544467607799</v>
      </c>
      <c r="N4">
        <v>0.42595182342608801</v>
      </c>
      <c r="O4">
        <v>0.45148728164304902</v>
      </c>
      <c r="P4">
        <v>0.99</v>
      </c>
      <c r="Q4">
        <v>1</v>
      </c>
      <c r="R4">
        <v>1</v>
      </c>
      <c r="S4">
        <v>-1.1988163033028965E-2</v>
      </c>
      <c r="T4">
        <v>2.5535458216961016E-2</v>
      </c>
    </row>
    <row r="5" spans="1:20">
      <c r="A5" t="s">
        <v>13</v>
      </c>
      <c r="B5">
        <v>5</v>
      </c>
      <c r="C5">
        <v>0.47450212521973301</v>
      </c>
      <c r="D5">
        <v>0.44979111808264899</v>
      </c>
      <c r="E5">
        <v>0.46438476795981598</v>
      </c>
      <c r="F5">
        <v>1</v>
      </c>
      <c r="G5">
        <v>1</v>
      </c>
      <c r="H5">
        <v>1</v>
      </c>
      <c r="I5">
        <v>-1.0117357259917026E-2</v>
      </c>
      <c r="J5">
        <v>1.4593649877166992E-2</v>
      </c>
      <c r="K5" t="s">
        <v>15</v>
      </c>
      <c r="L5">
        <v>5</v>
      </c>
      <c r="M5">
        <v>0.47925778126947799</v>
      </c>
      <c r="N5">
        <v>0.44576891401975099</v>
      </c>
      <c r="O5">
        <v>0.45780706597903098</v>
      </c>
      <c r="P5">
        <v>0.99</v>
      </c>
      <c r="Q5">
        <v>1</v>
      </c>
      <c r="R5">
        <v>1</v>
      </c>
      <c r="S5">
        <v>-2.1450715290447009E-2</v>
      </c>
      <c r="T5">
        <v>1.2038151959279986E-2</v>
      </c>
    </row>
    <row r="6" spans="1:20">
      <c r="A6" t="s">
        <v>14</v>
      </c>
      <c r="B6">
        <v>6</v>
      </c>
      <c r="C6">
        <v>0.34865799944741699</v>
      </c>
      <c r="D6">
        <v>0.333351976229248</v>
      </c>
      <c r="E6">
        <v>0.34045231838708101</v>
      </c>
      <c r="F6">
        <v>0.88</v>
      </c>
      <c r="G6">
        <v>0.98</v>
      </c>
      <c r="H6">
        <v>0.95</v>
      </c>
      <c r="I6">
        <v>-8.2056810603359787E-3</v>
      </c>
      <c r="J6">
        <v>7.1003421578330062E-3</v>
      </c>
      <c r="K6" t="s">
        <v>16</v>
      </c>
      <c r="L6">
        <v>6</v>
      </c>
      <c r="M6">
        <v>0.37286859355993901</v>
      </c>
      <c r="N6">
        <v>0.36248020085932198</v>
      </c>
      <c r="O6">
        <v>0.35991229872896202</v>
      </c>
      <c r="P6">
        <v>0.91</v>
      </c>
      <c r="Q6">
        <v>0.96</v>
      </c>
      <c r="R6">
        <v>0.98</v>
      </c>
      <c r="S6">
        <v>-1.2956294830976989E-2</v>
      </c>
      <c r="T6">
        <v>-2.5679021303599558E-3</v>
      </c>
    </row>
    <row r="7" spans="1:20">
      <c r="A7" t="s">
        <v>15</v>
      </c>
      <c r="B7">
        <v>7</v>
      </c>
      <c r="C7">
        <v>0.53755127486465404</v>
      </c>
      <c r="D7">
        <v>0.454882532948647</v>
      </c>
      <c r="E7">
        <v>0.49484324661663198</v>
      </c>
      <c r="F7">
        <v>0.98</v>
      </c>
      <c r="G7">
        <v>1</v>
      </c>
      <c r="H7">
        <v>1</v>
      </c>
      <c r="I7">
        <v>-4.2708028248022056E-2</v>
      </c>
      <c r="J7">
        <v>3.9960713667984982E-2</v>
      </c>
      <c r="K7" t="s">
        <v>17</v>
      </c>
      <c r="L7">
        <v>7</v>
      </c>
      <c r="M7">
        <v>0.37286859355993901</v>
      </c>
      <c r="N7">
        <v>0.36248020085932198</v>
      </c>
      <c r="O7">
        <v>0.35991229872896202</v>
      </c>
      <c r="P7">
        <v>0.91</v>
      </c>
      <c r="Q7">
        <v>0.96</v>
      </c>
      <c r="R7">
        <v>0.98</v>
      </c>
      <c r="S7">
        <v>-1.2956294830976989E-2</v>
      </c>
      <c r="T7">
        <v>-2.5679021303599558E-3</v>
      </c>
    </row>
    <row r="8" spans="1:20">
      <c r="A8" t="s">
        <v>16</v>
      </c>
      <c r="B8">
        <v>8</v>
      </c>
      <c r="C8">
        <v>0.46601743976041099</v>
      </c>
      <c r="D8">
        <v>0.43773578507292599</v>
      </c>
      <c r="E8">
        <v>0.43100040101041798</v>
      </c>
      <c r="F8">
        <v>0.98</v>
      </c>
      <c r="G8">
        <v>0.98</v>
      </c>
      <c r="H8">
        <v>0.98</v>
      </c>
      <c r="I8">
        <v>-3.5017038749993012E-2</v>
      </c>
      <c r="J8">
        <v>-6.7353840625080097E-3</v>
      </c>
      <c r="K8" t="s">
        <v>29</v>
      </c>
      <c r="L8">
        <v>8</v>
      </c>
      <c r="M8">
        <v>0.34878544613816698</v>
      </c>
      <c r="N8">
        <v>0.32996034458219498</v>
      </c>
      <c r="O8">
        <v>0.33906997633295999</v>
      </c>
      <c r="P8">
        <v>0.87</v>
      </c>
      <c r="Q8">
        <v>0.93</v>
      </c>
      <c r="R8">
        <v>0.91</v>
      </c>
      <c r="S8">
        <v>-9.7154698052069888E-3</v>
      </c>
      <c r="T8">
        <v>9.1096317507650126E-3</v>
      </c>
    </row>
    <row r="9" spans="1:20">
      <c r="A9" t="s">
        <v>17</v>
      </c>
      <c r="B9">
        <v>9</v>
      </c>
      <c r="C9">
        <v>0.38238833686615298</v>
      </c>
      <c r="D9">
        <v>0.37643205455844803</v>
      </c>
      <c r="E9">
        <v>0.38083219741125601</v>
      </c>
      <c r="F9">
        <v>0.94</v>
      </c>
      <c r="G9">
        <v>0.95</v>
      </c>
      <c r="H9">
        <v>0.96</v>
      </c>
      <c r="I9">
        <v>-1.5561394548969654E-3</v>
      </c>
      <c r="J9">
        <v>4.4001428528079867E-3</v>
      </c>
    </row>
    <row r="10" spans="1:20">
      <c r="A10" t="s">
        <v>29</v>
      </c>
      <c r="B10">
        <v>10</v>
      </c>
      <c r="C10">
        <v>0.35597821788773698</v>
      </c>
      <c r="D10">
        <v>0.358426844748505</v>
      </c>
      <c r="E10">
        <v>0.35426868297818498</v>
      </c>
      <c r="F10">
        <v>0.89</v>
      </c>
      <c r="G10">
        <v>0.92</v>
      </c>
      <c r="H10">
        <v>0.96</v>
      </c>
      <c r="I10">
        <v>-1.7095349095520018E-3</v>
      </c>
      <c r="J10">
        <v>-4.1581617703200235E-3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51F4-F72D-3549-91BE-BE1BA39081DA}">
  <dimension ref="A1:T19"/>
  <sheetViews>
    <sheetView workbookViewId="0">
      <selection sqref="A1:T11"/>
    </sheetView>
  </sheetViews>
  <sheetFormatPr baseColWidth="10" defaultRowHeight="16"/>
  <sheetData>
    <row r="1" spans="1:20">
      <c r="A1" t="s">
        <v>9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s="1" customFormat="1">
      <c r="A2" s="1" t="s">
        <v>8</v>
      </c>
      <c r="B2" s="1">
        <v>1</v>
      </c>
      <c r="C2" s="1">
        <v>0.47889802916834801</v>
      </c>
      <c r="D2" s="1">
        <v>0.68185850819905403</v>
      </c>
      <c r="E2" s="1">
        <v>0.464976153345873</v>
      </c>
      <c r="F2" s="1">
        <v>0.98</v>
      </c>
      <c r="G2" s="1">
        <v>0.99</v>
      </c>
      <c r="H2" s="1">
        <v>1</v>
      </c>
      <c r="I2" s="1">
        <f>E2-C2</f>
        <v>-1.3921875822475005E-2</v>
      </c>
      <c r="J2" s="1">
        <f>E2-D2</f>
        <v>-0.21688235485318103</v>
      </c>
      <c r="K2" s="1" t="s">
        <v>8</v>
      </c>
      <c r="L2" s="1">
        <v>1</v>
      </c>
      <c r="M2" s="1">
        <v>0.46199256540941303</v>
      </c>
      <c r="N2" s="1">
        <v>0.43366777799214801</v>
      </c>
      <c r="O2" s="1">
        <v>0.44811568913307098</v>
      </c>
      <c r="P2" s="1">
        <v>0.94</v>
      </c>
      <c r="Q2" s="1">
        <v>0.99</v>
      </c>
      <c r="R2" s="1">
        <v>0.98</v>
      </c>
      <c r="S2" s="1">
        <f>O2-M2</f>
        <v>-1.3876876276342043E-2</v>
      </c>
      <c r="T2" s="1">
        <f>O2-N2</f>
        <v>1.4447911140922975E-2</v>
      </c>
    </row>
    <row r="3" spans="1:20">
      <c r="A3" t="s">
        <v>10</v>
      </c>
      <c r="B3">
        <v>2</v>
      </c>
      <c r="C3">
        <v>0.55401448521567498</v>
      </c>
      <c r="D3">
        <v>0.50203217309239601</v>
      </c>
      <c r="E3">
        <v>0.51133700948991401</v>
      </c>
      <c r="F3">
        <v>0.98</v>
      </c>
      <c r="G3">
        <v>1</v>
      </c>
      <c r="H3">
        <v>1</v>
      </c>
      <c r="I3">
        <f t="shared" ref="I3:I11" si="0">E3-C3</f>
        <v>-4.2677475725760972E-2</v>
      </c>
      <c r="J3">
        <f t="shared" ref="J3:J11" si="1">E3-D3</f>
        <v>9.3048363975180015E-3</v>
      </c>
      <c r="K3" t="s">
        <v>10</v>
      </c>
      <c r="L3">
        <v>2</v>
      </c>
      <c r="M3">
        <v>0.56624871091601903</v>
      </c>
      <c r="N3">
        <v>0.56076166660782301</v>
      </c>
      <c r="O3">
        <v>0.55884107654576798</v>
      </c>
      <c r="P3">
        <v>0.99</v>
      </c>
      <c r="Q3">
        <v>0.99</v>
      </c>
      <c r="R3">
        <v>1</v>
      </c>
      <c r="S3">
        <f t="shared" ref="S3:S9" si="2">O3-M3</f>
        <v>-7.4076343702510483E-3</v>
      </c>
      <c r="T3">
        <f t="shared" ref="T3:T9" si="3">O3-N3</f>
        <v>-1.9205900620550276E-3</v>
      </c>
    </row>
    <row r="4" spans="1:20">
      <c r="A4" t="s">
        <v>11</v>
      </c>
      <c r="B4">
        <v>3</v>
      </c>
      <c r="C4">
        <v>0.417529865529359</v>
      </c>
      <c r="D4">
        <v>0.40563969982942599</v>
      </c>
      <c r="E4">
        <v>0.410637058847998</v>
      </c>
      <c r="F4">
        <v>1</v>
      </c>
      <c r="G4">
        <v>1</v>
      </c>
      <c r="H4">
        <v>1</v>
      </c>
      <c r="I4">
        <f t="shared" si="0"/>
        <v>-6.8928066813609967E-3</v>
      </c>
      <c r="J4">
        <f t="shared" si="1"/>
        <v>4.9973590185720118E-3</v>
      </c>
      <c r="K4" t="s">
        <v>11</v>
      </c>
      <c r="L4">
        <v>3</v>
      </c>
      <c r="M4">
        <v>0.38035551942913998</v>
      </c>
      <c r="N4">
        <v>0.375436632708185</v>
      </c>
      <c r="O4">
        <v>0.37663804515963401</v>
      </c>
      <c r="P4">
        <v>1</v>
      </c>
      <c r="Q4">
        <v>1</v>
      </c>
      <c r="R4">
        <v>1</v>
      </c>
      <c r="S4">
        <f t="shared" si="2"/>
        <v>-3.7174742695059715E-3</v>
      </c>
      <c r="T4">
        <f t="shared" si="3"/>
        <v>1.2014124514490021E-3</v>
      </c>
    </row>
    <row r="5" spans="1:20">
      <c r="A5" t="s">
        <v>12</v>
      </c>
      <c r="B5">
        <v>4</v>
      </c>
      <c r="C5">
        <v>0.500284963090742</v>
      </c>
      <c r="D5">
        <v>0.46159578989733901</v>
      </c>
      <c r="E5">
        <v>0.48845917918963899</v>
      </c>
      <c r="F5">
        <v>1</v>
      </c>
      <c r="G5">
        <v>1</v>
      </c>
      <c r="H5">
        <v>1</v>
      </c>
      <c r="I5">
        <f t="shared" si="0"/>
        <v>-1.1825783901103004E-2</v>
      </c>
      <c r="J5">
        <f t="shared" si="1"/>
        <v>2.6863389292299977E-2</v>
      </c>
      <c r="K5" t="s">
        <v>13</v>
      </c>
      <c r="L5">
        <v>4</v>
      </c>
      <c r="M5">
        <v>0.46347544467607799</v>
      </c>
      <c r="N5">
        <v>0.42595182342608801</v>
      </c>
      <c r="O5">
        <v>0.45148728164304902</v>
      </c>
      <c r="P5">
        <v>0.99</v>
      </c>
      <c r="Q5">
        <v>1</v>
      </c>
      <c r="R5">
        <v>1</v>
      </c>
      <c r="S5">
        <f t="shared" si="2"/>
        <v>-1.1988163033028965E-2</v>
      </c>
      <c r="T5">
        <f t="shared" si="3"/>
        <v>2.5535458216961016E-2</v>
      </c>
    </row>
    <row r="6" spans="1:20">
      <c r="A6" t="s">
        <v>13</v>
      </c>
      <c r="B6">
        <v>5</v>
      </c>
      <c r="C6">
        <v>0.47450212521973301</v>
      </c>
      <c r="D6">
        <v>0.44979111808264899</v>
      </c>
      <c r="E6">
        <v>0.46438476795981598</v>
      </c>
      <c r="F6">
        <v>1</v>
      </c>
      <c r="G6">
        <v>1</v>
      </c>
      <c r="H6">
        <v>1</v>
      </c>
      <c r="I6">
        <f t="shared" si="0"/>
        <v>-1.0117357259917026E-2</v>
      </c>
      <c r="J6">
        <f t="shared" si="1"/>
        <v>1.4593649877166992E-2</v>
      </c>
      <c r="K6" t="s">
        <v>15</v>
      </c>
      <c r="L6">
        <v>5</v>
      </c>
      <c r="M6">
        <v>0.47925778126947799</v>
      </c>
      <c r="N6">
        <v>0.44576891401975099</v>
      </c>
      <c r="O6">
        <v>0.45780706597903098</v>
      </c>
      <c r="P6">
        <v>0.99</v>
      </c>
      <c r="Q6">
        <v>1</v>
      </c>
      <c r="R6">
        <v>1</v>
      </c>
      <c r="S6">
        <f t="shared" si="2"/>
        <v>-2.1450715290447009E-2</v>
      </c>
      <c r="T6">
        <f t="shared" si="3"/>
        <v>1.2038151959279986E-2</v>
      </c>
    </row>
    <row r="7" spans="1:20">
      <c r="A7" t="s">
        <v>14</v>
      </c>
      <c r="B7">
        <v>6</v>
      </c>
      <c r="C7">
        <v>0.34865799944741699</v>
      </c>
      <c r="D7">
        <v>0.333351976229248</v>
      </c>
      <c r="E7">
        <v>0.34045231838708101</v>
      </c>
      <c r="F7">
        <v>0.88</v>
      </c>
      <c r="G7">
        <v>0.98</v>
      </c>
      <c r="H7">
        <v>0.95</v>
      </c>
      <c r="I7">
        <f t="shared" si="0"/>
        <v>-8.2056810603359787E-3</v>
      </c>
      <c r="J7">
        <f t="shared" si="1"/>
        <v>7.1003421578330062E-3</v>
      </c>
      <c r="K7" t="s">
        <v>16</v>
      </c>
      <c r="L7">
        <v>6</v>
      </c>
      <c r="M7">
        <v>0.37286859355993901</v>
      </c>
      <c r="N7">
        <v>0.36248020085932198</v>
      </c>
      <c r="O7">
        <v>0.35991229872896202</v>
      </c>
      <c r="P7">
        <v>0.91</v>
      </c>
      <c r="Q7">
        <v>0.96</v>
      </c>
      <c r="R7">
        <v>0.98</v>
      </c>
      <c r="S7">
        <f t="shared" si="2"/>
        <v>-1.2956294830976989E-2</v>
      </c>
      <c r="T7">
        <f t="shared" si="3"/>
        <v>-2.5679021303599558E-3</v>
      </c>
    </row>
    <row r="8" spans="1:20">
      <c r="A8" t="s">
        <v>15</v>
      </c>
      <c r="B8">
        <v>7</v>
      </c>
      <c r="C8">
        <v>0.53755127486465404</v>
      </c>
      <c r="D8">
        <v>0.454882532948647</v>
      </c>
      <c r="E8">
        <v>0.49484324661663198</v>
      </c>
      <c r="F8">
        <v>0.98</v>
      </c>
      <c r="G8">
        <v>1</v>
      </c>
      <c r="H8">
        <v>1</v>
      </c>
      <c r="I8">
        <f t="shared" si="0"/>
        <v>-4.2708028248022056E-2</v>
      </c>
      <c r="J8">
        <f t="shared" si="1"/>
        <v>3.9960713667984982E-2</v>
      </c>
      <c r="K8" t="s">
        <v>17</v>
      </c>
      <c r="L8">
        <v>7</v>
      </c>
      <c r="M8">
        <v>0.37286859355993901</v>
      </c>
      <c r="N8">
        <v>0.36248020085932198</v>
      </c>
      <c r="O8">
        <v>0.35991229872896202</v>
      </c>
      <c r="P8">
        <v>0.91</v>
      </c>
      <c r="Q8">
        <v>0.96</v>
      </c>
      <c r="R8">
        <v>0.98</v>
      </c>
      <c r="S8">
        <f t="shared" si="2"/>
        <v>-1.2956294830976989E-2</v>
      </c>
      <c r="T8">
        <f t="shared" si="3"/>
        <v>-2.5679021303599558E-3</v>
      </c>
    </row>
    <row r="9" spans="1:20">
      <c r="A9" t="s">
        <v>16</v>
      </c>
      <c r="B9">
        <v>8</v>
      </c>
      <c r="C9">
        <v>0.46601743976041099</v>
      </c>
      <c r="D9">
        <v>0.43773578507292599</v>
      </c>
      <c r="E9">
        <v>0.43100040101041798</v>
      </c>
      <c r="F9">
        <v>0.98</v>
      </c>
      <c r="G9">
        <v>0.98</v>
      </c>
      <c r="H9">
        <v>0.98</v>
      </c>
      <c r="I9">
        <f t="shared" si="0"/>
        <v>-3.5017038749993012E-2</v>
      </c>
      <c r="J9">
        <f t="shared" si="1"/>
        <v>-6.7353840625080097E-3</v>
      </c>
      <c r="K9" t="s">
        <v>29</v>
      </c>
      <c r="L9">
        <v>8</v>
      </c>
      <c r="M9">
        <v>0.34878544613816698</v>
      </c>
      <c r="N9">
        <v>0.32996034458219498</v>
      </c>
      <c r="O9">
        <v>0.33906997633295999</v>
      </c>
      <c r="P9">
        <v>0.87</v>
      </c>
      <c r="Q9">
        <v>0.93</v>
      </c>
      <c r="R9">
        <v>0.91</v>
      </c>
      <c r="S9">
        <f t="shared" si="2"/>
        <v>-9.7154698052069888E-3</v>
      </c>
      <c r="T9">
        <f t="shared" si="3"/>
        <v>9.1096317507650126E-3</v>
      </c>
    </row>
    <row r="10" spans="1:20">
      <c r="A10" t="s">
        <v>17</v>
      </c>
      <c r="B10">
        <v>9</v>
      </c>
      <c r="C10">
        <v>0.38238833686615298</v>
      </c>
      <c r="D10">
        <v>0.37643205455844803</v>
      </c>
      <c r="E10">
        <v>0.38083219741125601</v>
      </c>
      <c r="F10">
        <v>0.94</v>
      </c>
      <c r="G10">
        <v>0.95</v>
      </c>
      <c r="H10">
        <v>0.96</v>
      </c>
      <c r="I10">
        <f t="shared" si="0"/>
        <v>-1.5561394548969654E-3</v>
      </c>
      <c r="J10">
        <f t="shared" si="1"/>
        <v>4.4001428528079867E-3</v>
      </c>
    </row>
    <row r="11" spans="1:20">
      <c r="A11" t="s">
        <v>29</v>
      </c>
      <c r="B11">
        <v>10</v>
      </c>
      <c r="C11">
        <v>0.35597821788773698</v>
      </c>
      <c r="D11">
        <v>0.358426844748505</v>
      </c>
      <c r="E11">
        <v>0.35426868297818498</v>
      </c>
      <c r="F11">
        <v>0.89</v>
      </c>
      <c r="G11">
        <v>0.92</v>
      </c>
      <c r="H11">
        <v>0.96</v>
      </c>
      <c r="I11">
        <f t="shared" si="0"/>
        <v>-1.7095349095520018E-3</v>
      </c>
      <c r="J11">
        <f t="shared" si="1"/>
        <v>-4.1581617703200235E-3</v>
      </c>
    </row>
    <row r="13" spans="1:20">
      <c r="C13">
        <f>AVERAGE(C2:C11)</f>
        <v>0.45158227370502291</v>
      </c>
      <c r="D13">
        <f t="shared" ref="D13:T13" si="4">AVERAGE(D2:D11)</f>
        <v>0.44617464826586373</v>
      </c>
      <c r="E13">
        <f t="shared" si="4"/>
        <v>0.43411910152368122</v>
      </c>
      <c r="F13">
        <f t="shared" si="4"/>
        <v>0.96300000000000008</v>
      </c>
      <c r="G13">
        <f t="shared" si="4"/>
        <v>0.98199999999999998</v>
      </c>
      <c r="H13">
        <f t="shared" si="4"/>
        <v>0.9850000000000001</v>
      </c>
      <c r="I13">
        <f t="shared" si="4"/>
        <v>-1.7463172181341701E-2</v>
      </c>
      <c r="J13">
        <f t="shared" si="4"/>
        <v>-1.2055546742182611E-2</v>
      </c>
      <c r="K13" t="e">
        <f t="shared" si="4"/>
        <v>#DIV/0!</v>
      </c>
      <c r="L13">
        <f t="shared" si="4"/>
        <v>4.5</v>
      </c>
      <c r="M13">
        <f t="shared" si="4"/>
        <v>0.43073158186977156</v>
      </c>
      <c r="N13">
        <f t="shared" si="4"/>
        <v>0.41206344513185428</v>
      </c>
      <c r="O13">
        <f t="shared" si="4"/>
        <v>0.41897296653142962</v>
      </c>
      <c r="P13">
        <f t="shared" si="4"/>
        <v>0.95000000000000007</v>
      </c>
      <c r="Q13">
        <f t="shared" si="4"/>
        <v>0.97875000000000001</v>
      </c>
      <c r="R13">
        <f t="shared" si="4"/>
        <v>0.98125000000000018</v>
      </c>
      <c r="S13">
        <f t="shared" si="4"/>
        <v>-1.1758615338342E-2</v>
      </c>
      <c r="T13">
        <f t="shared" si="4"/>
        <v>6.9095213995753815E-3</v>
      </c>
    </row>
    <row r="14" spans="1:20">
      <c r="C14">
        <f>AVERAGE(C3:C11)</f>
        <v>0.44854718976465346</v>
      </c>
      <c r="D14">
        <f t="shared" ref="D14:T14" si="5">AVERAGE(D3:D11)</f>
        <v>0.41998755271773158</v>
      </c>
      <c r="E14">
        <f t="shared" si="5"/>
        <v>0.43069054021010433</v>
      </c>
      <c r="F14">
        <f t="shared" si="5"/>
        <v>0.96111111111111114</v>
      </c>
      <c r="G14">
        <f t="shared" si="5"/>
        <v>0.98111111111111127</v>
      </c>
      <c r="H14">
        <f t="shared" si="5"/>
        <v>0.98333333333333328</v>
      </c>
      <c r="I14">
        <f t="shared" si="5"/>
        <v>-1.7856649554549114E-2</v>
      </c>
      <c r="J14">
        <f t="shared" si="5"/>
        <v>1.070298749237277E-2</v>
      </c>
      <c r="K14" t="e">
        <f t="shared" si="5"/>
        <v>#DIV/0!</v>
      </c>
      <c r="L14">
        <f t="shared" si="5"/>
        <v>5</v>
      </c>
      <c r="M14">
        <f t="shared" si="5"/>
        <v>0.42626572707839433</v>
      </c>
      <c r="N14">
        <f t="shared" si="5"/>
        <v>0.40897711186609792</v>
      </c>
      <c r="O14">
        <f t="shared" si="5"/>
        <v>0.41480972044548087</v>
      </c>
      <c r="P14">
        <f t="shared" si="5"/>
        <v>0.9514285714285714</v>
      </c>
      <c r="Q14">
        <f t="shared" si="5"/>
        <v>0.97714285714285709</v>
      </c>
      <c r="R14">
        <f t="shared" si="5"/>
        <v>0.98142857142857154</v>
      </c>
      <c r="S14">
        <f t="shared" si="5"/>
        <v>-1.1456006632913423E-2</v>
      </c>
      <c r="T14">
        <f t="shared" si="5"/>
        <v>5.8326085793828685E-3</v>
      </c>
    </row>
    <row r="16" spans="1:20">
      <c r="D16">
        <f>STDEV(D2:D11)</f>
        <v>9.7752874815885599E-2</v>
      </c>
      <c r="E16">
        <f>STDEV(E2:E11)</f>
        <v>6.0572474255340465E-2</v>
      </c>
      <c r="I16">
        <f>STDEV(I2:I11)</f>
        <v>1.6255353176589226E-2</v>
      </c>
      <c r="J16">
        <f>STDEV(J2:J11)</f>
        <v>7.3303065051272237E-2</v>
      </c>
    </row>
    <row r="17" spans="3:15">
      <c r="D17">
        <f>D13+D16*3</f>
        <v>0.73943327271352055</v>
      </c>
      <c r="E17">
        <f>E13+E16*3</f>
        <v>0.61583652428970259</v>
      </c>
      <c r="I17">
        <f>I13+I16*3</f>
        <v>3.130288734842597E-2</v>
      </c>
      <c r="J17">
        <f>J13+J16*3</f>
        <v>0.20785364841163409</v>
      </c>
    </row>
    <row r="19" spans="3:15">
      <c r="C19">
        <f>_xlfn.T.TEST(C3:C11,D3:D11,2,1)</f>
        <v>1.1496646824547112E-2</v>
      </c>
      <c r="D19">
        <f>_xlfn.T.TEST(D3:D11,E3:E11,2,1)</f>
        <v>6.1396297841985407E-2</v>
      </c>
      <c r="E19">
        <f>_xlfn.T.TEST(C3:C11,E3:E11,2,1)</f>
        <v>1.4310775798152993E-2</v>
      </c>
      <c r="M19">
        <f>_xlfn.T.TEST(M3:M11,N3:N11,2,1)</f>
        <v>1.3826467907335422E-2</v>
      </c>
      <c r="N19">
        <f>_xlfn.T.TEST(N3:N11,O3:O11,2,1)</f>
        <v>0.19165059207031887</v>
      </c>
      <c r="O19">
        <f>_xlfn.T.TEST(M3:M11,O3:O11,2,1)</f>
        <v>1.5527454445802961E-3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Shuyi</dc:creator>
  <cp:lastModifiedBy>Chen, Shuyi</cp:lastModifiedBy>
  <dcterms:created xsi:type="dcterms:W3CDTF">2020-03-21T18:36:06Z</dcterms:created>
  <dcterms:modified xsi:type="dcterms:W3CDTF">2020-04-14T18:10:09Z</dcterms:modified>
</cp:coreProperties>
</file>