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DCA454D5-9D22-4BC9-8557-E8A00732BE72}" xr6:coauthVersionLast="47" xr6:coauthVersionMax="47" xr10:uidLastSave="{00000000-0000-0000-0000-000000000000}"/>
  <bookViews>
    <workbookView xWindow="-108" yWindow="-108" windowWidth="23256" windowHeight="12720" activeTab="2" xr2:uid="{1A02B1E0-923C-431D-82D0-1D22C5D02689}"/>
  </bookViews>
  <sheets>
    <sheet name="Description" sheetId="1" r:id="rId1"/>
    <sheet name="Kraw13_042907_Analyses" sheetId="2" r:id="rId2"/>
    <sheet name="Kraw13_083006_Analyses" sheetId="3" r:id="rId3"/>
    <sheet name="Kraw13_083006_Cali" sheetId="4" r:id="rId4"/>
    <sheet name="OSU_Standard_Info" sheetId="6" r:id="rId5"/>
    <sheet name="Bristol_Prec_Conc" sheetId="7" r:id="rId6"/>
    <sheet name="Neave19_20180718_Python" sheetId="5" r:id="rId7"/>
    <sheet name="Lit_Current_Compilation" sheetId="8" r:id="rId8"/>
    <sheet name="Gleeson_SX100_Prec" sheetId="10" r:id="rId9"/>
    <sheet name="OSU_Precision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49" i="5" l="1"/>
  <c r="AT148" i="5"/>
  <c r="AT147" i="5"/>
  <c r="AT146" i="5"/>
  <c r="AT145" i="5"/>
  <c r="AT144" i="5"/>
  <c r="AT143" i="5"/>
  <c r="AT142" i="5"/>
  <c r="AT141" i="5"/>
  <c r="AT140" i="5"/>
  <c r="AT139" i="5"/>
  <c r="AT138" i="5"/>
  <c r="AT137" i="5"/>
  <c r="AT136" i="5"/>
  <c r="AT135" i="5"/>
  <c r="AT134" i="5"/>
  <c r="AT133" i="5"/>
  <c r="AT132" i="5"/>
  <c r="AT131" i="5"/>
  <c r="AT130" i="5"/>
  <c r="AT129" i="5"/>
  <c r="AT128" i="5"/>
  <c r="AT127" i="5"/>
  <c r="AT126" i="5"/>
  <c r="AT125" i="5"/>
  <c r="AT124" i="5"/>
  <c r="AT123" i="5"/>
  <c r="AT122" i="5"/>
  <c r="AT121" i="5"/>
  <c r="AT120" i="5"/>
  <c r="AT119" i="5"/>
  <c r="AT118" i="5"/>
  <c r="AT117" i="5"/>
  <c r="AT116" i="5"/>
  <c r="AT115" i="5"/>
  <c r="AT114" i="5"/>
  <c r="AT113" i="5"/>
  <c r="AT112" i="5"/>
  <c r="AT150" i="5" s="1"/>
  <c r="AT111" i="5"/>
  <c r="AT110" i="5"/>
  <c r="AT109" i="5"/>
  <c r="AT108" i="5"/>
  <c r="AT107" i="5"/>
  <c r="AT106" i="5"/>
  <c r="AT105" i="5"/>
  <c r="AT104" i="5"/>
  <c r="AT103" i="5"/>
  <c r="AT102" i="5"/>
  <c r="AT101" i="5"/>
  <c r="AT100" i="5"/>
  <c r="AT99" i="5"/>
  <c r="AT98" i="5"/>
  <c r="AT97" i="5"/>
  <c r="AT96" i="5"/>
  <c r="AT95" i="5"/>
  <c r="AT94" i="5"/>
  <c r="AT93" i="5"/>
  <c r="AT92" i="5"/>
  <c r="AT91" i="5"/>
  <c r="AT90" i="5"/>
  <c r="AT89" i="5"/>
  <c r="AT88" i="5"/>
  <c r="AT87" i="5"/>
  <c r="AT86" i="5"/>
  <c r="AT85" i="5"/>
  <c r="AT84" i="5"/>
  <c r="AT83" i="5"/>
  <c r="AT82" i="5"/>
  <c r="AT81" i="5"/>
  <c r="AT80" i="5"/>
  <c r="AT79" i="5"/>
  <c r="AT78" i="5"/>
  <c r="AT77" i="5"/>
  <c r="AT76" i="5"/>
  <c r="AT75" i="5"/>
  <c r="AT74" i="5"/>
  <c r="AT73" i="5"/>
  <c r="AT72" i="5"/>
  <c r="AT71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9" i="5"/>
  <c r="AT48" i="5"/>
  <c r="AT47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T2" i="5"/>
  <c r="P7" i="6" l="1"/>
  <c r="O7" i="6"/>
  <c r="N7" i="6"/>
  <c r="O6" i="6"/>
  <c r="N6" i="6"/>
  <c r="P6" i="6" s="1"/>
  <c r="M6" i="6"/>
  <c r="P5" i="6"/>
  <c r="O5" i="6"/>
  <c r="N5" i="6"/>
  <c r="O4" i="6"/>
  <c r="N4" i="6"/>
  <c r="P4" i="6" s="1"/>
  <c r="P3" i="6"/>
  <c r="O3" i="6"/>
  <c r="N3" i="6"/>
  <c r="P2" i="6"/>
  <c r="O2" i="6"/>
  <c r="N2" i="6"/>
  <c r="S2" i="4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<sst xmlns="http://schemas.openxmlformats.org/spreadsheetml/2006/main" count="5263" uniqueCount="709">
  <si>
    <t>Sheet</t>
  </si>
  <si>
    <t>Kraw13_042907_Analyses</t>
  </si>
  <si>
    <t>Kraw13_083006_Analyses</t>
  </si>
  <si>
    <t>Estimates of analytical imprecision from the MIT JEOL 8200 for a subset of experimental analyses by Krawczynski et al., (2012)</t>
  </si>
  <si>
    <t>Estimates of analytical imprecision from the MIT JEOL 733 for a subset of experimental analyses by Krawczynski et al., (2012)</t>
  </si>
  <si>
    <t>Phase</t>
  </si>
  <si>
    <t>Name</t>
  </si>
  <si>
    <t>Element</t>
  </si>
  <si>
    <t>k-Value</t>
  </si>
  <si>
    <t>k-Ratio</t>
  </si>
  <si>
    <t>El-Wt%</t>
  </si>
  <si>
    <t>MDLel%</t>
  </si>
  <si>
    <t>Ox-Wt%</t>
  </si>
  <si>
    <t>MDLox%</t>
  </si>
  <si>
    <t>Norm-El%</t>
  </si>
  <si>
    <t>Norm-Ox%</t>
  </si>
  <si>
    <t>At-Prop</t>
  </si>
  <si>
    <t>Error%</t>
  </si>
  <si>
    <t>Error</t>
  </si>
  <si>
    <t>Error_Per</t>
  </si>
  <si>
    <t>cpx</t>
  </si>
  <si>
    <t>B1038-cpx1</t>
  </si>
  <si>
    <t>SiO2</t>
  </si>
  <si>
    <t>K</t>
  </si>
  <si>
    <t>TiO2</t>
  </si>
  <si>
    <t>Al2O3</t>
  </si>
  <si>
    <t>Cr2O3</t>
  </si>
  <si>
    <t>FeO</t>
  </si>
  <si>
    <t>MnO</t>
  </si>
  <si>
    <t>MgO</t>
  </si>
  <si>
    <t>CaO</t>
  </si>
  <si>
    <t>Na2O</t>
  </si>
  <si>
    <t>opx</t>
  </si>
  <si>
    <t>B1038-opx1</t>
  </si>
  <si>
    <t>B1038-opx2</t>
  </si>
  <si>
    <t>B1038-opx3</t>
  </si>
  <si>
    <t>B1038-opx4</t>
  </si>
  <si>
    <t>B1038-opx5</t>
  </si>
  <si>
    <t>B1038-cpx2</t>
  </si>
  <si>
    <t>B1038-cpx3</t>
  </si>
  <si>
    <t>B1038-opx6</t>
  </si>
  <si>
    <t>B1038-opx7</t>
  </si>
  <si>
    <t>B1038-opx8</t>
  </si>
  <si>
    <t>B1038-cpx4</t>
  </si>
  <si>
    <t>B1038-cpx5</t>
  </si>
  <si>
    <t>B1038-cpx6</t>
  </si>
  <si>
    <t>B1038-cpx7</t>
  </si>
  <si>
    <t>B1038-cpx8</t>
  </si>
  <si>
    <t>B1038-cpx9</t>
  </si>
  <si>
    <t>B1038-cpx10</t>
  </si>
  <si>
    <t>B1038-opx9</t>
  </si>
  <si>
    <t>B1038-cpx11</t>
  </si>
  <si>
    <t>B1038-cpx12</t>
  </si>
  <si>
    <t>B1038-cpx13</t>
  </si>
  <si>
    <t>B1038-cpx14</t>
  </si>
  <si>
    <t>B1038-cpx14-2</t>
  </si>
  <si>
    <t>B1038-cpx15</t>
  </si>
  <si>
    <t>B1038-opx10</t>
  </si>
  <si>
    <t>B1033 cpx1</t>
  </si>
  <si>
    <t>B1033 cpx2</t>
  </si>
  <si>
    <t>B1033 cpx3</t>
  </si>
  <si>
    <t>B1033 cpx4</t>
  </si>
  <si>
    <t>B1033 cpx4-2</t>
  </si>
  <si>
    <t>B1033 cpx5</t>
  </si>
  <si>
    <t>B1033 cpx6</t>
  </si>
  <si>
    <t>B1033 cpx7</t>
  </si>
  <si>
    <t>B1033 cpx8</t>
  </si>
  <si>
    <t>B1033 cpx9</t>
  </si>
  <si>
    <t>B1033 cpx10</t>
  </si>
  <si>
    <t>B1033 cpx11</t>
  </si>
  <si>
    <t>B1033 cpx12</t>
  </si>
  <si>
    <t>B1033 cpx13</t>
  </si>
  <si>
    <t>B1038 cpx1</t>
  </si>
  <si>
    <t>B1038 cpx2</t>
  </si>
  <si>
    <t>B1038 cpx3</t>
  </si>
  <si>
    <t>B1038 cpx4</t>
  </si>
  <si>
    <t>B1038 cpx5</t>
  </si>
  <si>
    <t>B1038 cpx6</t>
  </si>
  <si>
    <t>B1038 cpx7</t>
  </si>
  <si>
    <t>B1038 cpx8</t>
  </si>
  <si>
    <t>B1038 cpx9</t>
  </si>
  <si>
    <t>B1038 cpx10</t>
  </si>
  <si>
    <t>B1038 cpx11</t>
  </si>
  <si>
    <t>B1038 cpx12</t>
  </si>
  <si>
    <t>B1038 cpx13</t>
  </si>
  <si>
    <t>B1038 cpx14</t>
  </si>
  <si>
    <t>41c-103a opx1</t>
  </si>
  <si>
    <t>41c-103a opx2</t>
  </si>
  <si>
    <t>41c-103a opx3</t>
  </si>
  <si>
    <t>41c-103a opx4</t>
  </si>
  <si>
    <t>41c-103a opx5</t>
  </si>
  <si>
    <t>41c-103a opx6</t>
  </si>
  <si>
    <t>41c-103a opx7</t>
  </si>
  <si>
    <t>41c-103a opx8</t>
  </si>
  <si>
    <t>41c-103a opx9</t>
  </si>
  <si>
    <t>41c-103a opx10</t>
  </si>
  <si>
    <t>amp</t>
  </si>
  <si>
    <t xml:space="preserve">41c-103a amph1 </t>
  </si>
  <si>
    <t>41c-103a amph1</t>
  </si>
  <si>
    <t>K2O</t>
  </si>
  <si>
    <t>41c-103a amph2</t>
  </si>
  <si>
    <t>41c-103a amph3</t>
  </si>
  <si>
    <t>41c-103a amph4</t>
  </si>
  <si>
    <t>41c-103a amph5</t>
  </si>
  <si>
    <t>41c-103a amph6</t>
  </si>
  <si>
    <t>41c-103a amph7</t>
  </si>
  <si>
    <t>41c-103a amph8</t>
  </si>
  <si>
    <t>41c-103a amph9</t>
  </si>
  <si>
    <t>41c-103a amph10</t>
  </si>
  <si>
    <t>41c-103a cpx1</t>
  </si>
  <si>
    <t>41c-103a cpx2</t>
  </si>
  <si>
    <t>41c-103a cpx3</t>
  </si>
  <si>
    <t>41c-103a cpx4</t>
  </si>
  <si>
    <t>41c-103a cpx4-2</t>
  </si>
  <si>
    <t>41c-103a cpx5</t>
  </si>
  <si>
    <t>41c-103a cpx6</t>
  </si>
  <si>
    <t>41c-103a cpx6-2</t>
  </si>
  <si>
    <t>41c-103a cpx7</t>
  </si>
  <si>
    <t>41c-103a cpx8</t>
  </si>
  <si>
    <t>41c-103a cpx9</t>
  </si>
  <si>
    <t>41c-103a cpx10</t>
  </si>
  <si>
    <t>41c-103a cpx10-2</t>
  </si>
  <si>
    <t>41c-103a cpx11</t>
  </si>
  <si>
    <t>41c-103a cpx12</t>
  </si>
  <si>
    <t>glass</t>
  </si>
  <si>
    <t>41c-103a glass1</t>
  </si>
  <si>
    <t>P2O5</t>
  </si>
  <si>
    <t>NiO</t>
  </si>
  <si>
    <t>S</t>
  </si>
  <si>
    <t>Cl</t>
  </si>
  <si>
    <t>41c-103a glass2</t>
  </si>
  <si>
    <t>41c-108a cpx1</t>
  </si>
  <si>
    <t>41c-108a cpx2</t>
  </si>
  <si>
    <t>41c-108a cpx3</t>
  </si>
  <si>
    <t>41c-108a cpx4</t>
  </si>
  <si>
    <t>41c-108a cpx5</t>
  </si>
  <si>
    <t>41c-108a cpx5-2</t>
  </si>
  <si>
    <t>41c-108a cpx6</t>
  </si>
  <si>
    <t>B1038 Glass</t>
  </si>
  <si>
    <t>Kraw13_083006_Cali</t>
  </si>
  <si>
    <t>name</t>
  </si>
  <si>
    <t>Current</t>
  </si>
  <si>
    <t>Crystal</t>
  </si>
  <si>
    <t>Pos</t>
  </si>
  <si>
    <t>k-ratio</t>
  </si>
  <si>
    <t>k* factor</t>
  </si>
  <si>
    <t>P-B</t>
  </si>
  <si>
    <t>B</t>
  </si>
  <si>
    <t>1 sigma</t>
  </si>
  <si>
    <t>secs</t>
  </si>
  <si>
    <t>peak</t>
  </si>
  <si>
    <t>high</t>
  </si>
  <si>
    <t>low</t>
  </si>
  <si>
    <t>bias</t>
  </si>
  <si>
    <t>gain</t>
  </si>
  <si>
    <t>base</t>
  </si>
  <si>
    <t>wind</t>
  </si>
  <si>
    <t>Conc_Standard_Elwt</t>
  </si>
  <si>
    <t>Name of standard</t>
  </si>
  <si>
    <t>Na5-1</t>
  </si>
  <si>
    <t>TAP</t>
  </si>
  <si>
    <t>Amelia Albite</t>
  </si>
  <si>
    <t>This is already cps/nA</t>
  </si>
  <si>
    <t>Si1</t>
  </si>
  <si>
    <t>Mg1</t>
  </si>
  <si>
    <t>Mg2</t>
  </si>
  <si>
    <t>Synthetic Al-orthopyroxene </t>
  </si>
  <si>
    <t>Mg2 used for cpx</t>
  </si>
  <si>
    <t>Fe3</t>
  </si>
  <si>
    <t>LIF</t>
  </si>
  <si>
    <t> Synthetic Al-orthopyroxene </t>
  </si>
  <si>
    <t>Fe3 used for cpx</t>
  </si>
  <si>
    <t>Al4</t>
  </si>
  <si>
    <t>Mg4</t>
  </si>
  <si>
    <t>Mg7</t>
  </si>
  <si>
    <t>Al2</t>
  </si>
  <si>
    <t>DJ35</t>
  </si>
  <si>
    <t>Al2 usd for cpx</t>
  </si>
  <si>
    <t>Al5</t>
  </si>
  <si>
    <t>Ca5</t>
  </si>
  <si>
    <t>PET</t>
  </si>
  <si>
    <t>Si2</t>
  </si>
  <si>
    <t>Shallowater enstatite</t>
  </si>
  <si>
    <t>Si2 used for Cpx</t>
  </si>
  <si>
    <t>Si5</t>
  </si>
  <si>
    <t>Ca2</t>
  </si>
  <si>
    <t>Synthetic clinopyroxene</t>
  </si>
  <si>
    <t>Ca2 used for Cpx</t>
  </si>
  <si>
    <t>Ti4</t>
  </si>
  <si>
    <t>Rutile </t>
  </si>
  <si>
    <t>Ti4 used for Cpx</t>
  </si>
  <si>
    <t>Ti8</t>
  </si>
  <si>
    <t>Cr6</t>
  </si>
  <si>
    <t>Uvarovite </t>
  </si>
  <si>
    <t>Cr6 for CPx</t>
  </si>
  <si>
    <t>Cr8</t>
  </si>
  <si>
    <t>Mn4</t>
  </si>
  <si>
    <t>Rhodonite  </t>
  </si>
  <si>
    <t>Mn4 used for Cpx</t>
  </si>
  <si>
    <t>Fe1</t>
  </si>
  <si>
    <t>Fe4</t>
  </si>
  <si>
    <t>Na5</t>
  </si>
  <si>
    <t>Information about primary claibration for the 083006 session</t>
  </si>
  <si>
    <t>Prim Standard</t>
  </si>
  <si>
    <t>Pk raw counts (cts)</t>
  </si>
  <si>
    <t>Bg1 raw counts (cts)</t>
  </si>
  <si>
    <t>Bg2 raw counts (cts)</t>
  </si>
  <si>
    <t>Beam (nA)</t>
  </si>
  <si>
    <t>Peak Time (s)</t>
  </si>
  <si>
    <t>Peak (cps)</t>
  </si>
  <si>
    <t>Bkgd (cps)</t>
  </si>
  <si>
    <t>Pk-Bg (cps)</t>
  </si>
  <si>
    <t>P</t>
  </si>
  <si>
    <t>Al</t>
  </si>
  <si>
    <t>Labr</t>
  </si>
  <si>
    <t>Na</t>
  </si>
  <si>
    <t>Si</t>
  </si>
  <si>
    <t>Kaug</t>
  </si>
  <si>
    <t>Mg</t>
  </si>
  <si>
    <t>LTAP</t>
  </si>
  <si>
    <t>Fe</t>
  </si>
  <si>
    <t>Ca</t>
  </si>
  <si>
    <t>Ti</t>
  </si>
  <si>
    <t>OSU_Standard_Info</t>
  </si>
  <si>
    <t>Information on primary calibration for the OSU SX100 EPMA</t>
  </si>
  <si>
    <t>Bristol_Prec_Conc</t>
  </si>
  <si>
    <t>Calculations performed using primary count information from the Bristol EPMA of precision for different concentrations. These calculations, using a spreadsheet supplied by Ben Buse also use a matrix correction, which is slightly more complex than using the equations in the main text (but gives very similar results)</t>
  </si>
  <si>
    <t>wt% Na</t>
  </si>
  <si>
    <t>Error_60</t>
  </si>
  <si>
    <t>Error_100</t>
  </si>
  <si>
    <t>Error_400</t>
  </si>
  <si>
    <t>Shows the % error for 60s, 100s, and 400s</t>
  </si>
  <si>
    <t>Neave19_20180718_Python</t>
  </si>
  <si>
    <t>1 sigma values from EPMA analyses of Neave et al. (2019)</t>
  </si>
  <si>
    <t>Lit_Current_Compilation</t>
  </si>
  <si>
    <t>Reference</t>
  </si>
  <si>
    <t>Beam Current</t>
  </si>
  <si>
    <t>Count time (peak)</t>
  </si>
  <si>
    <t>Current * time</t>
  </si>
  <si>
    <t>Instrument</t>
  </si>
  <si>
    <t>Akella, J. (1976)</t>
  </si>
  <si>
    <t>n.d.</t>
  </si>
  <si>
    <t>Baker and Eggler, 1987</t>
  </si>
  <si>
    <t>12 nA</t>
  </si>
  <si>
    <t>Penn State + Smithsonian</t>
  </si>
  <si>
    <t>Gee and Sack, 1988</t>
  </si>
  <si>
    <t>30 nA</t>
  </si>
  <si>
    <t>2-10 s</t>
  </si>
  <si>
    <t>JEOL Superprobe Northwestern, ARL UC Berkeley</t>
  </si>
  <si>
    <t>Carrol and Wyllie (1989)</t>
  </si>
  <si>
    <t>5 nA</t>
  </si>
  <si>
    <t>Jeol at Caltech, Cameca at Brown</t>
  </si>
  <si>
    <t>Kennedy et al. (1990)</t>
  </si>
  <si>
    <t>10 nA</t>
  </si>
  <si>
    <t>MIT MAC-5 and JEOL 733</t>
  </si>
  <si>
    <t>Gallahan and Neilson, 1992</t>
  </si>
  <si>
    <t>Nielson et al. (1992)</t>
  </si>
  <si>
    <t>20 nA</t>
  </si>
  <si>
    <t>10 s</t>
  </si>
  <si>
    <t>SX50, OSU</t>
  </si>
  <si>
    <t>Fram and Longhi (1992)</t>
  </si>
  <si>
    <t>Rushmer (1993)</t>
  </si>
  <si>
    <t>SX50 (no loc, authors at ETH)</t>
  </si>
  <si>
    <t>Baker and Stolper, 1994</t>
  </si>
  <si>
    <t>Ask Matt for pdf.</t>
  </si>
  <si>
    <t>Forsythe et al. (1994)</t>
  </si>
  <si>
    <t>Baker and Grove, 1994</t>
  </si>
  <si>
    <t>Draper and Johnson, 1994</t>
  </si>
  <si>
    <t>Cameca SX50, UOregon</t>
  </si>
  <si>
    <t>Kawamoto (1996)</t>
  </si>
  <si>
    <t>JEOL JSM-840 e, University of Tokyo</t>
  </si>
  <si>
    <t>Springer and Seck, 1997</t>
  </si>
  <si>
    <t>5 s</t>
  </si>
  <si>
    <t>camebax</t>
  </si>
  <si>
    <t>Tsuruta and Takahashi, 1998</t>
  </si>
  <si>
    <t>10-40 s (don’t specify for each element)</t>
  </si>
  <si>
    <t>JEOL-JXA8800, Tokyo institute of technology</t>
  </si>
  <si>
    <t>Métrich</t>
  </si>
  <si>
    <t>15 nA</t>
  </si>
  <si>
    <t xml:space="preserve">n.d. </t>
  </si>
  <si>
    <t>Camebax, Brown</t>
  </si>
  <si>
    <t xml:space="preserve"> and rutherofrd, 1998</t>
  </si>
  <si>
    <t>Blundy et al. (1998)</t>
  </si>
  <si>
    <t>JEOL 833, University of Bristol</t>
  </si>
  <si>
    <t>Draper and Green, 1999</t>
  </si>
  <si>
    <t>15 s</t>
  </si>
  <si>
    <t>SX50, Macquarie</t>
  </si>
  <si>
    <t>McCoy and Lofgren (1999)</t>
  </si>
  <si>
    <t>JEOL JXA-8900R, Smithsonian</t>
  </si>
  <si>
    <t>Wang and Takahashi (1999)</t>
  </si>
  <si>
    <t>No information whatsoever on how phase compositions were measured (not even analytical technique)</t>
  </si>
  <si>
    <t>Minitti and Rutherford, 2000</t>
  </si>
  <si>
    <t>Tielpo et al. (2000)</t>
  </si>
  <si>
    <t>JEOL JXA-840A, Pavia</t>
  </si>
  <si>
    <t>Blatter and Carmichael (2001)</t>
  </si>
  <si>
    <t>SX50, UC Berkeley</t>
  </si>
  <si>
    <t>Wood and Trigila, (2001)</t>
  </si>
  <si>
    <t>10-60 (don’t say which element is which)</t>
  </si>
  <si>
    <t>JEOL 8600, Bristol</t>
  </si>
  <si>
    <t>Berndt et al. (2001)</t>
  </si>
  <si>
    <t>18 nA</t>
  </si>
  <si>
    <t>Camebax, n.d.</t>
  </si>
  <si>
    <t>Toplis and Corgne (2002)</t>
  </si>
  <si>
    <t>Says 30s minor elements (no list)</t>
  </si>
  <si>
    <t>Cameca SX50, Nancy</t>
  </si>
  <si>
    <t>Sacillet and MacDonald, 2003</t>
  </si>
  <si>
    <t>6 nA</t>
  </si>
  <si>
    <t>n.d.  (authors at Orleans)Kawamo</t>
  </si>
  <si>
    <t>Pertermann 2003</t>
  </si>
  <si>
    <t>7.5-15 nA</t>
  </si>
  <si>
    <t>30 s</t>
  </si>
  <si>
    <t>JXA8900R, Minnesota</t>
  </si>
  <si>
    <t>Prouteau and Scailet 2003.</t>
  </si>
  <si>
    <t>SX50, Orleans</t>
  </si>
  <si>
    <t>Wasylenki et al. (2003)</t>
  </si>
  <si>
    <t>Caltech JEOL733</t>
  </si>
  <si>
    <t>Laporte et al. (2004)</t>
  </si>
  <si>
    <t>10s</t>
  </si>
  <si>
    <t>SX-100, authors at Clermont-Ferrand</t>
  </si>
  <si>
    <t>Maaløe , 2004</t>
  </si>
  <si>
    <t xml:space="preserve">Uses EDS – no further information about analytical conditions. E.g. unclear if any standards used.  </t>
  </si>
  <si>
    <t>JEOL-2400 SEM</t>
  </si>
  <si>
    <t>Barclay and Carmichael (2004)</t>
  </si>
  <si>
    <t>Feig et al. (2006)</t>
  </si>
  <si>
    <t>SX100, n.d.</t>
  </si>
  <si>
    <t>Di Carlo et al. (2006)</t>
  </si>
  <si>
    <t>SX-50, Orleans</t>
  </si>
  <si>
    <t>Scoates et al. (2006)</t>
  </si>
  <si>
    <t>Cameca SX-50, Universite´ de Pierre</t>
  </si>
  <si>
    <t>Alonso-Perez et al. (2009)</t>
  </si>
  <si>
    <t>SX50/JEOL 8600</t>
  </si>
  <si>
    <t>Pertermann and Lundstrom (2006)</t>
  </si>
  <si>
    <t>Use EDS on JEOL JSM 840 SEM with natural and synthetic standards. Some repeat analyses on JXA 8900, no mention of analytical conditions.</t>
  </si>
  <si>
    <t>In new compilation</t>
  </si>
  <si>
    <t>Costa et al. (2004)</t>
  </si>
  <si>
    <t>SX50 Orleans</t>
  </si>
  <si>
    <t>Berndt 2005</t>
  </si>
  <si>
    <t>SX100 Hannover</t>
  </si>
  <si>
    <t>Pichavent  and MacDonald (2007)</t>
  </si>
  <si>
    <t>6- 10 s</t>
  </si>
  <si>
    <t>2 different Cameca, Orleans</t>
  </si>
  <si>
    <t>Hamada and Fujii (2008)</t>
  </si>
  <si>
    <t>JEOL JXA8800R, n.d.</t>
  </si>
  <si>
    <t>Feig et al. (2010)</t>
  </si>
  <si>
    <t>SX100, nd</t>
  </si>
  <si>
    <t>Krawczynski et al. (2012)</t>
  </si>
  <si>
    <t>JEOL</t>
  </si>
  <si>
    <t>Mandler (2013)</t>
  </si>
  <si>
    <t>JEOL JXA8200 Superprobe</t>
  </si>
  <si>
    <t>Radar (2013)</t>
  </si>
  <si>
    <t>Cameca SX-50, University of Alaska</t>
  </si>
  <si>
    <t>Blatter et al. (2013)</t>
  </si>
  <si>
    <t>n.d. in paper,</t>
  </si>
  <si>
    <t>JEOL JXA-8900 Menlo Park</t>
  </si>
  <si>
    <t xml:space="preserve">20 s </t>
  </si>
  <si>
    <t>Almeev et al. (2013)</t>
  </si>
  <si>
    <t xml:space="preserve"> 8 s</t>
  </si>
  <si>
    <t>Cadoux et al. (2014)</t>
  </si>
  <si>
    <t>Parat et al. (2014)</t>
  </si>
  <si>
    <t>SX100 montpellier</t>
  </si>
  <si>
    <t>Melekhova et al. (2015)</t>
  </si>
  <si>
    <t>n.d. for mineral analyses</t>
  </si>
  <si>
    <t>SX100 Bristol</t>
  </si>
  <si>
    <t>Andjuar et al. (2015)</t>
  </si>
  <si>
    <t>Nandedkar et al. (2014)</t>
  </si>
  <si>
    <t>20 s</t>
  </si>
  <si>
    <t>JEOL JXA8200, nd, ETH?</t>
  </si>
  <si>
    <t>Erdman et al. (2016)</t>
  </si>
  <si>
    <t>10-20 s</t>
  </si>
  <si>
    <t>Husen et al. (2016)</t>
  </si>
  <si>
    <t>Koepke et al. (2018)</t>
  </si>
  <si>
    <t>Ulmer et al. (2018)</t>
  </si>
  <si>
    <t>20-30s</t>
  </si>
  <si>
    <t>ARL SEMQ/ SX50/JEOL JXA8200.</t>
  </si>
  <si>
    <t>Neave et al. (2019)</t>
  </si>
  <si>
    <t>Firth et al. (2019)</t>
  </si>
  <si>
    <t>SX100 Anu, Canberra, Macquarie</t>
  </si>
  <si>
    <t>Waters et al. (2021)</t>
  </si>
  <si>
    <t>JEOL 8900 Superprobe, NHM</t>
  </si>
  <si>
    <t>Compilation of probe currents from the literature</t>
  </si>
  <si>
    <t>ataSet/Point</t>
  </si>
  <si>
    <t>Cr</t>
  </si>
  <si>
    <t>Mn</t>
  </si>
  <si>
    <t>O</t>
  </si>
  <si>
    <t>X</t>
  </si>
  <si>
    <t>Y</t>
  </si>
  <si>
    <t>Z</t>
  </si>
  <si>
    <t>Beam X</t>
  </si>
  <si>
    <t>Beam Y</t>
  </si>
  <si>
    <t>Comment</t>
  </si>
  <si>
    <t>Distance (µ)</t>
  </si>
  <si>
    <t>Mean Z</t>
  </si>
  <si>
    <t>Point#</t>
  </si>
  <si>
    <t>Date</t>
  </si>
  <si>
    <t>DataSet/Point</t>
  </si>
  <si>
    <t>FeOt</t>
  </si>
  <si>
    <t>Total</t>
  </si>
  <si>
    <t>X.1</t>
  </si>
  <si>
    <t>Y.1</t>
  </si>
  <si>
    <t>Z.1</t>
  </si>
  <si>
    <t>Beam X.1</t>
  </si>
  <si>
    <t>Beam Y.1</t>
  </si>
  <si>
    <t>Comment.1</t>
  </si>
  <si>
    <t>Distance (µ).1</t>
  </si>
  <si>
    <t>Mean Z.1</t>
  </si>
  <si>
    <t>Point#.1</t>
  </si>
  <si>
    <t>Date.1</t>
  </si>
  <si>
    <t>% Error Na</t>
  </si>
  <si>
    <t xml:space="preserve">1 / 1 . </t>
  </si>
  <si>
    <t xml:space="preserve"> </t>
  </si>
  <si>
    <t>20p9-1</t>
  </si>
  <si>
    <t xml:space="preserve">2 / 1 . </t>
  </si>
  <si>
    <t xml:space="preserve">3 / 1 . </t>
  </si>
  <si>
    <t>20p9-2</t>
  </si>
  <si>
    <t xml:space="preserve">4 / 1 . </t>
  </si>
  <si>
    <t xml:space="preserve">5 / 1 . </t>
  </si>
  <si>
    <t>20p9-3</t>
  </si>
  <si>
    <t xml:space="preserve">6 / 1 . </t>
  </si>
  <si>
    <t xml:space="preserve">7 / 1 . </t>
  </si>
  <si>
    <t>20p7-1</t>
  </si>
  <si>
    <t xml:space="preserve">8 / 1 . </t>
  </si>
  <si>
    <t xml:space="preserve">9 / 1 . </t>
  </si>
  <si>
    <t>20p7-2</t>
  </si>
  <si>
    <t xml:space="preserve">10 / 1 . </t>
  </si>
  <si>
    <t xml:space="preserve">11 / 1 . </t>
  </si>
  <si>
    <t>20p6-1</t>
  </si>
  <si>
    <t xml:space="preserve">12 / 1 . </t>
  </si>
  <si>
    <t xml:space="preserve">13 / 1 . </t>
  </si>
  <si>
    <t>20p6-3</t>
  </si>
  <si>
    <t xml:space="preserve">14 / 1 . </t>
  </si>
  <si>
    <t xml:space="preserve">15 / 1 . </t>
  </si>
  <si>
    <t>20p6-2</t>
  </si>
  <si>
    <t xml:space="preserve">16 / 1 . </t>
  </si>
  <si>
    <t xml:space="preserve">17 / 1 . </t>
  </si>
  <si>
    <t>20p5-1</t>
  </si>
  <si>
    <t xml:space="preserve">18 / 1 . </t>
  </si>
  <si>
    <t xml:space="preserve">19 / 1 . </t>
  </si>
  <si>
    <t>20p5-2</t>
  </si>
  <si>
    <t xml:space="preserve">20 / 1 . </t>
  </si>
  <si>
    <t xml:space="preserve">21 / 1 . </t>
  </si>
  <si>
    <t>20p3-1</t>
  </si>
  <si>
    <t xml:space="preserve">22 / 1 . </t>
  </si>
  <si>
    <t xml:space="preserve">23 / 1 . </t>
  </si>
  <si>
    <t>20p3-2</t>
  </si>
  <si>
    <t xml:space="preserve">24 / 1 . </t>
  </si>
  <si>
    <t xml:space="preserve">25 / 1 . </t>
  </si>
  <si>
    <t>20p2-1</t>
  </si>
  <si>
    <t xml:space="preserve">26 / 1 . </t>
  </si>
  <si>
    <t xml:space="preserve">27 / 1 . </t>
  </si>
  <si>
    <t>20p2-2</t>
  </si>
  <si>
    <t xml:space="preserve">28 / 1 . </t>
  </si>
  <si>
    <t xml:space="preserve">29 / 1 . </t>
  </si>
  <si>
    <t>20p1-1</t>
  </si>
  <si>
    <t xml:space="preserve">30 / 1 . </t>
  </si>
  <si>
    <t xml:space="preserve">31 / 1 . </t>
  </si>
  <si>
    <t>20p1-2</t>
  </si>
  <si>
    <t xml:space="preserve">32 / 1 . </t>
  </si>
  <si>
    <t xml:space="preserve">33 / 1 . </t>
  </si>
  <si>
    <t>8p-1</t>
  </si>
  <si>
    <t xml:space="preserve">34 / 1 . </t>
  </si>
  <si>
    <t xml:space="preserve">35 / 1 . </t>
  </si>
  <si>
    <t>8p-2</t>
  </si>
  <si>
    <t xml:space="preserve">36 / 1 . </t>
  </si>
  <si>
    <t xml:space="preserve">37 / 1 . </t>
  </si>
  <si>
    <t>8p-3</t>
  </si>
  <si>
    <t xml:space="preserve">38 / 1 . </t>
  </si>
  <si>
    <t xml:space="preserve">39 / 1 . </t>
  </si>
  <si>
    <t>8p-4</t>
  </si>
  <si>
    <t xml:space="preserve">40 / 1 . </t>
  </si>
  <si>
    <t xml:space="preserve">41 / 1 . </t>
  </si>
  <si>
    <t>8p-5</t>
  </si>
  <si>
    <t xml:space="preserve">42 / 1 . </t>
  </si>
  <si>
    <t xml:space="preserve">43 / 1 . </t>
  </si>
  <si>
    <t>8p-6</t>
  </si>
  <si>
    <t xml:space="preserve">44 / 1 . </t>
  </si>
  <si>
    <t xml:space="preserve">45 / 1 . </t>
  </si>
  <si>
    <t>8p-7</t>
  </si>
  <si>
    <t xml:space="preserve">46 / 1 . </t>
  </si>
  <si>
    <t xml:space="preserve">47 / 1 . </t>
  </si>
  <si>
    <t>8p-8</t>
  </si>
  <si>
    <t xml:space="preserve">48 / 1 . </t>
  </si>
  <si>
    <t>Gleeson_SX100_Prec</t>
  </si>
  <si>
    <t>Precision estimates from analyses of Cpx by Gleeson et al. (2020) JPET on the University of Cambridge SX100</t>
  </si>
  <si>
    <t>Sample</t>
  </si>
  <si>
    <t>Na_std</t>
  </si>
  <si>
    <t>Mg_std</t>
  </si>
  <si>
    <t>Si_std</t>
  </si>
  <si>
    <t>Al_std</t>
  </si>
  <si>
    <t>K_std</t>
  </si>
  <si>
    <t>Ca_std</t>
  </si>
  <si>
    <t>Ti_std</t>
  </si>
  <si>
    <t>Cr_std</t>
  </si>
  <si>
    <t>Mn_std</t>
  </si>
  <si>
    <t>Fe_std</t>
  </si>
  <si>
    <t xml:space="preserve">K </t>
  </si>
  <si>
    <t xml:space="preserve">O </t>
  </si>
  <si>
    <t>Kakanui_Aug</t>
  </si>
  <si>
    <t>OSU_Precision</t>
  </si>
  <si>
    <t>Estimates of precision from the Oregon State University Electron Microprobe</t>
  </si>
  <si>
    <t xml:space="preserve">P </t>
  </si>
  <si>
    <t>Si_sig</t>
  </si>
  <si>
    <t>Ti_sig</t>
  </si>
  <si>
    <t>Al_sig</t>
  </si>
  <si>
    <t>Cr_sig</t>
  </si>
  <si>
    <t>Fe_sig</t>
  </si>
  <si>
    <t>Mn_sig</t>
  </si>
  <si>
    <t>Mg_sig</t>
  </si>
  <si>
    <t>Ca_sig</t>
  </si>
  <si>
    <t>Na_sig</t>
  </si>
  <si>
    <t>K_sig</t>
  </si>
  <si>
    <t xml:space="preserve"> X </t>
  </si>
  <si>
    <t xml:space="preserve"> Y </t>
  </si>
  <si>
    <t xml:space="preserve"> Z </t>
  </si>
  <si>
    <t>Exp</t>
  </si>
  <si>
    <t>Setup</t>
  </si>
  <si>
    <t>Y272-1_cp01</t>
  </si>
  <si>
    <t>Y272-1</t>
  </si>
  <si>
    <t>DN_15nA-foc</t>
  </si>
  <si>
    <t xml:space="preserve">3 / 2 . </t>
  </si>
  <si>
    <t xml:space="preserve">3 / 3 . </t>
  </si>
  <si>
    <t xml:space="preserve">3 / 4 . </t>
  </si>
  <si>
    <t xml:space="preserve">3 / 5 . </t>
  </si>
  <si>
    <t xml:space="preserve">3 / 6 . </t>
  </si>
  <si>
    <t xml:space="preserve">3 / 7 . </t>
  </si>
  <si>
    <t xml:space="preserve">3 / 8 . </t>
  </si>
  <si>
    <t xml:space="preserve">6 / 2 . </t>
  </si>
  <si>
    <t xml:space="preserve">6 / 3 . </t>
  </si>
  <si>
    <t xml:space="preserve">6 / 4 . </t>
  </si>
  <si>
    <t xml:space="preserve">6 / 5 . </t>
  </si>
  <si>
    <t xml:space="preserve">6 / 6 . </t>
  </si>
  <si>
    <t>Y272-1_cp03</t>
  </si>
  <si>
    <t>Y272-1_cp04</t>
  </si>
  <si>
    <t>Y272-1_cp05</t>
  </si>
  <si>
    <t>Y272-1_cp06</t>
  </si>
  <si>
    <t>Y272-1_cp07</t>
  </si>
  <si>
    <t>Y272-1_cp08</t>
  </si>
  <si>
    <t>Y272-1_cp09</t>
  </si>
  <si>
    <t>Y272-1_cp10</t>
  </si>
  <si>
    <t>Y287-1_cp01</t>
  </si>
  <si>
    <t>Y287-1</t>
  </si>
  <si>
    <t>Y287-1_cp02</t>
  </si>
  <si>
    <t>Y287-1_cp03</t>
  </si>
  <si>
    <t>Y287-1_cp04</t>
  </si>
  <si>
    <t>Y287-1_cp05</t>
  </si>
  <si>
    <t>Y287-1_cp06</t>
  </si>
  <si>
    <t>Y287-1_cp07</t>
  </si>
  <si>
    <t>Y287-1_cp08</t>
  </si>
  <si>
    <t>Y287-1_cp09</t>
  </si>
  <si>
    <t>Y287-1_cp10</t>
  </si>
  <si>
    <t>Y287-1_cp11</t>
  </si>
  <si>
    <t>Y287-1_cp12</t>
  </si>
  <si>
    <t>Y287-1_cp13</t>
  </si>
  <si>
    <t>Y287-1_cp14</t>
  </si>
  <si>
    <t>Y287-1_cp15</t>
  </si>
  <si>
    <t>Y287-1_cp16</t>
  </si>
  <si>
    <t>Y287-1_cp17</t>
  </si>
  <si>
    <t>Y287-1_cp18</t>
  </si>
  <si>
    <t>Y287-1_cp19</t>
  </si>
  <si>
    <t>Y287-1_cp20</t>
  </si>
  <si>
    <t>Y287-1_cp21</t>
  </si>
  <si>
    <t>Y287-1_cp22</t>
  </si>
  <si>
    <t>Y287-1_cp23</t>
  </si>
  <si>
    <t>Y287-1_cp24</t>
  </si>
  <si>
    <t>Y287-1_cp25</t>
  </si>
  <si>
    <t>Y287-1_cp26</t>
  </si>
  <si>
    <t>Y287-1_cp27</t>
  </si>
  <si>
    <t>Y287-1_cp28</t>
  </si>
  <si>
    <t>Y287-1_cp29</t>
  </si>
  <si>
    <t>Y287-1_cp30</t>
  </si>
  <si>
    <t>Y287-1_cp31</t>
  </si>
  <si>
    <t>Y287-1_cp32</t>
  </si>
  <si>
    <t xml:space="preserve">49 / 1 . </t>
  </si>
  <si>
    <t>Y287-1_cp33</t>
  </si>
  <si>
    <t xml:space="preserve">50 / 1 . </t>
  </si>
  <si>
    <t>Y287-1_cp34</t>
  </si>
  <si>
    <t xml:space="preserve">61 / 1 . </t>
  </si>
  <si>
    <t>Y272-2_cp01</t>
  </si>
  <si>
    <t xml:space="preserve">62 / 1 . </t>
  </si>
  <si>
    <t>Y272-2_cp02</t>
  </si>
  <si>
    <t xml:space="preserve">63 / 1 . </t>
  </si>
  <si>
    <t>Y272-2_cp03</t>
  </si>
  <si>
    <t xml:space="preserve">64 / 1 . </t>
  </si>
  <si>
    <t>Y272-2_cp04</t>
  </si>
  <si>
    <t xml:space="preserve">69 / 1 . </t>
  </si>
  <si>
    <t>Y272-2_cp05</t>
  </si>
  <si>
    <t xml:space="preserve">70 / 1 . </t>
  </si>
  <si>
    <t>Y272-2_cp06</t>
  </si>
  <si>
    <t xml:space="preserve">71 / 1 . </t>
  </si>
  <si>
    <t>Y272-2_cp07</t>
  </si>
  <si>
    <t xml:space="preserve">72 / 1 . </t>
  </si>
  <si>
    <t>Y272-2_cp08</t>
  </si>
  <si>
    <t xml:space="preserve">81 / 1 . </t>
  </si>
  <si>
    <t>Y281-2_cp01</t>
  </si>
  <si>
    <t xml:space="preserve">82 / 1 . </t>
  </si>
  <si>
    <t>Y281-2_cp02</t>
  </si>
  <si>
    <t xml:space="preserve">83 / 1 . </t>
  </si>
  <si>
    <t>Y281-2_cp03</t>
  </si>
  <si>
    <t xml:space="preserve">84 / 1 . </t>
  </si>
  <si>
    <t>Y281-2_cp04</t>
  </si>
  <si>
    <t xml:space="preserve">85 / 1 . </t>
  </si>
  <si>
    <t>Y281-2_cp05</t>
  </si>
  <si>
    <t xml:space="preserve">86 / 1 . </t>
  </si>
  <si>
    <t>Y281-2_cp06</t>
  </si>
  <si>
    <t xml:space="preserve">87 / 1 . </t>
  </si>
  <si>
    <t>Y281-2_cp07</t>
  </si>
  <si>
    <t xml:space="preserve">88 / 1 . </t>
  </si>
  <si>
    <t>Y281-2_cp08</t>
  </si>
  <si>
    <t xml:space="preserve">89 / 1 . </t>
  </si>
  <si>
    <t>Y281-2_cp09</t>
  </si>
  <si>
    <t xml:space="preserve">90 / 1 . </t>
  </si>
  <si>
    <t>Y281-2_cp10</t>
  </si>
  <si>
    <t xml:space="preserve">91 / 1 . </t>
  </si>
  <si>
    <t>Y281-2_cp11</t>
  </si>
  <si>
    <t xml:space="preserve">92 / 1 . </t>
  </si>
  <si>
    <t>Y281-2_cp12</t>
  </si>
  <si>
    <t xml:space="preserve">102 / 1 . </t>
  </si>
  <si>
    <t>Y287-2_cp01</t>
  </si>
  <si>
    <t xml:space="preserve">103 / 1 . </t>
  </si>
  <si>
    <t>Y287-2_cp02</t>
  </si>
  <si>
    <t xml:space="preserve">104 / 1 . </t>
  </si>
  <si>
    <t>Y287-2_cp03</t>
  </si>
  <si>
    <t xml:space="preserve">105 / 1 . </t>
  </si>
  <si>
    <t>Y287-2_cp04</t>
  </si>
  <si>
    <t xml:space="preserve">106 / 1 . </t>
  </si>
  <si>
    <t>Y287-2_cp05</t>
  </si>
  <si>
    <t xml:space="preserve">107 / 1 . </t>
  </si>
  <si>
    <t>Y287-2_cp06</t>
  </si>
  <si>
    <t xml:space="preserve">108 / 1 . </t>
  </si>
  <si>
    <t>Y287-2_cp07</t>
  </si>
  <si>
    <t xml:space="preserve">109 / 1 . </t>
  </si>
  <si>
    <t>Y287-2_cp08</t>
  </si>
  <si>
    <t>B0184-10_cp01</t>
  </si>
  <si>
    <t>B1084-10</t>
  </si>
  <si>
    <t>B0184-10_cp02</t>
  </si>
  <si>
    <t>B0184-10_cp03</t>
  </si>
  <si>
    <t>B0184-10_cp04</t>
  </si>
  <si>
    <t>B0184-10_cp05</t>
  </si>
  <si>
    <t>B0184-10_cp06</t>
  </si>
  <si>
    <t>B0184-10_cp07</t>
  </si>
  <si>
    <t>B0184-10_cp08</t>
  </si>
  <si>
    <t>B0184-10_cp09</t>
  </si>
  <si>
    <t>B0184-10_cp10</t>
  </si>
  <si>
    <t>B0184-10_cp11</t>
  </si>
  <si>
    <t>B0184-10_cp12</t>
  </si>
  <si>
    <t>B0184-10_cp13</t>
  </si>
  <si>
    <t>B0184-10_cp14</t>
  </si>
  <si>
    <t>B0184-10_cp15</t>
  </si>
  <si>
    <t>B0184-10_cp16</t>
  </si>
  <si>
    <t>B0184-10_cp17</t>
  </si>
  <si>
    <t>B0184-10_cp18</t>
  </si>
  <si>
    <t>B0184-10_cp19</t>
  </si>
  <si>
    <t>B0184-10_cp20</t>
  </si>
  <si>
    <t>B0184-10_cp21</t>
  </si>
  <si>
    <t>B0184-10_cp22</t>
  </si>
  <si>
    <t>B0184-10_cp23</t>
  </si>
  <si>
    <t>B0184-10_cp24</t>
  </si>
  <si>
    <t>B0184-10_cp25</t>
  </si>
  <si>
    <t>B0184-10_cp26</t>
  </si>
  <si>
    <t>B0183-4_cp01</t>
  </si>
  <si>
    <t>B0183-4</t>
  </si>
  <si>
    <t>B0183-4_cp02</t>
  </si>
  <si>
    <t>B0183-4_cp03</t>
  </si>
  <si>
    <t>B0183-4_cp04</t>
  </si>
  <si>
    <t>B0183-4_cp05</t>
  </si>
  <si>
    <t>B0183-4_cp06</t>
  </si>
  <si>
    <t>B0183-4_cp07</t>
  </si>
  <si>
    <t>B0183-4_cp08</t>
  </si>
  <si>
    <t>B0183-4_cp09</t>
  </si>
  <si>
    <t>B0183-4_cp10</t>
  </si>
  <si>
    <t>B0183-4_cp11</t>
  </si>
  <si>
    <t>B0183-4_cp12</t>
  </si>
  <si>
    <t>B0183-4_cp13</t>
  </si>
  <si>
    <t>B0183-4_cp14</t>
  </si>
  <si>
    <t>B0183-4_cp15</t>
  </si>
  <si>
    <t>B0183-4_cp16</t>
  </si>
  <si>
    <t>B0183-4_cp17</t>
  </si>
  <si>
    <t>B0183-4_cp18</t>
  </si>
  <si>
    <t>B0183-4_cp19</t>
  </si>
  <si>
    <t>B0183-4_cp20</t>
  </si>
  <si>
    <t>B0183-4_cp21</t>
  </si>
  <si>
    <t>B0183-4_cp22</t>
  </si>
  <si>
    <t xml:space="preserve">51 / 1 . </t>
  </si>
  <si>
    <t>B0183-4_cp23</t>
  </si>
  <si>
    <t xml:space="preserve">52 / 1 . </t>
  </si>
  <si>
    <t>B0183-4_cp24</t>
  </si>
  <si>
    <t xml:space="preserve">53 / 1 . </t>
  </si>
  <si>
    <t>B0183-4_cp25</t>
  </si>
  <si>
    <t xml:space="preserve">54 / 1 . </t>
  </si>
  <si>
    <t>B0183-4_cp26</t>
  </si>
  <si>
    <t xml:space="preserve">55 / 1 . </t>
  </si>
  <si>
    <t>B0183-4_cp27</t>
  </si>
  <si>
    <t xml:space="preserve">56 / 1 . </t>
  </si>
  <si>
    <t>B0183-4_cp28</t>
  </si>
  <si>
    <t xml:space="preserve">57 / 1 . </t>
  </si>
  <si>
    <t>B0183-4_cp29</t>
  </si>
  <si>
    <t xml:space="preserve">58 / 1 . </t>
  </si>
  <si>
    <t>B0183-4_cp30</t>
  </si>
  <si>
    <t xml:space="preserve">59 / 1 . </t>
  </si>
  <si>
    <t>B0183-4_cp31</t>
  </si>
  <si>
    <t xml:space="preserve">60 / 1 . </t>
  </si>
  <si>
    <t>B0183-4_cp32</t>
  </si>
  <si>
    <t>B0183-4_cp33</t>
  </si>
  <si>
    <t>B0183-4_cp34</t>
  </si>
  <si>
    <t>B0183-4_cp35</t>
  </si>
  <si>
    <t>B0183-4_cp36</t>
  </si>
  <si>
    <t xml:space="preserve">65 / 1 . </t>
  </si>
  <si>
    <t>B0183-4_cp37</t>
  </si>
  <si>
    <t xml:space="preserve">66 / 1 . </t>
  </si>
  <si>
    <t>B0183-4_cp38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</si>
</sst>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Var(--jp-code-font-family)"/>
      <family val="1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0" fontId="0" fillId="4" borderId="0" xfId="0" applyFill="1"/>
    <xf numFmtId="10" fontId="0" fillId="4" borderId="0" xfId="0" applyNumberFormat="1" applyFill="1"/>
    <xf numFmtId="0" fontId="0" fillId="5" borderId="0" xfId="0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10" fontId="0" fillId="7" borderId="0" xfId="0" applyNumberFormat="1" applyFill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10" fontId="0" fillId="3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0" fontId="0" fillId="5" borderId="0" xfId="0" applyNumberFormat="1" applyFill="1"/>
    <xf numFmtId="10" fontId="0" fillId="0" borderId="0" xfId="0" applyNumberFormat="1"/>
    <xf numFmtId="10" fontId="0" fillId="10" borderId="0" xfId="0" applyNumberFormat="1" applyFill="1"/>
    <xf numFmtId="10" fontId="0" fillId="11" borderId="0" xfId="0" applyNumberFormat="1" applyFill="1"/>
    <xf numFmtId="10" fontId="0" fillId="12" borderId="0" xfId="0" applyNumberFormat="1" applyFill="1"/>
    <xf numFmtId="0" fontId="0" fillId="13" borderId="0" xfId="0" applyFill="1"/>
    <xf numFmtId="10" fontId="0" fillId="13" borderId="0" xfId="0" applyNumberFormat="1" applyFill="1"/>
    <xf numFmtId="0" fontId="1" fillId="13" borderId="0" xfId="0" applyFont="1" applyFill="1"/>
    <xf numFmtId="0" fontId="1" fillId="0" borderId="0" xfId="0" applyFont="1"/>
    <xf numFmtId="0" fontId="0" fillId="14" borderId="0" xfId="0" applyFill="1"/>
    <xf numFmtId="0" fontId="0" fillId="6" borderId="1" xfId="0" applyFill="1" applyBorder="1" applyProtection="1">
      <protection locked="0"/>
    </xf>
    <xf numFmtId="0" fontId="0" fillId="6" borderId="0" xfId="0" applyFill="1" applyProtection="1">
      <protection locked="0"/>
    </xf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15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15" borderId="15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Alignment="1">
      <alignment horizontal="left"/>
    </xf>
    <xf numFmtId="0" fontId="0" fillId="17" borderId="0" xfId="0" applyFill="1"/>
    <xf numFmtId="22" fontId="0" fillId="17" borderId="0" xfId="0" applyNumberFormat="1" applyFill="1"/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15" borderId="7" xfId="0" applyFont="1" applyFill="1" applyBorder="1" applyAlignment="1">
      <alignment vertical="center" wrapText="1"/>
    </xf>
    <xf numFmtId="0" fontId="4" fillId="15" borderId="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vertical="center" wrapText="1"/>
    </xf>
    <xf numFmtId="0" fontId="4" fillId="15" borderId="10" xfId="0" applyFont="1" applyFill="1" applyBorder="1" applyAlignment="1">
      <alignment vertical="center" wrapText="1"/>
    </xf>
    <xf numFmtId="0" fontId="4" fillId="15" borderId="4" xfId="0" applyFont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4" fillId="15" borderId="11" xfId="0" applyFont="1" applyFill="1" applyBorder="1" applyAlignment="1">
      <alignment vertical="center" wrapText="1"/>
    </xf>
    <xf numFmtId="0" fontId="4" fillId="15" borderId="12" xfId="0" applyFont="1" applyFill="1" applyBorder="1" applyAlignment="1">
      <alignment vertical="center" wrapText="1"/>
    </xf>
    <xf numFmtId="0" fontId="4" fillId="15" borderId="13" xfId="0" applyFont="1" applyFill="1" applyBorder="1" applyAlignment="1">
      <alignment vertical="center" wrapText="1"/>
    </xf>
    <xf numFmtId="0" fontId="4" fillId="15" borderId="14" xfId="0" applyFont="1" applyFill="1" applyBorder="1" applyAlignment="1">
      <alignment vertical="center" wrapText="1"/>
    </xf>
    <xf numFmtId="0" fontId="4" fillId="15" borderId="0" xfId="0" applyFont="1" applyFill="1" applyAlignment="1">
      <alignment vertical="center" wrapText="1"/>
    </xf>
    <xf numFmtId="0" fontId="4" fillId="15" borderId="15" xfId="0" applyFont="1" applyFill="1" applyBorder="1" applyAlignment="1">
      <alignment vertical="center" wrapText="1"/>
    </xf>
    <xf numFmtId="0" fontId="4" fillId="15" borderId="16" xfId="0" applyFont="1" applyFill="1" applyBorder="1" applyAlignment="1">
      <alignment vertical="center" wrapText="1"/>
    </xf>
    <xf numFmtId="0" fontId="4" fillId="15" borderId="17" xfId="0" applyFont="1" applyFill="1" applyBorder="1" applyAlignment="1">
      <alignment vertical="center" wrapText="1"/>
    </xf>
    <xf numFmtId="0" fontId="4" fillId="15" borderId="6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16" borderId="9" xfId="0" applyFont="1" applyFill="1" applyBorder="1" applyAlignment="1">
      <alignment vertical="center" wrapText="1"/>
    </xf>
    <xf numFmtId="0" fontId="4" fillId="16" borderId="10" xfId="0" applyFont="1" applyFill="1" applyBorder="1" applyAlignment="1">
      <alignment vertical="center" wrapText="1"/>
    </xf>
    <xf numFmtId="0" fontId="4" fillId="16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article/10.1007/s00410-004-060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CAAC-A0E0-47D5-B7E3-179911068C36}">
  <dimension ref="A1:B10"/>
  <sheetViews>
    <sheetView workbookViewId="0">
      <selection activeCell="B11" sqref="B11"/>
    </sheetView>
  </sheetViews>
  <sheetFormatPr defaultRowHeight="14.4"/>
  <cols>
    <col min="1" max="1" width="28.33203125" customWidth="1"/>
  </cols>
  <sheetData>
    <row r="1" spans="1:2">
      <c r="A1" t="s">
        <v>0</v>
      </c>
    </row>
    <row r="2" spans="1:2">
      <c r="A2" t="s">
        <v>1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139</v>
      </c>
      <c r="B4" t="s">
        <v>202</v>
      </c>
    </row>
    <row r="5" spans="1:2">
      <c r="A5" t="s">
        <v>223</v>
      </c>
      <c r="B5" t="s">
        <v>224</v>
      </c>
    </row>
    <row r="6" spans="1:2">
      <c r="A6" t="s">
        <v>225</v>
      </c>
      <c r="B6" t="s">
        <v>226</v>
      </c>
    </row>
    <row r="7" spans="1:2">
      <c r="A7" t="s">
        <v>232</v>
      </c>
      <c r="B7" t="s">
        <v>233</v>
      </c>
    </row>
    <row r="8" spans="1:2">
      <c r="A8" t="s">
        <v>234</v>
      </c>
      <c r="B8" t="s">
        <v>379</v>
      </c>
    </row>
    <row r="9" spans="1:2">
      <c r="A9" t="s">
        <v>481</v>
      </c>
      <c r="B9" t="s">
        <v>482</v>
      </c>
    </row>
    <row r="10" spans="1:2">
      <c r="A10" t="s">
        <v>497</v>
      </c>
      <c r="B10" t="s">
        <v>498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3F1-832C-41E3-9D29-8997E4271405}">
  <dimension ref="A1:AJ11"/>
  <sheetViews>
    <sheetView workbookViewId="0">
      <selection activeCell="J25" sqref="J25"/>
    </sheetView>
  </sheetViews>
  <sheetFormatPr defaultRowHeight="14.4"/>
  <cols>
    <col min="1" max="1" width="18.77734375" customWidth="1"/>
  </cols>
  <sheetData>
    <row r="1" spans="1:36">
      <c r="A1" t="s">
        <v>483</v>
      </c>
      <c r="B1" t="s">
        <v>484</v>
      </c>
      <c r="C1" t="s">
        <v>485</v>
      </c>
      <c r="D1" t="s">
        <v>486</v>
      </c>
      <c r="E1" s="42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492</v>
      </c>
      <c r="K1" t="s">
        <v>493</v>
      </c>
      <c r="L1" t="s">
        <v>484</v>
      </c>
      <c r="M1" t="s">
        <v>485</v>
      </c>
      <c r="N1" t="s">
        <v>215</v>
      </c>
      <c r="O1" t="s">
        <v>218</v>
      </c>
      <c r="P1" t="s">
        <v>216</v>
      </c>
      <c r="Q1" t="s">
        <v>213</v>
      </c>
      <c r="R1" t="s">
        <v>494</v>
      </c>
      <c r="S1" t="s">
        <v>221</v>
      </c>
      <c r="T1" t="s">
        <v>222</v>
      </c>
      <c r="U1" t="s">
        <v>381</v>
      </c>
      <c r="V1" t="s">
        <v>382</v>
      </c>
      <c r="W1" t="s">
        <v>220</v>
      </c>
      <c r="X1" t="s">
        <v>495</v>
      </c>
      <c r="Y1" t="s">
        <v>396</v>
      </c>
      <c r="Z1" t="s">
        <v>31</v>
      </c>
      <c r="AA1" t="s">
        <v>29</v>
      </c>
      <c r="AB1" t="s">
        <v>22</v>
      </c>
      <c r="AC1" t="s">
        <v>25</v>
      </c>
      <c r="AD1" t="s">
        <v>99</v>
      </c>
      <c r="AE1" t="s">
        <v>30</v>
      </c>
      <c r="AF1" t="s">
        <v>24</v>
      </c>
      <c r="AG1" t="s">
        <v>26</v>
      </c>
      <c r="AH1" t="s">
        <v>28</v>
      </c>
      <c r="AI1" t="s">
        <v>395</v>
      </c>
      <c r="AJ1" t="s">
        <v>396</v>
      </c>
    </row>
    <row r="2" spans="1:36">
      <c r="A2" t="s">
        <v>496</v>
      </c>
      <c r="B2">
        <v>7.0000000000000007E-2</v>
      </c>
      <c r="C2">
        <v>0.12</v>
      </c>
      <c r="D2">
        <v>0.56000000000000005</v>
      </c>
      <c r="E2">
        <v>0.08</v>
      </c>
      <c r="F2">
        <v>0.02</v>
      </c>
      <c r="G2">
        <v>0.22</v>
      </c>
      <c r="H2">
        <v>0.03</v>
      </c>
      <c r="I2">
        <v>0.02</v>
      </c>
      <c r="J2">
        <v>0.05</v>
      </c>
      <c r="K2">
        <v>0.38</v>
      </c>
      <c r="L2">
        <v>0.95</v>
      </c>
      <c r="M2">
        <v>10</v>
      </c>
      <c r="N2">
        <v>0.95</v>
      </c>
      <c r="O2">
        <v>10</v>
      </c>
      <c r="P2">
        <v>23.7</v>
      </c>
      <c r="Q2">
        <v>4.6399999999999997</v>
      </c>
      <c r="R2">
        <v>0.01</v>
      </c>
      <c r="S2">
        <v>10.55</v>
      </c>
      <c r="T2">
        <v>0.51</v>
      </c>
      <c r="U2">
        <v>0.1</v>
      </c>
      <c r="V2">
        <v>0.1</v>
      </c>
      <c r="W2">
        <v>5.47</v>
      </c>
      <c r="X2">
        <v>44.25</v>
      </c>
      <c r="Y2">
        <v>100.28</v>
      </c>
      <c r="Z2">
        <v>1.29</v>
      </c>
      <c r="AA2">
        <v>16.579999999999998</v>
      </c>
      <c r="AB2">
        <v>50.71</v>
      </c>
      <c r="AC2">
        <v>8.77</v>
      </c>
      <c r="AD2">
        <v>0.01</v>
      </c>
      <c r="AE2">
        <v>14.76</v>
      </c>
      <c r="AF2">
        <v>0.86</v>
      </c>
      <c r="AG2">
        <v>0.15</v>
      </c>
      <c r="AH2">
        <v>0.13</v>
      </c>
      <c r="AI2">
        <v>7.04</v>
      </c>
      <c r="AJ2">
        <v>100.28</v>
      </c>
    </row>
    <row r="3" spans="1:36">
      <c r="A3" t="s">
        <v>496</v>
      </c>
      <c r="B3">
        <v>7.0000000000000007E-2</v>
      </c>
      <c r="C3">
        <v>0.12</v>
      </c>
      <c r="D3">
        <v>0.56000000000000005</v>
      </c>
      <c r="E3">
        <v>0.08</v>
      </c>
      <c r="F3">
        <v>0.02</v>
      </c>
      <c r="G3">
        <v>0.22</v>
      </c>
      <c r="H3">
        <v>0.03</v>
      </c>
      <c r="I3">
        <v>0.02</v>
      </c>
      <c r="J3">
        <v>0.05</v>
      </c>
      <c r="K3">
        <v>0.38</v>
      </c>
      <c r="L3">
        <v>0.95</v>
      </c>
      <c r="M3">
        <v>9.93</v>
      </c>
      <c r="N3">
        <v>0.95</v>
      </c>
      <c r="O3">
        <v>9.93</v>
      </c>
      <c r="P3">
        <v>23.66</v>
      </c>
      <c r="Q3">
        <v>4.5999999999999996</v>
      </c>
      <c r="R3">
        <v>0</v>
      </c>
      <c r="S3">
        <v>10.5</v>
      </c>
      <c r="T3">
        <v>0.52</v>
      </c>
      <c r="U3">
        <v>0.11</v>
      </c>
      <c r="V3">
        <v>0.11</v>
      </c>
      <c r="W3">
        <v>5.28</v>
      </c>
      <c r="X3">
        <v>44.05</v>
      </c>
      <c r="Y3">
        <v>99.7</v>
      </c>
      <c r="Z3">
        <v>1.28</v>
      </c>
      <c r="AA3">
        <v>16.46</v>
      </c>
      <c r="AB3">
        <v>50.62</v>
      </c>
      <c r="AC3">
        <v>8.69</v>
      </c>
      <c r="AD3">
        <v>0</v>
      </c>
      <c r="AE3">
        <v>14.7</v>
      </c>
      <c r="AF3">
        <v>0.86</v>
      </c>
      <c r="AG3">
        <v>0.16</v>
      </c>
      <c r="AH3">
        <v>0.15</v>
      </c>
      <c r="AI3">
        <v>6.8</v>
      </c>
      <c r="AJ3">
        <v>99.7</v>
      </c>
    </row>
    <row r="4" spans="1:36">
      <c r="A4" t="s">
        <v>496</v>
      </c>
      <c r="B4">
        <v>7.0000000000000007E-2</v>
      </c>
      <c r="C4">
        <v>0.12</v>
      </c>
      <c r="D4">
        <v>0.56000000000000005</v>
      </c>
      <c r="E4">
        <v>0.08</v>
      </c>
      <c r="F4">
        <v>0.02</v>
      </c>
      <c r="G4">
        <v>0.22</v>
      </c>
      <c r="H4">
        <v>0.03</v>
      </c>
      <c r="I4">
        <v>0.02</v>
      </c>
      <c r="J4">
        <v>0.05</v>
      </c>
      <c r="K4">
        <v>0.37</v>
      </c>
      <c r="L4">
        <v>0.95</v>
      </c>
      <c r="M4">
        <v>9.92</v>
      </c>
      <c r="N4">
        <v>0.95</v>
      </c>
      <c r="O4">
        <v>9.92</v>
      </c>
      <c r="P4">
        <v>23.52</v>
      </c>
      <c r="Q4">
        <v>4.63</v>
      </c>
      <c r="R4">
        <v>0.03</v>
      </c>
      <c r="S4">
        <v>10.58</v>
      </c>
      <c r="T4">
        <v>0.51</v>
      </c>
      <c r="U4">
        <v>0.12</v>
      </c>
      <c r="V4">
        <v>0.1</v>
      </c>
      <c r="W4">
        <v>5.29</v>
      </c>
      <c r="X4">
        <v>43.94</v>
      </c>
      <c r="Y4">
        <v>99.58</v>
      </c>
      <c r="Z4">
        <v>1.28</v>
      </c>
      <c r="AA4">
        <v>16.45</v>
      </c>
      <c r="AB4">
        <v>50.31</v>
      </c>
      <c r="AC4">
        <v>8.74</v>
      </c>
      <c r="AD4">
        <v>0.03</v>
      </c>
      <c r="AE4">
        <v>14.8</v>
      </c>
      <c r="AF4">
        <v>0.86</v>
      </c>
      <c r="AG4">
        <v>0.17</v>
      </c>
      <c r="AH4">
        <v>0.13</v>
      </c>
      <c r="AI4">
        <v>6.81</v>
      </c>
      <c r="AJ4">
        <v>99.58</v>
      </c>
    </row>
    <row r="5" spans="1:36">
      <c r="A5" t="s">
        <v>496</v>
      </c>
      <c r="B5">
        <v>7.0000000000000007E-2</v>
      </c>
      <c r="C5">
        <v>0.12</v>
      </c>
      <c r="D5">
        <v>0.56000000000000005</v>
      </c>
      <c r="E5">
        <v>0.08</v>
      </c>
      <c r="F5">
        <v>0.02</v>
      </c>
      <c r="G5">
        <v>0.22</v>
      </c>
      <c r="H5">
        <v>0.03</v>
      </c>
      <c r="I5">
        <v>0.02</v>
      </c>
      <c r="J5">
        <v>0.05</v>
      </c>
      <c r="K5">
        <v>0.38</v>
      </c>
      <c r="L5">
        <v>0.95</v>
      </c>
      <c r="M5">
        <v>9.94</v>
      </c>
      <c r="N5">
        <v>0.95</v>
      </c>
      <c r="O5">
        <v>9.94</v>
      </c>
      <c r="P5">
        <v>23.62</v>
      </c>
      <c r="Q5">
        <v>4.5999999999999996</v>
      </c>
      <c r="R5">
        <v>0</v>
      </c>
      <c r="S5">
        <v>10.46</v>
      </c>
      <c r="T5">
        <v>0.53</v>
      </c>
      <c r="U5">
        <v>0.11</v>
      </c>
      <c r="V5">
        <v>0.09</v>
      </c>
      <c r="W5">
        <v>5.46</v>
      </c>
      <c r="X5">
        <v>44.05</v>
      </c>
      <c r="Y5">
        <v>99.81</v>
      </c>
      <c r="Z5">
        <v>1.28</v>
      </c>
      <c r="AA5">
        <v>16.489999999999998</v>
      </c>
      <c r="AB5">
        <v>50.52</v>
      </c>
      <c r="AC5">
        <v>8.6999999999999993</v>
      </c>
      <c r="AD5">
        <v>0.01</v>
      </c>
      <c r="AE5">
        <v>14.64</v>
      </c>
      <c r="AF5">
        <v>0.88</v>
      </c>
      <c r="AG5">
        <v>0.16</v>
      </c>
      <c r="AH5">
        <v>0.11</v>
      </c>
      <c r="AI5">
        <v>7.03</v>
      </c>
      <c r="AJ5">
        <v>99.81</v>
      </c>
    </row>
    <row r="6" spans="1:36">
      <c r="A6" t="s">
        <v>496</v>
      </c>
      <c r="B6">
        <v>0.06</v>
      </c>
      <c r="C6">
        <v>0.12</v>
      </c>
      <c r="D6">
        <v>0.56000000000000005</v>
      </c>
      <c r="E6">
        <v>0.08</v>
      </c>
      <c r="F6">
        <v>0.02</v>
      </c>
      <c r="G6">
        <v>0.22</v>
      </c>
      <c r="H6">
        <v>0.03</v>
      </c>
      <c r="I6">
        <v>0.02</v>
      </c>
      <c r="J6">
        <v>0.05</v>
      </c>
      <c r="K6">
        <v>0.38</v>
      </c>
      <c r="L6">
        <v>0.93</v>
      </c>
      <c r="M6">
        <v>9.93</v>
      </c>
      <c r="N6">
        <v>0.93</v>
      </c>
      <c r="O6">
        <v>9.93</v>
      </c>
      <c r="P6">
        <v>23.66</v>
      </c>
      <c r="Q6">
        <v>4.6500000000000004</v>
      </c>
      <c r="R6">
        <v>0</v>
      </c>
      <c r="S6">
        <v>10.5</v>
      </c>
      <c r="T6">
        <v>0.51</v>
      </c>
      <c r="U6">
        <v>0.1</v>
      </c>
      <c r="V6">
        <v>0.09</v>
      </c>
      <c r="W6">
        <v>5.54</v>
      </c>
      <c r="X6">
        <v>44.15</v>
      </c>
      <c r="Y6">
        <v>100.05</v>
      </c>
      <c r="Z6">
        <v>1.25</v>
      </c>
      <c r="AA6">
        <v>16.47</v>
      </c>
      <c r="AB6">
        <v>50.61</v>
      </c>
      <c r="AC6">
        <v>8.7899999999999991</v>
      </c>
      <c r="AD6">
        <v>0</v>
      </c>
      <c r="AE6">
        <v>14.68</v>
      </c>
      <c r="AF6">
        <v>0.85</v>
      </c>
      <c r="AG6">
        <v>0.15</v>
      </c>
      <c r="AH6">
        <v>0.12</v>
      </c>
      <c r="AI6">
        <v>7.12</v>
      </c>
      <c r="AJ6">
        <v>100.05</v>
      </c>
    </row>
    <row r="7" spans="1:36">
      <c r="A7" t="s">
        <v>496</v>
      </c>
      <c r="B7">
        <v>7.0000000000000007E-2</v>
      </c>
      <c r="C7">
        <v>0.12</v>
      </c>
      <c r="D7">
        <v>0.56000000000000005</v>
      </c>
      <c r="E7">
        <v>0.08</v>
      </c>
      <c r="F7">
        <v>0.02</v>
      </c>
      <c r="G7">
        <v>0.22</v>
      </c>
      <c r="H7">
        <v>0.03</v>
      </c>
      <c r="I7">
        <v>0.02</v>
      </c>
      <c r="J7">
        <v>0.05</v>
      </c>
      <c r="K7">
        <v>0.39</v>
      </c>
      <c r="L7">
        <v>0.93</v>
      </c>
      <c r="M7">
        <v>9.9499999999999993</v>
      </c>
      <c r="N7">
        <v>0.93</v>
      </c>
      <c r="O7">
        <v>9.9499999999999993</v>
      </c>
      <c r="P7">
        <v>23.75</v>
      </c>
      <c r="Q7">
        <v>4.6500000000000004</v>
      </c>
      <c r="R7">
        <v>0</v>
      </c>
      <c r="S7">
        <v>10.53</v>
      </c>
      <c r="T7">
        <v>0.5</v>
      </c>
      <c r="U7">
        <v>0.11</v>
      </c>
      <c r="V7">
        <v>0.09</v>
      </c>
      <c r="W7">
        <v>5.73</v>
      </c>
      <c r="X7">
        <v>44.33</v>
      </c>
      <c r="Y7">
        <v>100.57</v>
      </c>
      <c r="Z7">
        <v>1.25</v>
      </c>
      <c r="AA7">
        <v>16.5</v>
      </c>
      <c r="AB7">
        <v>50.81</v>
      </c>
      <c r="AC7">
        <v>8.7899999999999991</v>
      </c>
      <c r="AD7">
        <v>0</v>
      </c>
      <c r="AE7">
        <v>14.74</v>
      </c>
      <c r="AF7">
        <v>0.84</v>
      </c>
      <c r="AG7">
        <v>0.16</v>
      </c>
      <c r="AH7">
        <v>0.11</v>
      </c>
      <c r="AI7">
        <v>7.37</v>
      </c>
      <c r="AJ7">
        <v>100.58</v>
      </c>
    </row>
    <row r="8" spans="1:36">
      <c r="A8" t="s">
        <v>496</v>
      </c>
      <c r="B8">
        <v>7.0000000000000007E-2</v>
      </c>
      <c r="C8">
        <v>0.12</v>
      </c>
      <c r="D8">
        <v>0.56000000000000005</v>
      </c>
      <c r="E8">
        <v>0.08</v>
      </c>
      <c r="F8">
        <v>0.02</v>
      </c>
      <c r="G8">
        <v>0.22</v>
      </c>
      <c r="H8">
        <v>0.03</v>
      </c>
      <c r="I8">
        <v>0.02</v>
      </c>
      <c r="J8">
        <v>0.05</v>
      </c>
      <c r="K8">
        <v>0.38</v>
      </c>
      <c r="L8">
        <v>0.94</v>
      </c>
      <c r="M8">
        <v>9.9600000000000009</v>
      </c>
      <c r="N8">
        <v>0.94</v>
      </c>
      <c r="O8">
        <v>9.9600000000000009</v>
      </c>
      <c r="P8">
        <v>23.64</v>
      </c>
      <c r="Q8">
        <v>4.6100000000000003</v>
      </c>
      <c r="R8">
        <v>0</v>
      </c>
      <c r="S8">
        <v>10.54</v>
      </c>
      <c r="T8">
        <v>0.51</v>
      </c>
      <c r="U8">
        <v>0.11</v>
      </c>
      <c r="V8">
        <v>0.09</v>
      </c>
      <c r="W8">
        <v>5.49</v>
      </c>
      <c r="X8">
        <v>44.12</v>
      </c>
      <c r="Y8">
        <v>100.01</v>
      </c>
      <c r="Z8">
        <v>1.26</v>
      </c>
      <c r="AA8">
        <v>16.510000000000002</v>
      </c>
      <c r="AB8">
        <v>50.58</v>
      </c>
      <c r="AC8">
        <v>8.7100000000000009</v>
      </c>
      <c r="AD8">
        <v>0</v>
      </c>
      <c r="AE8">
        <v>14.74</v>
      </c>
      <c r="AF8">
        <v>0.86</v>
      </c>
      <c r="AG8">
        <v>0.16</v>
      </c>
      <c r="AH8">
        <v>0.12</v>
      </c>
      <c r="AI8">
        <v>7.07</v>
      </c>
      <c r="AJ8">
        <v>100.02</v>
      </c>
    </row>
    <row r="9" spans="1:36">
      <c r="A9" t="s">
        <v>496</v>
      </c>
      <c r="B9">
        <v>0.06</v>
      </c>
      <c r="C9">
        <v>0.12</v>
      </c>
      <c r="D9">
        <v>0.56000000000000005</v>
      </c>
      <c r="E9">
        <v>0.08</v>
      </c>
      <c r="F9">
        <v>0.02</v>
      </c>
      <c r="G9">
        <v>0.22</v>
      </c>
      <c r="H9">
        <v>0.03</v>
      </c>
      <c r="I9">
        <v>0.02</v>
      </c>
      <c r="J9">
        <v>0.05</v>
      </c>
      <c r="K9">
        <v>0.38</v>
      </c>
      <c r="L9">
        <v>0.92</v>
      </c>
      <c r="M9">
        <v>9.98</v>
      </c>
      <c r="N9">
        <v>0.92</v>
      </c>
      <c r="O9">
        <v>9.98</v>
      </c>
      <c r="P9">
        <v>23.46</v>
      </c>
      <c r="Q9">
        <v>4.58</v>
      </c>
      <c r="R9">
        <v>0.01</v>
      </c>
      <c r="S9">
        <v>10.48</v>
      </c>
      <c r="T9">
        <v>0.5</v>
      </c>
      <c r="U9">
        <v>0.11</v>
      </c>
      <c r="V9">
        <v>0.12</v>
      </c>
      <c r="W9">
        <v>5.49</v>
      </c>
      <c r="X9">
        <v>43.88</v>
      </c>
      <c r="Y9">
        <v>99.53</v>
      </c>
      <c r="Z9">
        <v>1.24</v>
      </c>
      <c r="AA9">
        <v>16.55</v>
      </c>
      <c r="AB9">
        <v>50.2</v>
      </c>
      <c r="AC9">
        <v>8.66</v>
      </c>
      <c r="AD9">
        <v>0.01</v>
      </c>
      <c r="AE9">
        <v>14.66</v>
      </c>
      <c r="AF9">
        <v>0.84</v>
      </c>
      <c r="AG9">
        <v>0.17</v>
      </c>
      <c r="AH9">
        <v>0.15</v>
      </c>
      <c r="AI9">
        <v>7.06</v>
      </c>
      <c r="AJ9">
        <v>99.53</v>
      </c>
    </row>
    <row r="10" spans="1:36">
      <c r="A10" t="s">
        <v>496</v>
      </c>
      <c r="B10">
        <v>0.06</v>
      </c>
      <c r="C10">
        <v>0.12</v>
      </c>
      <c r="D10">
        <v>0.56000000000000005</v>
      </c>
      <c r="E10">
        <v>0.08</v>
      </c>
      <c r="F10">
        <v>0.02</v>
      </c>
      <c r="G10">
        <v>0.22</v>
      </c>
      <c r="H10">
        <v>0.03</v>
      </c>
      <c r="I10">
        <v>0.02</v>
      </c>
      <c r="J10">
        <v>0.05</v>
      </c>
      <c r="K10">
        <v>0.38</v>
      </c>
      <c r="L10">
        <v>0.9</v>
      </c>
      <c r="M10">
        <v>9.98</v>
      </c>
      <c r="N10">
        <v>0.9</v>
      </c>
      <c r="O10">
        <v>9.98</v>
      </c>
      <c r="P10">
        <v>23.76</v>
      </c>
      <c r="Q10">
        <v>4.6500000000000004</v>
      </c>
      <c r="R10">
        <v>0.01</v>
      </c>
      <c r="S10">
        <v>10.58</v>
      </c>
      <c r="T10">
        <v>0.52</v>
      </c>
      <c r="U10">
        <v>0.11</v>
      </c>
      <c r="V10">
        <v>0.09</v>
      </c>
      <c r="W10">
        <v>5.32</v>
      </c>
      <c r="X10">
        <v>44.27</v>
      </c>
      <c r="Y10">
        <v>100.19</v>
      </c>
      <c r="Z10">
        <v>1.22</v>
      </c>
      <c r="AA10">
        <v>16.55</v>
      </c>
      <c r="AB10">
        <v>50.84</v>
      </c>
      <c r="AC10">
        <v>8.7899999999999991</v>
      </c>
      <c r="AD10">
        <v>0.02</v>
      </c>
      <c r="AE10">
        <v>14.8</v>
      </c>
      <c r="AF10">
        <v>0.86</v>
      </c>
      <c r="AG10">
        <v>0.16</v>
      </c>
      <c r="AH10">
        <v>0.12</v>
      </c>
      <c r="AI10">
        <v>6.84</v>
      </c>
      <c r="AJ10">
        <v>100.19</v>
      </c>
    </row>
    <row r="11" spans="1:36">
      <c r="A11" t="s">
        <v>496</v>
      </c>
      <c r="B11">
        <v>0.06</v>
      </c>
      <c r="C11">
        <v>0.12</v>
      </c>
      <c r="D11">
        <v>0.56000000000000005</v>
      </c>
      <c r="E11">
        <v>0.08</v>
      </c>
      <c r="F11">
        <v>0.02</v>
      </c>
      <c r="G11">
        <v>0.22</v>
      </c>
      <c r="H11">
        <v>0.03</v>
      </c>
      <c r="I11">
        <v>0.02</v>
      </c>
      <c r="J11">
        <v>0.05</v>
      </c>
      <c r="K11">
        <v>0.38</v>
      </c>
      <c r="L11">
        <v>0.9</v>
      </c>
      <c r="M11">
        <v>9.9499999999999993</v>
      </c>
      <c r="N11">
        <v>0.9</v>
      </c>
      <c r="O11">
        <v>9.9499999999999993</v>
      </c>
      <c r="P11">
        <v>23.78</v>
      </c>
      <c r="Q11">
        <v>4.66</v>
      </c>
      <c r="R11">
        <v>0</v>
      </c>
      <c r="S11">
        <v>10.48</v>
      </c>
      <c r="T11">
        <v>0.49</v>
      </c>
      <c r="U11">
        <v>0.11</v>
      </c>
      <c r="V11">
        <v>0.11</v>
      </c>
      <c r="W11">
        <v>5.48</v>
      </c>
      <c r="X11">
        <v>44.27</v>
      </c>
      <c r="Y11">
        <v>100.23</v>
      </c>
      <c r="Z11">
        <v>1.22</v>
      </c>
      <c r="AA11">
        <v>16.5</v>
      </c>
      <c r="AB11">
        <v>50.87</v>
      </c>
      <c r="AC11">
        <v>8.81</v>
      </c>
      <c r="AD11">
        <v>0</v>
      </c>
      <c r="AE11">
        <v>14.66</v>
      </c>
      <c r="AF11">
        <v>0.82</v>
      </c>
      <c r="AG11">
        <v>0.16</v>
      </c>
      <c r="AH11">
        <v>0.14000000000000001</v>
      </c>
      <c r="AI11">
        <v>7.05</v>
      </c>
      <c r="AJ11">
        <v>100.23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5110-7DBB-4065-929D-312956BBBF6F}">
  <dimension ref="A1:P682"/>
  <sheetViews>
    <sheetView workbookViewId="0">
      <selection activeCell="B3" sqref="B3"/>
    </sheetView>
  </sheetViews>
  <sheetFormatPr defaultRowHeight="14.4"/>
  <cols>
    <col min="2" max="2" width="19" customWidth="1"/>
  </cols>
  <sheetData>
    <row r="1" spans="1:16">
      <c r="A1" t="s">
        <v>5</v>
      </c>
      <c r="B1" t="s">
        <v>6</v>
      </c>
      <c r="C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s="3" customFormat="1">
      <c r="A2" s="3" t="s">
        <v>20</v>
      </c>
      <c r="B2" s="3" t="s">
        <v>58</v>
      </c>
      <c r="C2" s="3" t="s">
        <v>22</v>
      </c>
      <c r="D2" s="3" t="s">
        <v>23</v>
      </c>
      <c r="E2" s="3">
        <v>0.1961</v>
      </c>
      <c r="F2" s="3">
        <v>0.94199999999999995</v>
      </c>
      <c r="G2" s="3">
        <v>25.08</v>
      </c>
      <c r="H2" s="3">
        <v>1.2E-2</v>
      </c>
      <c r="I2" s="3">
        <v>53.64</v>
      </c>
      <c r="J2" s="3">
        <v>2.58E-2</v>
      </c>
      <c r="K2" s="3">
        <v>25.11</v>
      </c>
      <c r="L2" s="3">
        <v>53.73</v>
      </c>
      <c r="M2" s="3">
        <v>1.9470000000000001</v>
      </c>
      <c r="N2" s="15">
        <v>3.3E-3</v>
      </c>
      <c r="O2" s="3">
        <v>3.3E-3</v>
      </c>
      <c r="P2" s="3">
        <f>O2*100</f>
        <v>0.33</v>
      </c>
    </row>
    <row r="3" spans="1:16" s="3" customFormat="1">
      <c r="A3" s="3" t="s">
        <v>20</v>
      </c>
      <c r="B3" s="3" t="s">
        <v>58</v>
      </c>
      <c r="C3" s="3" t="s">
        <v>24</v>
      </c>
      <c r="D3" s="3" t="s">
        <v>23</v>
      </c>
      <c r="E3" s="3">
        <v>1.2509999999999999E-3</v>
      </c>
      <c r="F3" s="3">
        <v>2.251E-3</v>
      </c>
      <c r="G3" s="3">
        <v>0.14929999999999999</v>
      </c>
      <c r="H3" s="3">
        <v>2.4500000000000001E-2</v>
      </c>
      <c r="I3" s="3">
        <v>0.24909999999999999</v>
      </c>
      <c r="J3" s="3">
        <v>4.0899999999999999E-2</v>
      </c>
      <c r="K3" s="3">
        <v>0.14960000000000001</v>
      </c>
      <c r="L3" s="3">
        <v>0.2495</v>
      </c>
      <c r="M3" s="3">
        <v>6.7999999999999996E-3</v>
      </c>
      <c r="N3" s="15">
        <v>8.4599999999999995E-2</v>
      </c>
      <c r="O3" s="3">
        <v>8.4599999999999995E-2</v>
      </c>
      <c r="P3" s="3">
        <f t="shared" ref="P3:P66" si="0">O3*100</f>
        <v>8.4599999999999991</v>
      </c>
    </row>
    <row r="4" spans="1:16" s="3" customFormat="1">
      <c r="A4" s="3" t="s">
        <v>20</v>
      </c>
      <c r="B4" s="3" t="s">
        <v>58</v>
      </c>
      <c r="C4" s="3" t="s">
        <v>25</v>
      </c>
      <c r="D4" s="3" t="s">
        <v>23</v>
      </c>
      <c r="E4" s="3">
        <v>8.6949999999999996E-3</v>
      </c>
      <c r="F4" s="3">
        <v>0.264403</v>
      </c>
      <c r="G4" s="3">
        <v>1.2845</v>
      </c>
      <c r="H4" s="3">
        <v>1.35E-2</v>
      </c>
      <c r="I4" s="3">
        <v>2.4270999999999998</v>
      </c>
      <c r="J4" s="3">
        <v>2.5499999999999998E-2</v>
      </c>
      <c r="K4" s="3">
        <v>1.2865</v>
      </c>
      <c r="L4" s="3">
        <v>2.4308000000000001</v>
      </c>
      <c r="M4" s="3">
        <v>0.10385</v>
      </c>
      <c r="N4" s="15">
        <v>1.46E-2</v>
      </c>
      <c r="O4" s="3">
        <v>1.46E-2</v>
      </c>
      <c r="P4" s="3">
        <f t="shared" si="0"/>
        <v>1.46</v>
      </c>
    </row>
    <row r="5" spans="1:16" s="3" customFormat="1">
      <c r="A5" s="3" t="s">
        <v>20</v>
      </c>
      <c r="B5" s="3" t="s">
        <v>58</v>
      </c>
      <c r="C5" s="3" t="s">
        <v>26</v>
      </c>
      <c r="D5" s="3" t="s">
        <v>23</v>
      </c>
      <c r="E5" s="3">
        <v>6.4029999999999998E-3</v>
      </c>
      <c r="F5" s="3">
        <v>3.5733000000000001E-2</v>
      </c>
      <c r="G5" s="3">
        <v>0.75019999999999998</v>
      </c>
      <c r="H5" s="3">
        <v>2.7799999999999998E-2</v>
      </c>
      <c r="I5" s="3">
        <v>1.0965</v>
      </c>
      <c r="J5" s="3">
        <v>4.07E-2</v>
      </c>
      <c r="K5" s="3">
        <v>0.75129999999999997</v>
      </c>
      <c r="L5" s="3">
        <v>1.0981000000000001</v>
      </c>
      <c r="M5" s="3">
        <v>3.1469999999999998E-2</v>
      </c>
      <c r="N5" s="15">
        <v>2.6200000000000001E-2</v>
      </c>
      <c r="O5" s="3">
        <v>2.6200000000000001E-2</v>
      </c>
      <c r="P5" s="3">
        <f t="shared" si="0"/>
        <v>2.62</v>
      </c>
    </row>
    <row r="6" spans="1:16" s="3" customFormat="1">
      <c r="A6" s="3" t="s">
        <v>20</v>
      </c>
      <c r="B6" s="3" t="s">
        <v>58</v>
      </c>
      <c r="C6" s="3" t="s">
        <v>27</v>
      </c>
      <c r="D6" s="3" t="s">
        <v>23</v>
      </c>
      <c r="E6" s="3">
        <v>3.1399999999999997E-2</v>
      </c>
      <c r="F6" s="3">
        <v>0.32290000000000002</v>
      </c>
      <c r="G6" s="3">
        <v>3.68</v>
      </c>
      <c r="H6" s="3">
        <v>4.1500000000000002E-2</v>
      </c>
      <c r="I6" s="3">
        <v>4.74</v>
      </c>
      <c r="J6" s="3">
        <v>5.3400000000000003E-2</v>
      </c>
      <c r="K6" s="3">
        <v>3.69</v>
      </c>
      <c r="L6" s="3">
        <v>4.74</v>
      </c>
      <c r="M6" s="3">
        <v>0.14399999999999999</v>
      </c>
      <c r="N6" s="15">
        <v>2.1299999999999999E-2</v>
      </c>
      <c r="O6" s="3">
        <v>2.1299999999999999E-2</v>
      </c>
      <c r="P6" s="3">
        <f t="shared" si="0"/>
        <v>2.13</v>
      </c>
    </row>
    <row r="7" spans="1:16" s="3" customFormat="1">
      <c r="A7" s="3" t="s">
        <v>20</v>
      </c>
      <c r="B7" s="3" t="s">
        <v>58</v>
      </c>
      <c r="C7" s="3" t="s">
        <v>28</v>
      </c>
      <c r="D7" s="3" t="s">
        <v>23</v>
      </c>
      <c r="E7" s="3">
        <v>8.1599999999999999E-4</v>
      </c>
      <c r="F7" s="3">
        <v>2.647E-3</v>
      </c>
      <c r="G7" s="3">
        <v>9.7699999999999995E-2</v>
      </c>
      <c r="H7" s="3">
        <v>4.2700000000000002E-2</v>
      </c>
      <c r="I7" s="3">
        <v>0.12609999999999999</v>
      </c>
      <c r="J7" s="3">
        <v>5.5100000000000003E-2</v>
      </c>
      <c r="K7" s="3">
        <v>9.7799999999999998E-2</v>
      </c>
      <c r="L7" s="3">
        <v>0.1263</v>
      </c>
      <c r="M7" s="3">
        <v>3.8800000000000002E-3</v>
      </c>
      <c r="N7" s="15">
        <v>0.2351</v>
      </c>
      <c r="O7" s="3">
        <v>0.2351</v>
      </c>
      <c r="P7" s="3">
        <f t="shared" si="0"/>
        <v>23.51</v>
      </c>
    </row>
    <row r="8" spans="1:16" s="3" customFormat="1">
      <c r="A8" s="3" t="s">
        <v>20</v>
      </c>
      <c r="B8" s="3" t="s">
        <v>58</v>
      </c>
      <c r="C8" s="3" t="s">
        <v>29</v>
      </c>
      <c r="D8" s="3" t="s">
        <v>23</v>
      </c>
      <c r="E8" s="3">
        <v>7.3700000000000002E-2</v>
      </c>
      <c r="F8" s="3">
        <v>0.72260000000000002</v>
      </c>
      <c r="G8" s="3">
        <v>11.11</v>
      </c>
      <c r="H8" s="3">
        <v>1.9300000000000001E-2</v>
      </c>
      <c r="I8" s="3">
        <v>18.420000000000002</v>
      </c>
      <c r="J8" s="3">
        <v>3.2000000000000001E-2</v>
      </c>
      <c r="K8" s="3">
        <v>11.12</v>
      </c>
      <c r="L8" s="3">
        <v>18.440000000000001</v>
      </c>
      <c r="M8" s="3">
        <v>0.997</v>
      </c>
      <c r="N8" s="15">
        <v>6.7000000000000002E-3</v>
      </c>
      <c r="O8" s="3">
        <v>6.7000000000000002E-3</v>
      </c>
      <c r="P8" s="3">
        <f t="shared" si="0"/>
        <v>0.67</v>
      </c>
    </row>
    <row r="9" spans="1:16" s="3" customFormat="1">
      <c r="A9" s="3" t="s">
        <v>20</v>
      </c>
      <c r="B9" s="3" t="s">
        <v>58</v>
      </c>
      <c r="C9" s="3" t="s">
        <v>30</v>
      </c>
      <c r="D9" s="3" t="s">
        <v>23</v>
      </c>
      <c r="E9" s="3">
        <v>0.12509999999999999</v>
      </c>
      <c r="F9" s="3">
        <v>0.90010000000000001</v>
      </c>
      <c r="G9" s="3">
        <v>13.56</v>
      </c>
      <c r="H9" s="3">
        <v>1.6E-2</v>
      </c>
      <c r="I9" s="3">
        <v>18.97</v>
      </c>
      <c r="J9" s="3">
        <v>2.23E-2</v>
      </c>
      <c r="K9" s="3">
        <v>13.58</v>
      </c>
      <c r="L9" s="3">
        <v>19</v>
      </c>
      <c r="M9" s="3">
        <v>0.73799999999999999</v>
      </c>
      <c r="N9" s="15">
        <v>6.0000000000000001E-3</v>
      </c>
      <c r="O9" s="3">
        <v>6.0000000000000001E-3</v>
      </c>
      <c r="P9" s="3">
        <f t="shared" si="0"/>
        <v>0.6</v>
      </c>
    </row>
    <row r="10" spans="1:16" s="3" customFormat="1">
      <c r="A10" s="3" t="s">
        <v>20</v>
      </c>
      <c r="B10" s="3" t="s">
        <v>58</v>
      </c>
      <c r="C10" s="3" t="s">
        <v>31</v>
      </c>
      <c r="D10" s="3" t="s">
        <v>23</v>
      </c>
      <c r="E10" s="3">
        <v>6.6799999999999997E-4</v>
      </c>
      <c r="F10" s="3">
        <v>1.3491E-2</v>
      </c>
      <c r="G10" s="3">
        <v>0.1343</v>
      </c>
      <c r="H10" s="3">
        <v>5.8799999999999998E-2</v>
      </c>
      <c r="I10" s="3">
        <v>0.18099999999999999</v>
      </c>
      <c r="J10" s="3">
        <v>7.9200000000000007E-2</v>
      </c>
      <c r="K10" s="3">
        <v>0.13450000000000001</v>
      </c>
      <c r="L10" s="3">
        <v>0.18129999999999999</v>
      </c>
      <c r="M10" s="3">
        <v>1.274E-2</v>
      </c>
      <c r="N10" s="15">
        <v>0.21079999999999999</v>
      </c>
      <c r="O10" s="3">
        <v>0.21079999999999999</v>
      </c>
      <c r="P10" s="3">
        <f t="shared" si="0"/>
        <v>21.08</v>
      </c>
    </row>
    <row r="11" spans="1:16" s="6" customFormat="1">
      <c r="A11" s="6" t="s">
        <v>20</v>
      </c>
      <c r="B11" s="6" t="s">
        <v>59</v>
      </c>
      <c r="C11" s="6" t="s">
        <v>22</v>
      </c>
      <c r="D11" s="6" t="s">
        <v>23</v>
      </c>
      <c r="E11" s="6">
        <v>0.19739999999999999</v>
      </c>
      <c r="F11" s="6">
        <v>0.94840000000000002</v>
      </c>
      <c r="G11" s="6">
        <v>25.11</v>
      </c>
      <c r="H11" s="6">
        <v>1.21E-2</v>
      </c>
      <c r="I11" s="6">
        <v>53.71</v>
      </c>
      <c r="J11" s="6">
        <v>2.58E-2</v>
      </c>
      <c r="K11" s="6">
        <v>24.96</v>
      </c>
      <c r="L11" s="6">
        <v>53.4</v>
      </c>
      <c r="M11" s="6">
        <v>1.9470000000000001</v>
      </c>
      <c r="N11" s="19">
        <v>3.3E-3</v>
      </c>
      <c r="O11" s="6">
        <v>3.3E-3</v>
      </c>
      <c r="P11" s="3">
        <f t="shared" si="0"/>
        <v>0.33</v>
      </c>
    </row>
    <row r="12" spans="1:16" s="6" customFormat="1">
      <c r="A12" s="6" t="s">
        <v>20</v>
      </c>
      <c r="B12" s="6" t="s">
        <v>59</v>
      </c>
      <c r="C12" s="6" t="s">
        <v>24</v>
      </c>
      <c r="D12" s="6" t="s">
        <v>23</v>
      </c>
      <c r="E12" s="6">
        <v>1.248E-3</v>
      </c>
      <c r="F12" s="6">
        <v>2.2460000000000002E-3</v>
      </c>
      <c r="G12" s="6">
        <v>0.14949999999999999</v>
      </c>
      <c r="H12" s="6">
        <v>2.4500000000000001E-2</v>
      </c>
      <c r="I12" s="6">
        <v>0.24940000000000001</v>
      </c>
      <c r="J12" s="6">
        <v>4.0899999999999999E-2</v>
      </c>
      <c r="K12" s="6">
        <v>0.1487</v>
      </c>
      <c r="L12" s="6">
        <v>0.248</v>
      </c>
      <c r="M12" s="6">
        <v>6.7999999999999996E-3</v>
      </c>
      <c r="N12" s="19">
        <v>8.4900000000000003E-2</v>
      </c>
      <c r="O12" s="6">
        <v>8.4900000000000003E-2</v>
      </c>
      <c r="P12" s="3">
        <f t="shared" si="0"/>
        <v>8.49</v>
      </c>
    </row>
    <row r="13" spans="1:16" s="6" customFormat="1">
      <c r="A13" s="6" t="s">
        <v>20</v>
      </c>
      <c r="B13" s="6" t="s">
        <v>59</v>
      </c>
      <c r="C13" s="6" t="s">
        <v>25</v>
      </c>
      <c r="D13" s="6" t="s">
        <v>23</v>
      </c>
      <c r="E13" s="6">
        <v>7.0720000000000002E-3</v>
      </c>
      <c r="F13" s="6">
        <v>0.215056</v>
      </c>
      <c r="G13" s="6">
        <v>1.0407</v>
      </c>
      <c r="H13" s="6">
        <v>1.35E-2</v>
      </c>
      <c r="I13" s="6">
        <v>1.9663999999999999</v>
      </c>
      <c r="J13" s="6">
        <v>2.5499999999999998E-2</v>
      </c>
      <c r="K13" s="6">
        <v>1.0347999999999999</v>
      </c>
      <c r="L13" s="6">
        <v>1.9551000000000001</v>
      </c>
      <c r="M13" s="6">
        <v>8.4029999999999994E-2</v>
      </c>
      <c r="N13" s="19">
        <v>1.61E-2</v>
      </c>
      <c r="O13" s="6">
        <v>1.61E-2</v>
      </c>
      <c r="P13" s="3">
        <f t="shared" si="0"/>
        <v>1.6099999999999999</v>
      </c>
    </row>
    <row r="14" spans="1:16" s="6" customFormat="1">
      <c r="A14" s="6" t="s">
        <v>20</v>
      </c>
      <c r="B14" s="6" t="s">
        <v>59</v>
      </c>
      <c r="C14" s="6" t="s">
        <v>26</v>
      </c>
      <c r="D14" s="6" t="s">
        <v>23</v>
      </c>
      <c r="E14" s="6">
        <v>3.4529999999999999E-3</v>
      </c>
      <c r="F14" s="6">
        <v>1.9272000000000001E-2</v>
      </c>
      <c r="G14" s="6">
        <v>0.40560000000000002</v>
      </c>
      <c r="H14" s="6">
        <v>2.7799999999999998E-2</v>
      </c>
      <c r="I14" s="6">
        <v>0.59279999999999999</v>
      </c>
      <c r="J14" s="6">
        <v>4.07E-2</v>
      </c>
      <c r="K14" s="6">
        <v>0.40329999999999999</v>
      </c>
      <c r="L14" s="6">
        <v>0.58940000000000003</v>
      </c>
      <c r="M14" s="6">
        <v>1.6990000000000002E-2</v>
      </c>
      <c r="N14" s="19">
        <v>4.2299999999999997E-2</v>
      </c>
      <c r="O14" s="6">
        <v>4.2299999999999997E-2</v>
      </c>
      <c r="P14" s="3">
        <f t="shared" si="0"/>
        <v>4.2299999999999995</v>
      </c>
    </row>
    <row r="15" spans="1:16" s="6" customFormat="1">
      <c r="A15" s="6" t="s">
        <v>20</v>
      </c>
      <c r="B15" s="6" t="s">
        <v>59</v>
      </c>
      <c r="C15" s="6" t="s">
        <v>27</v>
      </c>
      <c r="D15" s="6" t="s">
        <v>23</v>
      </c>
      <c r="E15" s="6">
        <v>2.98E-2</v>
      </c>
      <c r="F15" s="6">
        <v>0.30609999999999998</v>
      </c>
      <c r="G15" s="6">
        <v>3.49</v>
      </c>
      <c r="H15" s="6">
        <v>4.1500000000000002E-2</v>
      </c>
      <c r="I15" s="6">
        <v>4.49</v>
      </c>
      <c r="J15" s="6">
        <v>5.3400000000000003E-2</v>
      </c>
      <c r="K15" s="6">
        <v>3.47</v>
      </c>
      <c r="L15" s="6">
        <v>4.47</v>
      </c>
      <c r="M15" s="6">
        <v>0.13600000000000001</v>
      </c>
      <c r="N15" s="19">
        <v>2.18E-2</v>
      </c>
      <c r="O15" s="6">
        <v>2.18E-2</v>
      </c>
      <c r="P15" s="3">
        <f t="shared" si="0"/>
        <v>2.1800000000000002</v>
      </c>
    </row>
    <row r="16" spans="1:16" s="6" customFormat="1">
      <c r="A16" s="6" t="s">
        <v>20</v>
      </c>
      <c r="B16" s="6" t="s">
        <v>59</v>
      </c>
      <c r="C16" s="6" t="s">
        <v>28</v>
      </c>
      <c r="D16" s="6" t="s">
        <v>23</v>
      </c>
      <c r="E16" s="6">
        <v>6.9099999999999999E-4</v>
      </c>
      <c r="F16" s="6">
        <v>2.2439999999999999E-3</v>
      </c>
      <c r="G16" s="6">
        <v>8.2900000000000001E-2</v>
      </c>
      <c r="H16" s="6">
        <v>4.2700000000000002E-2</v>
      </c>
      <c r="I16" s="6">
        <v>0.107</v>
      </c>
      <c r="J16" s="6">
        <v>5.5100000000000003E-2</v>
      </c>
      <c r="K16" s="6">
        <v>8.2400000000000001E-2</v>
      </c>
      <c r="L16" s="6">
        <v>0.10639999999999999</v>
      </c>
      <c r="M16" s="6">
        <v>3.29E-3</v>
      </c>
      <c r="N16" s="19">
        <v>0.27279999999999999</v>
      </c>
      <c r="O16" s="6">
        <v>0.27279999999999999</v>
      </c>
      <c r="P16" s="3">
        <f t="shared" si="0"/>
        <v>27.279999999999998</v>
      </c>
    </row>
    <row r="17" spans="1:16" s="6" customFormat="1">
      <c r="A17" s="6" t="s">
        <v>20</v>
      </c>
      <c r="B17" s="6" t="s">
        <v>59</v>
      </c>
      <c r="C17" s="6" t="s">
        <v>29</v>
      </c>
      <c r="D17" s="6" t="s">
        <v>23</v>
      </c>
      <c r="E17" s="6">
        <v>7.0599999999999996E-2</v>
      </c>
      <c r="F17" s="6">
        <v>0.69210000000000005</v>
      </c>
      <c r="G17" s="6">
        <v>10.66</v>
      </c>
      <c r="H17" s="6">
        <v>1.9300000000000001E-2</v>
      </c>
      <c r="I17" s="6">
        <v>17.670000000000002</v>
      </c>
      <c r="J17" s="6">
        <v>3.2000000000000001E-2</v>
      </c>
      <c r="K17" s="6">
        <v>10.6</v>
      </c>
      <c r="L17" s="6">
        <v>17.57</v>
      </c>
      <c r="M17" s="6">
        <v>0.95499999999999996</v>
      </c>
      <c r="N17" s="19">
        <v>6.7999999999999996E-3</v>
      </c>
      <c r="O17" s="6">
        <v>6.7999999999999996E-3</v>
      </c>
      <c r="P17" s="3">
        <f t="shared" si="0"/>
        <v>0.67999999999999994</v>
      </c>
    </row>
    <row r="18" spans="1:16" s="6" customFormat="1">
      <c r="A18" s="6" t="s">
        <v>20</v>
      </c>
      <c r="B18" s="6" t="s">
        <v>59</v>
      </c>
      <c r="C18" s="6" t="s">
        <v>30</v>
      </c>
      <c r="D18" s="6" t="s">
        <v>23</v>
      </c>
      <c r="E18" s="6">
        <v>0.1426</v>
      </c>
      <c r="F18" s="6">
        <v>1.0264</v>
      </c>
      <c r="G18" s="6">
        <v>15.45</v>
      </c>
      <c r="H18" s="6">
        <v>1.6E-2</v>
      </c>
      <c r="I18" s="6">
        <v>21.62</v>
      </c>
      <c r="J18" s="6">
        <v>2.24E-2</v>
      </c>
      <c r="K18" s="6">
        <v>15.36</v>
      </c>
      <c r="L18" s="6">
        <v>21.5</v>
      </c>
      <c r="M18" s="6">
        <v>0.84</v>
      </c>
      <c r="N18" s="19">
        <v>5.7999999999999996E-3</v>
      </c>
      <c r="O18" s="6">
        <v>5.7999999999999996E-3</v>
      </c>
      <c r="P18" s="3">
        <f t="shared" si="0"/>
        <v>0.57999999999999996</v>
      </c>
    </row>
    <row r="19" spans="1:16" s="6" customFormat="1">
      <c r="A19" s="6" t="s">
        <v>20</v>
      </c>
      <c r="B19" s="6" t="s">
        <v>59</v>
      </c>
      <c r="C19" s="6" t="s">
        <v>31</v>
      </c>
      <c r="D19" s="6" t="s">
        <v>23</v>
      </c>
      <c r="E19" s="6">
        <v>6.1899999999999998E-4</v>
      </c>
      <c r="F19" s="6">
        <v>1.2496E-2</v>
      </c>
      <c r="G19" s="6">
        <v>0.12479999999999999</v>
      </c>
      <c r="H19" s="6">
        <v>5.8799999999999998E-2</v>
      </c>
      <c r="I19" s="6">
        <v>0.16819999999999999</v>
      </c>
      <c r="J19" s="6">
        <v>7.9299999999999995E-2</v>
      </c>
      <c r="K19" s="6">
        <v>0.1241</v>
      </c>
      <c r="L19" s="6">
        <v>0.1673</v>
      </c>
      <c r="M19" s="6">
        <v>1.183E-2</v>
      </c>
      <c r="N19" s="19">
        <v>0.22550000000000001</v>
      </c>
      <c r="O19" s="6">
        <v>0.22550000000000001</v>
      </c>
      <c r="P19" s="3">
        <f t="shared" si="0"/>
        <v>22.55</v>
      </c>
    </row>
    <row r="20" spans="1:16" s="9" customFormat="1">
      <c r="A20" s="9" t="s">
        <v>20</v>
      </c>
      <c r="B20" s="9" t="s">
        <v>60</v>
      </c>
      <c r="C20" s="9" t="s">
        <v>22</v>
      </c>
      <c r="D20" s="9" t="s">
        <v>23</v>
      </c>
      <c r="E20" s="9">
        <v>0.19339999999999999</v>
      </c>
      <c r="F20" s="9">
        <v>0.9294</v>
      </c>
      <c r="G20" s="9">
        <v>24.77</v>
      </c>
      <c r="H20" s="9">
        <v>1.21E-2</v>
      </c>
      <c r="I20" s="9">
        <v>52.99</v>
      </c>
      <c r="J20" s="9">
        <v>2.58E-2</v>
      </c>
      <c r="K20" s="9">
        <v>25</v>
      </c>
      <c r="L20" s="9">
        <v>53.48</v>
      </c>
      <c r="M20" s="9">
        <v>1.9510000000000001</v>
      </c>
      <c r="N20" s="10">
        <v>3.3E-3</v>
      </c>
      <c r="O20" s="9">
        <v>3.3E-3</v>
      </c>
      <c r="P20" s="3">
        <f t="shared" si="0"/>
        <v>0.33</v>
      </c>
    </row>
    <row r="21" spans="1:16" s="9" customFormat="1">
      <c r="A21" s="9" t="s">
        <v>20</v>
      </c>
      <c r="B21" s="9" t="s">
        <v>60</v>
      </c>
      <c r="C21" s="9" t="s">
        <v>24</v>
      </c>
      <c r="D21" s="9" t="s">
        <v>23</v>
      </c>
      <c r="E21" s="9">
        <v>1.2520000000000001E-3</v>
      </c>
      <c r="F21" s="9">
        <v>2.2529999999999998E-3</v>
      </c>
      <c r="G21" s="9">
        <v>0.14929999999999999</v>
      </c>
      <c r="H21" s="9">
        <v>2.4500000000000001E-2</v>
      </c>
      <c r="I21" s="9">
        <v>0.24909999999999999</v>
      </c>
      <c r="J21" s="9">
        <v>4.0899999999999999E-2</v>
      </c>
      <c r="K21" s="9">
        <v>0.1507</v>
      </c>
      <c r="L21" s="9">
        <v>0.25140000000000001</v>
      </c>
      <c r="M21" s="9">
        <v>6.8999999999999999E-3</v>
      </c>
      <c r="N21" s="10">
        <v>8.4599999999999995E-2</v>
      </c>
      <c r="O21" s="9">
        <v>8.4599999999999995E-2</v>
      </c>
      <c r="P21" s="3">
        <f t="shared" si="0"/>
        <v>8.4599999999999991</v>
      </c>
    </row>
    <row r="22" spans="1:16" s="9" customFormat="1">
      <c r="A22" s="9" t="s">
        <v>20</v>
      </c>
      <c r="B22" s="9" t="s">
        <v>60</v>
      </c>
      <c r="C22" s="9" t="s">
        <v>25</v>
      </c>
      <c r="D22" s="9" t="s">
        <v>23</v>
      </c>
      <c r="E22" s="9">
        <v>6.6559999999999996E-3</v>
      </c>
      <c r="F22" s="9">
        <v>0.20241000000000001</v>
      </c>
      <c r="G22" s="9">
        <v>0.98760000000000003</v>
      </c>
      <c r="H22" s="9">
        <v>1.35E-2</v>
      </c>
      <c r="I22" s="9">
        <v>1.8661000000000001</v>
      </c>
      <c r="J22" s="9">
        <v>2.5499999999999998E-2</v>
      </c>
      <c r="K22" s="9">
        <v>0.99690000000000001</v>
      </c>
      <c r="L22" s="9">
        <v>1.8835999999999999</v>
      </c>
      <c r="M22" s="9">
        <v>8.0990000000000006E-2</v>
      </c>
      <c r="N22" s="10">
        <v>1.67E-2</v>
      </c>
      <c r="O22" s="9">
        <v>1.67E-2</v>
      </c>
      <c r="P22" s="3">
        <f t="shared" si="0"/>
        <v>1.67</v>
      </c>
    </row>
    <row r="23" spans="1:16" s="9" customFormat="1">
      <c r="A23" s="9" t="s">
        <v>20</v>
      </c>
      <c r="B23" s="9" t="s">
        <v>60</v>
      </c>
      <c r="C23" s="9" t="s">
        <v>26</v>
      </c>
      <c r="D23" s="9" t="s">
        <v>23</v>
      </c>
      <c r="E23" s="9">
        <v>1.691E-3</v>
      </c>
      <c r="F23" s="9">
        <v>9.4389999999999995E-3</v>
      </c>
      <c r="G23" s="9">
        <v>0.1976</v>
      </c>
      <c r="H23" s="9">
        <v>2.7799999999999998E-2</v>
      </c>
      <c r="I23" s="9">
        <v>0.28870000000000001</v>
      </c>
      <c r="J23" s="9">
        <v>4.07E-2</v>
      </c>
      <c r="K23" s="9">
        <v>0.19939999999999999</v>
      </c>
      <c r="L23" s="9">
        <v>0.29149999999999998</v>
      </c>
      <c r="M23" s="9">
        <v>8.4100000000000008E-3</v>
      </c>
      <c r="N23" s="10">
        <v>7.7899999999999997E-2</v>
      </c>
      <c r="O23" s="9">
        <v>7.7899999999999997E-2</v>
      </c>
      <c r="P23" s="3">
        <f t="shared" si="0"/>
        <v>7.79</v>
      </c>
    </row>
    <row r="24" spans="1:16" s="9" customFormat="1">
      <c r="A24" s="9" t="s">
        <v>20</v>
      </c>
      <c r="B24" s="9" t="s">
        <v>60</v>
      </c>
      <c r="C24" s="9" t="s">
        <v>27</v>
      </c>
      <c r="D24" s="9" t="s">
        <v>23</v>
      </c>
      <c r="E24" s="9">
        <v>4.0099999999999997E-2</v>
      </c>
      <c r="F24" s="9">
        <v>0.41260000000000002</v>
      </c>
      <c r="G24" s="9">
        <v>4.7</v>
      </c>
      <c r="H24" s="9">
        <v>4.1500000000000002E-2</v>
      </c>
      <c r="I24" s="9">
        <v>6.05</v>
      </c>
      <c r="J24" s="9">
        <v>5.3400000000000003E-2</v>
      </c>
      <c r="K24" s="9">
        <v>4.74</v>
      </c>
      <c r="L24" s="9">
        <v>6.1</v>
      </c>
      <c r="M24" s="9">
        <v>0.186</v>
      </c>
      <c r="N24" s="10">
        <v>1.9300000000000001E-2</v>
      </c>
      <c r="O24" s="9">
        <v>1.9300000000000001E-2</v>
      </c>
      <c r="P24" s="3">
        <f t="shared" si="0"/>
        <v>1.9300000000000002</v>
      </c>
    </row>
    <row r="25" spans="1:16" s="9" customFormat="1">
      <c r="A25" s="9" t="s">
        <v>20</v>
      </c>
      <c r="B25" s="9" t="s">
        <v>60</v>
      </c>
      <c r="C25" s="9" t="s">
        <v>28</v>
      </c>
      <c r="D25" s="9" t="s">
        <v>23</v>
      </c>
      <c r="E25" s="9">
        <v>1.1299999999999999E-3</v>
      </c>
      <c r="F25" s="9">
        <v>3.6679999999999998E-3</v>
      </c>
      <c r="G25" s="9">
        <v>0.13519999999999999</v>
      </c>
      <c r="H25" s="9">
        <v>4.2700000000000002E-2</v>
      </c>
      <c r="I25" s="9">
        <v>0.17460000000000001</v>
      </c>
      <c r="J25" s="9">
        <v>5.5100000000000003E-2</v>
      </c>
      <c r="K25" s="9">
        <v>0.13650000000000001</v>
      </c>
      <c r="L25" s="9">
        <v>0.17630000000000001</v>
      </c>
      <c r="M25" s="9">
        <v>5.45E-3</v>
      </c>
      <c r="N25" s="10">
        <v>0.1772</v>
      </c>
      <c r="O25" s="9">
        <v>0.1772</v>
      </c>
      <c r="P25" s="3">
        <f t="shared" si="0"/>
        <v>17.72</v>
      </c>
    </row>
    <row r="26" spans="1:16" s="9" customFormat="1">
      <c r="A26" s="9" t="s">
        <v>20</v>
      </c>
      <c r="B26" s="9" t="s">
        <v>60</v>
      </c>
      <c r="C26" s="9" t="s">
        <v>29</v>
      </c>
      <c r="D26" s="9" t="s">
        <v>23</v>
      </c>
      <c r="E26" s="9">
        <v>7.2400000000000006E-2</v>
      </c>
      <c r="F26" s="9">
        <v>0.70950000000000002</v>
      </c>
      <c r="G26" s="9">
        <v>10.99</v>
      </c>
      <c r="H26" s="9">
        <v>1.9300000000000001E-2</v>
      </c>
      <c r="I26" s="9">
        <v>18.22</v>
      </c>
      <c r="J26" s="9">
        <v>3.2000000000000001E-2</v>
      </c>
      <c r="K26" s="9">
        <v>11.09</v>
      </c>
      <c r="L26" s="9">
        <v>18.39</v>
      </c>
      <c r="M26" s="9">
        <v>1</v>
      </c>
      <c r="N26" s="10">
        <v>6.7000000000000002E-3</v>
      </c>
      <c r="O26" s="9">
        <v>6.7000000000000002E-3</v>
      </c>
      <c r="P26" s="3">
        <f t="shared" si="0"/>
        <v>0.67</v>
      </c>
    </row>
    <row r="27" spans="1:16" s="9" customFormat="1">
      <c r="A27" s="9" t="s">
        <v>20</v>
      </c>
      <c r="B27" s="9" t="s">
        <v>60</v>
      </c>
      <c r="C27" s="9" t="s">
        <v>30</v>
      </c>
      <c r="D27" s="9" t="s">
        <v>23</v>
      </c>
      <c r="E27" s="9">
        <v>0.1246</v>
      </c>
      <c r="F27" s="9">
        <v>0.89710000000000001</v>
      </c>
      <c r="G27" s="9">
        <v>13.5</v>
      </c>
      <c r="H27" s="9">
        <v>1.6E-2</v>
      </c>
      <c r="I27" s="9">
        <v>18.89</v>
      </c>
      <c r="J27" s="9">
        <v>2.23E-2</v>
      </c>
      <c r="K27" s="9">
        <v>13.63</v>
      </c>
      <c r="L27" s="9">
        <v>19.07</v>
      </c>
      <c r="M27" s="9">
        <v>0.746</v>
      </c>
      <c r="N27" s="10">
        <v>6.0000000000000001E-3</v>
      </c>
      <c r="O27" s="9">
        <v>6.0000000000000001E-3</v>
      </c>
      <c r="P27" s="3">
        <f t="shared" si="0"/>
        <v>0.6</v>
      </c>
    </row>
    <row r="28" spans="1:16" s="9" customFormat="1">
      <c r="A28" s="9" t="s">
        <v>20</v>
      </c>
      <c r="B28" s="9" t="s">
        <v>60</v>
      </c>
      <c r="C28" s="9" t="s">
        <v>31</v>
      </c>
      <c r="D28" s="9" t="s">
        <v>23</v>
      </c>
      <c r="E28" s="9">
        <v>1.2780000000000001E-3</v>
      </c>
      <c r="F28" s="9">
        <v>2.5815999999999999E-2</v>
      </c>
      <c r="G28" s="9">
        <v>0.25890000000000002</v>
      </c>
      <c r="H28" s="9">
        <v>5.8799999999999998E-2</v>
      </c>
      <c r="I28" s="9">
        <v>0.34899999999999998</v>
      </c>
      <c r="J28" s="9">
        <v>7.9299999999999995E-2</v>
      </c>
      <c r="K28" s="9">
        <v>0.26129999999999998</v>
      </c>
      <c r="L28" s="9">
        <v>0.3523</v>
      </c>
      <c r="M28" s="9">
        <v>2.4920000000000001E-2</v>
      </c>
      <c r="N28" s="10">
        <v>0.12379999999999999</v>
      </c>
      <c r="O28" s="9">
        <v>0.12379999999999999</v>
      </c>
      <c r="P28" s="3">
        <f t="shared" si="0"/>
        <v>12.379999999999999</v>
      </c>
    </row>
    <row r="29" spans="1:16" s="1" customFormat="1">
      <c r="A29" s="1" t="s">
        <v>20</v>
      </c>
      <c r="B29" s="1" t="s">
        <v>61</v>
      </c>
      <c r="C29" s="1" t="s">
        <v>24</v>
      </c>
      <c r="D29" s="1" t="s">
        <v>23</v>
      </c>
      <c r="E29" s="1">
        <v>2.4600000000000002E-4</v>
      </c>
      <c r="F29" s="1">
        <v>4.4299999999999998E-4</v>
      </c>
      <c r="G29" s="1">
        <v>2.8299999999999999E-2</v>
      </c>
      <c r="H29" s="1">
        <v>2.4500000000000001E-2</v>
      </c>
      <c r="I29" s="1">
        <v>4.7199999999999999E-2</v>
      </c>
      <c r="J29" s="1">
        <v>4.0800000000000003E-2</v>
      </c>
      <c r="K29" s="1">
        <v>2.81E-2</v>
      </c>
      <c r="L29" s="1">
        <v>4.6899999999999997E-2</v>
      </c>
      <c r="M29" s="1">
        <v>1.33E-3</v>
      </c>
      <c r="N29" s="2">
        <v>0.38159999999999999</v>
      </c>
      <c r="O29" s="1">
        <v>0.38159999999999999</v>
      </c>
      <c r="P29" s="3">
        <f t="shared" si="0"/>
        <v>38.159999999999997</v>
      </c>
    </row>
    <row r="30" spans="1:16" s="1" customFormat="1">
      <c r="A30" s="1" t="s">
        <v>20</v>
      </c>
      <c r="B30" s="1" t="s">
        <v>61</v>
      </c>
      <c r="C30" s="1" t="s">
        <v>25</v>
      </c>
      <c r="D30" s="1" t="s">
        <v>23</v>
      </c>
      <c r="E30" s="1">
        <v>0</v>
      </c>
      <c r="F30" s="1">
        <v>0</v>
      </c>
      <c r="G30" s="1">
        <v>0</v>
      </c>
      <c r="H30" s="1">
        <v>1.35E-2</v>
      </c>
      <c r="I30" s="1">
        <v>0</v>
      </c>
      <c r="J30" s="1">
        <v>2.5499999999999998E-2</v>
      </c>
      <c r="K30" s="1">
        <v>0</v>
      </c>
      <c r="L30" s="1">
        <v>0</v>
      </c>
      <c r="M30" s="1">
        <v>0</v>
      </c>
      <c r="N30" s="2">
        <v>0.99</v>
      </c>
      <c r="O30" s="1">
        <v>0.99</v>
      </c>
      <c r="P30" s="3">
        <f t="shared" si="0"/>
        <v>99</v>
      </c>
    </row>
    <row r="31" spans="1:16" s="1" customFormat="1">
      <c r="A31" s="1" t="s">
        <v>20</v>
      </c>
      <c r="B31" s="1" t="s">
        <v>61</v>
      </c>
      <c r="C31" s="1" t="s">
        <v>26</v>
      </c>
      <c r="D31" s="1" t="s">
        <v>23</v>
      </c>
      <c r="E31" s="1">
        <v>2.3900000000000001E-4</v>
      </c>
      <c r="F31" s="1">
        <v>1.333E-3</v>
      </c>
      <c r="G31" s="1">
        <v>2.6599999999999999E-2</v>
      </c>
      <c r="H31" s="1">
        <v>2.7799999999999998E-2</v>
      </c>
      <c r="I31" s="1">
        <v>3.8899999999999997E-2</v>
      </c>
      <c r="J31" s="1">
        <v>4.07E-2</v>
      </c>
      <c r="K31" s="1">
        <v>2.6499999999999999E-2</v>
      </c>
      <c r="L31" s="1">
        <v>3.8699999999999998E-2</v>
      </c>
      <c r="M31" s="1">
        <v>1.15E-3</v>
      </c>
      <c r="N31" s="2">
        <v>0.49709999999999999</v>
      </c>
      <c r="O31" s="1">
        <v>0.49709999999999999</v>
      </c>
      <c r="P31" s="3">
        <f t="shared" si="0"/>
        <v>49.71</v>
      </c>
    </row>
    <row r="32" spans="1:16" s="1" customFormat="1">
      <c r="A32" s="1" t="s">
        <v>20</v>
      </c>
      <c r="B32" s="1" t="s">
        <v>61</v>
      </c>
      <c r="C32" s="1" t="s">
        <v>27</v>
      </c>
      <c r="D32" s="1" t="s">
        <v>23</v>
      </c>
      <c r="E32" s="1">
        <v>0.1031</v>
      </c>
      <c r="F32" s="1">
        <v>1.0607</v>
      </c>
      <c r="G32" s="1">
        <v>11.94</v>
      </c>
      <c r="H32" s="1">
        <v>4.1500000000000002E-2</v>
      </c>
      <c r="I32" s="1">
        <v>15.37</v>
      </c>
      <c r="J32" s="1">
        <v>5.3400000000000003E-2</v>
      </c>
      <c r="K32" s="1">
        <v>11.89</v>
      </c>
      <c r="L32" s="1">
        <v>15.29</v>
      </c>
      <c r="M32" s="1">
        <v>0.48199999999999998</v>
      </c>
      <c r="N32" s="2">
        <v>1.43E-2</v>
      </c>
      <c r="O32" s="1">
        <v>1.43E-2</v>
      </c>
      <c r="P32" s="3">
        <f t="shared" si="0"/>
        <v>1.43</v>
      </c>
    </row>
    <row r="33" spans="1:16" s="1" customFormat="1">
      <c r="A33" s="1" t="s">
        <v>20</v>
      </c>
      <c r="B33" s="1" t="s">
        <v>61</v>
      </c>
      <c r="C33" s="1" t="s">
        <v>28</v>
      </c>
      <c r="D33" s="1" t="s">
        <v>23</v>
      </c>
      <c r="E33" s="1">
        <v>1.15E-3</v>
      </c>
      <c r="F33" s="1">
        <v>3.7320000000000001E-3</v>
      </c>
      <c r="G33" s="1">
        <v>0.13569999999999999</v>
      </c>
      <c r="H33" s="1">
        <v>4.2700000000000002E-2</v>
      </c>
      <c r="I33" s="1">
        <v>0.17519999999999999</v>
      </c>
      <c r="J33" s="1">
        <v>5.5100000000000003E-2</v>
      </c>
      <c r="K33" s="1">
        <v>0.13500000000000001</v>
      </c>
      <c r="L33" s="1">
        <v>0.1744</v>
      </c>
      <c r="M33" s="1">
        <v>5.5700000000000003E-3</v>
      </c>
      <c r="N33" s="2">
        <v>0.17449999999999999</v>
      </c>
      <c r="O33" s="1">
        <v>0.17449999999999999</v>
      </c>
      <c r="P33" s="3">
        <f t="shared" si="0"/>
        <v>17.45</v>
      </c>
    </row>
    <row r="34" spans="1:16" s="1" customFormat="1">
      <c r="A34" s="1" t="s">
        <v>20</v>
      </c>
      <c r="B34" s="1" t="s">
        <v>61</v>
      </c>
      <c r="C34" s="1" t="s">
        <v>29</v>
      </c>
      <c r="D34" s="1" t="s">
        <v>23</v>
      </c>
      <c r="E34" s="1">
        <v>0.17960000000000001</v>
      </c>
      <c r="F34" s="1">
        <v>1.7602</v>
      </c>
      <c r="G34" s="1">
        <v>26.97</v>
      </c>
      <c r="H34" s="1">
        <v>1.9300000000000001E-2</v>
      </c>
      <c r="I34" s="1">
        <v>44.73</v>
      </c>
      <c r="J34" s="1">
        <v>3.2000000000000001E-2</v>
      </c>
      <c r="K34" s="1">
        <v>26.84</v>
      </c>
      <c r="L34" s="1">
        <v>44.5</v>
      </c>
      <c r="M34" s="1">
        <v>2.5009999999999999</v>
      </c>
      <c r="N34" s="2">
        <v>5.4000000000000003E-3</v>
      </c>
      <c r="O34" s="1">
        <v>5.4000000000000003E-3</v>
      </c>
      <c r="P34" s="3">
        <f t="shared" si="0"/>
        <v>0.54</v>
      </c>
    </row>
    <row r="35" spans="1:16" s="1" customFormat="1">
      <c r="A35" s="1" t="s">
        <v>20</v>
      </c>
      <c r="B35" s="1" t="s">
        <v>61</v>
      </c>
      <c r="C35" s="1" t="s">
        <v>30</v>
      </c>
      <c r="D35" s="1" t="s">
        <v>23</v>
      </c>
      <c r="E35" s="1">
        <v>9.4300000000000004E-4</v>
      </c>
      <c r="F35" s="1">
        <v>6.7869999999999996E-3</v>
      </c>
      <c r="G35" s="1">
        <v>0.10199999999999999</v>
      </c>
      <c r="H35" s="1">
        <v>1.6E-2</v>
      </c>
      <c r="I35" s="1">
        <v>0.14269999999999999</v>
      </c>
      <c r="J35" s="1">
        <v>2.23E-2</v>
      </c>
      <c r="K35" s="1">
        <v>0.10150000000000001</v>
      </c>
      <c r="L35" s="1">
        <v>0.14199999999999999</v>
      </c>
      <c r="M35" s="1">
        <v>5.7400000000000003E-3</v>
      </c>
      <c r="N35" s="2">
        <v>9.4500000000000001E-2</v>
      </c>
      <c r="O35" s="1">
        <v>9.4500000000000001E-2</v>
      </c>
      <c r="P35" s="3">
        <f t="shared" si="0"/>
        <v>9.4499999999999993</v>
      </c>
    </row>
    <row r="36" spans="1:16" s="1" customFormat="1">
      <c r="A36" s="1" t="s">
        <v>20</v>
      </c>
      <c r="B36" s="1" t="s">
        <v>61</v>
      </c>
      <c r="C36" s="1" t="s">
        <v>31</v>
      </c>
      <c r="D36" s="1" t="s">
        <v>23</v>
      </c>
      <c r="E36" s="1">
        <v>0</v>
      </c>
      <c r="F36" s="1">
        <v>0</v>
      </c>
      <c r="G36" s="1">
        <v>0</v>
      </c>
      <c r="H36" s="1">
        <v>5.8799999999999998E-2</v>
      </c>
      <c r="I36" s="1">
        <v>0</v>
      </c>
      <c r="J36" s="1">
        <v>7.9200000000000007E-2</v>
      </c>
      <c r="K36" s="1">
        <v>0</v>
      </c>
      <c r="L36" s="1">
        <v>0</v>
      </c>
      <c r="M36" s="1">
        <v>0</v>
      </c>
      <c r="N36" s="2">
        <v>0.99</v>
      </c>
      <c r="O36" s="1">
        <v>0.99</v>
      </c>
      <c r="P36" s="3">
        <f t="shared" si="0"/>
        <v>99</v>
      </c>
    </row>
    <row r="37" spans="1:16" s="3" customFormat="1">
      <c r="A37" s="3" t="s">
        <v>20</v>
      </c>
      <c r="B37" s="3" t="s">
        <v>62</v>
      </c>
      <c r="C37" s="3" t="s">
        <v>22</v>
      </c>
      <c r="D37" s="3" t="s">
        <v>23</v>
      </c>
      <c r="E37" s="3">
        <v>0.19020000000000001</v>
      </c>
      <c r="F37" s="3">
        <v>0.91400000000000003</v>
      </c>
      <c r="G37" s="3">
        <v>24.33</v>
      </c>
      <c r="H37" s="3">
        <v>1.2E-2</v>
      </c>
      <c r="I37" s="3">
        <v>52.05</v>
      </c>
      <c r="J37" s="3">
        <v>2.58E-2</v>
      </c>
      <c r="K37" s="3">
        <v>24.43</v>
      </c>
      <c r="L37" s="3">
        <v>52.27</v>
      </c>
      <c r="M37" s="3">
        <v>1.931</v>
      </c>
      <c r="N37" s="15">
        <v>3.3E-3</v>
      </c>
      <c r="O37" s="3">
        <v>3.3E-3</v>
      </c>
      <c r="P37" s="3">
        <f t="shared" si="0"/>
        <v>0.33</v>
      </c>
    </row>
    <row r="38" spans="1:16" s="3" customFormat="1">
      <c r="A38" s="3" t="s">
        <v>20</v>
      </c>
      <c r="B38" s="3" t="s">
        <v>62</v>
      </c>
      <c r="C38" s="3" t="s">
        <v>24</v>
      </c>
      <c r="D38" s="3" t="s">
        <v>23</v>
      </c>
      <c r="E38" s="3">
        <v>2.5560000000000001E-3</v>
      </c>
      <c r="F38" s="3">
        <v>4.5989999999999998E-3</v>
      </c>
      <c r="G38" s="3">
        <v>0.30359999999999998</v>
      </c>
      <c r="H38" s="3">
        <v>2.4500000000000001E-2</v>
      </c>
      <c r="I38" s="3">
        <v>0.50649999999999995</v>
      </c>
      <c r="J38" s="3">
        <v>4.0800000000000003E-2</v>
      </c>
      <c r="K38" s="3">
        <v>0.3049</v>
      </c>
      <c r="L38" s="3">
        <v>0.50860000000000005</v>
      </c>
      <c r="M38" s="3">
        <v>1.413E-2</v>
      </c>
      <c r="N38" s="15">
        <v>4.6800000000000001E-2</v>
      </c>
      <c r="O38" s="3">
        <v>4.6800000000000001E-2</v>
      </c>
      <c r="P38" s="3">
        <f t="shared" si="0"/>
        <v>4.68</v>
      </c>
    </row>
    <row r="39" spans="1:16" s="3" customFormat="1">
      <c r="A39" s="3" t="s">
        <v>20</v>
      </c>
      <c r="B39" s="3" t="s">
        <v>62</v>
      </c>
      <c r="C39" s="3" t="s">
        <v>25</v>
      </c>
      <c r="D39" s="3" t="s">
        <v>23</v>
      </c>
      <c r="E39" s="3">
        <v>8.9079999999999993E-3</v>
      </c>
      <c r="F39" s="3">
        <v>0.27087</v>
      </c>
      <c r="G39" s="3">
        <v>1.3180000000000001</v>
      </c>
      <c r="H39" s="3">
        <v>1.35E-2</v>
      </c>
      <c r="I39" s="3">
        <v>2.4903</v>
      </c>
      <c r="J39" s="3">
        <v>2.5499999999999998E-2</v>
      </c>
      <c r="K39" s="3">
        <v>1.3234999999999999</v>
      </c>
      <c r="L39" s="3">
        <v>2.5007000000000001</v>
      </c>
      <c r="M39" s="3">
        <v>0.1089</v>
      </c>
      <c r="N39" s="15">
        <v>1.44E-2</v>
      </c>
      <c r="O39" s="3">
        <v>1.44E-2</v>
      </c>
      <c r="P39" s="3">
        <f t="shared" si="0"/>
        <v>1.44</v>
      </c>
    </row>
    <row r="40" spans="1:16" s="3" customFormat="1">
      <c r="A40" s="3" t="s">
        <v>20</v>
      </c>
      <c r="B40" s="3" t="s">
        <v>62</v>
      </c>
      <c r="C40" s="3" t="s">
        <v>26</v>
      </c>
      <c r="D40" s="3" t="s">
        <v>23</v>
      </c>
      <c r="E40" s="3">
        <v>1.3630000000000001E-3</v>
      </c>
      <c r="F40" s="3">
        <v>7.6059999999999999E-3</v>
      </c>
      <c r="G40" s="3">
        <v>0.15820000000000001</v>
      </c>
      <c r="H40" s="3">
        <v>2.7799999999999998E-2</v>
      </c>
      <c r="I40" s="3">
        <v>0.23130000000000001</v>
      </c>
      <c r="J40" s="3">
        <v>4.07E-2</v>
      </c>
      <c r="K40" s="3">
        <v>0.15890000000000001</v>
      </c>
      <c r="L40" s="3">
        <v>0.23219999999999999</v>
      </c>
      <c r="M40" s="3">
        <v>6.7799999999999996E-3</v>
      </c>
      <c r="N40" s="15">
        <v>9.4500000000000001E-2</v>
      </c>
      <c r="O40" s="3">
        <v>9.4500000000000001E-2</v>
      </c>
      <c r="P40" s="3">
        <f t="shared" si="0"/>
        <v>9.4499999999999993</v>
      </c>
    </row>
    <row r="41" spans="1:16" s="3" customFormat="1">
      <c r="A41" s="3" t="s">
        <v>20</v>
      </c>
      <c r="B41" s="3" t="s">
        <v>62</v>
      </c>
      <c r="C41" s="3" t="s">
        <v>27</v>
      </c>
      <c r="D41" s="3" t="s">
        <v>23</v>
      </c>
      <c r="E41" s="3">
        <v>5.5399999999999998E-2</v>
      </c>
      <c r="F41" s="3">
        <v>0.56989999999999996</v>
      </c>
      <c r="G41" s="3">
        <v>6.47</v>
      </c>
      <c r="H41" s="3">
        <v>4.1500000000000002E-2</v>
      </c>
      <c r="I41" s="3">
        <v>8.33</v>
      </c>
      <c r="J41" s="3">
        <v>5.3400000000000003E-2</v>
      </c>
      <c r="K41" s="3">
        <v>6.5</v>
      </c>
      <c r="L41" s="3">
        <v>8.36</v>
      </c>
      <c r="M41" s="3">
        <v>0.25800000000000001</v>
      </c>
      <c r="N41" s="15">
        <v>1.72E-2</v>
      </c>
      <c r="O41" s="3">
        <v>1.72E-2</v>
      </c>
      <c r="P41" s="3">
        <f t="shared" si="0"/>
        <v>1.72</v>
      </c>
    </row>
    <row r="42" spans="1:16" s="3" customFormat="1">
      <c r="A42" s="3" t="s">
        <v>20</v>
      </c>
      <c r="B42" s="3" t="s">
        <v>62</v>
      </c>
      <c r="C42" s="3" t="s">
        <v>28</v>
      </c>
      <c r="D42" s="3" t="s">
        <v>23</v>
      </c>
      <c r="E42" s="3">
        <v>1.4430000000000001E-3</v>
      </c>
      <c r="F42" s="3">
        <v>4.6820000000000004E-3</v>
      </c>
      <c r="G42" s="3">
        <v>0.17219999999999999</v>
      </c>
      <c r="H42" s="3">
        <v>4.2700000000000002E-2</v>
      </c>
      <c r="I42" s="3">
        <v>0.22239999999999999</v>
      </c>
      <c r="J42" s="3">
        <v>5.5100000000000003E-2</v>
      </c>
      <c r="K42" s="3">
        <v>0.1729</v>
      </c>
      <c r="L42" s="3">
        <v>0.2233</v>
      </c>
      <c r="M42" s="3">
        <v>6.9899999999999997E-3</v>
      </c>
      <c r="N42" s="15">
        <v>0.14430000000000001</v>
      </c>
      <c r="O42" s="3">
        <v>0.14430000000000001</v>
      </c>
      <c r="P42" s="3">
        <f t="shared" si="0"/>
        <v>14.430000000000001</v>
      </c>
    </row>
    <row r="43" spans="1:16" s="3" customFormat="1">
      <c r="A43" s="3" t="s">
        <v>20</v>
      </c>
      <c r="B43" s="3" t="s">
        <v>62</v>
      </c>
      <c r="C43" s="3" t="s">
        <v>29</v>
      </c>
      <c r="D43" s="3" t="s">
        <v>23</v>
      </c>
      <c r="E43" s="3">
        <v>6.2799999999999995E-2</v>
      </c>
      <c r="F43" s="3">
        <v>0.61570000000000003</v>
      </c>
      <c r="G43" s="3">
        <v>9.69</v>
      </c>
      <c r="H43" s="3">
        <v>1.9300000000000001E-2</v>
      </c>
      <c r="I43" s="3">
        <v>16.07</v>
      </c>
      <c r="J43" s="3">
        <v>3.2000000000000001E-2</v>
      </c>
      <c r="K43" s="3">
        <v>9.73</v>
      </c>
      <c r="L43" s="3">
        <v>16.14</v>
      </c>
      <c r="M43" s="3">
        <v>0.88900000000000001</v>
      </c>
      <c r="N43" s="15">
        <v>7.0000000000000001E-3</v>
      </c>
      <c r="O43" s="3">
        <v>7.0000000000000001E-3</v>
      </c>
      <c r="P43" s="3">
        <f t="shared" si="0"/>
        <v>0.70000000000000007</v>
      </c>
    </row>
    <row r="44" spans="1:16" s="3" customFormat="1">
      <c r="A44" s="3" t="s">
        <v>20</v>
      </c>
      <c r="B44" s="3" t="s">
        <v>62</v>
      </c>
      <c r="C44" s="3" t="s">
        <v>30</v>
      </c>
      <c r="D44" s="3" t="s">
        <v>23</v>
      </c>
      <c r="E44" s="3">
        <v>0.12859999999999999</v>
      </c>
      <c r="F44" s="3">
        <v>0.92589999999999995</v>
      </c>
      <c r="G44" s="3">
        <v>13.88</v>
      </c>
      <c r="H44" s="3">
        <v>1.6E-2</v>
      </c>
      <c r="I44" s="3">
        <v>19.43</v>
      </c>
      <c r="J44" s="3">
        <v>2.23E-2</v>
      </c>
      <c r="K44" s="3">
        <v>13.94</v>
      </c>
      <c r="L44" s="3">
        <v>19.510000000000002</v>
      </c>
      <c r="M44" s="3">
        <v>0.77200000000000002</v>
      </c>
      <c r="N44" s="15">
        <v>6.0000000000000001E-3</v>
      </c>
      <c r="O44" s="3">
        <v>6.0000000000000001E-3</v>
      </c>
      <c r="P44" s="3">
        <f t="shared" si="0"/>
        <v>0.6</v>
      </c>
    </row>
    <row r="45" spans="1:16" s="3" customFormat="1">
      <c r="A45" s="3" t="s">
        <v>20</v>
      </c>
      <c r="B45" s="3" t="s">
        <v>62</v>
      </c>
      <c r="C45" s="3" t="s">
        <v>31</v>
      </c>
      <c r="D45" s="3" t="s">
        <v>23</v>
      </c>
      <c r="E45" s="3">
        <v>9.1799999999999998E-4</v>
      </c>
      <c r="F45" s="3">
        <v>1.8544000000000001E-2</v>
      </c>
      <c r="G45" s="3">
        <v>0.19059999999999999</v>
      </c>
      <c r="H45" s="3">
        <v>5.8799999999999998E-2</v>
      </c>
      <c r="I45" s="3">
        <v>0.25690000000000002</v>
      </c>
      <c r="J45" s="3">
        <v>7.9200000000000007E-2</v>
      </c>
      <c r="K45" s="3">
        <v>0.19139999999999999</v>
      </c>
      <c r="L45" s="3">
        <v>0.25800000000000001</v>
      </c>
      <c r="M45" s="3">
        <v>1.848E-2</v>
      </c>
      <c r="N45" s="15">
        <v>0.1613</v>
      </c>
      <c r="O45" s="3">
        <v>0.1613</v>
      </c>
      <c r="P45" s="3">
        <f t="shared" si="0"/>
        <v>16.13</v>
      </c>
    </row>
    <row r="46" spans="1:16" s="1" customFormat="1">
      <c r="A46" s="1" t="s">
        <v>20</v>
      </c>
      <c r="B46" s="1" t="s">
        <v>63</v>
      </c>
      <c r="C46" s="1" t="s">
        <v>22</v>
      </c>
      <c r="D46" s="1" t="s">
        <v>23</v>
      </c>
      <c r="E46" s="1">
        <v>0.19489999999999999</v>
      </c>
      <c r="F46" s="1">
        <v>0.93640000000000001</v>
      </c>
      <c r="G46" s="1">
        <v>24.85</v>
      </c>
      <c r="H46" s="1">
        <v>1.2E-2</v>
      </c>
      <c r="I46" s="1">
        <v>53.16</v>
      </c>
      <c r="J46" s="1">
        <v>2.58E-2</v>
      </c>
      <c r="K46" s="1">
        <v>24.71</v>
      </c>
      <c r="L46" s="1">
        <v>52.86</v>
      </c>
      <c r="M46" s="1">
        <v>1.9339999999999999</v>
      </c>
      <c r="N46" s="2">
        <v>3.3E-3</v>
      </c>
      <c r="O46" s="1">
        <v>3.3E-3</v>
      </c>
      <c r="P46" s="3">
        <f t="shared" si="0"/>
        <v>0.33</v>
      </c>
    </row>
    <row r="47" spans="1:16" s="1" customFormat="1">
      <c r="A47" s="1" t="s">
        <v>20</v>
      </c>
      <c r="B47" s="1" t="s">
        <v>63</v>
      </c>
      <c r="C47" s="1" t="s">
        <v>24</v>
      </c>
      <c r="D47" s="1" t="s">
        <v>23</v>
      </c>
      <c r="E47" s="1">
        <v>1.42E-3</v>
      </c>
      <c r="F47" s="1">
        <v>2.555E-3</v>
      </c>
      <c r="G47" s="1">
        <v>0.1699</v>
      </c>
      <c r="H47" s="1">
        <v>2.4500000000000001E-2</v>
      </c>
      <c r="I47" s="1">
        <v>0.2833</v>
      </c>
      <c r="J47" s="1">
        <v>4.0800000000000003E-2</v>
      </c>
      <c r="K47" s="1">
        <v>0.16889999999999999</v>
      </c>
      <c r="L47" s="1">
        <v>0.28170000000000001</v>
      </c>
      <c r="M47" s="1">
        <v>7.7499999999999999E-3</v>
      </c>
      <c r="N47" s="2">
        <v>7.5899999999999995E-2</v>
      </c>
      <c r="O47" s="1">
        <v>7.5899999999999995E-2</v>
      </c>
      <c r="P47" s="3">
        <f t="shared" si="0"/>
        <v>7.59</v>
      </c>
    </row>
    <row r="48" spans="1:16" s="1" customFormat="1">
      <c r="A48" s="1" t="s">
        <v>20</v>
      </c>
      <c r="B48" s="1" t="s">
        <v>63</v>
      </c>
      <c r="C48" s="1" t="s">
        <v>25</v>
      </c>
      <c r="D48" s="1" t="s">
        <v>23</v>
      </c>
      <c r="E48" s="1">
        <v>6.9909999999999998E-3</v>
      </c>
      <c r="F48" s="1">
        <v>0.21259600000000001</v>
      </c>
      <c r="G48" s="1">
        <v>1.0327</v>
      </c>
      <c r="H48" s="1">
        <v>1.35E-2</v>
      </c>
      <c r="I48" s="1">
        <v>1.9512</v>
      </c>
      <c r="J48" s="1">
        <v>2.5499999999999998E-2</v>
      </c>
      <c r="K48" s="1">
        <v>1.0268999999999999</v>
      </c>
      <c r="L48" s="1">
        <v>1.9402999999999999</v>
      </c>
      <c r="M48" s="1">
        <v>8.3650000000000002E-2</v>
      </c>
      <c r="N48" s="2">
        <v>1.6199999999999999E-2</v>
      </c>
      <c r="O48" s="1">
        <v>1.6199999999999999E-2</v>
      </c>
      <c r="P48" s="3">
        <f t="shared" si="0"/>
        <v>1.6199999999999999</v>
      </c>
    </row>
    <row r="49" spans="1:16" s="1" customFormat="1">
      <c r="A49" s="1" t="s">
        <v>20</v>
      </c>
      <c r="B49" s="1" t="s">
        <v>63</v>
      </c>
      <c r="C49" s="1" t="s">
        <v>26</v>
      </c>
      <c r="D49" s="1" t="s">
        <v>23</v>
      </c>
      <c r="E49" s="1">
        <v>3.3999999999999998E-3</v>
      </c>
      <c r="F49" s="1">
        <v>1.8977000000000001E-2</v>
      </c>
      <c r="G49" s="1">
        <v>0.3987</v>
      </c>
      <c r="H49" s="1">
        <v>2.7799999999999998E-2</v>
      </c>
      <c r="I49" s="1">
        <v>0.5827</v>
      </c>
      <c r="J49" s="1">
        <v>4.07E-2</v>
      </c>
      <c r="K49" s="1">
        <v>0.39650000000000002</v>
      </c>
      <c r="L49" s="1">
        <v>0.57950000000000002</v>
      </c>
      <c r="M49" s="1">
        <v>1.6760000000000001E-2</v>
      </c>
      <c r="N49" s="2">
        <v>4.2799999999999998E-2</v>
      </c>
      <c r="O49" s="1">
        <v>4.2799999999999998E-2</v>
      </c>
      <c r="P49" s="3">
        <f t="shared" si="0"/>
        <v>4.2799999999999994</v>
      </c>
    </row>
    <row r="50" spans="1:16" s="1" customFormat="1">
      <c r="A50" s="1" t="s">
        <v>20</v>
      </c>
      <c r="B50" s="1" t="s">
        <v>63</v>
      </c>
      <c r="C50" s="1" t="s">
        <v>27</v>
      </c>
      <c r="D50" s="1" t="s">
        <v>23</v>
      </c>
      <c r="E50" s="1">
        <v>3.3300000000000003E-2</v>
      </c>
      <c r="F50" s="1">
        <v>0.3422</v>
      </c>
      <c r="G50" s="1">
        <v>3.9</v>
      </c>
      <c r="H50" s="1">
        <v>4.1500000000000002E-2</v>
      </c>
      <c r="I50" s="1">
        <v>5.0199999999999996</v>
      </c>
      <c r="J50" s="1">
        <v>5.3400000000000003E-2</v>
      </c>
      <c r="K50" s="1">
        <v>3.88</v>
      </c>
      <c r="L50" s="1">
        <v>4.99</v>
      </c>
      <c r="M50" s="1">
        <v>0.153</v>
      </c>
      <c r="N50" s="2">
        <v>2.0799999999999999E-2</v>
      </c>
      <c r="O50" s="1">
        <v>2.0799999999999999E-2</v>
      </c>
      <c r="P50" s="3">
        <f t="shared" si="0"/>
        <v>2.08</v>
      </c>
    </row>
    <row r="51" spans="1:16" s="1" customFormat="1">
      <c r="A51" s="1" t="s">
        <v>20</v>
      </c>
      <c r="B51" s="1" t="s">
        <v>63</v>
      </c>
      <c r="C51" s="1" t="s">
        <v>28</v>
      </c>
      <c r="D51" s="1" t="s">
        <v>23</v>
      </c>
      <c r="E51" s="1">
        <v>7.4200000000000004E-4</v>
      </c>
      <c r="F51" s="1">
        <v>2.4090000000000001E-3</v>
      </c>
      <c r="G51" s="1">
        <v>8.8900000000000007E-2</v>
      </c>
      <c r="H51" s="1">
        <v>4.2700000000000002E-2</v>
      </c>
      <c r="I51" s="1">
        <v>0.1148</v>
      </c>
      <c r="J51" s="1">
        <v>5.5100000000000003E-2</v>
      </c>
      <c r="K51" s="1">
        <v>8.8400000000000006E-2</v>
      </c>
      <c r="L51" s="1">
        <v>0.1142</v>
      </c>
      <c r="M51" s="1">
        <v>3.5400000000000002E-3</v>
      </c>
      <c r="N51" s="2">
        <v>0.2555</v>
      </c>
      <c r="O51" s="1">
        <v>0.2555</v>
      </c>
      <c r="P51" s="3">
        <f t="shared" si="0"/>
        <v>25.55</v>
      </c>
    </row>
    <row r="52" spans="1:16" s="1" customFormat="1">
      <c r="A52" s="1" t="s">
        <v>20</v>
      </c>
      <c r="B52" s="1" t="s">
        <v>63</v>
      </c>
      <c r="C52" s="1" t="s">
        <v>29</v>
      </c>
      <c r="D52" s="1" t="s">
        <v>23</v>
      </c>
      <c r="E52" s="1">
        <v>7.1599999999999997E-2</v>
      </c>
      <c r="F52" s="1">
        <v>0.70140000000000002</v>
      </c>
      <c r="G52" s="1">
        <v>10.83</v>
      </c>
      <c r="H52" s="1">
        <v>1.9300000000000001E-2</v>
      </c>
      <c r="I52" s="1">
        <v>17.96</v>
      </c>
      <c r="J52" s="1">
        <v>3.2000000000000001E-2</v>
      </c>
      <c r="K52" s="1">
        <v>10.77</v>
      </c>
      <c r="L52" s="1">
        <v>17.86</v>
      </c>
      <c r="M52" s="1">
        <v>0.97399999999999998</v>
      </c>
      <c r="N52" s="2">
        <v>6.7999999999999996E-3</v>
      </c>
      <c r="O52" s="1">
        <v>6.7999999999999996E-3</v>
      </c>
      <c r="P52" s="3">
        <f t="shared" si="0"/>
        <v>0.67999999999999994</v>
      </c>
    </row>
    <row r="53" spans="1:16" s="1" customFormat="1">
      <c r="A53" s="1" t="s">
        <v>20</v>
      </c>
      <c r="B53" s="1" t="s">
        <v>63</v>
      </c>
      <c r="C53" s="1" t="s">
        <v>30</v>
      </c>
      <c r="D53" s="1" t="s">
        <v>23</v>
      </c>
      <c r="E53" s="1">
        <v>0.14000000000000001</v>
      </c>
      <c r="F53" s="1">
        <v>1.0075000000000001</v>
      </c>
      <c r="G53" s="1">
        <v>15.16</v>
      </c>
      <c r="H53" s="1">
        <v>1.6E-2</v>
      </c>
      <c r="I53" s="1">
        <v>21.21</v>
      </c>
      <c r="J53" s="1">
        <v>2.23E-2</v>
      </c>
      <c r="K53" s="1">
        <v>15.07</v>
      </c>
      <c r="L53" s="1">
        <v>21.09</v>
      </c>
      <c r="M53" s="1">
        <v>0.82699999999999996</v>
      </c>
      <c r="N53" s="2">
        <v>5.8999999999999999E-3</v>
      </c>
      <c r="O53" s="1">
        <v>5.8999999999999999E-3</v>
      </c>
      <c r="P53" s="3">
        <f t="shared" si="0"/>
        <v>0.59</v>
      </c>
    </row>
    <row r="54" spans="1:16" s="1" customFormat="1">
      <c r="A54" s="1" t="s">
        <v>20</v>
      </c>
      <c r="B54" s="1" t="s">
        <v>63</v>
      </c>
      <c r="C54" s="1" t="s">
        <v>31</v>
      </c>
      <c r="D54" s="1" t="s">
        <v>23</v>
      </c>
      <c r="E54" s="1">
        <v>1.0269999999999999E-3</v>
      </c>
      <c r="F54" s="1">
        <v>2.0736000000000001E-2</v>
      </c>
      <c r="G54" s="1">
        <v>0.20760000000000001</v>
      </c>
      <c r="H54" s="1">
        <v>5.8799999999999998E-2</v>
      </c>
      <c r="I54" s="1">
        <v>0.27989999999999998</v>
      </c>
      <c r="J54" s="1">
        <v>7.9200000000000007E-2</v>
      </c>
      <c r="K54" s="1">
        <v>0.20649999999999999</v>
      </c>
      <c r="L54" s="1">
        <v>0.27829999999999999</v>
      </c>
      <c r="M54" s="1">
        <v>1.9740000000000001E-2</v>
      </c>
      <c r="N54" s="2">
        <v>0.1472</v>
      </c>
      <c r="O54" s="1">
        <v>0.1472</v>
      </c>
      <c r="P54" s="3">
        <f t="shared" si="0"/>
        <v>14.719999999999999</v>
      </c>
    </row>
    <row r="55" spans="1:16" s="3" customFormat="1">
      <c r="A55" s="3" t="s">
        <v>20</v>
      </c>
      <c r="B55" s="3" t="s">
        <v>64</v>
      </c>
      <c r="C55" s="3" t="s">
        <v>22</v>
      </c>
      <c r="D55" s="3" t="s">
        <v>23</v>
      </c>
      <c r="E55" s="3">
        <v>0.1925</v>
      </c>
      <c r="F55" s="3">
        <v>0.92479999999999996</v>
      </c>
      <c r="G55" s="3">
        <v>24.67</v>
      </c>
      <c r="H55" s="3">
        <v>1.2E-2</v>
      </c>
      <c r="I55" s="3">
        <v>52.78</v>
      </c>
      <c r="J55" s="3">
        <v>2.58E-2</v>
      </c>
      <c r="K55" s="3">
        <v>24.75</v>
      </c>
      <c r="L55" s="3">
        <v>52.95</v>
      </c>
      <c r="M55" s="3">
        <v>1.9350000000000001</v>
      </c>
      <c r="N55" s="15">
        <v>3.3E-3</v>
      </c>
      <c r="O55" s="3">
        <v>3.3E-3</v>
      </c>
      <c r="P55" s="3">
        <f t="shared" si="0"/>
        <v>0.33</v>
      </c>
    </row>
    <row r="56" spans="1:16" s="3" customFormat="1">
      <c r="A56" s="3" t="s">
        <v>20</v>
      </c>
      <c r="B56" s="3" t="s">
        <v>64</v>
      </c>
      <c r="C56" s="3" t="s">
        <v>24</v>
      </c>
      <c r="D56" s="3" t="s">
        <v>23</v>
      </c>
      <c r="E56" s="3">
        <v>2.199E-3</v>
      </c>
      <c r="F56" s="3">
        <v>3.9560000000000003E-3</v>
      </c>
      <c r="G56" s="3">
        <v>0.26190000000000002</v>
      </c>
      <c r="H56" s="3">
        <v>2.4500000000000001E-2</v>
      </c>
      <c r="I56" s="3">
        <v>0.43680000000000002</v>
      </c>
      <c r="J56" s="3">
        <v>4.0800000000000003E-2</v>
      </c>
      <c r="K56" s="3">
        <v>0.26269999999999999</v>
      </c>
      <c r="L56" s="3">
        <v>0.43819999999999998</v>
      </c>
      <c r="M56" s="3">
        <v>1.204E-2</v>
      </c>
      <c r="N56" s="15">
        <v>5.2699999999999997E-2</v>
      </c>
      <c r="O56" s="3">
        <v>5.2699999999999997E-2</v>
      </c>
      <c r="P56" s="3">
        <f t="shared" si="0"/>
        <v>5.27</v>
      </c>
    </row>
    <row r="57" spans="1:16" s="3" customFormat="1">
      <c r="A57" s="3" t="s">
        <v>20</v>
      </c>
      <c r="B57" s="3" t="s">
        <v>64</v>
      </c>
      <c r="C57" s="3" t="s">
        <v>25</v>
      </c>
      <c r="D57" s="3" t="s">
        <v>23</v>
      </c>
      <c r="E57" s="3">
        <v>7.8549999999999991E-3</v>
      </c>
      <c r="F57" s="3">
        <v>0.23886199999999999</v>
      </c>
      <c r="G57" s="3">
        <v>1.1659999999999999</v>
      </c>
      <c r="H57" s="3">
        <v>1.35E-2</v>
      </c>
      <c r="I57" s="3">
        <v>2.2031000000000001</v>
      </c>
      <c r="J57" s="3">
        <v>2.5499999999999998E-2</v>
      </c>
      <c r="K57" s="3">
        <v>1.1698</v>
      </c>
      <c r="L57" s="3">
        <v>2.2103000000000002</v>
      </c>
      <c r="M57" s="3">
        <v>9.5210000000000003E-2</v>
      </c>
      <c r="N57" s="15">
        <v>1.5299999999999999E-2</v>
      </c>
      <c r="O57" s="3">
        <v>1.5299999999999999E-2</v>
      </c>
      <c r="P57" s="3">
        <f t="shared" si="0"/>
        <v>1.53</v>
      </c>
    </row>
    <row r="58" spans="1:16" s="3" customFormat="1">
      <c r="A58" s="3" t="s">
        <v>20</v>
      </c>
      <c r="B58" s="3" t="s">
        <v>64</v>
      </c>
      <c r="C58" s="3" t="s">
        <v>26</v>
      </c>
      <c r="D58" s="3" t="s">
        <v>23</v>
      </c>
      <c r="E58" s="3">
        <v>2.1840000000000002E-3</v>
      </c>
      <c r="F58" s="3">
        <v>1.2189E-2</v>
      </c>
      <c r="G58" s="3">
        <v>0.25480000000000003</v>
      </c>
      <c r="H58" s="3">
        <v>2.7799999999999998E-2</v>
      </c>
      <c r="I58" s="3">
        <v>0.37240000000000001</v>
      </c>
      <c r="J58" s="3">
        <v>4.07E-2</v>
      </c>
      <c r="K58" s="3">
        <v>0.25559999999999999</v>
      </c>
      <c r="L58" s="3">
        <v>0.37359999999999999</v>
      </c>
      <c r="M58" s="3">
        <v>1.0800000000000001E-2</v>
      </c>
      <c r="N58" s="15">
        <v>6.2100000000000002E-2</v>
      </c>
      <c r="O58" s="3">
        <v>6.2100000000000002E-2</v>
      </c>
      <c r="P58" s="3">
        <f t="shared" si="0"/>
        <v>6.21</v>
      </c>
    </row>
    <row r="59" spans="1:16" s="3" customFormat="1">
      <c r="A59" s="3" t="s">
        <v>20</v>
      </c>
      <c r="B59" s="3" t="s">
        <v>64</v>
      </c>
      <c r="C59" s="3" t="s">
        <v>27</v>
      </c>
      <c r="D59" s="3" t="s">
        <v>23</v>
      </c>
      <c r="E59" s="3">
        <v>4.2799999999999998E-2</v>
      </c>
      <c r="F59" s="3">
        <v>0.44019999999999998</v>
      </c>
      <c r="G59" s="3">
        <v>5.01</v>
      </c>
      <c r="H59" s="3">
        <v>4.1500000000000002E-2</v>
      </c>
      <c r="I59" s="3">
        <v>6.45</v>
      </c>
      <c r="J59" s="3">
        <v>5.3400000000000003E-2</v>
      </c>
      <c r="K59" s="3">
        <v>5.03</v>
      </c>
      <c r="L59" s="3">
        <v>6.47</v>
      </c>
      <c r="M59" s="3">
        <v>0.19800000000000001</v>
      </c>
      <c r="N59" s="15">
        <v>1.8800000000000001E-2</v>
      </c>
      <c r="O59" s="3">
        <v>1.8800000000000001E-2</v>
      </c>
      <c r="P59" s="3">
        <f t="shared" si="0"/>
        <v>1.8800000000000001</v>
      </c>
    </row>
    <row r="60" spans="1:16" s="3" customFormat="1">
      <c r="A60" s="3" t="s">
        <v>20</v>
      </c>
      <c r="B60" s="3" t="s">
        <v>64</v>
      </c>
      <c r="C60" s="3" t="s">
        <v>28</v>
      </c>
      <c r="D60" s="3" t="s">
        <v>23</v>
      </c>
      <c r="E60" s="3">
        <v>1.2229999999999999E-3</v>
      </c>
      <c r="F60" s="3">
        <v>3.9680000000000002E-3</v>
      </c>
      <c r="G60" s="3">
        <v>0.1462</v>
      </c>
      <c r="H60" s="3">
        <v>4.2700000000000002E-2</v>
      </c>
      <c r="I60" s="3">
        <v>0.1888</v>
      </c>
      <c r="J60" s="3">
        <v>5.5100000000000003E-2</v>
      </c>
      <c r="K60" s="3">
        <v>0.1467</v>
      </c>
      <c r="L60" s="3">
        <v>0.18940000000000001</v>
      </c>
      <c r="M60" s="3">
        <v>5.8599999999999998E-3</v>
      </c>
      <c r="N60" s="15">
        <v>0.1656</v>
      </c>
      <c r="O60" s="3">
        <v>0.1656</v>
      </c>
      <c r="P60" s="3">
        <f t="shared" si="0"/>
        <v>16.559999999999999</v>
      </c>
    </row>
    <row r="61" spans="1:16" s="3" customFormat="1">
      <c r="A61" s="3" t="s">
        <v>20</v>
      </c>
      <c r="B61" s="3" t="s">
        <v>64</v>
      </c>
      <c r="C61" s="3" t="s">
        <v>29</v>
      </c>
      <c r="D61" s="3" t="s">
        <v>23</v>
      </c>
      <c r="E61" s="3">
        <v>7.2300000000000003E-2</v>
      </c>
      <c r="F61" s="3">
        <v>0.70899999999999996</v>
      </c>
      <c r="G61" s="3">
        <v>10.99</v>
      </c>
      <c r="H61" s="3">
        <v>1.9300000000000001E-2</v>
      </c>
      <c r="I61" s="3">
        <v>18.23</v>
      </c>
      <c r="J61" s="3">
        <v>3.2000000000000001E-2</v>
      </c>
      <c r="K61" s="3">
        <v>11.03</v>
      </c>
      <c r="L61" s="3">
        <v>18.29</v>
      </c>
      <c r="M61" s="3">
        <v>0.996</v>
      </c>
      <c r="N61" s="15">
        <v>6.7000000000000002E-3</v>
      </c>
      <c r="O61" s="3">
        <v>6.7000000000000002E-3</v>
      </c>
      <c r="P61" s="3">
        <f t="shared" si="0"/>
        <v>0.67</v>
      </c>
    </row>
    <row r="62" spans="1:16" s="3" customFormat="1">
      <c r="A62" s="3" t="s">
        <v>20</v>
      </c>
      <c r="B62" s="3" t="s">
        <v>64</v>
      </c>
      <c r="C62" s="3" t="s">
        <v>30</v>
      </c>
      <c r="D62" s="3" t="s">
        <v>23</v>
      </c>
      <c r="E62" s="3">
        <v>0.12429999999999999</v>
      </c>
      <c r="F62" s="3">
        <v>0.89480000000000004</v>
      </c>
      <c r="G62" s="3">
        <v>13.46</v>
      </c>
      <c r="H62" s="3">
        <v>1.6E-2</v>
      </c>
      <c r="I62" s="3">
        <v>18.829999999999998</v>
      </c>
      <c r="J62" s="3">
        <v>2.23E-2</v>
      </c>
      <c r="K62" s="3">
        <v>13.5</v>
      </c>
      <c r="L62" s="3">
        <v>18.89</v>
      </c>
      <c r="M62" s="3">
        <v>0.74</v>
      </c>
      <c r="N62" s="15">
        <v>6.0000000000000001E-3</v>
      </c>
      <c r="O62" s="3">
        <v>6.0000000000000001E-3</v>
      </c>
      <c r="P62" s="3">
        <f t="shared" si="0"/>
        <v>0.6</v>
      </c>
    </row>
    <row r="63" spans="1:16" s="3" customFormat="1">
      <c r="A63" s="3" t="s">
        <v>20</v>
      </c>
      <c r="B63" s="3" t="s">
        <v>64</v>
      </c>
      <c r="C63" s="3" t="s">
        <v>31</v>
      </c>
      <c r="D63" s="3" t="s">
        <v>23</v>
      </c>
      <c r="E63" s="3">
        <v>6.9300000000000004E-4</v>
      </c>
      <c r="F63" s="3">
        <v>1.3986999999999999E-2</v>
      </c>
      <c r="G63" s="3">
        <v>0.14080000000000001</v>
      </c>
      <c r="H63" s="3">
        <v>5.8799999999999998E-2</v>
      </c>
      <c r="I63" s="3">
        <v>0.18990000000000001</v>
      </c>
      <c r="J63" s="3">
        <v>7.9200000000000007E-2</v>
      </c>
      <c r="K63" s="3">
        <v>0.14130000000000001</v>
      </c>
      <c r="L63" s="3">
        <v>0.1905</v>
      </c>
      <c r="M63" s="3">
        <v>1.35E-2</v>
      </c>
      <c r="N63" s="15">
        <v>0.20430000000000001</v>
      </c>
      <c r="O63" s="3">
        <v>0.20430000000000001</v>
      </c>
      <c r="P63" s="3">
        <f t="shared" si="0"/>
        <v>20.43</v>
      </c>
    </row>
    <row r="64" spans="1:16" s="4" customFormat="1">
      <c r="A64" s="4" t="s">
        <v>20</v>
      </c>
      <c r="B64" s="4" t="s">
        <v>65</v>
      </c>
      <c r="C64" s="4" t="s">
        <v>22</v>
      </c>
      <c r="D64" s="4" t="s">
        <v>23</v>
      </c>
      <c r="E64" s="4">
        <v>0.1895</v>
      </c>
      <c r="F64" s="4">
        <v>0.9103</v>
      </c>
      <c r="G64" s="4">
        <v>24.31</v>
      </c>
      <c r="H64" s="4">
        <v>1.2E-2</v>
      </c>
      <c r="I64" s="4">
        <v>52</v>
      </c>
      <c r="J64" s="4">
        <v>2.58E-2</v>
      </c>
      <c r="K64" s="4">
        <v>24.24</v>
      </c>
      <c r="L64" s="4">
        <v>51.85</v>
      </c>
      <c r="M64" s="4">
        <v>1.893</v>
      </c>
      <c r="N64" s="5">
        <v>3.3E-3</v>
      </c>
      <c r="O64" s="4">
        <v>3.3E-3</v>
      </c>
      <c r="P64" s="3">
        <f t="shared" si="0"/>
        <v>0.33</v>
      </c>
    </row>
    <row r="65" spans="1:16" s="4" customFormat="1">
      <c r="A65" s="4" t="s">
        <v>20</v>
      </c>
      <c r="B65" s="4" t="s">
        <v>65</v>
      </c>
      <c r="C65" s="4" t="s">
        <v>24</v>
      </c>
      <c r="D65" s="4" t="s">
        <v>23</v>
      </c>
      <c r="E65" s="4">
        <v>3.333E-3</v>
      </c>
      <c r="F65" s="4">
        <v>5.9969999999999997E-3</v>
      </c>
      <c r="G65" s="4">
        <v>0.39760000000000001</v>
      </c>
      <c r="H65" s="4">
        <v>2.4500000000000001E-2</v>
      </c>
      <c r="I65" s="4">
        <v>0.66320000000000001</v>
      </c>
      <c r="J65" s="4">
        <v>4.0899999999999999E-2</v>
      </c>
      <c r="K65" s="4">
        <v>0.39650000000000002</v>
      </c>
      <c r="L65" s="4">
        <v>0.66139999999999999</v>
      </c>
      <c r="M65" s="4">
        <v>1.8149999999999999E-2</v>
      </c>
      <c r="N65" s="5">
        <v>3.8100000000000002E-2</v>
      </c>
      <c r="O65" s="4">
        <v>3.8100000000000002E-2</v>
      </c>
      <c r="P65" s="3">
        <f t="shared" si="0"/>
        <v>3.81</v>
      </c>
    </row>
    <row r="66" spans="1:16" s="4" customFormat="1">
      <c r="A66" s="4" t="s">
        <v>20</v>
      </c>
      <c r="B66" s="4" t="s">
        <v>65</v>
      </c>
      <c r="C66" s="4" t="s">
        <v>25</v>
      </c>
      <c r="D66" s="4" t="s">
        <v>23</v>
      </c>
      <c r="E66" s="4">
        <v>1.3599999999999999E-2</v>
      </c>
      <c r="F66" s="4">
        <v>0.41439999999999999</v>
      </c>
      <c r="G66" s="4">
        <v>2.0099999999999998</v>
      </c>
      <c r="H66" s="4">
        <v>1.35E-2</v>
      </c>
      <c r="I66" s="4">
        <v>3.8</v>
      </c>
      <c r="J66" s="4">
        <v>2.5499999999999998E-2</v>
      </c>
      <c r="K66" s="4">
        <v>2</v>
      </c>
      <c r="L66" s="4">
        <v>3.78</v>
      </c>
      <c r="M66" s="4">
        <v>0.16300000000000001</v>
      </c>
      <c r="N66" s="5">
        <v>1.1900000000000001E-2</v>
      </c>
      <c r="O66" s="4">
        <v>1.1900000000000001E-2</v>
      </c>
      <c r="P66" s="3">
        <f t="shared" si="0"/>
        <v>1.1900000000000002</v>
      </c>
    </row>
    <row r="67" spans="1:16" s="4" customFormat="1">
      <c r="A67" s="4" t="s">
        <v>20</v>
      </c>
      <c r="B67" s="4" t="s">
        <v>65</v>
      </c>
      <c r="C67" s="4" t="s">
        <v>26</v>
      </c>
      <c r="D67" s="4" t="s">
        <v>23</v>
      </c>
      <c r="E67" s="4">
        <v>4.6039999999999996E-3</v>
      </c>
      <c r="F67" s="4">
        <v>2.5694000000000002E-2</v>
      </c>
      <c r="G67" s="4">
        <v>0.53890000000000005</v>
      </c>
      <c r="H67" s="4">
        <v>2.7799999999999998E-2</v>
      </c>
      <c r="I67" s="4">
        <v>0.78759999999999997</v>
      </c>
      <c r="J67" s="4">
        <v>4.07E-2</v>
      </c>
      <c r="K67" s="4">
        <v>0.53739999999999999</v>
      </c>
      <c r="L67" s="4">
        <v>0.78539999999999999</v>
      </c>
      <c r="M67" s="4">
        <v>2.2669999999999999E-2</v>
      </c>
      <c r="N67" s="5">
        <v>3.3599999999999998E-2</v>
      </c>
      <c r="O67" s="4">
        <v>3.3599999999999998E-2</v>
      </c>
      <c r="P67" s="3">
        <f t="shared" ref="P67:P130" si="1">O67*100</f>
        <v>3.36</v>
      </c>
    </row>
    <row r="68" spans="1:16" s="4" customFormat="1">
      <c r="A68" s="4" t="s">
        <v>20</v>
      </c>
      <c r="B68" s="4" t="s">
        <v>65</v>
      </c>
      <c r="C68" s="4" t="s">
        <v>27</v>
      </c>
      <c r="D68" s="4" t="s">
        <v>23</v>
      </c>
      <c r="E68" s="4">
        <v>3.4799999999999998E-2</v>
      </c>
      <c r="F68" s="4">
        <v>0.35759999999999997</v>
      </c>
      <c r="G68" s="4">
        <v>4.07</v>
      </c>
      <c r="H68" s="4">
        <v>4.1500000000000002E-2</v>
      </c>
      <c r="I68" s="4">
        <v>5.24</v>
      </c>
      <c r="J68" s="4">
        <v>5.3400000000000003E-2</v>
      </c>
      <c r="K68" s="4">
        <v>4.0599999999999996</v>
      </c>
      <c r="L68" s="4">
        <v>5.23</v>
      </c>
      <c r="M68" s="4">
        <v>0.16</v>
      </c>
      <c r="N68" s="5">
        <v>2.0400000000000001E-2</v>
      </c>
      <c r="O68" s="4">
        <v>2.0400000000000001E-2</v>
      </c>
      <c r="P68" s="3">
        <f t="shared" si="1"/>
        <v>2.04</v>
      </c>
    </row>
    <row r="69" spans="1:16" s="4" customFormat="1">
      <c r="A69" s="4" t="s">
        <v>20</v>
      </c>
      <c r="B69" s="4" t="s">
        <v>65</v>
      </c>
      <c r="C69" s="4" t="s">
        <v>28</v>
      </c>
      <c r="D69" s="4" t="s">
        <v>23</v>
      </c>
      <c r="E69" s="4">
        <v>9.5200000000000005E-4</v>
      </c>
      <c r="F69" s="4">
        <v>3.0899999999999999E-3</v>
      </c>
      <c r="G69" s="4">
        <v>0.114</v>
      </c>
      <c r="H69" s="4">
        <v>4.2700000000000002E-2</v>
      </c>
      <c r="I69" s="4">
        <v>0.14710000000000001</v>
      </c>
      <c r="J69" s="4">
        <v>5.5100000000000003E-2</v>
      </c>
      <c r="K69" s="4">
        <v>0.11360000000000001</v>
      </c>
      <c r="L69" s="4">
        <v>0.1467</v>
      </c>
      <c r="M69" s="4">
        <v>4.5399999999999998E-3</v>
      </c>
      <c r="N69" s="5">
        <v>0.2054</v>
      </c>
      <c r="O69" s="4">
        <v>0.2054</v>
      </c>
      <c r="P69" s="3">
        <f t="shared" si="1"/>
        <v>20.54</v>
      </c>
    </row>
    <row r="70" spans="1:16" s="4" customFormat="1">
      <c r="A70" s="4" t="s">
        <v>20</v>
      </c>
      <c r="B70" s="4" t="s">
        <v>65</v>
      </c>
      <c r="C70" s="4" t="s">
        <v>29</v>
      </c>
      <c r="D70" s="4" t="s">
        <v>23</v>
      </c>
      <c r="E70" s="4">
        <v>7.0199999999999999E-2</v>
      </c>
      <c r="F70" s="4">
        <v>0.68769999999999998</v>
      </c>
      <c r="G70" s="4">
        <v>10.62</v>
      </c>
      <c r="H70" s="4">
        <v>1.9300000000000001E-2</v>
      </c>
      <c r="I70" s="4">
        <v>17.61</v>
      </c>
      <c r="J70" s="4">
        <v>3.2000000000000001E-2</v>
      </c>
      <c r="K70" s="4">
        <v>10.59</v>
      </c>
      <c r="L70" s="4">
        <v>17.559999999999999</v>
      </c>
      <c r="M70" s="4">
        <v>0.95499999999999996</v>
      </c>
      <c r="N70" s="5">
        <v>6.7999999999999996E-3</v>
      </c>
      <c r="O70" s="4">
        <v>6.7999999999999996E-3</v>
      </c>
      <c r="P70" s="3">
        <f t="shared" si="1"/>
        <v>0.67999999999999994</v>
      </c>
    </row>
    <row r="71" spans="1:16" s="4" customFormat="1">
      <c r="A71" s="4" t="s">
        <v>20</v>
      </c>
      <c r="B71" s="4" t="s">
        <v>65</v>
      </c>
      <c r="C71" s="4" t="s">
        <v>30</v>
      </c>
      <c r="D71" s="4" t="s">
        <v>23</v>
      </c>
      <c r="E71" s="4">
        <v>0.13089999999999999</v>
      </c>
      <c r="F71" s="4">
        <v>0.94189999999999996</v>
      </c>
      <c r="G71" s="4">
        <v>14.16</v>
      </c>
      <c r="H71" s="4">
        <v>1.6E-2</v>
      </c>
      <c r="I71" s="4">
        <v>19.809999999999999</v>
      </c>
      <c r="J71" s="4">
        <v>2.23E-2</v>
      </c>
      <c r="K71" s="4">
        <v>14.12</v>
      </c>
      <c r="L71" s="4">
        <v>19.760000000000002</v>
      </c>
      <c r="M71" s="4">
        <v>0.77300000000000002</v>
      </c>
      <c r="N71" s="5">
        <v>6.0000000000000001E-3</v>
      </c>
      <c r="O71" s="4">
        <v>6.0000000000000001E-3</v>
      </c>
      <c r="P71" s="3">
        <f t="shared" si="1"/>
        <v>0.6</v>
      </c>
    </row>
    <row r="72" spans="1:16" s="4" customFormat="1">
      <c r="A72" s="4" t="s">
        <v>20</v>
      </c>
      <c r="B72" s="4" t="s">
        <v>65</v>
      </c>
      <c r="C72" s="4" t="s">
        <v>31</v>
      </c>
      <c r="D72" s="4" t="s">
        <v>23</v>
      </c>
      <c r="E72" s="4">
        <v>8.61E-4</v>
      </c>
      <c r="F72" s="4">
        <v>1.7378000000000001E-2</v>
      </c>
      <c r="G72" s="4">
        <v>0.17399999999999999</v>
      </c>
      <c r="H72" s="4">
        <v>5.8799999999999998E-2</v>
      </c>
      <c r="I72" s="4">
        <v>0.2346</v>
      </c>
      <c r="J72" s="4">
        <v>7.9299999999999995E-2</v>
      </c>
      <c r="K72" s="4">
        <v>0.17349999999999999</v>
      </c>
      <c r="L72" s="4">
        <v>0.2339</v>
      </c>
      <c r="M72" s="4">
        <v>1.6549999999999999E-2</v>
      </c>
      <c r="N72" s="5">
        <v>0.17030000000000001</v>
      </c>
      <c r="O72" s="4">
        <v>0.17030000000000001</v>
      </c>
      <c r="P72" s="3">
        <f t="shared" si="1"/>
        <v>17.03</v>
      </c>
    </row>
    <row r="73" spans="1:16" s="1" customFormat="1">
      <c r="A73" s="1" t="s">
        <v>20</v>
      </c>
      <c r="B73" s="1" t="s">
        <v>66</v>
      </c>
      <c r="C73" s="1" t="s">
        <v>22</v>
      </c>
      <c r="D73" s="1" t="s">
        <v>23</v>
      </c>
      <c r="E73" s="1">
        <v>0.1966</v>
      </c>
      <c r="F73" s="1">
        <v>0.9446</v>
      </c>
      <c r="G73" s="1">
        <v>25.04</v>
      </c>
      <c r="H73" s="1">
        <v>1.2E-2</v>
      </c>
      <c r="I73" s="1">
        <v>53.57</v>
      </c>
      <c r="J73" s="1">
        <v>2.58E-2</v>
      </c>
      <c r="K73" s="1">
        <v>25.15</v>
      </c>
      <c r="L73" s="1">
        <v>53.81</v>
      </c>
      <c r="M73" s="1">
        <v>1.958</v>
      </c>
      <c r="N73" s="2">
        <v>3.3E-3</v>
      </c>
      <c r="O73" s="1">
        <v>3.3E-3</v>
      </c>
      <c r="P73" s="3">
        <f t="shared" si="1"/>
        <v>0.33</v>
      </c>
    </row>
    <row r="74" spans="1:16" s="1" customFormat="1">
      <c r="A74" s="1" t="s">
        <v>20</v>
      </c>
      <c r="B74" s="1" t="s">
        <v>66</v>
      </c>
      <c r="C74" s="1" t="s">
        <v>24</v>
      </c>
      <c r="D74" s="1" t="s">
        <v>23</v>
      </c>
      <c r="E74" s="1">
        <v>1.5499999999999999E-3</v>
      </c>
      <c r="F74" s="1">
        <v>2.7889999999999998E-3</v>
      </c>
      <c r="G74" s="1">
        <v>0.18540000000000001</v>
      </c>
      <c r="H74" s="1">
        <v>2.4500000000000001E-2</v>
      </c>
      <c r="I74" s="1">
        <v>0.30930000000000002</v>
      </c>
      <c r="J74" s="1">
        <v>4.0899999999999999E-2</v>
      </c>
      <c r="K74" s="1">
        <v>0.18629999999999999</v>
      </c>
      <c r="L74" s="1">
        <v>0.31069999999999998</v>
      </c>
      <c r="M74" s="1">
        <v>8.5000000000000006E-3</v>
      </c>
      <c r="N74" s="2">
        <v>7.0400000000000004E-2</v>
      </c>
      <c r="O74" s="1">
        <v>7.0400000000000004E-2</v>
      </c>
      <c r="P74" s="3">
        <f t="shared" si="1"/>
        <v>7.04</v>
      </c>
    </row>
    <row r="75" spans="1:16" s="1" customFormat="1">
      <c r="A75" s="1" t="s">
        <v>20</v>
      </c>
      <c r="B75" s="1" t="s">
        <v>66</v>
      </c>
      <c r="C75" s="1" t="s">
        <v>25</v>
      </c>
      <c r="D75" s="1" t="s">
        <v>23</v>
      </c>
      <c r="E75" s="1">
        <v>6.8479999999999999E-3</v>
      </c>
      <c r="F75" s="1">
        <v>0.208228</v>
      </c>
      <c r="G75" s="1">
        <v>1.0086999999999999</v>
      </c>
      <c r="H75" s="1">
        <v>1.35E-2</v>
      </c>
      <c r="I75" s="1">
        <v>1.9058999999999999</v>
      </c>
      <c r="J75" s="1">
        <v>2.5499999999999998E-2</v>
      </c>
      <c r="K75" s="1">
        <v>1.0132000000000001</v>
      </c>
      <c r="L75" s="1">
        <v>1.9144000000000001</v>
      </c>
      <c r="M75" s="1">
        <v>8.2119999999999999E-2</v>
      </c>
      <c r="N75" s="2">
        <v>1.6400000000000001E-2</v>
      </c>
      <c r="O75" s="1">
        <v>1.6400000000000001E-2</v>
      </c>
      <c r="P75" s="3">
        <f t="shared" si="1"/>
        <v>1.6400000000000001</v>
      </c>
    </row>
    <row r="76" spans="1:16" s="1" customFormat="1">
      <c r="A76" s="1" t="s">
        <v>20</v>
      </c>
      <c r="B76" s="1" t="s">
        <v>66</v>
      </c>
      <c r="C76" s="1" t="s">
        <v>26</v>
      </c>
      <c r="D76" s="1" t="s">
        <v>23</v>
      </c>
      <c r="E76" s="1">
        <v>2.9369999999999999E-3</v>
      </c>
      <c r="F76" s="1">
        <v>1.6390999999999999E-2</v>
      </c>
      <c r="G76" s="1">
        <v>0.34449999999999997</v>
      </c>
      <c r="H76" s="1">
        <v>2.7799999999999998E-2</v>
      </c>
      <c r="I76" s="1">
        <v>0.50349999999999995</v>
      </c>
      <c r="J76" s="1">
        <v>4.07E-2</v>
      </c>
      <c r="K76" s="1">
        <v>0.34599999999999997</v>
      </c>
      <c r="L76" s="1">
        <v>0.50570000000000004</v>
      </c>
      <c r="M76" s="1">
        <v>1.455E-2</v>
      </c>
      <c r="N76" s="2">
        <v>4.8300000000000003E-2</v>
      </c>
      <c r="O76" s="1">
        <v>4.8300000000000003E-2</v>
      </c>
      <c r="P76" s="3">
        <f t="shared" si="1"/>
        <v>4.83</v>
      </c>
    </row>
    <row r="77" spans="1:16" s="1" customFormat="1">
      <c r="A77" s="1" t="s">
        <v>20</v>
      </c>
      <c r="B77" s="1" t="s">
        <v>66</v>
      </c>
      <c r="C77" s="1" t="s">
        <v>27</v>
      </c>
      <c r="D77" s="1" t="s">
        <v>23</v>
      </c>
      <c r="E77" s="1">
        <v>3.2099999999999997E-2</v>
      </c>
      <c r="F77" s="1">
        <v>0.33019999999999999</v>
      </c>
      <c r="G77" s="1">
        <v>3.77</v>
      </c>
      <c r="H77" s="1">
        <v>4.1500000000000002E-2</v>
      </c>
      <c r="I77" s="1">
        <v>4.8499999999999996</v>
      </c>
      <c r="J77" s="1">
        <v>5.3400000000000003E-2</v>
      </c>
      <c r="K77" s="1">
        <v>3.78</v>
      </c>
      <c r="L77" s="1">
        <v>4.87</v>
      </c>
      <c r="M77" s="1">
        <v>0.14799999999999999</v>
      </c>
      <c r="N77" s="2">
        <v>2.1100000000000001E-2</v>
      </c>
      <c r="O77" s="1">
        <v>2.1100000000000001E-2</v>
      </c>
      <c r="P77" s="3">
        <f t="shared" si="1"/>
        <v>2.11</v>
      </c>
    </row>
    <row r="78" spans="1:16" s="1" customFormat="1">
      <c r="A78" s="1" t="s">
        <v>20</v>
      </c>
      <c r="B78" s="1" t="s">
        <v>66</v>
      </c>
      <c r="C78" s="1" t="s">
        <v>28</v>
      </c>
      <c r="D78" s="1" t="s">
        <v>23</v>
      </c>
      <c r="E78" s="1">
        <v>8.8900000000000003E-4</v>
      </c>
      <c r="F78" s="1">
        <v>2.8860000000000001E-3</v>
      </c>
      <c r="G78" s="1">
        <v>0.1066</v>
      </c>
      <c r="H78" s="1">
        <v>4.2700000000000002E-2</v>
      </c>
      <c r="I78" s="1">
        <v>0.1376</v>
      </c>
      <c r="J78" s="1">
        <v>5.5100000000000003E-2</v>
      </c>
      <c r="K78" s="1">
        <v>0.107</v>
      </c>
      <c r="L78" s="1">
        <v>0.13819999999999999</v>
      </c>
      <c r="M78" s="1">
        <v>4.2599999999999999E-3</v>
      </c>
      <c r="N78" s="2">
        <v>0.218</v>
      </c>
      <c r="O78" s="1">
        <v>0.218</v>
      </c>
      <c r="P78" s="3">
        <f t="shared" si="1"/>
        <v>21.8</v>
      </c>
    </row>
    <row r="79" spans="1:16" s="1" customFormat="1">
      <c r="A79" s="1" t="s">
        <v>20</v>
      </c>
      <c r="B79" s="1" t="s">
        <v>66</v>
      </c>
      <c r="C79" s="1" t="s">
        <v>29</v>
      </c>
      <c r="D79" s="1" t="s">
        <v>23</v>
      </c>
      <c r="E79" s="1">
        <v>7.0199999999999999E-2</v>
      </c>
      <c r="F79" s="1">
        <v>0.68799999999999994</v>
      </c>
      <c r="G79" s="1">
        <v>10.61</v>
      </c>
      <c r="H79" s="1">
        <v>1.9300000000000001E-2</v>
      </c>
      <c r="I79" s="1">
        <v>17.59</v>
      </c>
      <c r="J79" s="1">
        <v>3.2000000000000001E-2</v>
      </c>
      <c r="K79" s="1">
        <v>10.65</v>
      </c>
      <c r="L79" s="1">
        <v>17.670000000000002</v>
      </c>
      <c r="M79" s="1">
        <v>0.95799999999999996</v>
      </c>
      <c r="N79" s="2">
        <v>6.7999999999999996E-3</v>
      </c>
      <c r="O79" s="1">
        <v>6.7999999999999996E-3</v>
      </c>
      <c r="P79" s="3">
        <f t="shared" si="1"/>
        <v>0.67999999999999994</v>
      </c>
    </row>
    <row r="80" spans="1:16" s="1" customFormat="1">
      <c r="A80" s="1" t="s">
        <v>20</v>
      </c>
      <c r="B80" s="1" t="s">
        <v>66</v>
      </c>
      <c r="C80" s="1" t="s">
        <v>30</v>
      </c>
      <c r="D80" s="1" t="s">
        <v>23</v>
      </c>
      <c r="E80" s="1">
        <v>0.1353</v>
      </c>
      <c r="F80" s="1">
        <v>0.97409999999999997</v>
      </c>
      <c r="G80" s="1">
        <v>14.67</v>
      </c>
      <c r="H80" s="1">
        <v>1.6E-2</v>
      </c>
      <c r="I80" s="1">
        <v>20.52</v>
      </c>
      <c r="J80" s="1">
        <v>2.23E-2</v>
      </c>
      <c r="K80" s="1">
        <v>14.73</v>
      </c>
      <c r="L80" s="1">
        <v>20.61</v>
      </c>
      <c r="M80" s="1">
        <v>0.80400000000000005</v>
      </c>
      <c r="N80" s="2">
        <v>5.8999999999999999E-3</v>
      </c>
      <c r="O80" s="1">
        <v>5.8999999999999999E-3</v>
      </c>
      <c r="P80" s="3">
        <f t="shared" si="1"/>
        <v>0.59</v>
      </c>
    </row>
    <row r="81" spans="1:16" s="1" customFormat="1">
      <c r="A81" s="1" t="s">
        <v>20</v>
      </c>
      <c r="B81" s="1" t="s">
        <v>66</v>
      </c>
      <c r="C81" s="1" t="s">
        <v>31</v>
      </c>
      <c r="D81" s="1" t="s">
        <v>23</v>
      </c>
      <c r="E81" s="1">
        <v>6.6E-4</v>
      </c>
      <c r="F81" s="1">
        <v>1.3327E-2</v>
      </c>
      <c r="G81" s="1">
        <v>0.13320000000000001</v>
      </c>
      <c r="H81" s="1">
        <v>5.8799999999999998E-2</v>
      </c>
      <c r="I81" s="1">
        <v>0.17960000000000001</v>
      </c>
      <c r="J81" s="1">
        <v>7.9299999999999995E-2</v>
      </c>
      <c r="K81" s="1">
        <v>0.1338</v>
      </c>
      <c r="L81" s="1">
        <v>0.18029999999999999</v>
      </c>
      <c r="M81" s="1">
        <v>1.273E-2</v>
      </c>
      <c r="N81" s="2">
        <v>0.21310000000000001</v>
      </c>
      <c r="O81" s="1">
        <v>0.21310000000000001</v>
      </c>
      <c r="P81" s="3">
        <f t="shared" si="1"/>
        <v>21.310000000000002</v>
      </c>
    </row>
    <row r="82" spans="1:16" s="9" customFormat="1">
      <c r="A82" s="9" t="s">
        <v>20</v>
      </c>
      <c r="B82" s="9" t="s">
        <v>67</v>
      </c>
      <c r="C82" s="9" t="s">
        <v>22</v>
      </c>
      <c r="D82" s="9" t="s">
        <v>23</v>
      </c>
      <c r="E82" s="9">
        <v>0.19739999999999999</v>
      </c>
      <c r="F82" s="9">
        <v>0.94820000000000004</v>
      </c>
      <c r="G82" s="9">
        <v>25.12</v>
      </c>
      <c r="H82" s="9">
        <v>1.2E-2</v>
      </c>
      <c r="I82" s="9">
        <v>53.75</v>
      </c>
      <c r="J82" s="9">
        <v>2.58E-2</v>
      </c>
      <c r="K82" s="9">
        <v>24.95</v>
      </c>
      <c r="L82" s="9">
        <v>53.37</v>
      </c>
      <c r="M82" s="9">
        <v>1.9419999999999999</v>
      </c>
      <c r="N82" s="10">
        <v>3.3E-3</v>
      </c>
      <c r="O82" s="9">
        <v>3.3E-3</v>
      </c>
      <c r="P82" s="3">
        <f t="shared" si="1"/>
        <v>0.33</v>
      </c>
    </row>
    <row r="83" spans="1:16" s="9" customFormat="1">
      <c r="A83" s="9" t="s">
        <v>20</v>
      </c>
      <c r="B83" s="9" t="s">
        <v>67</v>
      </c>
      <c r="C83" s="9" t="s">
        <v>24</v>
      </c>
      <c r="D83" s="9" t="s">
        <v>23</v>
      </c>
      <c r="E83" s="9">
        <v>1.4809999999999999E-3</v>
      </c>
      <c r="F83" s="9">
        <v>2.6640000000000001E-3</v>
      </c>
      <c r="G83" s="9">
        <v>0.17710000000000001</v>
      </c>
      <c r="H83" s="9">
        <v>2.4500000000000001E-2</v>
      </c>
      <c r="I83" s="9">
        <v>0.29530000000000001</v>
      </c>
      <c r="J83" s="9">
        <v>4.0800000000000003E-2</v>
      </c>
      <c r="K83" s="9">
        <v>0.17580000000000001</v>
      </c>
      <c r="L83" s="9">
        <v>0.29330000000000001</v>
      </c>
      <c r="M83" s="9">
        <v>8.0199999999999994E-3</v>
      </c>
      <c r="N83" s="10">
        <v>7.3200000000000001E-2</v>
      </c>
      <c r="O83" s="9">
        <v>7.3200000000000001E-2</v>
      </c>
      <c r="P83" s="3">
        <f t="shared" si="1"/>
        <v>7.32</v>
      </c>
    </row>
    <row r="84" spans="1:16" s="9" customFormat="1">
      <c r="A84" s="9" t="s">
        <v>20</v>
      </c>
      <c r="B84" s="9" t="s">
        <v>67</v>
      </c>
      <c r="C84" s="9" t="s">
        <v>25</v>
      </c>
      <c r="D84" s="9" t="s">
        <v>23</v>
      </c>
      <c r="E84" s="9">
        <v>9.3279999999999995E-3</v>
      </c>
      <c r="F84" s="9">
        <v>0.28366599999999997</v>
      </c>
      <c r="G84" s="9">
        <v>1.3698999999999999</v>
      </c>
      <c r="H84" s="9">
        <v>1.35E-2</v>
      </c>
      <c r="I84" s="9">
        <v>2.5882999999999998</v>
      </c>
      <c r="J84" s="9">
        <v>2.5499999999999998E-2</v>
      </c>
      <c r="K84" s="9">
        <v>1.3603000000000001</v>
      </c>
      <c r="L84" s="9">
        <v>2.5701999999999998</v>
      </c>
      <c r="M84" s="9">
        <v>0.11022</v>
      </c>
      <c r="N84" s="10">
        <v>1.41E-2</v>
      </c>
      <c r="O84" s="9">
        <v>1.41E-2</v>
      </c>
      <c r="P84" s="3">
        <f t="shared" si="1"/>
        <v>1.41</v>
      </c>
    </row>
    <row r="85" spans="1:16" s="9" customFormat="1">
      <c r="A85" s="9" t="s">
        <v>20</v>
      </c>
      <c r="B85" s="9" t="s">
        <v>67</v>
      </c>
      <c r="C85" s="9" t="s">
        <v>26</v>
      </c>
      <c r="D85" s="9" t="s">
        <v>23</v>
      </c>
      <c r="E85" s="9">
        <v>7.0740000000000004E-3</v>
      </c>
      <c r="F85" s="9">
        <v>3.9480000000000001E-2</v>
      </c>
      <c r="G85" s="9">
        <v>0.83050000000000002</v>
      </c>
      <c r="H85" s="9">
        <v>2.7799999999999998E-2</v>
      </c>
      <c r="I85" s="9">
        <v>1.2138</v>
      </c>
      <c r="J85" s="9">
        <v>4.07E-2</v>
      </c>
      <c r="K85" s="9">
        <v>0.82469999999999999</v>
      </c>
      <c r="L85" s="9">
        <v>1.2053</v>
      </c>
      <c r="M85" s="9">
        <v>3.4680000000000002E-2</v>
      </c>
      <c r="N85" s="10">
        <v>2.4299999999999999E-2</v>
      </c>
      <c r="O85" s="9">
        <v>2.4299999999999999E-2</v>
      </c>
      <c r="P85" s="3">
        <f t="shared" si="1"/>
        <v>2.4299999999999997</v>
      </c>
    </row>
    <row r="86" spans="1:16" s="9" customFormat="1">
      <c r="A86" s="9" t="s">
        <v>20</v>
      </c>
      <c r="B86" s="9" t="s">
        <v>67</v>
      </c>
      <c r="C86" s="9" t="s">
        <v>27</v>
      </c>
      <c r="D86" s="9" t="s">
        <v>23</v>
      </c>
      <c r="E86" s="9">
        <v>2.8400000000000002E-2</v>
      </c>
      <c r="F86" s="9">
        <v>0.29189999999999999</v>
      </c>
      <c r="G86" s="9">
        <v>3.33</v>
      </c>
      <c r="H86" s="9">
        <v>4.1500000000000002E-2</v>
      </c>
      <c r="I86" s="9">
        <v>4.28</v>
      </c>
      <c r="J86" s="9">
        <v>5.3400000000000003E-2</v>
      </c>
      <c r="K86" s="9">
        <v>3.31</v>
      </c>
      <c r="L86" s="9">
        <v>4.25</v>
      </c>
      <c r="M86" s="9">
        <v>0.129</v>
      </c>
      <c r="N86" s="10">
        <v>2.2200000000000001E-2</v>
      </c>
      <c r="O86" s="9">
        <v>2.2200000000000001E-2</v>
      </c>
      <c r="P86" s="3">
        <f t="shared" si="1"/>
        <v>2.2200000000000002</v>
      </c>
    </row>
    <row r="87" spans="1:16" s="9" customFormat="1">
      <c r="A87" s="9" t="s">
        <v>20</v>
      </c>
      <c r="B87" s="9" t="s">
        <v>67</v>
      </c>
      <c r="C87" s="9" t="s">
        <v>28</v>
      </c>
      <c r="D87" s="9" t="s">
        <v>23</v>
      </c>
      <c r="E87" s="9">
        <v>1.003E-3</v>
      </c>
      <c r="F87" s="9">
        <v>3.2560000000000002E-3</v>
      </c>
      <c r="G87" s="9">
        <v>0.1202</v>
      </c>
      <c r="H87" s="9">
        <v>4.2700000000000002E-2</v>
      </c>
      <c r="I87" s="9">
        <v>0.1552</v>
      </c>
      <c r="J87" s="9">
        <v>5.5100000000000003E-2</v>
      </c>
      <c r="K87" s="9">
        <v>0.11940000000000001</v>
      </c>
      <c r="L87" s="9">
        <v>0.15409999999999999</v>
      </c>
      <c r="M87" s="9">
        <v>4.7499999999999999E-3</v>
      </c>
      <c r="N87" s="10">
        <v>0.1961</v>
      </c>
      <c r="O87" s="9">
        <v>0.1961</v>
      </c>
      <c r="P87" s="3">
        <f t="shared" si="1"/>
        <v>19.61</v>
      </c>
    </row>
    <row r="88" spans="1:16" s="9" customFormat="1">
      <c r="A88" s="9" t="s">
        <v>20</v>
      </c>
      <c r="B88" s="9" t="s">
        <v>67</v>
      </c>
      <c r="C88" s="9" t="s">
        <v>29</v>
      </c>
      <c r="D88" s="9" t="s">
        <v>23</v>
      </c>
      <c r="E88" s="9">
        <v>6.9099999999999995E-2</v>
      </c>
      <c r="F88" s="9">
        <v>0.67710000000000004</v>
      </c>
      <c r="G88" s="9">
        <v>10.43</v>
      </c>
      <c r="H88" s="9">
        <v>1.9300000000000001E-2</v>
      </c>
      <c r="I88" s="9">
        <v>17.3</v>
      </c>
      <c r="J88" s="9">
        <v>3.2000000000000001E-2</v>
      </c>
      <c r="K88" s="9">
        <v>10.36</v>
      </c>
      <c r="L88" s="9">
        <v>17.18</v>
      </c>
      <c r="M88" s="9">
        <v>0.93100000000000005</v>
      </c>
      <c r="N88" s="10">
        <v>6.7999999999999996E-3</v>
      </c>
      <c r="O88" s="9">
        <v>6.7999999999999996E-3</v>
      </c>
      <c r="P88" s="3">
        <f t="shared" si="1"/>
        <v>0.67999999999999994</v>
      </c>
    </row>
    <row r="89" spans="1:16" s="9" customFormat="1">
      <c r="A89" s="9" t="s">
        <v>20</v>
      </c>
      <c r="B89" s="9" t="s">
        <v>67</v>
      </c>
      <c r="C89" s="9" t="s">
        <v>30</v>
      </c>
      <c r="D89" s="9" t="s">
        <v>23</v>
      </c>
      <c r="E89" s="9">
        <v>0.13769999999999999</v>
      </c>
      <c r="F89" s="9">
        <v>0.99150000000000005</v>
      </c>
      <c r="G89" s="9">
        <v>14.92</v>
      </c>
      <c r="H89" s="9">
        <v>1.6E-2</v>
      </c>
      <c r="I89" s="9">
        <v>20.88</v>
      </c>
      <c r="J89" s="9">
        <v>2.23E-2</v>
      </c>
      <c r="K89" s="9">
        <v>14.81</v>
      </c>
      <c r="L89" s="9">
        <v>20.73</v>
      </c>
      <c r="M89" s="9">
        <v>0.80800000000000005</v>
      </c>
      <c r="N89" s="10">
        <v>5.8999999999999999E-3</v>
      </c>
      <c r="O89" s="9">
        <v>5.8999999999999999E-3</v>
      </c>
      <c r="P89" s="3">
        <f t="shared" si="1"/>
        <v>0.59</v>
      </c>
    </row>
    <row r="90" spans="1:16" s="9" customFormat="1">
      <c r="A90" s="9" t="s">
        <v>20</v>
      </c>
      <c r="B90" s="9" t="s">
        <v>67</v>
      </c>
      <c r="C90" s="9" t="s">
        <v>31</v>
      </c>
      <c r="D90" s="9" t="s">
        <v>23</v>
      </c>
      <c r="E90" s="9">
        <v>9.1E-4</v>
      </c>
      <c r="F90" s="9">
        <v>1.8371999999999999E-2</v>
      </c>
      <c r="G90" s="9">
        <v>0.1835</v>
      </c>
      <c r="H90" s="9">
        <v>5.8799999999999998E-2</v>
      </c>
      <c r="I90" s="9">
        <v>0.24729999999999999</v>
      </c>
      <c r="J90" s="9">
        <v>7.9200000000000007E-2</v>
      </c>
      <c r="K90" s="9">
        <v>0.1822</v>
      </c>
      <c r="L90" s="9">
        <v>0.24560000000000001</v>
      </c>
      <c r="M90" s="9">
        <v>1.7330000000000002E-2</v>
      </c>
      <c r="N90" s="10">
        <v>0.16250000000000001</v>
      </c>
      <c r="O90" s="9">
        <v>0.16250000000000001</v>
      </c>
      <c r="P90" s="3">
        <f t="shared" si="1"/>
        <v>16.25</v>
      </c>
    </row>
    <row r="91" spans="1:16" s="1" customFormat="1">
      <c r="A91" s="1" t="s">
        <v>20</v>
      </c>
      <c r="B91" s="1" t="s">
        <v>68</v>
      </c>
      <c r="C91" s="1" t="s">
        <v>22</v>
      </c>
      <c r="D91" s="1" t="s">
        <v>23</v>
      </c>
      <c r="E91" s="1">
        <v>0.19670000000000001</v>
      </c>
      <c r="F91" s="1">
        <v>0.94489999999999996</v>
      </c>
      <c r="G91" s="1">
        <v>25.1</v>
      </c>
      <c r="H91" s="1">
        <v>1.2E-2</v>
      </c>
      <c r="I91" s="1">
        <v>53.7</v>
      </c>
      <c r="J91" s="1">
        <v>2.58E-2</v>
      </c>
      <c r="K91" s="1">
        <v>25.24</v>
      </c>
      <c r="L91" s="1">
        <v>53.99</v>
      </c>
      <c r="M91" s="1">
        <v>1.962</v>
      </c>
      <c r="N91" s="2">
        <v>3.3E-3</v>
      </c>
      <c r="O91" s="1">
        <v>3.3E-3</v>
      </c>
      <c r="P91" s="3">
        <f t="shared" si="1"/>
        <v>0.33</v>
      </c>
    </row>
    <row r="92" spans="1:16" s="1" customFormat="1">
      <c r="A92" s="1" t="s">
        <v>20</v>
      </c>
      <c r="B92" s="1" t="s">
        <v>68</v>
      </c>
      <c r="C92" s="1" t="s">
        <v>24</v>
      </c>
      <c r="D92" s="1" t="s">
        <v>23</v>
      </c>
      <c r="E92" s="1">
        <v>1.611E-3</v>
      </c>
      <c r="F92" s="1">
        <v>2.8990000000000001E-3</v>
      </c>
      <c r="G92" s="1">
        <v>0.1925</v>
      </c>
      <c r="H92" s="1">
        <v>2.4500000000000001E-2</v>
      </c>
      <c r="I92" s="1">
        <v>0.32100000000000001</v>
      </c>
      <c r="J92" s="1">
        <v>4.0800000000000003E-2</v>
      </c>
      <c r="K92" s="1">
        <v>0.19350000000000001</v>
      </c>
      <c r="L92" s="1">
        <v>0.32279999999999998</v>
      </c>
      <c r="M92" s="1">
        <v>8.8199999999999997E-3</v>
      </c>
      <c r="N92" s="2">
        <v>6.8099999999999994E-2</v>
      </c>
      <c r="O92" s="1">
        <v>6.8099999999999994E-2</v>
      </c>
      <c r="P92" s="3">
        <f t="shared" si="1"/>
        <v>6.81</v>
      </c>
    </row>
    <row r="93" spans="1:16" s="1" customFormat="1">
      <c r="A93" s="1" t="s">
        <v>20</v>
      </c>
      <c r="B93" s="1" t="s">
        <v>68</v>
      </c>
      <c r="C93" s="1" t="s">
        <v>25</v>
      </c>
      <c r="D93" s="1" t="s">
        <v>23</v>
      </c>
      <c r="E93" s="1">
        <v>7.5449999999999996E-3</v>
      </c>
      <c r="F93" s="1">
        <v>0.22942699999999999</v>
      </c>
      <c r="G93" s="1">
        <v>1.113</v>
      </c>
      <c r="H93" s="1">
        <v>1.35E-2</v>
      </c>
      <c r="I93" s="1">
        <v>2.1031</v>
      </c>
      <c r="J93" s="1">
        <v>2.5499999999999998E-2</v>
      </c>
      <c r="K93" s="1">
        <v>1.1191</v>
      </c>
      <c r="L93" s="1">
        <v>2.1145</v>
      </c>
      <c r="M93" s="1">
        <v>9.0579999999999994E-2</v>
      </c>
      <c r="N93" s="2">
        <v>1.5599999999999999E-2</v>
      </c>
      <c r="O93" s="1">
        <v>1.5599999999999999E-2</v>
      </c>
      <c r="P93" s="3">
        <f t="shared" si="1"/>
        <v>1.5599999999999998</v>
      </c>
    </row>
    <row r="94" spans="1:16" s="1" customFormat="1">
      <c r="A94" s="1" t="s">
        <v>20</v>
      </c>
      <c r="B94" s="1" t="s">
        <v>68</v>
      </c>
      <c r="C94" s="1" t="s">
        <v>26</v>
      </c>
      <c r="D94" s="1" t="s">
        <v>23</v>
      </c>
      <c r="E94" s="1">
        <v>1.8630000000000001E-3</v>
      </c>
      <c r="F94" s="1">
        <v>1.0399E-2</v>
      </c>
      <c r="G94" s="1">
        <v>0.21820000000000001</v>
      </c>
      <c r="H94" s="1">
        <v>2.7799999999999998E-2</v>
      </c>
      <c r="I94" s="1">
        <v>0.31890000000000002</v>
      </c>
      <c r="J94" s="1">
        <v>4.07E-2</v>
      </c>
      <c r="K94" s="1">
        <v>0.21940000000000001</v>
      </c>
      <c r="L94" s="1">
        <v>0.3206</v>
      </c>
      <c r="M94" s="1">
        <v>9.2099999999999994E-3</v>
      </c>
      <c r="N94" s="2">
        <v>7.1400000000000005E-2</v>
      </c>
      <c r="O94" s="1">
        <v>7.1400000000000005E-2</v>
      </c>
      <c r="P94" s="3">
        <f t="shared" si="1"/>
        <v>7.1400000000000006</v>
      </c>
    </row>
    <row r="95" spans="1:16" s="1" customFormat="1">
      <c r="A95" s="1" t="s">
        <v>20</v>
      </c>
      <c r="B95" s="1" t="s">
        <v>68</v>
      </c>
      <c r="C95" s="1" t="s">
        <v>27</v>
      </c>
      <c r="D95" s="1" t="s">
        <v>23</v>
      </c>
      <c r="E95" s="1">
        <v>3.5299999999999998E-2</v>
      </c>
      <c r="F95" s="1">
        <v>0.36330000000000001</v>
      </c>
      <c r="G95" s="1">
        <v>4.1399999999999997</v>
      </c>
      <c r="H95" s="1">
        <v>4.1500000000000002E-2</v>
      </c>
      <c r="I95" s="1">
        <v>5.33</v>
      </c>
      <c r="J95" s="1">
        <v>5.3400000000000003E-2</v>
      </c>
      <c r="K95" s="1">
        <v>4.16</v>
      </c>
      <c r="L95" s="1">
        <v>5.36</v>
      </c>
      <c r="M95" s="1">
        <v>0.16300000000000001</v>
      </c>
      <c r="N95" s="2">
        <v>2.0299999999999999E-2</v>
      </c>
      <c r="O95" s="1">
        <v>2.0299999999999999E-2</v>
      </c>
      <c r="P95" s="3">
        <f t="shared" si="1"/>
        <v>2.0299999999999998</v>
      </c>
    </row>
    <row r="96" spans="1:16" s="1" customFormat="1">
      <c r="A96" s="1" t="s">
        <v>20</v>
      </c>
      <c r="B96" s="1" t="s">
        <v>68</v>
      </c>
      <c r="C96" s="1" t="s">
        <v>28</v>
      </c>
      <c r="D96" s="1" t="s">
        <v>23</v>
      </c>
      <c r="E96" s="1">
        <v>1.003E-3</v>
      </c>
      <c r="F96" s="1">
        <v>3.2539999999999999E-3</v>
      </c>
      <c r="G96" s="1">
        <v>0.1201</v>
      </c>
      <c r="H96" s="1">
        <v>4.2700000000000002E-2</v>
      </c>
      <c r="I96" s="1">
        <v>0.155</v>
      </c>
      <c r="J96" s="1">
        <v>5.5100000000000003E-2</v>
      </c>
      <c r="K96" s="1">
        <v>0.1207</v>
      </c>
      <c r="L96" s="1">
        <v>0.15590000000000001</v>
      </c>
      <c r="M96" s="1">
        <v>4.7999999999999996E-3</v>
      </c>
      <c r="N96" s="2">
        <v>0.1961</v>
      </c>
      <c r="O96" s="1">
        <v>0.1961</v>
      </c>
      <c r="P96" s="3">
        <f t="shared" si="1"/>
        <v>19.61</v>
      </c>
    </row>
    <row r="97" spans="1:16" s="1" customFormat="1">
      <c r="A97" s="1" t="s">
        <v>20</v>
      </c>
      <c r="B97" s="1" t="s">
        <v>68</v>
      </c>
      <c r="C97" s="1" t="s">
        <v>29</v>
      </c>
      <c r="D97" s="1" t="s">
        <v>23</v>
      </c>
      <c r="E97" s="1">
        <v>7.0699999999999999E-2</v>
      </c>
      <c r="F97" s="1">
        <v>0.69320000000000004</v>
      </c>
      <c r="G97" s="1">
        <v>10.69</v>
      </c>
      <c r="H97" s="1">
        <v>1.9300000000000001E-2</v>
      </c>
      <c r="I97" s="1">
        <v>17.73</v>
      </c>
      <c r="J97" s="1">
        <v>3.2000000000000001E-2</v>
      </c>
      <c r="K97" s="1">
        <v>10.75</v>
      </c>
      <c r="L97" s="1">
        <v>17.829999999999998</v>
      </c>
      <c r="M97" s="1">
        <v>0.96599999999999997</v>
      </c>
      <c r="N97" s="2">
        <v>6.7999999999999996E-3</v>
      </c>
      <c r="O97" s="1">
        <v>6.7999999999999996E-3</v>
      </c>
      <c r="P97" s="3">
        <f t="shared" si="1"/>
        <v>0.67999999999999994</v>
      </c>
    </row>
    <row r="98" spans="1:16" s="1" customFormat="1">
      <c r="A98" s="1" t="s">
        <v>20</v>
      </c>
      <c r="B98" s="1" t="s">
        <v>68</v>
      </c>
      <c r="C98" s="1" t="s">
        <v>30</v>
      </c>
      <c r="D98" s="1" t="s">
        <v>23</v>
      </c>
      <c r="E98" s="1">
        <v>0.12889999999999999</v>
      </c>
      <c r="F98" s="1">
        <v>0.92810000000000004</v>
      </c>
      <c r="G98" s="1">
        <v>13.98</v>
      </c>
      <c r="H98" s="1">
        <v>1.6E-2</v>
      </c>
      <c r="I98" s="1">
        <v>19.559999999999999</v>
      </c>
      <c r="J98" s="1">
        <v>2.23E-2</v>
      </c>
      <c r="K98" s="1">
        <v>14.05</v>
      </c>
      <c r="L98" s="1">
        <v>19.66</v>
      </c>
      <c r="M98" s="1">
        <v>0.76600000000000001</v>
      </c>
      <c r="N98" s="2">
        <v>6.0000000000000001E-3</v>
      </c>
      <c r="O98" s="1">
        <v>6.0000000000000001E-3</v>
      </c>
      <c r="P98" s="3">
        <f t="shared" si="1"/>
        <v>0.6</v>
      </c>
    </row>
    <row r="99" spans="1:16" s="1" customFormat="1">
      <c r="A99" s="1" t="s">
        <v>20</v>
      </c>
      <c r="B99" s="1" t="s">
        <v>68</v>
      </c>
      <c r="C99" s="1" t="s">
        <v>31</v>
      </c>
      <c r="D99" s="1" t="s">
        <v>23</v>
      </c>
      <c r="E99" s="1">
        <v>9.01E-4</v>
      </c>
      <c r="F99" s="1">
        <v>1.8192E-2</v>
      </c>
      <c r="G99" s="1">
        <v>0.18179999999999999</v>
      </c>
      <c r="H99" s="1">
        <v>5.8799999999999998E-2</v>
      </c>
      <c r="I99" s="1">
        <v>0.24510000000000001</v>
      </c>
      <c r="J99" s="1">
        <v>7.9200000000000007E-2</v>
      </c>
      <c r="K99" s="1">
        <v>0.18279999999999999</v>
      </c>
      <c r="L99" s="1">
        <v>0.24640000000000001</v>
      </c>
      <c r="M99" s="1">
        <v>1.737E-2</v>
      </c>
      <c r="N99" s="2">
        <v>0.1638</v>
      </c>
      <c r="O99" s="1">
        <v>0.1638</v>
      </c>
      <c r="P99" s="3">
        <f t="shared" si="1"/>
        <v>16.38</v>
      </c>
    </row>
    <row r="100" spans="1:16" s="13" customFormat="1">
      <c r="A100" s="13" t="s">
        <v>20</v>
      </c>
      <c r="B100" s="13" t="s">
        <v>69</v>
      </c>
      <c r="C100" s="13" t="s">
        <v>22</v>
      </c>
      <c r="D100" s="13" t="s">
        <v>23</v>
      </c>
      <c r="E100" s="13">
        <v>0.1986</v>
      </c>
      <c r="F100" s="13">
        <v>0.95389999999999997</v>
      </c>
      <c r="G100" s="13">
        <v>25.39</v>
      </c>
      <c r="H100" s="13">
        <v>1.2E-2</v>
      </c>
      <c r="I100" s="13">
        <v>54.32</v>
      </c>
      <c r="J100" s="13">
        <v>2.58E-2</v>
      </c>
      <c r="K100" s="13">
        <v>25.3</v>
      </c>
      <c r="L100" s="13">
        <v>54.12</v>
      </c>
      <c r="M100" s="13">
        <v>1.9650000000000001</v>
      </c>
      <c r="N100" s="14">
        <v>3.3E-3</v>
      </c>
      <c r="O100" s="13">
        <v>3.3E-3</v>
      </c>
      <c r="P100" s="3">
        <f t="shared" si="1"/>
        <v>0.33</v>
      </c>
    </row>
    <row r="101" spans="1:16" s="13" customFormat="1">
      <c r="A101" s="13" t="s">
        <v>20</v>
      </c>
      <c r="B101" s="13" t="s">
        <v>69</v>
      </c>
      <c r="C101" s="13" t="s">
        <v>24</v>
      </c>
      <c r="D101" s="13" t="s">
        <v>23</v>
      </c>
      <c r="E101" s="13">
        <v>1.248E-3</v>
      </c>
      <c r="F101" s="13">
        <v>2.245E-3</v>
      </c>
      <c r="G101" s="13">
        <v>0.1489</v>
      </c>
      <c r="H101" s="13">
        <v>2.4500000000000001E-2</v>
      </c>
      <c r="I101" s="13">
        <v>0.24829999999999999</v>
      </c>
      <c r="J101" s="13">
        <v>4.0800000000000003E-2</v>
      </c>
      <c r="K101" s="13">
        <v>0.14829999999999999</v>
      </c>
      <c r="L101" s="13">
        <v>0.24740000000000001</v>
      </c>
      <c r="M101" s="13">
        <v>6.7499999999999999E-3</v>
      </c>
      <c r="N101" s="14">
        <v>8.48E-2</v>
      </c>
      <c r="O101" s="13">
        <v>8.48E-2</v>
      </c>
      <c r="P101" s="3">
        <f t="shared" si="1"/>
        <v>8.48</v>
      </c>
    </row>
    <row r="102" spans="1:16" s="13" customFormat="1">
      <c r="A102" s="13" t="s">
        <v>20</v>
      </c>
      <c r="B102" s="13" t="s">
        <v>69</v>
      </c>
      <c r="C102" s="13" t="s">
        <v>25</v>
      </c>
      <c r="D102" s="13" t="s">
        <v>23</v>
      </c>
      <c r="E102" s="13">
        <v>5.7340000000000004E-3</v>
      </c>
      <c r="F102" s="13">
        <v>0.17435300000000001</v>
      </c>
      <c r="G102" s="13">
        <v>0.85140000000000005</v>
      </c>
      <c r="H102" s="13">
        <v>1.35E-2</v>
      </c>
      <c r="I102" s="13">
        <v>1.6087</v>
      </c>
      <c r="J102" s="13">
        <v>2.5499999999999998E-2</v>
      </c>
      <c r="K102" s="13">
        <v>0.84819999999999995</v>
      </c>
      <c r="L102" s="13">
        <v>1.6026</v>
      </c>
      <c r="M102" s="13">
        <v>6.8570000000000006E-2</v>
      </c>
      <c r="N102" s="14">
        <v>1.8100000000000002E-2</v>
      </c>
      <c r="O102" s="13">
        <v>1.8100000000000002E-2</v>
      </c>
      <c r="P102" s="3">
        <f t="shared" si="1"/>
        <v>1.81</v>
      </c>
    </row>
    <row r="103" spans="1:16" s="13" customFormat="1">
      <c r="A103" s="13" t="s">
        <v>20</v>
      </c>
      <c r="B103" s="13" t="s">
        <v>69</v>
      </c>
      <c r="C103" s="13" t="s">
        <v>26</v>
      </c>
      <c r="D103" s="13" t="s">
        <v>23</v>
      </c>
      <c r="E103" s="13">
        <v>1.7899999999999999E-3</v>
      </c>
      <c r="F103" s="13">
        <v>9.9900000000000006E-3</v>
      </c>
      <c r="G103" s="13">
        <v>0.20930000000000001</v>
      </c>
      <c r="H103" s="13">
        <v>2.7799999999999998E-2</v>
      </c>
      <c r="I103" s="13">
        <v>0.30599999999999999</v>
      </c>
      <c r="J103" s="13">
        <v>4.07E-2</v>
      </c>
      <c r="K103" s="13">
        <v>0.20849999999999999</v>
      </c>
      <c r="L103" s="13">
        <v>0.30480000000000002</v>
      </c>
      <c r="M103" s="13">
        <v>8.7500000000000008E-3</v>
      </c>
      <c r="N103" s="14">
        <v>7.3899999999999993E-2</v>
      </c>
      <c r="O103" s="13">
        <v>7.3899999999999993E-2</v>
      </c>
      <c r="P103" s="3">
        <f t="shared" si="1"/>
        <v>7.39</v>
      </c>
    </row>
    <row r="104" spans="1:16" s="13" customFormat="1">
      <c r="A104" s="13" t="s">
        <v>20</v>
      </c>
      <c r="B104" s="13" t="s">
        <v>69</v>
      </c>
      <c r="C104" s="13" t="s">
        <v>27</v>
      </c>
      <c r="D104" s="13" t="s">
        <v>23</v>
      </c>
      <c r="E104" s="13">
        <v>3.7600000000000001E-2</v>
      </c>
      <c r="F104" s="13">
        <v>0.38640000000000002</v>
      </c>
      <c r="G104" s="13">
        <v>4.4000000000000004</v>
      </c>
      <c r="H104" s="13">
        <v>4.1500000000000002E-2</v>
      </c>
      <c r="I104" s="13">
        <v>5.66</v>
      </c>
      <c r="J104" s="13">
        <v>5.3400000000000003E-2</v>
      </c>
      <c r="K104" s="13">
        <v>4.3899999999999997</v>
      </c>
      <c r="L104" s="13">
        <v>5.64</v>
      </c>
      <c r="M104" s="13">
        <v>0.17100000000000001</v>
      </c>
      <c r="N104" s="14">
        <v>1.9800000000000002E-2</v>
      </c>
      <c r="O104" s="13">
        <v>1.9800000000000002E-2</v>
      </c>
      <c r="P104" s="3">
        <f t="shared" si="1"/>
        <v>1.9800000000000002</v>
      </c>
    </row>
    <row r="105" spans="1:16" s="13" customFormat="1">
      <c r="A105" s="13" t="s">
        <v>20</v>
      </c>
      <c r="B105" s="13" t="s">
        <v>69</v>
      </c>
      <c r="C105" s="13" t="s">
        <v>28</v>
      </c>
      <c r="D105" s="13" t="s">
        <v>23</v>
      </c>
      <c r="E105" s="13">
        <v>1.1069999999999999E-3</v>
      </c>
      <c r="F105" s="13">
        <v>3.594E-3</v>
      </c>
      <c r="G105" s="13">
        <v>0.1326</v>
      </c>
      <c r="H105" s="13">
        <v>4.2700000000000002E-2</v>
      </c>
      <c r="I105" s="13">
        <v>0.17119999999999999</v>
      </c>
      <c r="J105" s="13">
        <v>5.5100000000000003E-2</v>
      </c>
      <c r="K105" s="13">
        <v>0.1321</v>
      </c>
      <c r="L105" s="13">
        <v>0.17050000000000001</v>
      </c>
      <c r="M105" s="13">
        <v>5.2399999999999999E-3</v>
      </c>
      <c r="N105" s="14">
        <v>0.18010000000000001</v>
      </c>
      <c r="O105" s="13">
        <v>0.18010000000000001</v>
      </c>
      <c r="P105" s="3">
        <f t="shared" si="1"/>
        <v>18.010000000000002</v>
      </c>
    </row>
    <row r="106" spans="1:16" s="13" customFormat="1">
      <c r="A106" s="13" t="s">
        <v>20</v>
      </c>
      <c r="B106" s="13" t="s">
        <v>69</v>
      </c>
      <c r="C106" s="13" t="s">
        <v>29</v>
      </c>
      <c r="D106" s="13" t="s">
        <v>23</v>
      </c>
      <c r="E106" s="13">
        <v>7.6600000000000001E-2</v>
      </c>
      <c r="F106" s="13">
        <v>0.75109999999999999</v>
      </c>
      <c r="G106" s="13">
        <v>11.56</v>
      </c>
      <c r="H106" s="13">
        <v>1.9300000000000001E-2</v>
      </c>
      <c r="I106" s="13">
        <v>19.170000000000002</v>
      </c>
      <c r="J106" s="13">
        <v>3.2000000000000001E-2</v>
      </c>
      <c r="K106" s="13">
        <v>11.52</v>
      </c>
      <c r="L106" s="13">
        <v>19.100000000000001</v>
      </c>
      <c r="M106" s="13">
        <v>1.034</v>
      </c>
      <c r="N106" s="14">
        <v>6.6E-3</v>
      </c>
      <c r="O106" s="13">
        <v>6.6E-3</v>
      </c>
      <c r="P106" s="3">
        <f t="shared" si="1"/>
        <v>0.66</v>
      </c>
    </row>
    <row r="107" spans="1:16" s="13" customFormat="1">
      <c r="A107" s="13" t="s">
        <v>20</v>
      </c>
      <c r="B107" s="13" t="s">
        <v>69</v>
      </c>
      <c r="C107" s="13" t="s">
        <v>30</v>
      </c>
      <c r="D107" s="13" t="s">
        <v>23</v>
      </c>
      <c r="E107" s="13">
        <v>0.1231</v>
      </c>
      <c r="F107" s="13">
        <v>0.88600000000000001</v>
      </c>
      <c r="G107" s="13">
        <v>13.35</v>
      </c>
      <c r="H107" s="13">
        <v>1.6E-2</v>
      </c>
      <c r="I107" s="13">
        <v>18.68</v>
      </c>
      <c r="J107" s="13">
        <v>2.23E-2</v>
      </c>
      <c r="K107" s="13">
        <v>13.3</v>
      </c>
      <c r="L107" s="13">
        <v>18.61</v>
      </c>
      <c r="M107" s="13">
        <v>0.72399999999999998</v>
      </c>
      <c r="N107" s="14">
        <v>6.1000000000000004E-3</v>
      </c>
      <c r="O107" s="13">
        <v>6.1000000000000004E-3</v>
      </c>
      <c r="P107" s="3">
        <f t="shared" si="1"/>
        <v>0.61</v>
      </c>
    </row>
    <row r="108" spans="1:16" s="13" customFormat="1">
      <c r="A108" s="13" t="s">
        <v>20</v>
      </c>
      <c r="B108" s="13" t="s">
        <v>69</v>
      </c>
      <c r="C108" s="13" t="s">
        <v>31</v>
      </c>
      <c r="D108" s="13" t="s">
        <v>23</v>
      </c>
      <c r="E108" s="13">
        <v>7.5100000000000004E-4</v>
      </c>
      <c r="F108" s="13">
        <v>1.5164E-2</v>
      </c>
      <c r="G108" s="13">
        <v>0.1512</v>
      </c>
      <c r="H108" s="13">
        <v>5.8799999999999998E-2</v>
      </c>
      <c r="I108" s="13">
        <v>0.20380000000000001</v>
      </c>
      <c r="J108" s="13">
        <v>7.9200000000000007E-2</v>
      </c>
      <c r="K108" s="13">
        <v>0.15060000000000001</v>
      </c>
      <c r="L108" s="13">
        <v>0.2031</v>
      </c>
      <c r="M108" s="13">
        <v>1.4290000000000001E-2</v>
      </c>
      <c r="N108" s="14">
        <v>0.19070000000000001</v>
      </c>
      <c r="O108" s="13">
        <v>0.19070000000000001</v>
      </c>
      <c r="P108" s="3">
        <f t="shared" si="1"/>
        <v>19.07</v>
      </c>
    </row>
    <row r="109" spans="1:16" s="11" customFormat="1">
      <c r="A109" s="11" t="s">
        <v>20</v>
      </c>
      <c r="B109" s="11" t="s">
        <v>70</v>
      </c>
      <c r="C109" s="11" t="s">
        <v>22</v>
      </c>
      <c r="D109" s="11" t="s">
        <v>23</v>
      </c>
      <c r="E109" s="11">
        <v>0.19550000000000001</v>
      </c>
      <c r="F109" s="11">
        <v>0.93920000000000003</v>
      </c>
      <c r="G109" s="11">
        <v>24.91</v>
      </c>
      <c r="H109" s="11">
        <v>1.2E-2</v>
      </c>
      <c r="I109" s="11">
        <v>53.29</v>
      </c>
      <c r="J109" s="11">
        <v>2.58E-2</v>
      </c>
      <c r="K109" s="11">
        <v>24.89</v>
      </c>
      <c r="L109" s="11">
        <v>53.25</v>
      </c>
      <c r="M109" s="11">
        <v>1.9430000000000001</v>
      </c>
      <c r="N109" s="12">
        <v>3.3E-3</v>
      </c>
      <c r="O109" s="11">
        <v>3.3E-3</v>
      </c>
      <c r="P109" s="3">
        <f t="shared" si="1"/>
        <v>0.33</v>
      </c>
    </row>
    <row r="110" spans="1:16" s="11" customFormat="1">
      <c r="A110" s="11" t="s">
        <v>20</v>
      </c>
      <c r="B110" s="11" t="s">
        <v>70</v>
      </c>
      <c r="C110" s="11" t="s">
        <v>24</v>
      </c>
      <c r="D110" s="11" t="s">
        <v>23</v>
      </c>
      <c r="E110" s="11">
        <v>1.42E-3</v>
      </c>
      <c r="F110" s="11">
        <v>2.5539999999999998E-3</v>
      </c>
      <c r="G110" s="11">
        <v>0.1699</v>
      </c>
      <c r="H110" s="11">
        <v>2.4500000000000001E-2</v>
      </c>
      <c r="I110" s="11">
        <v>0.28339999999999999</v>
      </c>
      <c r="J110" s="11">
        <v>4.0800000000000003E-2</v>
      </c>
      <c r="K110" s="11">
        <v>0.16980000000000001</v>
      </c>
      <c r="L110" s="11">
        <v>0.28320000000000001</v>
      </c>
      <c r="M110" s="11">
        <v>7.77E-3</v>
      </c>
      <c r="N110" s="12">
        <v>7.5899999999999995E-2</v>
      </c>
      <c r="O110" s="11">
        <v>7.5899999999999995E-2</v>
      </c>
      <c r="P110" s="3">
        <f t="shared" si="1"/>
        <v>7.59</v>
      </c>
    </row>
    <row r="111" spans="1:16" s="11" customFormat="1">
      <c r="A111" s="11" t="s">
        <v>20</v>
      </c>
      <c r="B111" s="11" t="s">
        <v>70</v>
      </c>
      <c r="C111" s="11" t="s">
        <v>25</v>
      </c>
      <c r="D111" s="11" t="s">
        <v>23</v>
      </c>
      <c r="E111" s="11">
        <v>6.8890000000000002E-3</v>
      </c>
      <c r="F111" s="11">
        <v>0.20949200000000001</v>
      </c>
      <c r="G111" s="11">
        <v>1.0162</v>
      </c>
      <c r="H111" s="11">
        <v>1.35E-2</v>
      </c>
      <c r="I111" s="11">
        <v>1.9200999999999999</v>
      </c>
      <c r="J111" s="11">
        <v>2.5499999999999998E-2</v>
      </c>
      <c r="K111" s="11">
        <v>1.0156000000000001</v>
      </c>
      <c r="L111" s="11">
        <v>1.9189000000000001</v>
      </c>
      <c r="M111" s="11">
        <v>8.2530000000000006E-2</v>
      </c>
      <c r="N111" s="12">
        <v>1.6400000000000001E-2</v>
      </c>
      <c r="O111" s="11">
        <v>1.6400000000000001E-2</v>
      </c>
      <c r="P111" s="3">
        <f t="shared" si="1"/>
        <v>1.6400000000000001</v>
      </c>
    </row>
    <row r="112" spans="1:16" s="11" customFormat="1">
      <c r="A112" s="11" t="s">
        <v>20</v>
      </c>
      <c r="B112" s="11" t="s">
        <v>70</v>
      </c>
      <c r="C112" s="11" t="s">
        <v>26</v>
      </c>
      <c r="D112" s="11" t="s">
        <v>23</v>
      </c>
      <c r="E112" s="11">
        <v>3.5769999999999999E-3</v>
      </c>
      <c r="F112" s="11">
        <v>1.9965E-2</v>
      </c>
      <c r="G112" s="11">
        <v>0.41980000000000001</v>
      </c>
      <c r="H112" s="11">
        <v>2.7799999999999998E-2</v>
      </c>
      <c r="I112" s="11">
        <v>0.61350000000000005</v>
      </c>
      <c r="J112" s="11">
        <v>4.0599999999999997E-2</v>
      </c>
      <c r="K112" s="11">
        <v>0.41949999999999998</v>
      </c>
      <c r="L112" s="11">
        <v>0.61309999999999998</v>
      </c>
      <c r="M112" s="11">
        <v>1.7690000000000001E-2</v>
      </c>
      <c r="N112" s="12">
        <v>4.1000000000000002E-2</v>
      </c>
      <c r="O112" s="11">
        <v>4.1000000000000002E-2</v>
      </c>
      <c r="P112" s="3">
        <f t="shared" si="1"/>
        <v>4.1000000000000005</v>
      </c>
    </row>
    <row r="113" spans="1:16" s="11" customFormat="1">
      <c r="A113" s="11" t="s">
        <v>20</v>
      </c>
      <c r="B113" s="11" t="s">
        <v>70</v>
      </c>
      <c r="C113" s="11" t="s">
        <v>27</v>
      </c>
      <c r="D113" s="11" t="s">
        <v>23</v>
      </c>
      <c r="E113" s="11">
        <v>3.1199999999999999E-2</v>
      </c>
      <c r="F113" s="11">
        <v>0.32100000000000001</v>
      </c>
      <c r="G113" s="11">
        <v>3.66</v>
      </c>
      <c r="H113" s="11">
        <v>4.1500000000000002E-2</v>
      </c>
      <c r="I113" s="11">
        <v>4.71</v>
      </c>
      <c r="J113" s="11">
        <v>5.3400000000000003E-2</v>
      </c>
      <c r="K113" s="11">
        <v>3.66</v>
      </c>
      <c r="L113" s="11">
        <v>4.71</v>
      </c>
      <c r="M113" s="11">
        <v>0.14399999999999999</v>
      </c>
      <c r="N113" s="12">
        <v>2.1299999999999999E-2</v>
      </c>
      <c r="O113" s="11">
        <v>2.1299999999999999E-2</v>
      </c>
      <c r="P113" s="3">
        <f t="shared" si="1"/>
        <v>2.13</v>
      </c>
    </row>
    <row r="114" spans="1:16" s="11" customFormat="1">
      <c r="A114" s="11" t="s">
        <v>20</v>
      </c>
      <c r="B114" s="11" t="s">
        <v>70</v>
      </c>
      <c r="C114" s="11" t="s">
        <v>28</v>
      </c>
      <c r="D114" s="11" t="s">
        <v>23</v>
      </c>
      <c r="E114" s="11">
        <v>7.6099999999999996E-4</v>
      </c>
      <c r="F114" s="11">
        <v>2.4710000000000001E-3</v>
      </c>
      <c r="G114" s="11">
        <v>9.1200000000000003E-2</v>
      </c>
      <c r="H114" s="11">
        <v>4.2599999999999999E-2</v>
      </c>
      <c r="I114" s="11">
        <v>0.1178</v>
      </c>
      <c r="J114" s="11">
        <v>5.5100000000000003E-2</v>
      </c>
      <c r="K114" s="11">
        <v>9.1200000000000003E-2</v>
      </c>
      <c r="L114" s="11">
        <v>0.1178</v>
      </c>
      <c r="M114" s="11">
        <v>3.64E-3</v>
      </c>
      <c r="N114" s="12">
        <v>0.24929999999999999</v>
      </c>
      <c r="O114" s="11">
        <v>0.24929999999999999</v>
      </c>
      <c r="P114" s="3">
        <f t="shared" si="1"/>
        <v>24.93</v>
      </c>
    </row>
    <row r="115" spans="1:16" s="11" customFormat="1">
      <c r="A115" s="11" t="s">
        <v>20</v>
      </c>
      <c r="B115" s="11" t="s">
        <v>70</v>
      </c>
      <c r="C115" s="11" t="s">
        <v>29</v>
      </c>
      <c r="D115" s="11" t="s">
        <v>23</v>
      </c>
      <c r="E115" s="11">
        <v>7.1099999999999997E-2</v>
      </c>
      <c r="F115" s="11">
        <v>0.69679999999999997</v>
      </c>
      <c r="G115" s="11">
        <v>10.75</v>
      </c>
      <c r="H115" s="11">
        <v>1.9300000000000001E-2</v>
      </c>
      <c r="I115" s="11">
        <v>17.82</v>
      </c>
      <c r="J115" s="11">
        <v>3.2000000000000001E-2</v>
      </c>
      <c r="K115" s="11">
        <v>10.74</v>
      </c>
      <c r="L115" s="11">
        <v>17.809999999999999</v>
      </c>
      <c r="M115" s="11">
        <v>0.96899999999999997</v>
      </c>
      <c r="N115" s="12">
        <v>6.7999999999999996E-3</v>
      </c>
      <c r="O115" s="11">
        <v>6.7999999999999996E-3</v>
      </c>
      <c r="P115" s="3">
        <f t="shared" si="1"/>
        <v>0.67999999999999994</v>
      </c>
    </row>
    <row r="116" spans="1:16" s="11" customFormat="1">
      <c r="A116" s="11" t="s">
        <v>20</v>
      </c>
      <c r="B116" s="11" t="s">
        <v>70</v>
      </c>
      <c r="C116" s="11" t="s">
        <v>30</v>
      </c>
      <c r="D116" s="11" t="s">
        <v>23</v>
      </c>
      <c r="E116" s="11">
        <v>0.13869999999999999</v>
      </c>
      <c r="F116" s="11">
        <v>0.99809999999999999</v>
      </c>
      <c r="G116" s="11">
        <v>15.02</v>
      </c>
      <c r="H116" s="11">
        <v>1.6E-2</v>
      </c>
      <c r="I116" s="11">
        <v>21.02</v>
      </c>
      <c r="J116" s="11">
        <v>2.23E-2</v>
      </c>
      <c r="K116" s="11">
        <v>15.01</v>
      </c>
      <c r="L116" s="11">
        <v>21.01</v>
      </c>
      <c r="M116" s="11">
        <v>0.82099999999999995</v>
      </c>
      <c r="N116" s="12">
        <v>5.8999999999999999E-3</v>
      </c>
      <c r="O116" s="11">
        <v>5.8999999999999999E-3</v>
      </c>
      <c r="P116" s="3">
        <f t="shared" si="1"/>
        <v>0.59</v>
      </c>
    </row>
    <row r="117" spans="1:16" s="11" customFormat="1">
      <c r="A117" s="11" t="s">
        <v>20</v>
      </c>
      <c r="B117" s="11" t="s">
        <v>70</v>
      </c>
      <c r="C117" s="11" t="s">
        <v>31</v>
      </c>
      <c r="D117" s="11" t="s">
        <v>23</v>
      </c>
      <c r="E117" s="11">
        <v>1.067E-3</v>
      </c>
      <c r="F117" s="11">
        <v>2.1545999999999999E-2</v>
      </c>
      <c r="G117" s="11">
        <v>0.2152</v>
      </c>
      <c r="H117" s="11">
        <v>5.8799999999999998E-2</v>
      </c>
      <c r="I117" s="11">
        <v>0.29010000000000002</v>
      </c>
      <c r="J117" s="11">
        <v>7.9200000000000007E-2</v>
      </c>
      <c r="K117" s="11">
        <v>0.21510000000000001</v>
      </c>
      <c r="L117" s="11">
        <v>0.28999999999999998</v>
      </c>
      <c r="M117" s="11">
        <v>2.052E-2</v>
      </c>
      <c r="N117" s="12">
        <v>0.1426</v>
      </c>
      <c r="O117" s="11">
        <v>0.1426</v>
      </c>
      <c r="P117" s="3">
        <f t="shared" si="1"/>
        <v>14.26</v>
      </c>
    </row>
    <row r="118" spans="1:16" s="6" customFormat="1">
      <c r="A118" s="6" t="s">
        <v>20</v>
      </c>
      <c r="B118" s="6" t="s">
        <v>71</v>
      </c>
      <c r="C118" s="6" t="s">
        <v>22</v>
      </c>
      <c r="D118" s="6" t="s">
        <v>23</v>
      </c>
      <c r="E118" s="6">
        <v>0.19159999999999999</v>
      </c>
      <c r="F118" s="6">
        <v>0.92059999999999997</v>
      </c>
      <c r="G118" s="6">
        <v>24.47</v>
      </c>
      <c r="H118" s="6">
        <v>1.2E-2</v>
      </c>
      <c r="I118" s="6">
        <v>52.35</v>
      </c>
      <c r="J118" s="6">
        <v>2.58E-2</v>
      </c>
      <c r="K118" s="6">
        <v>24.41</v>
      </c>
      <c r="L118" s="6">
        <v>52.23</v>
      </c>
      <c r="M118" s="6">
        <v>1.9159999999999999</v>
      </c>
      <c r="N118" s="19">
        <v>3.3E-3</v>
      </c>
      <c r="O118" s="6">
        <v>3.3E-3</v>
      </c>
      <c r="P118" s="3">
        <f t="shared" si="1"/>
        <v>0.33</v>
      </c>
    </row>
    <row r="119" spans="1:16" s="6" customFormat="1">
      <c r="A119" s="6" t="s">
        <v>20</v>
      </c>
      <c r="B119" s="6" t="s">
        <v>71</v>
      </c>
      <c r="C119" s="6" t="s">
        <v>24</v>
      </c>
      <c r="D119" s="6" t="s">
        <v>23</v>
      </c>
      <c r="E119" s="6">
        <v>1.299E-3</v>
      </c>
      <c r="F119" s="6">
        <v>2.3370000000000001E-3</v>
      </c>
      <c r="G119" s="6">
        <v>0.1555</v>
      </c>
      <c r="H119" s="6">
        <v>2.4500000000000001E-2</v>
      </c>
      <c r="I119" s="6">
        <v>0.25929999999999997</v>
      </c>
      <c r="J119" s="6">
        <v>4.0800000000000003E-2</v>
      </c>
      <c r="K119" s="6">
        <v>0.15509999999999999</v>
      </c>
      <c r="L119" s="6">
        <v>0.25869999999999999</v>
      </c>
      <c r="M119" s="6">
        <v>7.1399999999999996E-3</v>
      </c>
      <c r="N119" s="19">
        <v>8.1900000000000001E-2</v>
      </c>
      <c r="O119" s="6">
        <v>8.1900000000000001E-2</v>
      </c>
      <c r="P119" s="3">
        <f t="shared" si="1"/>
        <v>8.19</v>
      </c>
    </row>
    <row r="120" spans="1:16" s="6" customFormat="1">
      <c r="A120" s="6" t="s">
        <v>20</v>
      </c>
      <c r="B120" s="6" t="s">
        <v>71</v>
      </c>
      <c r="C120" s="6" t="s">
        <v>25</v>
      </c>
      <c r="D120" s="6" t="s">
        <v>23</v>
      </c>
      <c r="E120" s="6">
        <v>6.424E-3</v>
      </c>
      <c r="F120" s="6">
        <v>0.195355</v>
      </c>
      <c r="G120" s="6">
        <v>0.95189999999999997</v>
      </c>
      <c r="H120" s="6">
        <v>1.35E-2</v>
      </c>
      <c r="I120" s="6">
        <v>1.7986</v>
      </c>
      <c r="J120" s="6">
        <v>2.5499999999999998E-2</v>
      </c>
      <c r="K120" s="6">
        <v>0.9496</v>
      </c>
      <c r="L120" s="6">
        <v>1.7942</v>
      </c>
      <c r="M120" s="6">
        <v>7.7590000000000006E-2</v>
      </c>
      <c r="N120" s="19">
        <v>1.7000000000000001E-2</v>
      </c>
      <c r="O120" s="6">
        <v>1.7000000000000001E-2</v>
      </c>
      <c r="P120" s="3">
        <f t="shared" si="1"/>
        <v>1.7000000000000002</v>
      </c>
    </row>
    <row r="121" spans="1:16" s="6" customFormat="1">
      <c r="A121" s="6" t="s">
        <v>20</v>
      </c>
      <c r="B121" s="6" t="s">
        <v>71</v>
      </c>
      <c r="C121" s="6" t="s">
        <v>26</v>
      </c>
      <c r="D121" s="6" t="s">
        <v>23</v>
      </c>
      <c r="E121" s="6">
        <v>2.7599999999999999E-3</v>
      </c>
      <c r="F121" s="6">
        <v>1.5405E-2</v>
      </c>
      <c r="G121" s="6">
        <v>0.32379999999999998</v>
      </c>
      <c r="H121" s="6">
        <v>2.7799999999999998E-2</v>
      </c>
      <c r="I121" s="6">
        <v>0.47320000000000001</v>
      </c>
      <c r="J121" s="6">
        <v>4.0599999999999997E-2</v>
      </c>
      <c r="K121" s="6">
        <v>0.32300000000000001</v>
      </c>
      <c r="L121" s="6">
        <v>0.47199999999999998</v>
      </c>
      <c r="M121" s="6">
        <v>1.3690000000000001E-2</v>
      </c>
      <c r="N121" s="19">
        <v>5.0900000000000001E-2</v>
      </c>
      <c r="O121" s="6">
        <v>5.0900000000000001E-2</v>
      </c>
      <c r="P121" s="3">
        <f t="shared" si="1"/>
        <v>5.09</v>
      </c>
    </row>
    <row r="122" spans="1:16" s="6" customFormat="1">
      <c r="A122" s="6" t="s">
        <v>20</v>
      </c>
      <c r="B122" s="6" t="s">
        <v>71</v>
      </c>
      <c r="C122" s="6" t="s">
        <v>27</v>
      </c>
      <c r="D122" s="6" t="s">
        <v>23</v>
      </c>
      <c r="E122" s="6">
        <v>3.2899999999999999E-2</v>
      </c>
      <c r="F122" s="6">
        <v>0.33850000000000002</v>
      </c>
      <c r="G122" s="6">
        <v>3.86</v>
      </c>
      <c r="H122" s="6">
        <v>4.1500000000000002E-2</v>
      </c>
      <c r="I122" s="6">
        <v>4.97</v>
      </c>
      <c r="J122" s="6">
        <v>5.3400000000000003E-2</v>
      </c>
      <c r="K122" s="6">
        <v>3.85</v>
      </c>
      <c r="L122" s="6">
        <v>4.95</v>
      </c>
      <c r="M122" s="6">
        <v>0.152</v>
      </c>
      <c r="N122" s="19">
        <v>2.0899999999999998E-2</v>
      </c>
      <c r="O122" s="6">
        <v>2.0899999999999998E-2</v>
      </c>
      <c r="P122" s="3">
        <f t="shared" si="1"/>
        <v>2.09</v>
      </c>
    </row>
    <row r="123" spans="1:16" s="6" customFormat="1">
      <c r="A123" s="6" t="s">
        <v>20</v>
      </c>
      <c r="B123" s="6" t="s">
        <v>71</v>
      </c>
      <c r="C123" s="6" t="s">
        <v>28</v>
      </c>
      <c r="D123" s="6" t="s">
        <v>23</v>
      </c>
      <c r="E123" s="6">
        <v>9.1699999999999995E-4</v>
      </c>
      <c r="F123" s="6">
        <v>2.977E-3</v>
      </c>
      <c r="G123" s="6">
        <v>0.1099</v>
      </c>
      <c r="H123" s="6">
        <v>4.2599999999999999E-2</v>
      </c>
      <c r="I123" s="6">
        <v>0.1419</v>
      </c>
      <c r="J123" s="6">
        <v>5.5100000000000003E-2</v>
      </c>
      <c r="K123" s="6">
        <v>0.1096</v>
      </c>
      <c r="L123" s="6">
        <v>0.1416</v>
      </c>
      <c r="M123" s="6">
        <v>4.4000000000000003E-3</v>
      </c>
      <c r="N123" s="19">
        <v>0.21149999999999999</v>
      </c>
      <c r="O123" s="6">
        <v>0.21149999999999999</v>
      </c>
      <c r="P123" s="3">
        <f t="shared" si="1"/>
        <v>21.15</v>
      </c>
    </row>
    <row r="124" spans="1:16" s="6" customFormat="1">
      <c r="A124" s="6" t="s">
        <v>20</v>
      </c>
      <c r="B124" s="6" t="s">
        <v>71</v>
      </c>
      <c r="C124" s="6" t="s">
        <v>29</v>
      </c>
      <c r="D124" s="6" t="s">
        <v>23</v>
      </c>
      <c r="E124" s="6">
        <v>7.3400000000000007E-2</v>
      </c>
      <c r="F124" s="6">
        <v>0.71960000000000002</v>
      </c>
      <c r="G124" s="6">
        <v>11.12</v>
      </c>
      <c r="H124" s="6">
        <v>1.9300000000000001E-2</v>
      </c>
      <c r="I124" s="6">
        <v>18.43</v>
      </c>
      <c r="J124" s="6">
        <v>3.2000000000000001E-2</v>
      </c>
      <c r="K124" s="6">
        <v>11.09</v>
      </c>
      <c r="L124" s="6">
        <v>18.39</v>
      </c>
      <c r="M124" s="6">
        <v>1.0049999999999999</v>
      </c>
      <c r="N124" s="19">
        <v>6.7000000000000002E-3</v>
      </c>
      <c r="O124" s="6">
        <v>6.7000000000000002E-3</v>
      </c>
      <c r="P124" s="3">
        <f t="shared" si="1"/>
        <v>0.67</v>
      </c>
    </row>
    <row r="125" spans="1:16" s="6" customFormat="1">
      <c r="A125" s="6" t="s">
        <v>20</v>
      </c>
      <c r="B125" s="6" t="s">
        <v>71</v>
      </c>
      <c r="C125" s="6" t="s">
        <v>30</v>
      </c>
      <c r="D125" s="6" t="s">
        <v>23</v>
      </c>
      <c r="E125" s="6">
        <v>0.1421</v>
      </c>
      <c r="F125" s="6">
        <v>1.0226999999999999</v>
      </c>
      <c r="G125" s="6">
        <v>15.38</v>
      </c>
      <c r="H125" s="6">
        <v>1.6E-2</v>
      </c>
      <c r="I125" s="6">
        <v>21.52</v>
      </c>
      <c r="J125" s="6">
        <v>2.23E-2</v>
      </c>
      <c r="K125" s="6">
        <v>15.35</v>
      </c>
      <c r="L125" s="6">
        <v>21.47</v>
      </c>
      <c r="M125" s="6">
        <v>0.84399999999999997</v>
      </c>
      <c r="N125" s="19">
        <v>5.7999999999999996E-3</v>
      </c>
      <c r="O125" s="6">
        <v>5.7999999999999996E-3</v>
      </c>
      <c r="P125" s="3">
        <f t="shared" si="1"/>
        <v>0.57999999999999996</v>
      </c>
    </row>
    <row r="126" spans="1:16" s="6" customFormat="1">
      <c r="A126" s="6" t="s">
        <v>20</v>
      </c>
      <c r="B126" s="6" t="s">
        <v>71</v>
      </c>
      <c r="C126" s="6" t="s">
        <v>31</v>
      </c>
      <c r="D126" s="6" t="s">
        <v>23</v>
      </c>
      <c r="E126" s="6">
        <v>1.091E-3</v>
      </c>
      <c r="F126" s="6">
        <v>2.2034999999999999E-2</v>
      </c>
      <c r="G126" s="6">
        <v>0.2205</v>
      </c>
      <c r="H126" s="6">
        <v>5.8700000000000002E-2</v>
      </c>
      <c r="I126" s="6">
        <v>0.29720000000000002</v>
      </c>
      <c r="J126" s="6">
        <v>7.9200000000000007E-2</v>
      </c>
      <c r="K126" s="6">
        <v>0.22</v>
      </c>
      <c r="L126" s="6">
        <v>0.29649999999999999</v>
      </c>
      <c r="M126" s="6">
        <v>2.1090000000000001E-2</v>
      </c>
      <c r="N126" s="19">
        <v>0.14000000000000001</v>
      </c>
      <c r="O126" s="6">
        <v>0.14000000000000001</v>
      </c>
      <c r="P126" s="3">
        <f t="shared" si="1"/>
        <v>14.000000000000002</v>
      </c>
    </row>
    <row r="127" spans="1:16" s="9" customFormat="1">
      <c r="A127" s="9" t="s">
        <v>20</v>
      </c>
      <c r="B127" s="9" t="s">
        <v>72</v>
      </c>
      <c r="C127" s="9" t="s">
        <v>22</v>
      </c>
      <c r="D127" s="9" t="s">
        <v>23</v>
      </c>
      <c r="E127" s="9">
        <v>0.2016</v>
      </c>
      <c r="F127" s="9">
        <v>0.96870000000000001</v>
      </c>
      <c r="G127" s="9">
        <v>25.59</v>
      </c>
      <c r="H127" s="9">
        <v>1.21E-2</v>
      </c>
      <c r="I127" s="9">
        <v>54.74</v>
      </c>
      <c r="J127" s="9">
        <v>2.58E-2</v>
      </c>
      <c r="K127" s="9">
        <v>25.38</v>
      </c>
      <c r="L127" s="9">
        <v>54.29</v>
      </c>
      <c r="M127" s="9">
        <v>1.9670000000000001</v>
      </c>
      <c r="N127" s="10">
        <v>3.3E-3</v>
      </c>
      <c r="O127" s="9">
        <v>3.3E-3</v>
      </c>
      <c r="P127" s="3">
        <f t="shared" si="1"/>
        <v>0.33</v>
      </c>
    </row>
    <row r="128" spans="1:16" s="9" customFormat="1">
      <c r="A128" s="9" t="s">
        <v>20</v>
      </c>
      <c r="B128" s="9" t="s">
        <v>72</v>
      </c>
      <c r="C128" s="9" t="s">
        <v>24</v>
      </c>
      <c r="D128" s="9" t="s">
        <v>23</v>
      </c>
      <c r="E128" s="9">
        <v>1.008E-3</v>
      </c>
      <c r="F128" s="9">
        <v>1.8140000000000001E-3</v>
      </c>
      <c r="G128" s="9">
        <v>0.121</v>
      </c>
      <c r="H128" s="9">
        <v>2.4500000000000001E-2</v>
      </c>
      <c r="I128" s="9">
        <v>0.2019</v>
      </c>
      <c r="J128" s="9">
        <v>4.0899999999999999E-2</v>
      </c>
      <c r="K128" s="9">
        <v>0.12</v>
      </c>
      <c r="L128" s="9">
        <v>0.20019999999999999</v>
      </c>
      <c r="M128" s="9">
        <v>5.45E-3</v>
      </c>
      <c r="N128" s="10">
        <v>0.1052</v>
      </c>
      <c r="O128" s="9">
        <v>0.1052</v>
      </c>
      <c r="P128" s="3">
        <f t="shared" si="1"/>
        <v>10.52</v>
      </c>
    </row>
    <row r="129" spans="1:16" s="9" customFormat="1">
      <c r="A129" s="9" t="s">
        <v>20</v>
      </c>
      <c r="B129" s="9" t="s">
        <v>72</v>
      </c>
      <c r="C129" s="9" t="s">
        <v>25</v>
      </c>
      <c r="D129" s="9" t="s">
        <v>23</v>
      </c>
      <c r="E129" s="9">
        <v>7.0299999999999998E-3</v>
      </c>
      <c r="F129" s="9">
        <v>0.21376200000000001</v>
      </c>
      <c r="G129" s="9">
        <v>1.0307999999999999</v>
      </c>
      <c r="H129" s="9">
        <v>1.35E-2</v>
      </c>
      <c r="I129" s="9">
        <v>1.9477</v>
      </c>
      <c r="J129" s="9">
        <v>2.5499999999999998E-2</v>
      </c>
      <c r="K129" s="9">
        <v>1.0224</v>
      </c>
      <c r="L129" s="9">
        <v>1.9317</v>
      </c>
      <c r="M129" s="9">
        <v>8.2479999999999998E-2</v>
      </c>
      <c r="N129" s="10">
        <v>1.61E-2</v>
      </c>
      <c r="O129" s="9">
        <v>1.61E-2</v>
      </c>
      <c r="P129" s="3">
        <f t="shared" si="1"/>
        <v>1.6099999999999999</v>
      </c>
    </row>
    <row r="130" spans="1:16" s="9" customFormat="1">
      <c r="A130" s="9" t="s">
        <v>20</v>
      </c>
      <c r="B130" s="9" t="s">
        <v>72</v>
      </c>
      <c r="C130" s="9" t="s">
        <v>26</v>
      </c>
      <c r="D130" s="9" t="s">
        <v>23</v>
      </c>
      <c r="E130" s="9">
        <v>3.8449999999999999E-3</v>
      </c>
      <c r="F130" s="9">
        <v>2.1458000000000001E-2</v>
      </c>
      <c r="G130" s="9">
        <v>0.45300000000000001</v>
      </c>
      <c r="H130" s="9">
        <v>2.7799999999999998E-2</v>
      </c>
      <c r="I130" s="9">
        <v>0.66210000000000002</v>
      </c>
      <c r="J130" s="9">
        <v>4.07E-2</v>
      </c>
      <c r="K130" s="9">
        <v>0.44929999999999998</v>
      </c>
      <c r="L130" s="9">
        <v>0.65669999999999995</v>
      </c>
      <c r="M130" s="9">
        <v>1.881E-2</v>
      </c>
      <c r="N130" s="10">
        <v>3.8399999999999997E-2</v>
      </c>
      <c r="O130" s="9">
        <v>3.8399999999999997E-2</v>
      </c>
      <c r="P130" s="3">
        <f t="shared" si="1"/>
        <v>3.84</v>
      </c>
    </row>
    <row r="131" spans="1:16" s="9" customFormat="1">
      <c r="A131" s="9" t="s">
        <v>20</v>
      </c>
      <c r="B131" s="9" t="s">
        <v>72</v>
      </c>
      <c r="C131" s="9" t="s">
        <v>27</v>
      </c>
      <c r="D131" s="9" t="s">
        <v>23</v>
      </c>
      <c r="E131" s="9">
        <v>2.2200000000000001E-2</v>
      </c>
      <c r="F131" s="9">
        <v>0.22850000000000001</v>
      </c>
      <c r="G131" s="9">
        <v>2.61</v>
      </c>
      <c r="H131" s="9">
        <v>4.1500000000000002E-2</v>
      </c>
      <c r="I131" s="9">
        <v>3.36</v>
      </c>
      <c r="J131" s="9">
        <v>5.3400000000000003E-2</v>
      </c>
      <c r="K131" s="9">
        <v>2.59</v>
      </c>
      <c r="L131" s="9">
        <v>3.33</v>
      </c>
      <c r="M131" s="9">
        <v>0.10100000000000001</v>
      </c>
      <c r="N131" s="10">
        <v>2.5000000000000001E-2</v>
      </c>
      <c r="O131" s="9">
        <v>2.5000000000000001E-2</v>
      </c>
      <c r="P131" s="3">
        <f t="shared" ref="P131:P194" si="2">O131*100</f>
        <v>2.5</v>
      </c>
    </row>
    <row r="132" spans="1:16" s="9" customFormat="1">
      <c r="A132" s="9" t="s">
        <v>20</v>
      </c>
      <c r="B132" s="9" t="s">
        <v>72</v>
      </c>
      <c r="C132" s="9" t="s">
        <v>28</v>
      </c>
      <c r="D132" s="9" t="s">
        <v>23</v>
      </c>
      <c r="E132" s="9">
        <v>4.8200000000000001E-4</v>
      </c>
      <c r="F132" s="9">
        <v>1.5629999999999999E-3</v>
      </c>
      <c r="G132" s="9">
        <v>5.7799999999999997E-2</v>
      </c>
      <c r="H132" s="9">
        <v>4.2700000000000002E-2</v>
      </c>
      <c r="I132" s="9">
        <v>7.46E-2</v>
      </c>
      <c r="J132" s="9">
        <v>5.5100000000000003E-2</v>
      </c>
      <c r="K132" s="9">
        <v>5.7299999999999997E-2</v>
      </c>
      <c r="L132" s="9">
        <v>7.3999999999999996E-2</v>
      </c>
      <c r="M132" s="9">
        <v>2.2699999999999999E-3</v>
      </c>
      <c r="N132" s="10">
        <v>0.40089999999999998</v>
      </c>
      <c r="O132" s="9">
        <v>0.40089999999999998</v>
      </c>
      <c r="P132" s="3">
        <f t="shared" si="2"/>
        <v>40.089999999999996</v>
      </c>
    </row>
    <row r="133" spans="1:16" s="9" customFormat="1">
      <c r="A133" s="9" t="s">
        <v>20</v>
      </c>
      <c r="B133" s="9" t="s">
        <v>72</v>
      </c>
      <c r="C133" s="9" t="s">
        <v>29</v>
      </c>
      <c r="D133" s="9" t="s">
        <v>23</v>
      </c>
      <c r="E133" s="9">
        <v>7.1499999999999994E-2</v>
      </c>
      <c r="F133" s="9">
        <v>0.70109999999999995</v>
      </c>
      <c r="G133" s="9">
        <v>10.73</v>
      </c>
      <c r="H133" s="9">
        <v>1.9300000000000001E-2</v>
      </c>
      <c r="I133" s="9">
        <v>17.79</v>
      </c>
      <c r="J133" s="9">
        <v>3.2099999999999997E-2</v>
      </c>
      <c r="K133" s="9">
        <v>10.64</v>
      </c>
      <c r="L133" s="9">
        <v>17.649999999999999</v>
      </c>
      <c r="M133" s="9">
        <v>0.95299999999999996</v>
      </c>
      <c r="N133" s="10">
        <v>6.7999999999999996E-3</v>
      </c>
      <c r="O133" s="9">
        <v>6.7999999999999996E-3</v>
      </c>
      <c r="P133" s="3">
        <f t="shared" si="2"/>
        <v>0.67999999999999994</v>
      </c>
    </row>
    <row r="134" spans="1:16" s="9" customFormat="1">
      <c r="A134" s="9" t="s">
        <v>20</v>
      </c>
      <c r="B134" s="9" t="s">
        <v>72</v>
      </c>
      <c r="C134" s="9" t="s">
        <v>30</v>
      </c>
      <c r="D134" s="9" t="s">
        <v>23</v>
      </c>
      <c r="E134" s="9">
        <v>0.14319999999999999</v>
      </c>
      <c r="F134" s="9">
        <v>1.0305</v>
      </c>
      <c r="G134" s="9">
        <v>15.54</v>
      </c>
      <c r="H134" s="9">
        <v>1.6E-2</v>
      </c>
      <c r="I134" s="9">
        <v>21.74</v>
      </c>
      <c r="J134" s="9">
        <v>2.24E-2</v>
      </c>
      <c r="K134" s="9">
        <v>15.41</v>
      </c>
      <c r="L134" s="9">
        <v>21.56</v>
      </c>
      <c r="M134" s="9">
        <v>0.83699999999999997</v>
      </c>
      <c r="N134" s="10">
        <v>5.7999999999999996E-3</v>
      </c>
      <c r="O134" s="9">
        <v>5.7999999999999996E-3</v>
      </c>
      <c r="P134" s="3">
        <f t="shared" si="2"/>
        <v>0.57999999999999996</v>
      </c>
    </row>
    <row r="135" spans="1:16" s="9" customFormat="1">
      <c r="A135" s="9" t="s">
        <v>20</v>
      </c>
      <c r="B135" s="9" t="s">
        <v>72</v>
      </c>
      <c r="C135" s="9" t="s">
        <v>31</v>
      </c>
      <c r="D135" s="9" t="s">
        <v>23</v>
      </c>
      <c r="E135" s="9">
        <v>1.1789999999999999E-3</v>
      </c>
      <c r="F135" s="9">
        <v>2.3803999999999999E-2</v>
      </c>
      <c r="G135" s="9">
        <v>0.23530000000000001</v>
      </c>
      <c r="H135" s="9">
        <v>5.8799999999999998E-2</v>
      </c>
      <c r="I135" s="9">
        <v>0.31719999999999998</v>
      </c>
      <c r="J135" s="9">
        <v>7.9299999999999995E-2</v>
      </c>
      <c r="K135" s="9">
        <v>0.2334</v>
      </c>
      <c r="L135" s="9">
        <v>0.31459999999999999</v>
      </c>
      <c r="M135" s="9">
        <v>2.2100000000000002E-2</v>
      </c>
      <c r="N135" s="10">
        <v>0.1225</v>
      </c>
      <c r="O135" s="9">
        <v>0.1225</v>
      </c>
      <c r="P135" s="3">
        <f t="shared" si="2"/>
        <v>12.25</v>
      </c>
    </row>
    <row r="136" spans="1:16" s="7" customFormat="1">
      <c r="A136" s="7" t="s">
        <v>20</v>
      </c>
      <c r="B136" s="7" t="s">
        <v>73</v>
      </c>
      <c r="C136" s="7" t="s">
        <v>22</v>
      </c>
      <c r="D136" s="7" t="s">
        <v>23</v>
      </c>
      <c r="E136" s="7">
        <v>0.1963</v>
      </c>
      <c r="F136" s="7">
        <v>0.94299999999999995</v>
      </c>
      <c r="G136" s="7">
        <v>24.96</v>
      </c>
      <c r="H136" s="7">
        <v>1.21E-2</v>
      </c>
      <c r="I136" s="7">
        <v>53.4</v>
      </c>
      <c r="J136" s="7">
        <v>2.58E-2</v>
      </c>
      <c r="K136" s="7">
        <v>24.99</v>
      </c>
      <c r="L136" s="7">
        <v>53.47</v>
      </c>
      <c r="M136" s="7">
        <v>1.944</v>
      </c>
      <c r="N136" s="8">
        <v>3.3E-3</v>
      </c>
      <c r="O136" s="7">
        <v>3.3E-3</v>
      </c>
      <c r="P136" s="3">
        <f t="shared" si="2"/>
        <v>0.33</v>
      </c>
    </row>
    <row r="137" spans="1:16" s="7" customFormat="1">
      <c r="A137" s="7" t="s">
        <v>20</v>
      </c>
      <c r="B137" s="7" t="s">
        <v>73</v>
      </c>
      <c r="C137" s="7" t="s">
        <v>24</v>
      </c>
      <c r="D137" s="7" t="s">
        <v>23</v>
      </c>
      <c r="E137" s="7">
        <v>1.1130000000000001E-3</v>
      </c>
      <c r="F137" s="7">
        <v>2.0019999999999999E-3</v>
      </c>
      <c r="G137" s="7">
        <v>0.13350000000000001</v>
      </c>
      <c r="H137" s="7">
        <v>2.4500000000000001E-2</v>
      </c>
      <c r="I137" s="7">
        <v>0.22259999999999999</v>
      </c>
      <c r="J137" s="7">
        <v>4.0899999999999999E-2</v>
      </c>
      <c r="K137" s="7">
        <v>0.1336</v>
      </c>
      <c r="L137" s="7">
        <v>0.22289999999999999</v>
      </c>
      <c r="M137" s="7">
        <v>6.0899999999999999E-3</v>
      </c>
      <c r="N137" s="8">
        <v>9.6500000000000002E-2</v>
      </c>
      <c r="O137" s="7">
        <v>9.6500000000000002E-2</v>
      </c>
      <c r="P137" s="3">
        <f t="shared" si="2"/>
        <v>9.65</v>
      </c>
    </row>
    <row r="138" spans="1:16" s="7" customFormat="1">
      <c r="A138" s="7" t="s">
        <v>20</v>
      </c>
      <c r="B138" s="7" t="s">
        <v>73</v>
      </c>
      <c r="C138" s="7" t="s">
        <v>25</v>
      </c>
      <c r="D138" s="7" t="s">
        <v>23</v>
      </c>
      <c r="E138" s="7">
        <v>7.5810000000000001E-3</v>
      </c>
      <c r="F138" s="7">
        <v>0.230519</v>
      </c>
      <c r="G138" s="7">
        <v>1.1133</v>
      </c>
      <c r="H138" s="7">
        <v>1.35E-2</v>
      </c>
      <c r="I138" s="7">
        <v>2.1036000000000001</v>
      </c>
      <c r="J138" s="7">
        <v>2.5499999999999998E-2</v>
      </c>
      <c r="K138" s="7">
        <v>1.1148</v>
      </c>
      <c r="L138" s="7">
        <v>2.1063000000000001</v>
      </c>
      <c r="M138" s="7">
        <v>9.0249999999999997E-2</v>
      </c>
      <c r="N138" s="8">
        <v>1.55E-2</v>
      </c>
      <c r="O138" s="7">
        <v>1.55E-2</v>
      </c>
      <c r="P138" s="3">
        <f t="shared" si="2"/>
        <v>1.55</v>
      </c>
    </row>
    <row r="139" spans="1:16" s="7" customFormat="1">
      <c r="A139" s="7" t="s">
        <v>20</v>
      </c>
      <c r="B139" s="7" t="s">
        <v>73</v>
      </c>
      <c r="C139" s="7" t="s">
        <v>26</v>
      </c>
      <c r="D139" s="7" t="s">
        <v>23</v>
      </c>
      <c r="E139" s="7">
        <v>5.4469999999999996E-3</v>
      </c>
      <c r="F139" s="7">
        <v>3.0401999999999998E-2</v>
      </c>
      <c r="G139" s="7">
        <v>0.64170000000000005</v>
      </c>
      <c r="H139" s="7">
        <v>2.7799999999999998E-2</v>
      </c>
      <c r="I139" s="7">
        <v>0.93779999999999997</v>
      </c>
      <c r="J139" s="7">
        <v>4.07E-2</v>
      </c>
      <c r="K139" s="7">
        <v>0.64249999999999996</v>
      </c>
      <c r="L139" s="7">
        <v>0.93899999999999995</v>
      </c>
      <c r="M139" s="7">
        <v>2.699E-2</v>
      </c>
      <c r="N139" s="8">
        <v>2.93E-2</v>
      </c>
      <c r="O139" s="7">
        <v>2.93E-2</v>
      </c>
      <c r="P139" s="3">
        <f t="shared" si="2"/>
        <v>2.93</v>
      </c>
    </row>
    <row r="140" spans="1:16" s="7" customFormat="1">
      <c r="A140" s="7" t="s">
        <v>20</v>
      </c>
      <c r="B140" s="7" t="s">
        <v>73</v>
      </c>
      <c r="C140" s="7" t="s">
        <v>27</v>
      </c>
      <c r="D140" s="7" t="s">
        <v>23</v>
      </c>
      <c r="E140" s="7">
        <v>2.1899999999999999E-2</v>
      </c>
      <c r="F140" s="7">
        <v>0.22559999999999999</v>
      </c>
      <c r="G140" s="7">
        <v>2.58</v>
      </c>
      <c r="H140" s="7">
        <v>4.1500000000000002E-2</v>
      </c>
      <c r="I140" s="7">
        <v>3.32</v>
      </c>
      <c r="J140" s="7">
        <v>5.3400000000000003E-2</v>
      </c>
      <c r="K140" s="7">
        <v>2.58</v>
      </c>
      <c r="L140" s="7">
        <v>3.32</v>
      </c>
      <c r="M140" s="7">
        <v>0.10100000000000001</v>
      </c>
      <c r="N140" s="8">
        <v>2.52E-2</v>
      </c>
      <c r="O140" s="7">
        <v>2.52E-2</v>
      </c>
      <c r="P140" s="3">
        <f t="shared" si="2"/>
        <v>2.52</v>
      </c>
    </row>
    <row r="141" spans="1:16" s="7" customFormat="1">
      <c r="A141" s="7" t="s">
        <v>20</v>
      </c>
      <c r="B141" s="7" t="s">
        <v>73</v>
      </c>
      <c r="C141" s="7" t="s">
        <v>28</v>
      </c>
      <c r="D141" s="7" t="s">
        <v>23</v>
      </c>
      <c r="E141" s="7">
        <v>7.0200000000000004E-4</v>
      </c>
      <c r="F141" s="7">
        <v>2.2780000000000001E-3</v>
      </c>
      <c r="G141" s="7">
        <v>8.4199999999999997E-2</v>
      </c>
      <c r="H141" s="7">
        <v>4.2700000000000002E-2</v>
      </c>
      <c r="I141" s="7">
        <v>0.10879999999999999</v>
      </c>
      <c r="J141" s="7">
        <v>5.5100000000000003E-2</v>
      </c>
      <c r="K141" s="7">
        <v>8.43E-2</v>
      </c>
      <c r="L141" s="7">
        <v>0.1089</v>
      </c>
      <c r="M141" s="7">
        <v>3.3500000000000001E-3</v>
      </c>
      <c r="N141" s="8">
        <v>0.28360000000000002</v>
      </c>
      <c r="O141" s="7">
        <v>0.28360000000000002</v>
      </c>
      <c r="P141" s="3">
        <f t="shared" si="2"/>
        <v>28.360000000000003</v>
      </c>
    </row>
    <row r="142" spans="1:16" s="7" customFormat="1">
      <c r="A142" s="7" t="s">
        <v>20</v>
      </c>
      <c r="B142" s="7" t="s">
        <v>73</v>
      </c>
      <c r="C142" s="7" t="s">
        <v>29</v>
      </c>
      <c r="D142" s="7" t="s">
        <v>23</v>
      </c>
      <c r="E142" s="7">
        <v>7.0900000000000005E-2</v>
      </c>
      <c r="F142" s="7">
        <v>0.69520000000000004</v>
      </c>
      <c r="G142" s="7">
        <v>10.66</v>
      </c>
      <c r="H142" s="7">
        <v>1.9300000000000001E-2</v>
      </c>
      <c r="I142" s="7">
        <v>17.68</v>
      </c>
      <c r="J142" s="7">
        <v>3.2099999999999997E-2</v>
      </c>
      <c r="K142" s="7">
        <v>10.68</v>
      </c>
      <c r="L142" s="7">
        <v>17.7</v>
      </c>
      <c r="M142" s="7">
        <v>0.95899999999999996</v>
      </c>
      <c r="N142" s="8">
        <v>6.7999999999999996E-3</v>
      </c>
      <c r="O142" s="7">
        <v>6.7999999999999996E-3</v>
      </c>
      <c r="P142" s="3">
        <f t="shared" si="2"/>
        <v>0.67999999999999994</v>
      </c>
    </row>
    <row r="143" spans="1:16" s="7" customFormat="1">
      <c r="A143" s="7" t="s">
        <v>20</v>
      </c>
      <c r="B143" s="7" t="s">
        <v>73</v>
      </c>
      <c r="C143" s="7" t="s">
        <v>30</v>
      </c>
      <c r="D143" s="7" t="s">
        <v>23</v>
      </c>
      <c r="E143" s="7">
        <v>0.14360000000000001</v>
      </c>
      <c r="F143" s="7">
        <v>1.0335000000000001</v>
      </c>
      <c r="G143" s="7">
        <v>15.57</v>
      </c>
      <c r="H143" s="7">
        <v>1.6E-2</v>
      </c>
      <c r="I143" s="7">
        <v>21.79</v>
      </c>
      <c r="J143" s="7">
        <v>2.24E-2</v>
      </c>
      <c r="K143" s="7">
        <v>15.59</v>
      </c>
      <c r="L143" s="7">
        <v>21.81</v>
      </c>
      <c r="M143" s="7">
        <v>0.85</v>
      </c>
      <c r="N143" s="8">
        <v>5.7999999999999996E-3</v>
      </c>
      <c r="O143" s="7">
        <v>5.7999999999999996E-3</v>
      </c>
      <c r="P143" s="3">
        <f t="shared" si="2"/>
        <v>0.57999999999999996</v>
      </c>
    </row>
    <row r="144" spans="1:16" s="7" customFormat="1">
      <c r="A144" s="7" t="s">
        <v>20</v>
      </c>
      <c r="B144" s="7" t="s">
        <v>73</v>
      </c>
      <c r="C144" s="7" t="s">
        <v>31</v>
      </c>
      <c r="D144" s="7" t="s">
        <v>23</v>
      </c>
      <c r="E144" s="7">
        <v>1.188E-3</v>
      </c>
      <c r="F144" s="7">
        <v>2.3982E-2</v>
      </c>
      <c r="G144" s="7">
        <v>0.23769999999999999</v>
      </c>
      <c r="H144" s="7">
        <v>5.8799999999999998E-2</v>
      </c>
      <c r="I144" s="7">
        <v>0.32029999999999997</v>
      </c>
      <c r="J144" s="7">
        <v>7.9299999999999995E-2</v>
      </c>
      <c r="K144" s="7">
        <v>0.23799999999999999</v>
      </c>
      <c r="L144" s="7">
        <v>0.32079999999999997</v>
      </c>
      <c r="M144" s="7">
        <v>2.2610000000000002E-2</v>
      </c>
      <c r="N144" s="8">
        <v>0.12180000000000001</v>
      </c>
      <c r="O144" s="7">
        <v>0.12180000000000001</v>
      </c>
      <c r="P144" s="3">
        <f t="shared" si="2"/>
        <v>12.18</v>
      </c>
    </row>
    <row r="145" spans="1:16" s="4" customFormat="1">
      <c r="A145" s="4" t="s">
        <v>20</v>
      </c>
      <c r="B145" s="4" t="s">
        <v>74</v>
      </c>
      <c r="C145" s="4" t="s">
        <v>22</v>
      </c>
      <c r="D145" s="4" t="s">
        <v>23</v>
      </c>
      <c r="E145" s="4">
        <v>0.19370000000000001</v>
      </c>
      <c r="F145" s="4">
        <v>0.9304</v>
      </c>
      <c r="G145" s="4">
        <v>24.76</v>
      </c>
      <c r="H145" s="4">
        <v>1.21E-2</v>
      </c>
      <c r="I145" s="4">
        <v>52.96</v>
      </c>
      <c r="J145" s="4">
        <v>2.58E-2</v>
      </c>
      <c r="K145" s="4">
        <v>24.96</v>
      </c>
      <c r="L145" s="4">
        <v>53.39</v>
      </c>
      <c r="M145" s="4">
        <v>1.944</v>
      </c>
      <c r="N145" s="5">
        <v>3.3E-3</v>
      </c>
      <c r="O145" s="4">
        <v>3.3E-3</v>
      </c>
      <c r="P145" s="3">
        <f t="shared" si="2"/>
        <v>0.33</v>
      </c>
    </row>
    <row r="146" spans="1:16" s="4" customFormat="1">
      <c r="A146" s="4" t="s">
        <v>20</v>
      </c>
      <c r="B146" s="4" t="s">
        <v>74</v>
      </c>
      <c r="C146" s="4" t="s">
        <v>24</v>
      </c>
      <c r="D146" s="4" t="s">
        <v>23</v>
      </c>
      <c r="E146" s="4">
        <v>1.1919999999999999E-3</v>
      </c>
      <c r="F146" s="4">
        <v>2.1450000000000002E-3</v>
      </c>
      <c r="G146" s="4">
        <v>0.14249999999999999</v>
      </c>
      <c r="H146" s="4">
        <v>2.4500000000000001E-2</v>
      </c>
      <c r="I146" s="4">
        <v>0.23780000000000001</v>
      </c>
      <c r="J146" s="4">
        <v>4.0899999999999999E-2</v>
      </c>
      <c r="K146" s="4">
        <v>0.14369999999999999</v>
      </c>
      <c r="L146" s="4">
        <v>0.2397</v>
      </c>
      <c r="M146" s="4">
        <v>6.5599999999999999E-3</v>
      </c>
      <c r="N146" s="5">
        <v>9.0700000000000003E-2</v>
      </c>
      <c r="O146" s="4">
        <v>9.0700000000000003E-2</v>
      </c>
      <c r="P146" s="3">
        <f t="shared" si="2"/>
        <v>9.07</v>
      </c>
    </row>
    <row r="147" spans="1:16" s="4" customFormat="1">
      <c r="A147" s="4" t="s">
        <v>20</v>
      </c>
      <c r="B147" s="4" t="s">
        <v>74</v>
      </c>
      <c r="C147" s="4" t="s">
        <v>25</v>
      </c>
      <c r="D147" s="4" t="s">
        <v>23</v>
      </c>
      <c r="E147" s="4">
        <v>6.8519999999999996E-3</v>
      </c>
      <c r="F147" s="4">
        <v>0.208368</v>
      </c>
      <c r="G147" s="4">
        <v>1.0141</v>
      </c>
      <c r="H147" s="4">
        <v>1.35E-2</v>
      </c>
      <c r="I147" s="4">
        <v>1.9159999999999999</v>
      </c>
      <c r="J147" s="4">
        <v>2.5499999999999998E-2</v>
      </c>
      <c r="K147" s="4">
        <v>1.0223</v>
      </c>
      <c r="L147" s="4">
        <v>1.9316</v>
      </c>
      <c r="M147" s="4">
        <v>8.2890000000000005E-2</v>
      </c>
      <c r="N147" s="5">
        <v>1.6299999999999999E-2</v>
      </c>
      <c r="O147" s="4">
        <v>1.6299999999999999E-2</v>
      </c>
      <c r="P147" s="3">
        <f t="shared" si="2"/>
        <v>1.63</v>
      </c>
    </row>
    <row r="148" spans="1:16" s="4" customFormat="1">
      <c r="A148" s="4" t="s">
        <v>20</v>
      </c>
      <c r="B148" s="4" t="s">
        <v>74</v>
      </c>
      <c r="C148" s="4" t="s">
        <v>26</v>
      </c>
      <c r="D148" s="4" t="s">
        <v>23</v>
      </c>
      <c r="E148" s="4">
        <v>3.143E-3</v>
      </c>
      <c r="F148" s="4">
        <v>1.7541999999999999E-2</v>
      </c>
      <c r="G148" s="4">
        <v>0.36849999999999999</v>
      </c>
      <c r="H148" s="4">
        <v>2.7799999999999998E-2</v>
      </c>
      <c r="I148" s="4">
        <v>0.53859999999999997</v>
      </c>
      <c r="J148" s="4">
        <v>4.07E-2</v>
      </c>
      <c r="K148" s="4">
        <v>0.3715</v>
      </c>
      <c r="L148" s="4">
        <v>0.54300000000000004</v>
      </c>
      <c r="M148" s="4">
        <v>1.5630000000000002E-2</v>
      </c>
      <c r="N148" s="5">
        <v>4.5199999999999997E-2</v>
      </c>
      <c r="O148" s="4">
        <v>4.5199999999999997E-2</v>
      </c>
      <c r="P148" s="3">
        <f t="shared" si="2"/>
        <v>4.5199999999999996</v>
      </c>
    </row>
    <row r="149" spans="1:16" s="4" customFormat="1">
      <c r="A149" s="4" t="s">
        <v>20</v>
      </c>
      <c r="B149" s="4" t="s">
        <v>74</v>
      </c>
      <c r="C149" s="4" t="s">
        <v>27</v>
      </c>
      <c r="D149" s="4" t="s">
        <v>23</v>
      </c>
      <c r="E149" s="4">
        <v>3.2000000000000001E-2</v>
      </c>
      <c r="F149" s="4">
        <v>0.32950000000000002</v>
      </c>
      <c r="G149" s="4">
        <v>3.76</v>
      </c>
      <c r="H149" s="4">
        <v>4.1500000000000002E-2</v>
      </c>
      <c r="I149" s="4">
        <v>4.83</v>
      </c>
      <c r="J149" s="4">
        <v>5.3400000000000003E-2</v>
      </c>
      <c r="K149" s="4">
        <v>3.79</v>
      </c>
      <c r="L149" s="4">
        <v>4.87</v>
      </c>
      <c r="M149" s="4">
        <v>0.14799999999999999</v>
      </c>
      <c r="N149" s="5">
        <v>2.12E-2</v>
      </c>
      <c r="O149" s="4">
        <v>2.12E-2</v>
      </c>
      <c r="P149" s="3">
        <f t="shared" si="2"/>
        <v>2.12</v>
      </c>
    </row>
    <row r="150" spans="1:16" s="4" customFormat="1">
      <c r="A150" s="4" t="s">
        <v>20</v>
      </c>
      <c r="B150" s="4" t="s">
        <v>74</v>
      </c>
      <c r="C150" s="4" t="s">
        <v>28</v>
      </c>
      <c r="D150" s="4" t="s">
        <v>23</v>
      </c>
      <c r="E150" s="4">
        <v>9.4300000000000004E-4</v>
      </c>
      <c r="F150" s="4">
        <v>3.0599999999999998E-3</v>
      </c>
      <c r="G150" s="4">
        <v>0.113</v>
      </c>
      <c r="H150" s="4">
        <v>4.2700000000000002E-2</v>
      </c>
      <c r="I150" s="4">
        <v>0.14580000000000001</v>
      </c>
      <c r="J150" s="4">
        <v>5.5100000000000003E-2</v>
      </c>
      <c r="K150" s="4">
        <v>0.1139</v>
      </c>
      <c r="L150" s="4">
        <v>0.14699999999999999</v>
      </c>
      <c r="M150" s="4">
        <v>4.5300000000000002E-3</v>
      </c>
      <c r="N150" s="5">
        <v>0.21779999999999999</v>
      </c>
      <c r="O150" s="4">
        <v>0.21779999999999999</v>
      </c>
      <c r="P150" s="3">
        <f t="shared" si="2"/>
        <v>21.78</v>
      </c>
    </row>
    <row r="151" spans="1:16" s="4" customFormat="1">
      <c r="A151" s="4" t="s">
        <v>20</v>
      </c>
      <c r="B151" s="4" t="s">
        <v>74</v>
      </c>
      <c r="C151" s="4" t="s">
        <v>29</v>
      </c>
      <c r="D151" s="4" t="s">
        <v>23</v>
      </c>
      <c r="E151" s="4">
        <v>7.3400000000000007E-2</v>
      </c>
      <c r="F151" s="4">
        <v>0.71919999999999995</v>
      </c>
      <c r="G151" s="4">
        <v>11.08</v>
      </c>
      <c r="H151" s="4">
        <v>1.9300000000000001E-2</v>
      </c>
      <c r="I151" s="4">
        <v>18.37</v>
      </c>
      <c r="J151" s="4">
        <v>3.2099999999999997E-2</v>
      </c>
      <c r="K151" s="4">
        <v>11.17</v>
      </c>
      <c r="L151" s="4">
        <v>18.52</v>
      </c>
      <c r="M151" s="4">
        <v>1.0049999999999999</v>
      </c>
      <c r="N151" s="5">
        <v>6.7000000000000002E-3</v>
      </c>
      <c r="O151" s="4">
        <v>6.7000000000000002E-3</v>
      </c>
      <c r="P151" s="3">
        <f t="shared" si="2"/>
        <v>0.67</v>
      </c>
    </row>
    <row r="152" spans="1:16" s="4" customFormat="1">
      <c r="A152" s="4" t="s">
        <v>20</v>
      </c>
      <c r="B152" s="4" t="s">
        <v>74</v>
      </c>
      <c r="C152" s="4" t="s">
        <v>30</v>
      </c>
      <c r="D152" s="4" t="s">
        <v>23</v>
      </c>
      <c r="E152" s="4">
        <v>0.13100000000000001</v>
      </c>
      <c r="F152" s="4">
        <v>0.94289999999999996</v>
      </c>
      <c r="G152" s="4">
        <v>14.2</v>
      </c>
      <c r="H152" s="4">
        <v>1.6E-2</v>
      </c>
      <c r="I152" s="4">
        <v>19.87</v>
      </c>
      <c r="J152" s="4">
        <v>2.24E-2</v>
      </c>
      <c r="K152" s="4">
        <v>14.32</v>
      </c>
      <c r="L152" s="4">
        <v>20.03</v>
      </c>
      <c r="M152" s="4">
        <v>0.78200000000000003</v>
      </c>
      <c r="N152" s="5">
        <v>6.0000000000000001E-3</v>
      </c>
      <c r="O152" s="4">
        <v>6.0000000000000001E-3</v>
      </c>
      <c r="P152" s="3">
        <f t="shared" si="2"/>
        <v>0.6</v>
      </c>
    </row>
    <row r="153" spans="1:16" s="4" customFormat="1">
      <c r="A153" s="4" t="s">
        <v>20</v>
      </c>
      <c r="B153" s="4" t="s">
        <v>74</v>
      </c>
      <c r="C153" s="4" t="s">
        <v>31</v>
      </c>
      <c r="D153" s="4" t="s">
        <v>23</v>
      </c>
      <c r="E153" s="4">
        <v>1.188E-3</v>
      </c>
      <c r="F153" s="4">
        <v>2.3982E-2</v>
      </c>
      <c r="G153" s="4">
        <v>0.2389</v>
      </c>
      <c r="H153" s="4">
        <v>5.8799999999999998E-2</v>
      </c>
      <c r="I153" s="4">
        <v>0.32200000000000001</v>
      </c>
      <c r="J153" s="4">
        <v>7.9299999999999995E-2</v>
      </c>
      <c r="K153" s="4">
        <v>0.24079999999999999</v>
      </c>
      <c r="L153" s="4">
        <v>0.3246</v>
      </c>
      <c r="M153" s="4">
        <v>2.2919999999999999E-2</v>
      </c>
      <c r="N153" s="5">
        <v>0.12180000000000001</v>
      </c>
      <c r="O153" s="4">
        <v>0.12180000000000001</v>
      </c>
      <c r="P153" s="3">
        <f t="shared" si="2"/>
        <v>12.18</v>
      </c>
    </row>
    <row r="154" spans="1:16" s="9" customFormat="1">
      <c r="A154" s="9" t="s">
        <v>20</v>
      </c>
      <c r="B154" s="9" t="s">
        <v>75</v>
      </c>
      <c r="C154" s="9" t="s">
        <v>22</v>
      </c>
      <c r="D154" s="9" t="s">
        <v>23</v>
      </c>
      <c r="E154" s="9">
        <v>0.2011</v>
      </c>
      <c r="F154" s="9">
        <v>0.96599999999999997</v>
      </c>
      <c r="G154" s="9">
        <v>25.54</v>
      </c>
      <c r="H154" s="9">
        <v>1.21E-2</v>
      </c>
      <c r="I154" s="9">
        <v>54.63</v>
      </c>
      <c r="J154" s="9">
        <v>2.58E-2</v>
      </c>
      <c r="K154" s="9">
        <v>25.33</v>
      </c>
      <c r="L154" s="9">
        <v>54.18</v>
      </c>
      <c r="M154" s="9">
        <v>1.9690000000000001</v>
      </c>
      <c r="N154" s="10">
        <v>3.3E-3</v>
      </c>
      <c r="O154" s="9">
        <v>3.3E-3</v>
      </c>
      <c r="P154" s="3">
        <f t="shared" si="2"/>
        <v>0.33</v>
      </c>
    </row>
    <row r="155" spans="1:16" s="9" customFormat="1">
      <c r="A155" s="9" t="s">
        <v>20</v>
      </c>
      <c r="B155" s="9" t="s">
        <v>75</v>
      </c>
      <c r="C155" s="9" t="s">
        <v>24</v>
      </c>
      <c r="D155" s="9" t="s">
        <v>23</v>
      </c>
      <c r="E155" s="9">
        <v>8.7600000000000004E-4</v>
      </c>
      <c r="F155" s="9">
        <v>1.5770000000000001E-3</v>
      </c>
      <c r="G155" s="9">
        <v>0.1051</v>
      </c>
      <c r="H155" s="9">
        <v>2.4500000000000001E-2</v>
      </c>
      <c r="I155" s="9">
        <v>0.17519999999999999</v>
      </c>
      <c r="J155" s="9">
        <v>4.0899999999999999E-2</v>
      </c>
      <c r="K155" s="9">
        <v>0.1042</v>
      </c>
      <c r="L155" s="9">
        <v>0.17380000000000001</v>
      </c>
      <c r="M155" s="9">
        <v>4.7499999999999999E-3</v>
      </c>
      <c r="N155" s="10">
        <v>0.1195</v>
      </c>
      <c r="O155" s="9">
        <v>0.1195</v>
      </c>
      <c r="P155" s="3">
        <f t="shared" si="2"/>
        <v>11.95</v>
      </c>
    </row>
    <row r="156" spans="1:16" s="9" customFormat="1">
      <c r="A156" s="9" t="s">
        <v>20</v>
      </c>
      <c r="B156" s="9" t="s">
        <v>75</v>
      </c>
      <c r="C156" s="9" t="s">
        <v>25</v>
      </c>
      <c r="D156" s="9" t="s">
        <v>23</v>
      </c>
      <c r="E156" s="9">
        <v>4.8560000000000001E-3</v>
      </c>
      <c r="F156" s="9">
        <v>0.14766399999999999</v>
      </c>
      <c r="G156" s="9">
        <v>0.71550000000000002</v>
      </c>
      <c r="H156" s="9">
        <v>1.35E-2</v>
      </c>
      <c r="I156" s="9">
        <v>1.3520000000000001</v>
      </c>
      <c r="J156" s="9">
        <v>2.5600000000000001E-2</v>
      </c>
      <c r="K156" s="9">
        <v>0.70960000000000001</v>
      </c>
      <c r="L156" s="9">
        <v>1.3408</v>
      </c>
      <c r="M156" s="9">
        <v>5.7430000000000002E-2</v>
      </c>
      <c r="N156" s="10">
        <v>1.9699999999999999E-2</v>
      </c>
      <c r="O156" s="9">
        <v>1.9699999999999999E-2</v>
      </c>
      <c r="P156" s="3">
        <f t="shared" si="2"/>
        <v>1.97</v>
      </c>
    </row>
    <row r="157" spans="1:16" s="9" customFormat="1">
      <c r="A157" s="9" t="s">
        <v>20</v>
      </c>
      <c r="B157" s="9" t="s">
        <v>75</v>
      </c>
      <c r="C157" s="9" t="s">
        <v>26</v>
      </c>
      <c r="D157" s="9" t="s">
        <v>23</v>
      </c>
      <c r="E157" s="9">
        <v>2.7550000000000001E-3</v>
      </c>
      <c r="F157" s="9">
        <v>1.5375E-2</v>
      </c>
      <c r="G157" s="9">
        <v>0.32390000000000002</v>
      </c>
      <c r="H157" s="9">
        <v>2.7900000000000001E-2</v>
      </c>
      <c r="I157" s="9">
        <v>0.47349999999999998</v>
      </c>
      <c r="J157" s="9">
        <v>4.07E-2</v>
      </c>
      <c r="K157" s="9">
        <v>0.32129999999999997</v>
      </c>
      <c r="L157" s="9">
        <v>0.46949999999999997</v>
      </c>
      <c r="M157" s="9">
        <v>1.349E-2</v>
      </c>
      <c r="N157" s="10">
        <v>5.0500000000000003E-2</v>
      </c>
      <c r="O157" s="9">
        <v>5.0500000000000003E-2</v>
      </c>
      <c r="P157" s="3">
        <f t="shared" si="2"/>
        <v>5.0500000000000007</v>
      </c>
    </row>
    <row r="158" spans="1:16" s="9" customFormat="1">
      <c r="A158" s="9" t="s">
        <v>20</v>
      </c>
      <c r="B158" s="9" t="s">
        <v>75</v>
      </c>
      <c r="C158" s="9" t="s">
        <v>27</v>
      </c>
      <c r="D158" s="9" t="s">
        <v>23</v>
      </c>
      <c r="E158" s="9">
        <v>2.7199999999999998E-2</v>
      </c>
      <c r="F158" s="9">
        <v>0.28029999999999999</v>
      </c>
      <c r="G158" s="9">
        <v>3.2</v>
      </c>
      <c r="H158" s="9">
        <v>4.1599999999999998E-2</v>
      </c>
      <c r="I158" s="9">
        <v>4.12</v>
      </c>
      <c r="J158" s="9">
        <v>5.3499999999999999E-2</v>
      </c>
      <c r="K158" s="9">
        <v>3.17</v>
      </c>
      <c r="L158" s="9">
        <v>4.08</v>
      </c>
      <c r="M158" s="9">
        <v>0.124</v>
      </c>
      <c r="N158" s="10">
        <v>2.2800000000000001E-2</v>
      </c>
      <c r="O158" s="9">
        <v>2.2800000000000001E-2</v>
      </c>
      <c r="P158" s="3">
        <f t="shared" si="2"/>
        <v>2.2800000000000002</v>
      </c>
    </row>
    <row r="159" spans="1:16" s="9" customFormat="1">
      <c r="A159" s="9" t="s">
        <v>20</v>
      </c>
      <c r="B159" s="9" t="s">
        <v>75</v>
      </c>
      <c r="C159" s="9" t="s">
        <v>28</v>
      </c>
      <c r="D159" s="9" t="s">
        <v>23</v>
      </c>
      <c r="E159" s="9">
        <v>7.7800000000000005E-4</v>
      </c>
      <c r="F159" s="9">
        <v>2.526E-3</v>
      </c>
      <c r="G159" s="9">
        <v>9.3399999999999997E-2</v>
      </c>
      <c r="H159" s="9">
        <v>4.2700000000000002E-2</v>
      </c>
      <c r="I159" s="9">
        <v>0.1206</v>
      </c>
      <c r="J159" s="9">
        <v>5.5199999999999999E-2</v>
      </c>
      <c r="K159" s="9">
        <v>9.2600000000000002E-2</v>
      </c>
      <c r="L159" s="9">
        <v>0.1196</v>
      </c>
      <c r="M159" s="9">
        <v>3.6800000000000001E-3</v>
      </c>
      <c r="N159" s="10">
        <v>0.25929999999999997</v>
      </c>
      <c r="O159" s="9">
        <v>0.25929999999999997</v>
      </c>
      <c r="P159" s="3">
        <f t="shared" si="2"/>
        <v>25.929999999999996</v>
      </c>
    </row>
    <row r="160" spans="1:16" s="9" customFormat="1">
      <c r="A160" s="9" t="s">
        <v>20</v>
      </c>
      <c r="B160" s="9" t="s">
        <v>75</v>
      </c>
      <c r="C160" s="9" t="s">
        <v>29</v>
      </c>
      <c r="D160" s="9" t="s">
        <v>23</v>
      </c>
      <c r="E160" s="9">
        <v>7.3099999999999998E-2</v>
      </c>
      <c r="F160" s="9">
        <v>0.71660000000000001</v>
      </c>
      <c r="G160" s="9">
        <v>11</v>
      </c>
      <c r="H160" s="9">
        <v>1.9300000000000001E-2</v>
      </c>
      <c r="I160" s="9">
        <v>18.25</v>
      </c>
      <c r="J160" s="9">
        <v>3.2099999999999997E-2</v>
      </c>
      <c r="K160" s="9">
        <v>10.91</v>
      </c>
      <c r="L160" s="9">
        <v>18.100000000000001</v>
      </c>
      <c r="M160" s="9">
        <v>0.98</v>
      </c>
      <c r="N160" s="10">
        <v>6.7000000000000002E-3</v>
      </c>
      <c r="O160" s="9">
        <v>6.7000000000000002E-3</v>
      </c>
      <c r="P160" s="3">
        <f t="shared" si="2"/>
        <v>0.67</v>
      </c>
    </row>
    <row r="161" spans="1:16" s="9" customFormat="1">
      <c r="A161" s="9" t="s">
        <v>20</v>
      </c>
      <c r="B161" s="9" t="s">
        <v>75</v>
      </c>
      <c r="C161" s="9" t="s">
        <v>30</v>
      </c>
      <c r="D161" s="9" t="s">
        <v>23</v>
      </c>
      <c r="E161" s="9">
        <v>0.1411</v>
      </c>
      <c r="F161" s="9">
        <v>1.0156000000000001</v>
      </c>
      <c r="G161" s="9">
        <v>15.3</v>
      </c>
      <c r="H161" s="9">
        <v>1.6E-2</v>
      </c>
      <c r="I161" s="9">
        <v>21.41</v>
      </c>
      <c r="J161" s="9">
        <v>2.24E-2</v>
      </c>
      <c r="K161" s="9">
        <v>15.18</v>
      </c>
      <c r="L161" s="9">
        <v>21.24</v>
      </c>
      <c r="M161" s="9">
        <v>0.82699999999999996</v>
      </c>
      <c r="N161" s="10">
        <v>5.8999999999999999E-3</v>
      </c>
      <c r="O161" s="9">
        <v>5.8999999999999999E-3</v>
      </c>
      <c r="P161" s="3">
        <f t="shared" si="2"/>
        <v>0.59</v>
      </c>
    </row>
    <row r="162" spans="1:16" s="9" customFormat="1">
      <c r="A162" s="9" t="s">
        <v>20</v>
      </c>
      <c r="B162" s="9" t="s">
        <v>75</v>
      </c>
      <c r="C162" s="9" t="s">
        <v>31</v>
      </c>
      <c r="D162" s="9" t="s">
        <v>23</v>
      </c>
      <c r="E162" s="9">
        <v>1.132E-3</v>
      </c>
      <c r="F162" s="9">
        <v>2.2853999999999999E-2</v>
      </c>
      <c r="G162" s="9">
        <v>0.22700000000000001</v>
      </c>
      <c r="H162" s="9">
        <v>5.8900000000000001E-2</v>
      </c>
      <c r="I162" s="9">
        <v>0.30599999999999999</v>
      </c>
      <c r="J162" s="9">
        <v>7.9399999999999998E-2</v>
      </c>
      <c r="K162" s="9">
        <v>0.22509999999999999</v>
      </c>
      <c r="L162" s="9">
        <v>0.3034</v>
      </c>
      <c r="M162" s="9">
        <v>2.138E-2</v>
      </c>
      <c r="N162" s="10">
        <v>0.12659999999999999</v>
      </c>
      <c r="O162" s="9">
        <v>0.12659999999999999</v>
      </c>
      <c r="P162" s="3">
        <f t="shared" si="2"/>
        <v>12.659999999999998</v>
      </c>
    </row>
    <row r="163" spans="1:16" s="3" customFormat="1">
      <c r="A163" s="3" t="s">
        <v>20</v>
      </c>
      <c r="B163" s="3" t="s">
        <v>76</v>
      </c>
      <c r="C163" s="3" t="s">
        <v>22</v>
      </c>
      <c r="D163" s="3" t="s">
        <v>23</v>
      </c>
      <c r="E163" s="3">
        <v>0.1976</v>
      </c>
      <c r="F163" s="3">
        <v>0.94940000000000002</v>
      </c>
      <c r="G163" s="3">
        <v>25.17</v>
      </c>
      <c r="H163" s="3">
        <v>1.21E-2</v>
      </c>
      <c r="I163" s="3">
        <v>53.84</v>
      </c>
      <c r="J163" s="3">
        <v>2.58E-2</v>
      </c>
      <c r="K163" s="3">
        <v>25.04</v>
      </c>
      <c r="L163" s="3">
        <v>53.58</v>
      </c>
      <c r="M163" s="3">
        <v>1.9510000000000001</v>
      </c>
      <c r="N163" s="15">
        <v>3.3E-3</v>
      </c>
      <c r="O163" s="3">
        <v>3.3E-3</v>
      </c>
      <c r="P163" s="3">
        <f t="shared" si="2"/>
        <v>0.33</v>
      </c>
    </row>
    <row r="164" spans="1:16" s="3" customFormat="1">
      <c r="A164" s="3" t="s">
        <v>20</v>
      </c>
      <c r="B164" s="3" t="s">
        <v>76</v>
      </c>
      <c r="C164" s="3" t="s">
        <v>24</v>
      </c>
      <c r="D164" s="3" t="s">
        <v>23</v>
      </c>
      <c r="E164" s="3">
        <v>1.0460000000000001E-3</v>
      </c>
      <c r="F164" s="3">
        <v>1.8829999999999999E-3</v>
      </c>
      <c r="G164" s="3">
        <v>0.12540000000000001</v>
      </c>
      <c r="H164" s="3">
        <v>2.4500000000000001E-2</v>
      </c>
      <c r="I164" s="3">
        <v>0.20910000000000001</v>
      </c>
      <c r="J164" s="3">
        <v>4.0899999999999999E-2</v>
      </c>
      <c r="K164" s="3">
        <v>0.12479999999999999</v>
      </c>
      <c r="L164" s="3">
        <v>0.20810000000000001</v>
      </c>
      <c r="M164" s="3">
        <v>5.7000000000000002E-3</v>
      </c>
      <c r="N164" s="15">
        <v>0.1018</v>
      </c>
      <c r="O164" s="3">
        <v>0.1018</v>
      </c>
      <c r="P164" s="3">
        <f t="shared" si="2"/>
        <v>10.18</v>
      </c>
    </row>
    <row r="165" spans="1:16" s="3" customFormat="1">
      <c r="A165" s="3" t="s">
        <v>20</v>
      </c>
      <c r="B165" s="3" t="s">
        <v>76</v>
      </c>
      <c r="C165" s="3" t="s">
        <v>25</v>
      </c>
      <c r="D165" s="3" t="s">
        <v>23</v>
      </c>
      <c r="E165" s="3">
        <v>4.7029999999999997E-3</v>
      </c>
      <c r="F165" s="3">
        <v>0.14302200000000001</v>
      </c>
      <c r="G165" s="3">
        <v>0.69569999999999999</v>
      </c>
      <c r="H165" s="3">
        <v>1.35E-2</v>
      </c>
      <c r="I165" s="3">
        <v>1.3144</v>
      </c>
      <c r="J165" s="3">
        <v>2.5499999999999998E-2</v>
      </c>
      <c r="K165" s="3">
        <v>0.69230000000000003</v>
      </c>
      <c r="L165" s="3">
        <v>1.3081</v>
      </c>
      <c r="M165" s="3">
        <v>5.6129999999999999E-2</v>
      </c>
      <c r="N165" s="15">
        <v>2.01E-2</v>
      </c>
      <c r="O165" s="3">
        <v>2.01E-2</v>
      </c>
      <c r="P165" s="3">
        <f t="shared" si="2"/>
        <v>2.0099999999999998</v>
      </c>
    </row>
    <row r="166" spans="1:16" s="3" customFormat="1">
      <c r="A166" s="3" t="s">
        <v>20</v>
      </c>
      <c r="B166" s="3" t="s">
        <v>76</v>
      </c>
      <c r="C166" s="3" t="s">
        <v>26</v>
      </c>
      <c r="D166" s="3" t="s">
        <v>23</v>
      </c>
      <c r="E166" s="3">
        <v>3.2369999999999999E-3</v>
      </c>
      <c r="F166" s="3">
        <v>1.8067E-2</v>
      </c>
      <c r="G166" s="3">
        <v>0.3805</v>
      </c>
      <c r="H166" s="3">
        <v>2.7900000000000001E-2</v>
      </c>
      <c r="I166" s="3">
        <v>0.55610000000000004</v>
      </c>
      <c r="J166" s="3">
        <v>4.07E-2</v>
      </c>
      <c r="K166" s="3">
        <v>0.37859999999999999</v>
      </c>
      <c r="L166" s="3">
        <v>0.5534</v>
      </c>
      <c r="M166" s="3">
        <v>1.593E-2</v>
      </c>
      <c r="N166" s="15">
        <v>4.41E-2</v>
      </c>
      <c r="O166" s="3">
        <v>4.41E-2</v>
      </c>
      <c r="P166" s="3">
        <f t="shared" si="2"/>
        <v>4.41</v>
      </c>
    </row>
    <row r="167" spans="1:16" s="3" customFormat="1">
      <c r="A167" s="3" t="s">
        <v>20</v>
      </c>
      <c r="B167" s="3" t="s">
        <v>76</v>
      </c>
      <c r="C167" s="3" t="s">
        <v>27</v>
      </c>
      <c r="D167" s="3" t="s">
        <v>23</v>
      </c>
      <c r="E167" s="3">
        <v>2.7900000000000001E-2</v>
      </c>
      <c r="F167" s="3">
        <v>0.28670000000000001</v>
      </c>
      <c r="G167" s="3">
        <v>3.27</v>
      </c>
      <c r="H167" s="3">
        <v>4.1599999999999998E-2</v>
      </c>
      <c r="I167" s="3">
        <v>4.21</v>
      </c>
      <c r="J167" s="3">
        <v>5.3499999999999999E-2</v>
      </c>
      <c r="K167" s="3">
        <v>3.26</v>
      </c>
      <c r="L167" s="3">
        <v>4.1900000000000004</v>
      </c>
      <c r="M167" s="3">
        <v>0.128</v>
      </c>
      <c r="N167" s="15">
        <v>2.2599999999999999E-2</v>
      </c>
      <c r="O167" s="3">
        <v>2.2599999999999999E-2</v>
      </c>
      <c r="P167" s="3">
        <f t="shared" si="2"/>
        <v>2.2599999999999998</v>
      </c>
    </row>
    <row r="168" spans="1:16" s="3" customFormat="1">
      <c r="A168" s="3" t="s">
        <v>20</v>
      </c>
      <c r="B168" s="3" t="s">
        <v>76</v>
      </c>
      <c r="C168" s="3" t="s">
        <v>28</v>
      </c>
      <c r="D168" s="3" t="s">
        <v>23</v>
      </c>
      <c r="E168" s="3">
        <v>6.2E-4</v>
      </c>
      <c r="F168" s="3">
        <v>2.0110000000000002E-3</v>
      </c>
      <c r="G168" s="3">
        <v>7.4300000000000005E-2</v>
      </c>
      <c r="H168" s="3">
        <v>4.2700000000000002E-2</v>
      </c>
      <c r="I168" s="3">
        <v>9.6000000000000002E-2</v>
      </c>
      <c r="J168" s="3">
        <v>5.5199999999999999E-2</v>
      </c>
      <c r="K168" s="3">
        <v>7.3999999999999996E-2</v>
      </c>
      <c r="L168" s="3">
        <v>9.5500000000000002E-2</v>
      </c>
      <c r="M168" s="3">
        <v>2.9499999999999999E-3</v>
      </c>
      <c r="N168" s="15">
        <v>0.31850000000000001</v>
      </c>
      <c r="O168" s="3">
        <v>0.31850000000000001</v>
      </c>
      <c r="P168" s="3">
        <f t="shared" si="2"/>
        <v>31.85</v>
      </c>
    </row>
    <row r="169" spans="1:16" s="3" customFormat="1">
      <c r="A169" s="3" t="s">
        <v>20</v>
      </c>
      <c r="B169" s="3" t="s">
        <v>76</v>
      </c>
      <c r="C169" s="3" t="s">
        <v>29</v>
      </c>
      <c r="D169" s="3" t="s">
        <v>23</v>
      </c>
      <c r="E169" s="3">
        <v>7.5499999999999998E-2</v>
      </c>
      <c r="F169" s="3">
        <v>0.74029999999999996</v>
      </c>
      <c r="G169" s="3">
        <v>11.37</v>
      </c>
      <c r="H169" s="3">
        <v>1.9300000000000001E-2</v>
      </c>
      <c r="I169" s="3">
        <v>18.84</v>
      </c>
      <c r="J169" s="3">
        <v>3.2099999999999997E-2</v>
      </c>
      <c r="K169" s="3">
        <v>11.31</v>
      </c>
      <c r="L169" s="3">
        <v>18.75</v>
      </c>
      <c r="M169" s="3">
        <v>1.018</v>
      </c>
      <c r="N169" s="15">
        <v>6.7000000000000002E-3</v>
      </c>
      <c r="O169" s="3">
        <v>6.7000000000000002E-3</v>
      </c>
      <c r="P169" s="3">
        <f t="shared" si="2"/>
        <v>0.67</v>
      </c>
    </row>
    <row r="170" spans="1:16" s="3" customFormat="1">
      <c r="A170" s="3" t="s">
        <v>20</v>
      </c>
      <c r="B170" s="3" t="s">
        <v>76</v>
      </c>
      <c r="C170" s="3" t="s">
        <v>30</v>
      </c>
      <c r="D170" s="3" t="s">
        <v>23</v>
      </c>
      <c r="E170" s="3">
        <v>0.1396</v>
      </c>
      <c r="F170" s="3">
        <v>1.0049999999999999</v>
      </c>
      <c r="G170" s="3">
        <v>15.14</v>
      </c>
      <c r="H170" s="3">
        <v>1.6E-2</v>
      </c>
      <c r="I170" s="3">
        <v>21.19</v>
      </c>
      <c r="J170" s="3">
        <v>2.24E-2</v>
      </c>
      <c r="K170" s="3">
        <v>15.07</v>
      </c>
      <c r="L170" s="3">
        <v>21.08</v>
      </c>
      <c r="M170" s="3">
        <v>0.82299999999999995</v>
      </c>
      <c r="N170" s="15">
        <v>5.8999999999999999E-3</v>
      </c>
      <c r="O170" s="3">
        <v>5.8999999999999999E-3</v>
      </c>
      <c r="P170" s="3">
        <f t="shared" si="2"/>
        <v>0.59</v>
      </c>
    </row>
    <row r="171" spans="1:16" s="3" customFormat="1">
      <c r="A171" s="3" t="s">
        <v>20</v>
      </c>
      <c r="B171" s="3" t="s">
        <v>76</v>
      </c>
      <c r="C171" s="3" t="s">
        <v>31</v>
      </c>
      <c r="D171" s="3" t="s">
        <v>23</v>
      </c>
      <c r="E171" s="3">
        <v>8.5400000000000005E-4</v>
      </c>
      <c r="F171" s="3">
        <v>1.7250999999999999E-2</v>
      </c>
      <c r="G171" s="3">
        <v>0.17130000000000001</v>
      </c>
      <c r="H171" s="3">
        <v>5.8900000000000001E-2</v>
      </c>
      <c r="I171" s="3">
        <v>0.23100000000000001</v>
      </c>
      <c r="J171" s="3">
        <v>7.9299999999999995E-2</v>
      </c>
      <c r="K171" s="3">
        <v>0.17050000000000001</v>
      </c>
      <c r="L171" s="3">
        <v>0.22989999999999999</v>
      </c>
      <c r="M171" s="3">
        <v>1.6230000000000001E-2</v>
      </c>
      <c r="N171" s="15">
        <v>0.15770000000000001</v>
      </c>
      <c r="O171" s="3">
        <v>0.15770000000000001</v>
      </c>
      <c r="P171" s="3">
        <f t="shared" si="2"/>
        <v>15.770000000000001</v>
      </c>
    </row>
    <row r="172" spans="1:16" s="1" customFormat="1">
      <c r="A172" s="1" t="s">
        <v>20</v>
      </c>
      <c r="B172" s="1" t="s">
        <v>77</v>
      </c>
      <c r="C172" s="1" t="s">
        <v>22</v>
      </c>
      <c r="D172" s="1" t="s">
        <v>23</v>
      </c>
      <c r="E172" s="1">
        <v>0.19850000000000001</v>
      </c>
      <c r="F172" s="1">
        <v>0.95369999999999999</v>
      </c>
      <c r="G172" s="1">
        <v>25.27</v>
      </c>
      <c r="H172" s="1">
        <v>1.21E-2</v>
      </c>
      <c r="I172" s="1">
        <v>54.05</v>
      </c>
      <c r="J172" s="1">
        <v>2.58E-2</v>
      </c>
      <c r="K172" s="1">
        <v>25.08</v>
      </c>
      <c r="L172" s="1">
        <v>53.66</v>
      </c>
      <c r="M172" s="1">
        <v>1.9550000000000001</v>
      </c>
      <c r="N172" s="2">
        <v>3.3E-3</v>
      </c>
      <c r="O172" s="1">
        <v>3.3E-3</v>
      </c>
      <c r="P172" s="3">
        <f t="shared" si="2"/>
        <v>0.33</v>
      </c>
    </row>
    <row r="173" spans="1:16" s="1" customFormat="1">
      <c r="A173" s="1" t="s">
        <v>20</v>
      </c>
      <c r="B173" s="1" t="s">
        <v>77</v>
      </c>
      <c r="C173" s="1" t="s">
        <v>24</v>
      </c>
      <c r="D173" s="1" t="s">
        <v>23</v>
      </c>
      <c r="E173" s="1">
        <v>8.6899999999999998E-4</v>
      </c>
      <c r="F173" s="1">
        <v>1.5640000000000001E-3</v>
      </c>
      <c r="G173" s="1">
        <v>0.1041</v>
      </c>
      <c r="H173" s="1">
        <v>2.4500000000000001E-2</v>
      </c>
      <c r="I173" s="1">
        <v>0.17369999999999999</v>
      </c>
      <c r="J173" s="1">
        <v>4.0899999999999999E-2</v>
      </c>
      <c r="K173" s="1">
        <v>0.10340000000000001</v>
      </c>
      <c r="L173" s="1">
        <v>0.1724</v>
      </c>
      <c r="M173" s="1">
        <v>4.7200000000000002E-3</v>
      </c>
      <c r="N173" s="2">
        <v>0.1203</v>
      </c>
      <c r="O173" s="1">
        <v>0.1203</v>
      </c>
      <c r="P173" s="3">
        <f t="shared" si="2"/>
        <v>12.030000000000001</v>
      </c>
    </row>
    <row r="174" spans="1:16" s="1" customFormat="1">
      <c r="A174" s="1" t="s">
        <v>20</v>
      </c>
      <c r="B174" s="1" t="s">
        <v>77</v>
      </c>
      <c r="C174" s="1" t="s">
        <v>25</v>
      </c>
      <c r="D174" s="1" t="s">
        <v>23</v>
      </c>
      <c r="E174" s="1">
        <v>4.7999999999999996E-3</v>
      </c>
      <c r="F174" s="1">
        <v>0.14596000000000001</v>
      </c>
      <c r="G174" s="1">
        <v>0.70960000000000001</v>
      </c>
      <c r="H174" s="1">
        <v>1.35E-2</v>
      </c>
      <c r="I174" s="1">
        <v>1.3407</v>
      </c>
      <c r="J174" s="1">
        <v>2.5600000000000001E-2</v>
      </c>
      <c r="K174" s="1">
        <v>0.70440000000000003</v>
      </c>
      <c r="L174" s="1">
        <v>1.3309</v>
      </c>
      <c r="M174" s="1">
        <v>5.7149999999999999E-2</v>
      </c>
      <c r="N174" s="2">
        <v>1.9900000000000001E-2</v>
      </c>
      <c r="O174" s="1">
        <v>1.9900000000000001E-2</v>
      </c>
      <c r="P174" s="3">
        <f t="shared" si="2"/>
        <v>1.9900000000000002</v>
      </c>
    </row>
    <row r="175" spans="1:16" s="1" customFormat="1">
      <c r="A175" s="1" t="s">
        <v>20</v>
      </c>
      <c r="B175" s="1" t="s">
        <v>77</v>
      </c>
      <c r="C175" s="1" t="s">
        <v>26</v>
      </c>
      <c r="D175" s="1" t="s">
        <v>23</v>
      </c>
      <c r="E175" s="1">
        <v>2.8890000000000001E-3</v>
      </c>
      <c r="F175" s="1">
        <v>1.6123999999999999E-2</v>
      </c>
      <c r="G175" s="1">
        <v>0.33939999999999998</v>
      </c>
      <c r="H175" s="1">
        <v>2.7900000000000001E-2</v>
      </c>
      <c r="I175" s="1">
        <v>0.496</v>
      </c>
      <c r="J175" s="1">
        <v>4.0800000000000003E-2</v>
      </c>
      <c r="K175" s="1">
        <v>0.33689999999999998</v>
      </c>
      <c r="L175" s="1">
        <v>0.4924</v>
      </c>
      <c r="M175" s="1">
        <v>1.418E-2</v>
      </c>
      <c r="N175" s="2">
        <v>4.8500000000000001E-2</v>
      </c>
      <c r="O175" s="1">
        <v>4.8500000000000001E-2</v>
      </c>
      <c r="P175" s="3">
        <f t="shared" si="2"/>
        <v>4.8500000000000005</v>
      </c>
    </row>
    <row r="176" spans="1:16" s="1" customFormat="1">
      <c r="A176" s="1" t="s">
        <v>20</v>
      </c>
      <c r="B176" s="1" t="s">
        <v>77</v>
      </c>
      <c r="C176" s="1" t="s">
        <v>27</v>
      </c>
      <c r="D176" s="1" t="s">
        <v>23</v>
      </c>
      <c r="E176" s="1">
        <v>2.9600000000000001E-2</v>
      </c>
      <c r="F176" s="1">
        <v>0.3044</v>
      </c>
      <c r="G176" s="1">
        <v>3.47</v>
      </c>
      <c r="H176" s="1">
        <v>4.1599999999999998E-2</v>
      </c>
      <c r="I176" s="1">
        <v>4.47</v>
      </c>
      <c r="J176" s="1">
        <v>5.3499999999999999E-2</v>
      </c>
      <c r="K176" s="1">
        <v>3.45</v>
      </c>
      <c r="L176" s="1">
        <v>4.4400000000000004</v>
      </c>
      <c r="M176" s="1">
        <v>0.13500000000000001</v>
      </c>
      <c r="N176" s="2">
        <v>2.1999999999999999E-2</v>
      </c>
      <c r="O176" s="1">
        <v>2.1999999999999999E-2</v>
      </c>
      <c r="P176" s="3">
        <f t="shared" si="2"/>
        <v>2.1999999999999997</v>
      </c>
    </row>
    <row r="177" spans="1:16" s="1" customFormat="1">
      <c r="A177" s="1" t="s">
        <v>20</v>
      </c>
      <c r="B177" s="1" t="s">
        <v>77</v>
      </c>
      <c r="C177" s="1" t="s">
        <v>28</v>
      </c>
      <c r="D177" s="1" t="s">
        <v>23</v>
      </c>
      <c r="E177" s="1">
        <v>5.3899999999999998E-4</v>
      </c>
      <c r="F177" s="1">
        <v>1.7489999999999999E-3</v>
      </c>
      <c r="G177" s="1">
        <v>6.4600000000000005E-2</v>
      </c>
      <c r="H177" s="1">
        <v>4.2799999999999998E-2</v>
      </c>
      <c r="I177" s="1">
        <v>8.3400000000000002E-2</v>
      </c>
      <c r="J177" s="1">
        <v>5.5199999999999999E-2</v>
      </c>
      <c r="K177" s="1">
        <v>6.4100000000000004E-2</v>
      </c>
      <c r="L177" s="1">
        <v>8.2799999999999999E-2</v>
      </c>
      <c r="M177" s="1">
        <v>2.5600000000000002E-3</v>
      </c>
      <c r="N177" s="2">
        <v>0.36420000000000002</v>
      </c>
      <c r="O177" s="1">
        <v>0.36420000000000002</v>
      </c>
      <c r="P177" s="3">
        <f t="shared" si="2"/>
        <v>36.42</v>
      </c>
    </row>
    <row r="178" spans="1:16" s="1" customFormat="1">
      <c r="A178" s="1" t="s">
        <v>20</v>
      </c>
      <c r="B178" s="1" t="s">
        <v>77</v>
      </c>
      <c r="C178" s="1" t="s">
        <v>29</v>
      </c>
      <c r="D178" s="1" t="s">
        <v>23</v>
      </c>
      <c r="E178" s="1">
        <v>7.4700000000000003E-2</v>
      </c>
      <c r="F178" s="1">
        <v>0.73180000000000001</v>
      </c>
      <c r="G178" s="1">
        <v>11.25</v>
      </c>
      <c r="H178" s="1">
        <v>1.9400000000000001E-2</v>
      </c>
      <c r="I178" s="1">
        <v>18.649999999999999</v>
      </c>
      <c r="J178" s="1">
        <v>3.2099999999999997E-2</v>
      </c>
      <c r="K178" s="1">
        <v>11.17</v>
      </c>
      <c r="L178" s="1">
        <v>18.52</v>
      </c>
      <c r="M178" s="1">
        <v>1.0049999999999999</v>
      </c>
      <c r="N178" s="2">
        <v>6.7000000000000002E-3</v>
      </c>
      <c r="O178" s="1">
        <v>6.7000000000000002E-3</v>
      </c>
      <c r="P178" s="3">
        <f t="shared" si="2"/>
        <v>0.67</v>
      </c>
    </row>
    <row r="179" spans="1:16" s="1" customFormat="1">
      <c r="A179" s="1" t="s">
        <v>20</v>
      </c>
      <c r="B179" s="1" t="s">
        <v>77</v>
      </c>
      <c r="C179" s="1" t="s">
        <v>30</v>
      </c>
      <c r="D179" s="1" t="s">
        <v>23</v>
      </c>
      <c r="E179" s="1">
        <v>0.1399</v>
      </c>
      <c r="F179" s="1">
        <v>1.0072000000000001</v>
      </c>
      <c r="G179" s="1">
        <v>15.17</v>
      </c>
      <c r="H179" s="1">
        <v>1.6E-2</v>
      </c>
      <c r="I179" s="1">
        <v>21.23</v>
      </c>
      <c r="J179" s="1">
        <v>2.24E-2</v>
      </c>
      <c r="K179" s="1">
        <v>15.06</v>
      </c>
      <c r="L179" s="1">
        <v>21.07</v>
      </c>
      <c r="M179" s="1">
        <v>0.82299999999999995</v>
      </c>
      <c r="N179" s="2">
        <v>5.8999999999999999E-3</v>
      </c>
      <c r="O179" s="1">
        <v>5.8999999999999999E-3</v>
      </c>
      <c r="P179" s="3">
        <f t="shared" si="2"/>
        <v>0.59</v>
      </c>
    </row>
    <row r="180" spans="1:16">
      <c r="A180" s="1" t="s">
        <v>20</v>
      </c>
      <c r="B180" s="1" t="s">
        <v>77</v>
      </c>
      <c r="C180" t="s">
        <v>31</v>
      </c>
      <c r="D180" t="s">
        <v>23</v>
      </c>
      <c r="E180">
        <v>8.8199999999999997E-4</v>
      </c>
      <c r="F180">
        <v>1.7808000000000001E-2</v>
      </c>
      <c r="G180">
        <v>0.1772</v>
      </c>
      <c r="H180">
        <v>5.8900000000000001E-2</v>
      </c>
      <c r="I180">
        <v>0.2389</v>
      </c>
      <c r="J180">
        <v>7.9399999999999998E-2</v>
      </c>
      <c r="K180">
        <v>0.1759</v>
      </c>
      <c r="L180">
        <v>0.23710000000000001</v>
      </c>
      <c r="M180">
        <v>1.6750000000000001E-2</v>
      </c>
      <c r="N180" s="20">
        <v>0.15409999999999999</v>
      </c>
      <c r="O180">
        <v>0.15409999999999999</v>
      </c>
      <c r="P180" s="3">
        <f t="shared" si="2"/>
        <v>15.409999999999998</v>
      </c>
    </row>
    <row r="181" spans="1:16" s="9" customFormat="1">
      <c r="A181" s="9" t="s">
        <v>20</v>
      </c>
      <c r="B181" s="9" t="s">
        <v>78</v>
      </c>
      <c r="C181" s="9" t="s">
        <v>22</v>
      </c>
      <c r="D181" s="9" t="s">
        <v>23</v>
      </c>
      <c r="E181" s="9">
        <v>0.1993</v>
      </c>
      <c r="F181" s="9">
        <v>0.9577</v>
      </c>
      <c r="G181" s="9">
        <v>25.36</v>
      </c>
      <c r="H181" s="9">
        <v>1.21E-2</v>
      </c>
      <c r="I181" s="9">
        <v>54.25</v>
      </c>
      <c r="J181" s="9">
        <v>2.58E-2</v>
      </c>
      <c r="K181" s="9">
        <v>25.23</v>
      </c>
      <c r="L181" s="9">
        <v>53.97</v>
      </c>
      <c r="M181" s="9">
        <v>1.9610000000000001</v>
      </c>
      <c r="N181" s="10">
        <v>3.3E-3</v>
      </c>
      <c r="O181" s="9">
        <v>3.3E-3</v>
      </c>
      <c r="P181" s="3">
        <f t="shared" si="2"/>
        <v>0.33</v>
      </c>
    </row>
    <row r="182" spans="1:16" s="9" customFormat="1">
      <c r="A182" s="9" t="s">
        <v>20</v>
      </c>
      <c r="B182" s="9" t="s">
        <v>78</v>
      </c>
      <c r="C182" s="9" t="s">
        <v>24</v>
      </c>
      <c r="D182" s="9" t="s">
        <v>23</v>
      </c>
      <c r="E182" s="9">
        <v>1.2600000000000001E-3</v>
      </c>
      <c r="F182" s="9">
        <v>2.2659999999999998E-3</v>
      </c>
      <c r="G182" s="9">
        <v>0.1507</v>
      </c>
      <c r="H182" s="9">
        <v>2.4500000000000001E-2</v>
      </c>
      <c r="I182" s="9">
        <v>0.25130000000000002</v>
      </c>
      <c r="J182" s="9">
        <v>4.0899999999999999E-2</v>
      </c>
      <c r="K182" s="9">
        <v>0.14990000000000001</v>
      </c>
      <c r="L182" s="9">
        <v>0.25</v>
      </c>
      <c r="M182" s="9">
        <v>6.8300000000000001E-3</v>
      </c>
      <c r="N182" s="10">
        <v>8.6599999999999996E-2</v>
      </c>
      <c r="O182" s="9">
        <v>8.6599999999999996E-2</v>
      </c>
      <c r="P182" s="3">
        <f t="shared" si="2"/>
        <v>8.66</v>
      </c>
    </row>
    <row r="183" spans="1:16" s="9" customFormat="1">
      <c r="A183" s="9" t="s">
        <v>20</v>
      </c>
      <c r="B183" s="9" t="s">
        <v>78</v>
      </c>
      <c r="C183" s="9" t="s">
        <v>25</v>
      </c>
      <c r="D183" s="9" t="s">
        <v>23</v>
      </c>
      <c r="E183" s="9">
        <v>7.2570000000000004E-3</v>
      </c>
      <c r="F183" s="9">
        <v>0.22068299999999999</v>
      </c>
      <c r="G183" s="9">
        <v>1.0677000000000001</v>
      </c>
      <c r="H183" s="9">
        <v>1.35E-2</v>
      </c>
      <c r="I183" s="9">
        <v>2.0173000000000001</v>
      </c>
      <c r="J183" s="9">
        <v>2.5600000000000001E-2</v>
      </c>
      <c r="K183" s="9">
        <v>1.0622</v>
      </c>
      <c r="L183" s="9">
        <v>2.0070000000000001</v>
      </c>
      <c r="M183" s="9">
        <v>8.5940000000000003E-2</v>
      </c>
      <c r="N183" s="10">
        <v>1.5900000000000001E-2</v>
      </c>
      <c r="O183" s="9">
        <v>1.5900000000000001E-2</v>
      </c>
      <c r="P183" s="3">
        <f t="shared" si="2"/>
        <v>1.59</v>
      </c>
    </row>
    <row r="184" spans="1:16" s="9" customFormat="1">
      <c r="A184" s="9" t="s">
        <v>20</v>
      </c>
      <c r="B184" s="9" t="s">
        <v>78</v>
      </c>
      <c r="C184" s="9" t="s">
        <v>26</v>
      </c>
      <c r="D184" s="9" t="s">
        <v>23</v>
      </c>
      <c r="E184" s="9">
        <v>4.9719999999999999E-3</v>
      </c>
      <c r="F184" s="9">
        <v>2.7747999999999998E-2</v>
      </c>
      <c r="G184" s="9">
        <v>0.58360000000000001</v>
      </c>
      <c r="H184" s="9">
        <v>2.7900000000000001E-2</v>
      </c>
      <c r="I184" s="9">
        <v>0.85299999999999998</v>
      </c>
      <c r="J184" s="9">
        <v>4.07E-2</v>
      </c>
      <c r="K184" s="9">
        <v>0.5806</v>
      </c>
      <c r="L184" s="9">
        <v>0.84860000000000002</v>
      </c>
      <c r="M184" s="9">
        <v>2.4379999999999999E-2</v>
      </c>
      <c r="N184" s="10">
        <v>3.1399999999999997E-2</v>
      </c>
      <c r="O184" s="9">
        <v>3.1399999999999997E-2</v>
      </c>
      <c r="P184" s="3">
        <f t="shared" si="2"/>
        <v>3.1399999999999997</v>
      </c>
    </row>
    <row r="185" spans="1:16" s="9" customFormat="1">
      <c r="A185" s="9" t="s">
        <v>20</v>
      </c>
      <c r="B185" s="9" t="s">
        <v>78</v>
      </c>
      <c r="C185" s="9" t="s">
        <v>27</v>
      </c>
      <c r="D185" s="9" t="s">
        <v>23</v>
      </c>
      <c r="E185" s="9">
        <v>2.9499999999999998E-2</v>
      </c>
      <c r="F185" s="9">
        <v>0.30370000000000003</v>
      </c>
      <c r="G185" s="9">
        <v>3.46</v>
      </c>
      <c r="H185" s="9">
        <v>4.1599999999999998E-2</v>
      </c>
      <c r="I185" s="9">
        <v>4.46</v>
      </c>
      <c r="J185" s="9">
        <v>5.3499999999999999E-2</v>
      </c>
      <c r="K185" s="9">
        <v>3.45</v>
      </c>
      <c r="L185" s="9">
        <v>4.43</v>
      </c>
      <c r="M185" s="9">
        <v>0.13500000000000001</v>
      </c>
      <c r="N185" s="10">
        <v>2.1999999999999999E-2</v>
      </c>
      <c r="O185" s="9">
        <v>2.1999999999999999E-2</v>
      </c>
      <c r="P185" s="3">
        <f t="shared" si="2"/>
        <v>2.1999999999999997</v>
      </c>
    </row>
    <row r="186" spans="1:16" s="9" customFormat="1">
      <c r="A186" s="9" t="s">
        <v>20</v>
      </c>
      <c r="B186" s="9" t="s">
        <v>78</v>
      </c>
      <c r="C186" s="9" t="s">
        <v>28</v>
      </c>
      <c r="D186" s="9" t="s">
        <v>23</v>
      </c>
      <c r="E186" s="9">
        <v>1.052E-3</v>
      </c>
      <c r="F186" s="9">
        <v>3.4160000000000002E-3</v>
      </c>
      <c r="G186" s="9">
        <v>0.12609999999999999</v>
      </c>
      <c r="H186" s="9">
        <v>4.2799999999999998E-2</v>
      </c>
      <c r="I186" s="9">
        <v>0.16289999999999999</v>
      </c>
      <c r="J186" s="9">
        <v>5.5199999999999999E-2</v>
      </c>
      <c r="K186" s="9">
        <v>0.1255</v>
      </c>
      <c r="L186" s="9">
        <v>0.16200000000000001</v>
      </c>
      <c r="M186" s="9">
        <v>4.9899999999999996E-3</v>
      </c>
      <c r="N186" s="10">
        <v>0.1986</v>
      </c>
      <c r="O186" s="9">
        <v>0.1986</v>
      </c>
      <c r="P186" s="3">
        <f t="shared" si="2"/>
        <v>19.86</v>
      </c>
    </row>
    <row r="187" spans="1:16" s="9" customFormat="1">
      <c r="A187" s="9" t="s">
        <v>20</v>
      </c>
      <c r="B187" s="9" t="s">
        <v>78</v>
      </c>
      <c r="C187" s="9" t="s">
        <v>29</v>
      </c>
      <c r="D187" s="9" t="s">
        <v>23</v>
      </c>
      <c r="E187" s="9">
        <v>7.0699999999999999E-2</v>
      </c>
      <c r="F187" s="9">
        <v>0.69259999999999999</v>
      </c>
      <c r="G187" s="9">
        <v>10.66</v>
      </c>
      <c r="H187" s="9">
        <v>1.9400000000000001E-2</v>
      </c>
      <c r="I187" s="9">
        <v>17.68</v>
      </c>
      <c r="J187" s="9">
        <v>3.2099999999999997E-2</v>
      </c>
      <c r="K187" s="9">
        <v>10.61</v>
      </c>
      <c r="L187" s="9">
        <v>17.59</v>
      </c>
      <c r="M187" s="9">
        <v>0.95299999999999996</v>
      </c>
      <c r="N187" s="10">
        <v>6.7999999999999996E-3</v>
      </c>
      <c r="O187" s="9">
        <v>6.7999999999999996E-3</v>
      </c>
      <c r="P187" s="3">
        <f t="shared" si="2"/>
        <v>0.67999999999999994</v>
      </c>
    </row>
    <row r="188" spans="1:16" s="9" customFormat="1">
      <c r="A188" s="9" t="s">
        <v>20</v>
      </c>
      <c r="B188" s="9" t="s">
        <v>78</v>
      </c>
      <c r="C188" s="9" t="s">
        <v>30</v>
      </c>
      <c r="D188" s="9" t="s">
        <v>23</v>
      </c>
      <c r="E188" s="9">
        <v>0.13589999999999999</v>
      </c>
      <c r="F188" s="9">
        <v>0.97819999999999996</v>
      </c>
      <c r="G188" s="9">
        <v>14.73</v>
      </c>
      <c r="H188" s="9">
        <v>1.6E-2</v>
      </c>
      <c r="I188" s="9">
        <v>20.61</v>
      </c>
      <c r="J188" s="9">
        <v>2.24E-2</v>
      </c>
      <c r="K188" s="9">
        <v>14.65</v>
      </c>
      <c r="L188" s="9">
        <v>20.5</v>
      </c>
      <c r="M188" s="9">
        <v>0.79800000000000004</v>
      </c>
      <c r="N188" s="10">
        <v>5.8999999999999999E-3</v>
      </c>
      <c r="O188" s="9">
        <v>5.8999999999999999E-3</v>
      </c>
      <c r="P188" s="3">
        <f t="shared" si="2"/>
        <v>0.59</v>
      </c>
    </row>
    <row r="189" spans="1:16" s="9" customFormat="1">
      <c r="A189" s="9" t="s">
        <v>20</v>
      </c>
      <c r="B189" s="9" t="s">
        <v>78</v>
      </c>
      <c r="C189" s="9" t="s">
        <v>31</v>
      </c>
      <c r="D189" s="9" t="s">
        <v>23</v>
      </c>
      <c r="E189" s="9">
        <v>8.6499999999999999E-4</v>
      </c>
      <c r="F189" s="9">
        <v>1.7458999999999999E-2</v>
      </c>
      <c r="G189" s="9">
        <v>0.1741</v>
      </c>
      <c r="H189" s="9">
        <v>5.8900000000000001E-2</v>
      </c>
      <c r="I189" s="9">
        <v>0.23469999999999999</v>
      </c>
      <c r="J189" s="9">
        <v>7.9399999999999998E-2</v>
      </c>
      <c r="K189" s="9">
        <v>0.17319999999999999</v>
      </c>
      <c r="L189" s="9">
        <v>0.23350000000000001</v>
      </c>
      <c r="M189" s="9">
        <v>1.6449999999999999E-2</v>
      </c>
      <c r="N189" s="10">
        <v>0.1565</v>
      </c>
      <c r="O189" s="9">
        <v>0.1565</v>
      </c>
      <c r="P189" s="3">
        <f t="shared" si="2"/>
        <v>15.65</v>
      </c>
    </row>
    <row r="190" spans="1:16" s="6" customFormat="1">
      <c r="A190" s="6" t="s">
        <v>20</v>
      </c>
      <c r="B190" s="6" t="s">
        <v>79</v>
      </c>
      <c r="C190" s="6" t="s">
        <v>22</v>
      </c>
      <c r="D190" s="6" t="s">
        <v>23</v>
      </c>
      <c r="E190" s="6">
        <v>0.19689999999999999</v>
      </c>
      <c r="F190" s="6">
        <v>0.94589999999999996</v>
      </c>
      <c r="G190" s="6">
        <v>25.15</v>
      </c>
      <c r="H190" s="6">
        <v>1.21E-2</v>
      </c>
      <c r="I190" s="6">
        <v>53.8</v>
      </c>
      <c r="J190" s="6">
        <v>2.58E-2</v>
      </c>
      <c r="K190" s="6">
        <v>24.85</v>
      </c>
      <c r="L190" s="6">
        <v>53.16</v>
      </c>
      <c r="M190" s="6">
        <v>1.931</v>
      </c>
      <c r="N190" s="19">
        <v>3.3E-3</v>
      </c>
      <c r="O190" s="6">
        <v>3.3E-3</v>
      </c>
      <c r="P190" s="3">
        <f t="shared" si="2"/>
        <v>0.33</v>
      </c>
    </row>
    <row r="191" spans="1:16" s="6" customFormat="1">
      <c r="A191" s="6" t="s">
        <v>20</v>
      </c>
      <c r="B191" s="6" t="s">
        <v>79</v>
      </c>
      <c r="C191" s="6" t="s">
        <v>24</v>
      </c>
      <c r="D191" s="6" t="s">
        <v>23</v>
      </c>
      <c r="E191" s="6">
        <v>1.5679999999999999E-3</v>
      </c>
      <c r="F191" s="6">
        <v>2.82E-3</v>
      </c>
      <c r="G191" s="6">
        <v>0.18770000000000001</v>
      </c>
      <c r="H191" s="6">
        <v>2.4500000000000001E-2</v>
      </c>
      <c r="I191" s="6">
        <v>0.31309999999999999</v>
      </c>
      <c r="J191" s="6">
        <v>4.0899999999999999E-2</v>
      </c>
      <c r="K191" s="6">
        <v>0.18540000000000001</v>
      </c>
      <c r="L191" s="6">
        <v>0.30930000000000002</v>
      </c>
      <c r="M191" s="6">
        <v>8.4499999999999992E-3</v>
      </c>
      <c r="N191" s="19">
        <v>7.1599999999999997E-2</v>
      </c>
      <c r="O191" s="6">
        <v>7.1599999999999997E-2</v>
      </c>
      <c r="P191" s="3">
        <f t="shared" si="2"/>
        <v>7.16</v>
      </c>
    </row>
    <row r="192" spans="1:16" s="6" customFormat="1">
      <c r="A192" s="6" t="s">
        <v>20</v>
      </c>
      <c r="B192" s="6" t="s">
        <v>79</v>
      </c>
      <c r="C192" s="6" t="s">
        <v>25</v>
      </c>
      <c r="D192" s="6" t="s">
        <v>23</v>
      </c>
      <c r="E192" s="6">
        <v>7.6779999999999999E-3</v>
      </c>
      <c r="F192" s="6">
        <v>0.23346800000000001</v>
      </c>
      <c r="G192" s="6">
        <v>1.1355999999999999</v>
      </c>
      <c r="H192" s="6">
        <v>1.35E-2</v>
      </c>
      <c r="I192" s="6">
        <v>2.1457000000000002</v>
      </c>
      <c r="J192" s="6">
        <v>2.5499999999999998E-2</v>
      </c>
      <c r="K192" s="6">
        <v>1.1220000000000001</v>
      </c>
      <c r="L192" s="6">
        <v>2.12</v>
      </c>
      <c r="M192" s="6">
        <v>9.0770000000000003E-2</v>
      </c>
      <c r="N192" s="19">
        <v>1.54E-2</v>
      </c>
      <c r="O192" s="6">
        <v>1.54E-2</v>
      </c>
      <c r="P192" s="3">
        <f t="shared" si="2"/>
        <v>1.54</v>
      </c>
    </row>
    <row r="193" spans="1:16" s="6" customFormat="1">
      <c r="A193" s="6" t="s">
        <v>20</v>
      </c>
      <c r="B193" s="6" t="s">
        <v>79</v>
      </c>
      <c r="C193" s="6" t="s">
        <v>26</v>
      </c>
      <c r="D193" s="6" t="s">
        <v>23</v>
      </c>
      <c r="E193" s="6">
        <v>3.7320000000000001E-3</v>
      </c>
      <c r="F193" s="6">
        <v>2.0829E-2</v>
      </c>
      <c r="G193" s="6">
        <v>0.43869999999999998</v>
      </c>
      <c r="H193" s="6">
        <v>2.7900000000000001E-2</v>
      </c>
      <c r="I193" s="6">
        <v>0.6411</v>
      </c>
      <c r="J193" s="6">
        <v>4.07E-2</v>
      </c>
      <c r="K193" s="6">
        <v>0.43340000000000001</v>
      </c>
      <c r="L193" s="6">
        <v>0.63349999999999995</v>
      </c>
      <c r="M193" s="6">
        <v>1.8200000000000001E-2</v>
      </c>
      <c r="N193" s="19">
        <v>3.9300000000000002E-2</v>
      </c>
      <c r="O193" s="6">
        <v>3.9300000000000002E-2</v>
      </c>
      <c r="P193" s="3">
        <f t="shared" si="2"/>
        <v>3.93</v>
      </c>
    </row>
    <row r="194" spans="1:16" s="6" customFormat="1">
      <c r="A194" s="6" t="s">
        <v>20</v>
      </c>
      <c r="B194" s="6" t="s">
        <v>79</v>
      </c>
      <c r="C194" s="6" t="s">
        <v>27</v>
      </c>
      <c r="D194" s="6" t="s">
        <v>23</v>
      </c>
      <c r="E194" s="6">
        <v>2.6499999999999999E-2</v>
      </c>
      <c r="F194" s="6">
        <v>0.27239999999999998</v>
      </c>
      <c r="G194" s="6">
        <v>3.11</v>
      </c>
      <c r="H194" s="6">
        <v>4.1599999999999998E-2</v>
      </c>
      <c r="I194" s="6">
        <v>4</v>
      </c>
      <c r="J194" s="6">
        <v>5.3499999999999999E-2</v>
      </c>
      <c r="K194" s="6">
        <v>3.07</v>
      </c>
      <c r="L194" s="6">
        <v>3.95</v>
      </c>
      <c r="M194" s="6">
        <v>0.12</v>
      </c>
      <c r="N194" s="19">
        <v>2.3099999999999999E-2</v>
      </c>
      <c r="O194" s="6">
        <v>2.3099999999999999E-2</v>
      </c>
      <c r="P194" s="3">
        <f t="shared" si="2"/>
        <v>2.31</v>
      </c>
    </row>
    <row r="195" spans="1:16" s="6" customFormat="1">
      <c r="A195" s="6" t="s">
        <v>20</v>
      </c>
      <c r="B195" s="6" t="s">
        <v>79</v>
      </c>
      <c r="C195" s="6" t="s">
        <v>28</v>
      </c>
      <c r="D195" s="6" t="s">
        <v>23</v>
      </c>
      <c r="E195" s="6">
        <v>8.7200000000000005E-4</v>
      </c>
      <c r="F195" s="6">
        <v>2.8300000000000001E-3</v>
      </c>
      <c r="G195" s="6">
        <v>0.1046</v>
      </c>
      <c r="H195" s="6">
        <v>4.2700000000000002E-2</v>
      </c>
      <c r="I195" s="6">
        <v>0.13500000000000001</v>
      </c>
      <c r="J195" s="6">
        <v>5.5199999999999999E-2</v>
      </c>
      <c r="K195" s="6">
        <v>0.1033</v>
      </c>
      <c r="L195" s="6">
        <v>0.13339999999999999</v>
      </c>
      <c r="M195" s="6">
        <v>4.1000000000000003E-3</v>
      </c>
      <c r="N195" s="19">
        <v>0.23400000000000001</v>
      </c>
      <c r="O195" s="6">
        <v>0.23400000000000001</v>
      </c>
      <c r="P195" s="3">
        <f t="shared" ref="P195:P258" si="3">O195*100</f>
        <v>23.400000000000002</v>
      </c>
    </row>
    <row r="196" spans="1:16" s="6" customFormat="1">
      <c r="A196" s="6" t="s">
        <v>20</v>
      </c>
      <c r="B196" s="6" t="s">
        <v>79</v>
      </c>
      <c r="C196" s="6" t="s">
        <v>29</v>
      </c>
      <c r="D196" s="6" t="s">
        <v>23</v>
      </c>
      <c r="E196" s="6">
        <v>7.7299999999999994E-2</v>
      </c>
      <c r="F196" s="6">
        <v>0.75739999999999996</v>
      </c>
      <c r="G196" s="6">
        <v>11.6</v>
      </c>
      <c r="H196" s="6">
        <v>1.9300000000000001E-2</v>
      </c>
      <c r="I196" s="6">
        <v>19.23</v>
      </c>
      <c r="J196" s="6">
        <v>3.2099999999999997E-2</v>
      </c>
      <c r="K196" s="6">
        <v>11.46</v>
      </c>
      <c r="L196" s="6">
        <v>19</v>
      </c>
      <c r="M196" s="6">
        <v>1.0289999999999999</v>
      </c>
      <c r="N196" s="19">
        <v>6.6E-3</v>
      </c>
      <c r="O196" s="6">
        <v>6.6E-3</v>
      </c>
      <c r="P196" s="3">
        <f t="shared" si="3"/>
        <v>0.66</v>
      </c>
    </row>
    <row r="197" spans="1:16" s="6" customFormat="1">
      <c r="A197" s="6" t="s">
        <v>20</v>
      </c>
      <c r="B197" s="6" t="s">
        <v>79</v>
      </c>
      <c r="C197" s="6" t="s">
        <v>30</v>
      </c>
      <c r="D197" s="6" t="s">
        <v>23</v>
      </c>
      <c r="E197" s="6">
        <v>0.13600000000000001</v>
      </c>
      <c r="F197" s="6">
        <v>0.97860000000000003</v>
      </c>
      <c r="G197" s="6">
        <v>14.75</v>
      </c>
      <c r="H197" s="6">
        <v>1.6E-2</v>
      </c>
      <c r="I197" s="6">
        <v>20.63</v>
      </c>
      <c r="J197" s="6">
        <v>2.24E-2</v>
      </c>
      <c r="K197" s="6">
        <v>14.57</v>
      </c>
      <c r="L197" s="6">
        <v>20.39</v>
      </c>
      <c r="M197" s="6">
        <v>0.79300000000000004</v>
      </c>
      <c r="N197" s="19">
        <v>5.8999999999999999E-3</v>
      </c>
      <c r="O197" s="6">
        <v>5.8999999999999999E-3</v>
      </c>
      <c r="P197" s="3">
        <f t="shared" si="3"/>
        <v>0.59</v>
      </c>
    </row>
    <row r="198" spans="1:16" s="6" customFormat="1">
      <c r="A198" s="6" t="s">
        <v>20</v>
      </c>
      <c r="B198" s="6" t="s">
        <v>79</v>
      </c>
      <c r="C198" s="6" t="s">
        <v>31</v>
      </c>
      <c r="D198" s="6" t="s">
        <v>23</v>
      </c>
      <c r="E198" s="6">
        <v>1.173E-3</v>
      </c>
      <c r="F198" s="6">
        <v>2.3687E-2</v>
      </c>
      <c r="G198" s="6">
        <v>0.23430000000000001</v>
      </c>
      <c r="H198" s="6">
        <v>5.8900000000000001E-2</v>
      </c>
      <c r="I198" s="6">
        <v>0.31580000000000003</v>
      </c>
      <c r="J198" s="6">
        <v>7.9399999999999998E-2</v>
      </c>
      <c r="K198" s="6">
        <v>0.23139999999999999</v>
      </c>
      <c r="L198" s="6">
        <v>0.312</v>
      </c>
      <c r="M198" s="6">
        <v>2.198E-2</v>
      </c>
      <c r="N198" s="19">
        <v>0.1232</v>
      </c>
      <c r="O198" s="6">
        <v>0.1232</v>
      </c>
      <c r="P198" s="3">
        <f t="shared" si="3"/>
        <v>12.32</v>
      </c>
    </row>
    <row r="199" spans="1:16" s="3" customFormat="1">
      <c r="A199" s="3" t="s">
        <v>20</v>
      </c>
      <c r="B199" s="3" t="s">
        <v>80</v>
      </c>
      <c r="C199" s="3" t="s">
        <v>22</v>
      </c>
      <c r="D199" s="3" t="s">
        <v>23</v>
      </c>
      <c r="E199" s="3">
        <v>0.1978</v>
      </c>
      <c r="F199" s="3">
        <v>0.95040000000000002</v>
      </c>
      <c r="G199" s="3">
        <v>25.22</v>
      </c>
      <c r="H199" s="3">
        <v>1.21E-2</v>
      </c>
      <c r="I199" s="3">
        <v>53.96</v>
      </c>
      <c r="J199" s="3">
        <v>2.58E-2</v>
      </c>
      <c r="K199" s="3">
        <v>25</v>
      </c>
      <c r="L199" s="3">
        <v>53.48</v>
      </c>
      <c r="M199" s="3">
        <v>1.9590000000000001</v>
      </c>
      <c r="N199" s="15">
        <v>3.3E-3</v>
      </c>
      <c r="O199" s="3">
        <v>3.3E-3</v>
      </c>
      <c r="P199" s="3">
        <f t="shared" si="3"/>
        <v>0.33</v>
      </c>
    </row>
    <row r="200" spans="1:16" s="3" customFormat="1">
      <c r="A200" s="3" t="s">
        <v>20</v>
      </c>
      <c r="B200" s="3" t="s">
        <v>80</v>
      </c>
      <c r="C200" s="3" t="s">
        <v>24</v>
      </c>
      <c r="D200" s="3" t="s">
        <v>23</v>
      </c>
      <c r="E200" s="3">
        <v>2.2599999999999999E-3</v>
      </c>
      <c r="F200" s="3">
        <v>4.0660000000000002E-3</v>
      </c>
      <c r="G200" s="3">
        <v>0.26910000000000001</v>
      </c>
      <c r="H200" s="3">
        <v>2.4500000000000001E-2</v>
      </c>
      <c r="I200" s="3">
        <v>0.44890000000000002</v>
      </c>
      <c r="J200" s="3">
        <v>4.0899999999999999E-2</v>
      </c>
      <c r="K200" s="3">
        <v>0.26669999999999999</v>
      </c>
      <c r="L200" s="3">
        <v>0.44490000000000002</v>
      </c>
      <c r="M200" s="3">
        <v>1.225E-2</v>
      </c>
      <c r="N200" s="15">
        <v>5.28E-2</v>
      </c>
      <c r="O200" s="3">
        <v>5.28E-2</v>
      </c>
      <c r="P200" s="3">
        <f t="shared" si="3"/>
        <v>5.28</v>
      </c>
    </row>
    <row r="201" spans="1:16" s="3" customFormat="1">
      <c r="A201" s="3" t="s">
        <v>20</v>
      </c>
      <c r="B201" s="3" t="s">
        <v>80</v>
      </c>
      <c r="C201" s="3" t="s">
        <v>25</v>
      </c>
      <c r="D201" s="3" t="s">
        <v>23</v>
      </c>
      <c r="E201" s="3">
        <v>7.5290000000000001E-3</v>
      </c>
      <c r="F201" s="3">
        <v>0.22894600000000001</v>
      </c>
      <c r="G201" s="3">
        <v>1.1122000000000001</v>
      </c>
      <c r="H201" s="3">
        <v>1.35E-2</v>
      </c>
      <c r="I201" s="3">
        <v>2.1013999999999999</v>
      </c>
      <c r="J201" s="3">
        <v>2.5600000000000001E-2</v>
      </c>
      <c r="K201" s="3">
        <v>1.1022000000000001</v>
      </c>
      <c r="L201" s="3">
        <v>2.0825999999999998</v>
      </c>
      <c r="M201" s="3">
        <v>8.9899999999999994E-2</v>
      </c>
      <c r="N201" s="15">
        <v>1.5599999999999999E-2</v>
      </c>
      <c r="O201" s="3">
        <v>1.5599999999999999E-2</v>
      </c>
      <c r="P201" s="3">
        <f t="shared" si="3"/>
        <v>1.5599999999999998</v>
      </c>
    </row>
    <row r="202" spans="1:16" s="3" customFormat="1">
      <c r="A202" s="3" t="s">
        <v>20</v>
      </c>
      <c r="B202" s="3" t="s">
        <v>80</v>
      </c>
      <c r="C202" s="3" t="s">
        <v>26</v>
      </c>
      <c r="D202" s="3" t="s">
        <v>23</v>
      </c>
      <c r="E202" s="3">
        <v>1.6019999999999999E-3</v>
      </c>
      <c r="F202" s="3">
        <v>8.9409999999999993E-3</v>
      </c>
      <c r="G202" s="3">
        <v>0.1867</v>
      </c>
      <c r="H202" s="3">
        <v>2.7900000000000001E-2</v>
      </c>
      <c r="I202" s="3">
        <v>0.27289999999999998</v>
      </c>
      <c r="J202" s="3">
        <v>4.07E-2</v>
      </c>
      <c r="K202" s="3">
        <v>0.185</v>
      </c>
      <c r="L202" s="3">
        <v>0.27039999999999997</v>
      </c>
      <c r="M202" s="3">
        <v>7.8300000000000002E-3</v>
      </c>
      <c r="N202" s="15">
        <v>8.0699999999999994E-2</v>
      </c>
      <c r="O202" s="3">
        <v>8.0699999999999994E-2</v>
      </c>
      <c r="P202" s="3">
        <f t="shared" si="3"/>
        <v>8.07</v>
      </c>
    </row>
    <row r="203" spans="1:16" s="3" customFormat="1">
      <c r="A203" s="3" t="s">
        <v>20</v>
      </c>
      <c r="B203" s="3" t="s">
        <v>80</v>
      </c>
      <c r="C203" s="3" t="s">
        <v>27</v>
      </c>
      <c r="D203" s="3" t="s">
        <v>23</v>
      </c>
      <c r="E203" s="3">
        <v>4.7100000000000003E-2</v>
      </c>
      <c r="F203" s="3">
        <v>0.4849</v>
      </c>
      <c r="G203" s="3">
        <v>5.52</v>
      </c>
      <c r="H203" s="3">
        <v>4.1599999999999998E-2</v>
      </c>
      <c r="I203" s="3">
        <v>7.1</v>
      </c>
      <c r="J203" s="3">
        <v>5.3499999999999999E-2</v>
      </c>
      <c r="K203" s="3">
        <v>5.47</v>
      </c>
      <c r="L203" s="3">
        <v>7.03</v>
      </c>
      <c r="M203" s="3">
        <v>0.215</v>
      </c>
      <c r="N203" s="15">
        <v>1.83E-2</v>
      </c>
      <c r="O203" s="3">
        <v>1.83E-2</v>
      </c>
      <c r="P203" s="3">
        <f t="shared" si="3"/>
        <v>1.83</v>
      </c>
    </row>
    <row r="204" spans="1:16" s="3" customFormat="1">
      <c r="A204" s="3" t="s">
        <v>20</v>
      </c>
      <c r="B204" s="3" t="s">
        <v>80</v>
      </c>
      <c r="C204" s="3" t="s">
        <v>28</v>
      </c>
      <c r="D204" s="3" t="s">
        <v>23</v>
      </c>
      <c r="E204" s="3">
        <v>1.2390000000000001E-3</v>
      </c>
      <c r="F204" s="3">
        <v>4.0220000000000004E-3</v>
      </c>
      <c r="G204" s="3">
        <v>0.14810000000000001</v>
      </c>
      <c r="H204" s="3">
        <v>4.2700000000000002E-2</v>
      </c>
      <c r="I204" s="3">
        <v>0.1913</v>
      </c>
      <c r="J204" s="3">
        <v>5.5199999999999999E-2</v>
      </c>
      <c r="K204" s="3">
        <v>0.14680000000000001</v>
      </c>
      <c r="L204" s="3">
        <v>0.18959999999999999</v>
      </c>
      <c r="M204" s="3">
        <v>5.8799999999999998E-3</v>
      </c>
      <c r="N204" s="15">
        <v>0.1721</v>
      </c>
      <c r="O204" s="3">
        <v>0.1721</v>
      </c>
      <c r="P204" s="3">
        <f t="shared" si="3"/>
        <v>17.21</v>
      </c>
    </row>
    <row r="205" spans="1:16" s="3" customFormat="1">
      <c r="A205" s="3" t="s">
        <v>20</v>
      </c>
      <c r="B205" s="3" t="s">
        <v>80</v>
      </c>
      <c r="C205" s="3" t="s">
        <v>29</v>
      </c>
      <c r="D205" s="3" t="s">
        <v>23</v>
      </c>
      <c r="E205" s="3">
        <v>6.7100000000000007E-2</v>
      </c>
      <c r="F205" s="3">
        <v>0.65749999999999997</v>
      </c>
      <c r="G205" s="3">
        <v>10.25</v>
      </c>
      <c r="H205" s="3">
        <v>1.9300000000000001E-2</v>
      </c>
      <c r="I205" s="3">
        <v>17</v>
      </c>
      <c r="J205" s="3">
        <v>3.2099999999999997E-2</v>
      </c>
      <c r="K205" s="3">
        <v>10.16</v>
      </c>
      <c r="L205" s="3">
        <v>16.850000000000001</v>
      </c>
      <c r="M205" s="3">
        <v>0.92</v>
      </c>
      <c r="N205" s="15">
        <v>6.8999999999999999E-3</v>
      </c>
      <c r="O205" s="3">
        <v>6.8999999999999999E-3</v>
      </c>
      <c r="P205" s="3">
        <f t="shared" si="3"/>
        <v>0.69</v>
      </c>
    </row>
    <row r="206" spans="1:16" s="3" customFormat="1">
      <c r="A206" s="3" t="s">
        <v>20</v>
      </c>
      <c r="B206" s="3" t="s">
        <v>80</v>
      </c>
      <c r="C206" s="3" t="s">
        <v>30</v>
      </c>
      <c r="D206" s="3" t="s">
        <v>23</v>
      </c>
      <c r="E206" s="3">
        <v>0.12920000000000001</v>
      </c>
      <c r="F206" s="3">
        <v>0.93020000000000003</v>
      </c>
      <c r="G206" s="3">
        <v>13.97</v>
      </c>
      <c r="H206" s="3">
        <v>1.6E-2</v>
      </c>
      <c r="I206" s="3">
        <v>19.55</v>
      </c>
      <c r="J206" s="3">
        <v>2.24E-2</v>
      </c>
      <c r="K206" s="3">
        <v>13.85</v>
      </c>
      <c r="L206" s="3">
        <v>19.38</v>
      </c>
      <c r="M206" s="3">
        <v>0.76</v>
      </c>
      <c r="N206" s="15">
        <v>6.0000000000000001E-3</v>
      </c>
      <c r="O206" s="3">
        <v>6.0000000000000001E-3</v>
      </c>
      <c r="P206" s="3">
        <f t="shared" si="3"/>
        <v>0.6</v>
      </c>
    </row>
    <row r="207" spans="1:16" s="3" customFormat="1">
      <c r="A207" s="3" t="s">
        <v>20</v>
      </c>
      <c r="B207" s="3" t="s">
        <v>80</v>
      </c>
      <c r="C207" s="3" t="s">
        <v>31</v>
      </c>
      <c r="D207" s="3" t="s">
        <v>23</v>
      </c>
      <c r="E207" s="3">
        <v>9.9700000000000006E-4</v>
      </c>
      <c r="F207" s="3">
        <v>2.0139000000000001E-2</v>
      </c>
      <c r="G207" s="3">
        <v>0.2044</v>
      </c>
      <c r="H207" s="3">
        <v>5.8900000000000001E-2</v>
      </c>
      <c r="I207" s="3">
        <v>0.27550000000000002</v>
      </c>
      <c r="J207" s="3">
        <v>7.9399999999999998E-2</v>
      </c>
      <c r="K207" s="3">
        <v>0.2026</v>
      </c>
      <c r="L207" s="3">
        <v>0.27300000000000002</v>
      </c>
      <c r="M207" s="3">
        <v>1.9390000000000001E-2</v>
      </c>
      <c r="N207" s="15">
        <v>0.1396</v>
      </c>
      <c r="O207" s="3">
        <v>0.1396</v>
      </c>
      <c r="P207" s="3">
        <f t="shared" si="3"/>
        <v>13.96</v>
      </c>
    </row>
    <row r="208" spans="1:16" s="13" customFormat="1">
      <c r="A208" s="13" t="s">
        <v>20</v>
      </c>
      <c r="B208" s="13" t="s">
        <v>81</v>
      </c>
      <c r="C208" s="13" t="s">
        <v>22</v>
      </c>
      <c r="D208" s="13" t="s">
        <v>23</v>
      </c>
      <c r="E208" s="13">
        <v>0.1953</v>
      </c>
      <c r="F208" s="13">
        <v>0.93820000000000003</v>
      </c>
      <c r="G208" s="13">
        <v>24.9</v>
      </c>
      <c r="H208" s="13">
        <v>1.21E-2</v>
      </c>
      <c r="I208" s="13">
        <v>53.28</v>
      </c>
      <c r="J208" s="13">
        <v>2.58E-2</v>
      </c>
      <c r="K208" s="13">
        <v>24.81</v>
      </c>
      <c r="L208" s="13">
        <v>53.08</v>
      </c>
      <c r="M208" s="13">
        <v>1.93</v>
      </c>
      <c r="N208" s="14">
        <v>3.3E-3</v>
      </c>
      <c r="O208" s="13">
        <v>3.3E-3</v>
      </c>
      <c r="P208" s="3">
        <f t="shared" si="3"/>
        <v>0.33</v>
      </c>
    </row>
    <row r="209" spans="1:16" s="13" customFormat="1">
      <c r="A209" s="13" t="s">
        <v>20</v>
      </c>
      <c r="B209" s="13" t="s">
        <v>81</v>
      </c>
      <c r="C209" s="13" t="s">
        <v>24</v>
      </c>
      <c r="D209" s="13" t="s">
        <v>23</v>
      </c>
      <c r="E209" s="13">
        <v>9.859999999999999E-4</v>
      </c>
      <c r="F209" s="13">
        <v>1.7730000000000001E-3</v>
      </c>
      <c r="G209" s="13">
        <v>0.11840000000000001</v>
      </c>
      <c r="H209" s="13">
        <v>2.4500000000000001E-2</v>
      </c>
      <c r="I209" s="13">
        <v>0.19750000000000001</v>
      </c>
      <c r="J209" s="13">
        <v>4.0899999999999999E-2</v>
      </c>
      <c r="K209" s="13">
        <v>0.11799999999999999</v>
      </c>
      <c r="L209" s="13">
        <v>0.1968</v>
      </c>
      <c r="M209" s="13">
        <v>5.3800000000000002E-3</v>
      </c>
      <c r="N209" s="14">
        <v>0.1076</v>
      </c>
      <c r="O209" s="13">
        <v>0.1076</v>
      </c>
      <c r="P209" s="3">
        <f t="shared" si="3"/>
        <v>10.76</v>
      </c>
    </row>
    <row r="210" spans="1:16" s="13" customFormat="1">
      <c r="A210" s="13" t="s">
        <v>20</v>
      </c>
      <c r="B210" s="13" t="s">
        <v>81</v>
      </c>
      <c r="C210" s="13" t="s">
        <v>25</v>
      </c>
      <c r="D210" s="13" t="s">
        <v>23</v>
      </c>
      <c r="E210" s="13">
        <v>5.7590000000000002E-3</v>
      </c>
      <c r="F210" s="13">
        <v>0.175127</v>
      </c>
      <c r="G210" s="13">
        <v>0.85170000000000001</v>
      </c>
      <c r="H210" s="13">
        <v>1.35E-2</v>
      </c>
      <c r="I210" s="13">
        <v>1.6092</v>
      </c>
      <c r="J210" s="13">
        <v>2.5600000000000001E-2</v>
      </c>
      <c r="K210" s="13">
        <v>0.84850000000000003</v>
      </c>
      <c r="L210" s="13">
        <v>1.6032</v>
      </c>
      <c r="M210" s="13">
        <v>6.8690000000000001E-2</v>
      </c>
      <c r="N210" s="14">
        <v>1.7899999999999999E-2</v>
      </c>
      <c r="O210" s="13">
        <v>1.7899999999999999E-2</v>
      </c>
      <c r="P210" s="3">
        <f t="shared" si="3"/>
        <v>1.79</v>
      </c>
    </row>
    <row r="211" spans="1:16" s="13" customFormat="1">
      <c r="A211" s="13" t="s">
        <v>20</v>
      </c>
      <c r="B211" s="13" t="s">
        <v>81</v>
      </c>
      <c r="C211" s="13" t="s">
        <v>26</v>
      </c>
      <c r="D211" s="13" t="s">
        <v>23</v>
      </c>
      <c r="E211" s="13">
        <v>2.9520000000000002E-3</v>
      </c>
      <c r="F211" s="13">
        <v>1.6473000000000002E-2</v>
      </c>
      <c r="G211" s="13">
        <v>0.34810000000000002</v>
      </c>
      <c r="H211" s="13">
        <v>2.7900000000000001E-2</v>
      </c>
      <c r="I211" s="13">
        <v>0.50880000000000003</v>
      </c>
      <c r="J211" s="13">
        <v>4.07E-2</v>
      </c>
      <c r="K211" s="13">
        <v>0.3468</v>
      </c>
      <c r="L211" s="13">
        <v>0.50690000000000002</v>
      </c>
      <c r="M211" s="13">
        <v>1.457E-2</v>
      </c>
      <c r="N211" s="14">
        <v>4.7699999999999999E-2</v>
      </c>
      <c r="O211" s="13">
        <v>4.7699999999999999E-2</v>
      </c>
      <c r="P211" s="3">
        <f t="shared" si="3"/>
        <v>4.7699999999999996</v>
      </c>
    </row>
    <row r="212" spans="1:16" s="13" customFormat="1">
      <c r="A212" s="13" t="s">
        <v>20</v>
      </c>
      <c r="B212" s="13" t="s">
        <v>81</v>
      </c>
      <c r="C212" s="13" t="s">
        <v>27</v>
      </c>
      <c r="D212" s="13" t="s">
        <v>23</v>
      </c>
      <c r="E212" s="13">
        <v>1.9800000000000002E-2</v>
      </c>
      <c r="F212" s="13">
        <v>0.20319999999999999</v>
      </c>
      <c r="G212" s="13">
        <v>2.3199999999999998</v>
      </c>
      <c r="H212" s="13">
        <v>4.1599999999999998E-2</v>
      </c>
      <c r="I212" s="13">
        <v>2.99</v>
      </c>
      <c r="J212" s="13">
        <v>5.3499999999999999E-2</v>
      </c>
      <c r="K212" s="13">
        <v>2.31</v>
      </c>
      <c r="L212" s="13">
        <v>2.98</v>
      </c>
      <c r="M212" s="13">
        <v>0.09</v>
      </c>
      <c r="N212" s="14">
        <v>2.6499999999999999E-2</v>
      </c>
      <c r="O212" s="13">
        <v>2.6499999999999999E-2</v>
      </c>
      <c r="P212" s="3">
        <f t="shared" si="3"/>
        <v>2.65</v>
      </c>
    </row>
    <row r="213" spans="1:16" s="13" customFormat="1">
      <c r="A213" s="13" t="s">
        <v>20</v>
      </c>
      <c r="B213" s="13" t="s">
        <v>81</v>
      </c>
      <c r="C213" s="13" t="s">
        <v>28</v>
      </c>
      <c r="D213" s="13" t="s">
        <v>23</v>
      </c>
      <c r="E213" s="13">
        <v>1.0939999999999999E-3</v>
      </c>
      <c r="F213" s="13">
        <v>3.5509999999999999E-3</v>
      </c>
      <c r="G213" s="13">
        <v>0.13139999999999999</v>
      </c>
      <c r="H213" s="13">
        <v>4.2700000000000002E-2</v>
      </c>
      <c r="I213" s="13">
        <v>0.1696</v>
      </c>
      <c r="J213" s="13">
        <v>5.5199999999999999E-2</v>
      </c>
      <c r="K213" s="13">
        <v>0.13089999999999999</v>
      </c>
      <c r="L213" s="13">
        <v>0.16900000000000001</v>
      </c>
      <c r="M213" s="13">
        <v>5.1999999999999998E-3</v>
      </c>
      <c r="N213" s="14">
        <v>0.19189999999999999</v>
      </c>
      <c r="O213" s="13">
        <v>0.19189999999999999</v>
      </c>
      <c r="P213" s="3">
        <f t="shared" si="3"/>
        <v>19.189999999999998</v>
      </c>
    </row>
    <row r="214" spans="1:16" s="13" customFormat="1">
      <c r="A214" s="13" t="s">
        <v>20</v>
      </c>
      <c r="B214" s="13" t="s">
        <v>81</v>
      </c>
      <c r="C214" s="13" t="s">
        <v>29</v>
      </c>
      <c r="D214" s="13" t="s">
        <v>23</v>
      </c>
      <c r="E214" s="13">
        <v>7.85E-2</v>
      </c>
      <c r="F214" s="13">
        <v>0.76939999999999997</v>
      </c>
      <c r="G214" s="13">
        <v>11.74</v>
      </c>
      <c r="H214" s="13">
        <v>1.9400000000000001E-2</v>
      </c>
      <c r="I214" s="13">
        <v>19.46</v>
      </c>
      <c r="J214" s="13">
        <v>3.2099999999999997E-2</v>
      </c>
      <c r="K214" s="13">
        <v>11.69</v>
      </c>
      <c r="L214" s="13">
        <v>19.39</v>
      </c>
      <c r="M214" s="13">
        <v>1.0509999999999999</v>
      </c>
      <c r="N214" s="14">
        <v>6.6E-3</v>
      </c>
      <c r="O214" s="13">
        <v>6.6E-3</v>
      </c>
      <c r="P214" s="3">
        <f t="shared" si="3"/>
        <v>0.66</v>
      </c>
    </row>
    <row r="215" spans="1:16" s="13" customFormat="1">
      <c r="A215" s="13" t="s">
        <v>20</v>
      </c>
      <c r="B215" s="13" t="s">
        <v>81</v>
      </c>
      <c r="C215" s="13" t="s">
        <v>30</v>
      </c>
      <c r="D215" s="13" t="s">
        <v>23</v>
      </c>
      <c r="E215" s="13">
        <v>0.1439</v>
      </c>
      <c r="F215" s="13">
        <v>1.0357000000000001</v>
      </c>
      <c r="G215" s="13">
        <v>15.62</v>
      </c>
      <c r="H215" s="13">
        <v>1.6E-2</v>
      </c>
      <c r="I215" s="13">
        <v>21.85</v>
      </c>
      <c r="J215" s="13">
        <v>2.24E-2</v>
      </c>
      <c r="K215" s="13">
        <v>15.56</v>
      </c>
      <c r="L215" s="13">
        <v>21.77</v>
      </c>
      <c r="M215" s="13">
        <v>0.84799999999999998</v>
      </c>
      <c r="N215" s="14">
        <v>5.7999999999999996E-3</v>
      </c>
      <c r="O215" s="13">
        <v>5.7999999999999996E-3</v>
      </c>
      <c r="P215" s="3">
        <f t="shared" si="3"/>
        <v>0.57999999999999996</v>
      </c>
    </row>
    <row r="216" spans="1:16" s="13" customFormat="1">
      <c r="A216" s="13" t="s">
        <v>20</v>
      </c>
      <c r="B216" s="13" t="s">
        <v>81</v>
      </c>
      <c r="C216" s="13" t="s">
        <v>31</v>
      </c>
      <c r="D216" s="13" t="s">
        <v>23</v>
      </c>
      <c r="E216" s="13">
        <v>1.1490000000000001E-3</v>
      </c>
      <c r="F216" s="13">
        <v>2.3207999999999999E-2</v>
      </c>
      <c r="G216" s="13">
        <v>0.2283</v>
      </c>
      <c r="H216" s="13">
        <v>5.8900000000000001E-2</v>
      </c>
      <c r="I216" s="13">
        <v>0.30769999999999997</v>
      </c>
      <c r="J216" s="13">
        <v>7.9399999999999998E-2</v>
      </c>
      <c r="K216" s="13">
        <v>0.22739999999999999</v>
      </c>
      <c r="L216" s="13">
        <v>0.30649999999999999</v>
      </c>
      <c r="M216" s="13">
        <v>2.1610000000000001E-2</v>
      </c>
      <c r="N216" s="14">
        <v>0.12520000000000001</v>
      </c>
      <c r="O216" s="13">
        <v>0.12520000000000001</v>
      </c>
      <c r="P216" s="3">
        <f t="shared" si="3"/>
        <v>12.520000000000001</v>
      </c>
    </row>
    <row r="217" spans="1:16" s="6" customFormat="1">
      <c r="A217" s="6" t="s">
        <v>20</v>
      </c>
      <c r="B217" s="6" t="s">
        <v>82</v>
      </c>
      <c r="C217" s="6" t="s">
        <v>22</v>
      </c>
      <c r="D217" s="6" t="s">
        <v>23</v>
      </c>
      <c r="E217" s="6">
        <v>0.20039999999999999</v>
      </c>
      <c r="F217" s="6">
        <v>0.96260000000000001</v>
      </c>
      <c r="G217" s="6">
        <v>25.49</v>
      </c>
      <c r="H217" s="6">
        <v>1.21E-2</v>
      </c>
      <c r="I217" s="6">
        <v>54.53</v>
      </c>
      <c r="J217" s="6">
        <v>2.58E-2</v>
      </c>
      <c r="K217" s="6">
        <v>25.35</v>
      </c>
      <c r="L217" s="6">
        <v>54.23</v>
      </c>
      <c r="M217" s="6">
        <v>1.9630000000000001</v>
      </c>
      <c r="N217" s="19">
        <v>3.3E-3</v>
      </c>
      <c r="O217" s="6">
        <v>3.3E-3</v>
      </c>
      <c r="P217" s="3">
        <f t="shared" si="3"/>
        <v>0.33</v>
      </c>
    </row>
    <row r="218" spans="1:16" s="6" customFormat="1">
      <c r="A218" s="6" t="s">
        <v>20</v>
      </c>
      <c r="B218" s="6" t="s">
        <v>82</v>
      </c>
      <c r="C218" s="6" t="s">
        <v>24</v>
      </c>
      <c r="D218" s="6" t="s">
        <v>23</v>
      </c>
      <c r="E218" s="6">
        <v>1.09E-3</v>
      </c>
      <c r="F218" s="6">
        <v>1.9610000000000001E-3</v>
      </c>
      <c r="G218" s="6">
        <v>0.1308</v>
      </c>
      <c r="H218" s="6">
        <v>2.4500000000000001E-2</v>
      </c>
      <c r="I218" s="6">
        <v>0.21809999999999999</v>
      </c>
      <c r="J218" s="6">
        <v>4.0899999999999999E-2</v>
      </c>
      <c r="K218" s="6">
        <v>0.13</v>
      </c>
      <c r="L218" s="6">
        <v>0.21690000000000001</v>
      </c>
      <c r="M218" s="6">
        <v>5.9100000000000003E-3</v>
      </c>
      <c r="N218" s="19">
        <v>9.8400000000000001E-2</v>
      </c>
      <c r="O218" s="6">
        <v>9.8400000000000001E-2</v>
      </c>
      <c r="P218" s="3">
        <f t="shared" si="3"/>
        <v>9.84</v>
      </c>
    </row>
    <row r="219" spans="1:16" s="6" customFormat="1">
      <c r="A219" s="6" t="s">
        <v>20</v>
      </c>
      <c r="B219" s="6" t="s">
        <v>82</v>
      </c>
      <c r="C219" s="6" t="s">
        <v>25</v>
      </c>
      <c r="D219" s="6" t="s">
        <v>23</v>
      </c>
      <c r="E219" s="6">
        <v>5.8370000000000002E-3</v>
      </c>
      <c r="F219" s="6">
        <v>0.17749699999999999</v>
      </c>
      <c r="G219" s="6">
        <v>0.86029999999999995</v>
      </c>
      <c r="H219" s="6">
        <v>1.35E-2</v>
      </c>
      <c r="I219" s="6">
        <v>1.6254999999999999</v>
      </c>
      <c r="J219" s="6">
        <v>2.5600000000000001E-2</v>
      </c>
      <c r="K219" s="6">
        <v>0.85550000000000004</v>
      </c>
      <c r="L219" s="6">
        <v>1.6164000000000001</v>
      </c>
      <c r="M219" s="6">
        <v>6.898E-2</v>
      </c>
      <c r="N219" s="19">
        <v>1.78E-2</v>
      </c>
      <c r="O219" s="6">
        <v>1.78E-2</v>
      </c>
      <c r="P219" s="3">
        <f t="shared" si="3"/>
        <v>1.78</v>
      </c>
    </row>
    <row r="220" spans="1:16" s="6" customFormat="1">
      <c r="A220" s="6" t="s">
        <v>20</v>
      </c>
      <c r="B220" s="6" t="s">
        <v>82</v>
      </c>
      <c r="C220" s="6" t="s">
        <v>26</v>
      </c>
      <c r="D220" s="6" t="s">
        <v>23</v>
      </c>
      <c r="E220" s="6">
        <v>2.1410000000000001E-3</v>
      </c>
      <c r="F220" s="6">
        <v>1.1946E-2</v>
      </c>
      <c r="G220" s="6">
        <v>0.252</v>
      </c>
      <c r="H220" s="6">
        <v>2.7900000000000001E-2</v>
      </c>
      <c r="I220" s="6">
        <v>0.36840000000000001</v>
      </c>
      <c r="J220" s="6">
        <v>4.07E-2</v>
      </c>
      <c r="K220" s="6">
        <v>0.25059999999999999</v>
      </c>
      <c r="L220" s="6">
        <v>0.36630000000000001</v>
      </c>
      <c r="M220" s="6">
        <v>1.0489999999999999E-2</v>
      </c>
      <c r="N220" s="19">
        <v>6.2700000000000006E-2</v>
      </c>
      <c r="O220" s="6">
        <v>6.2700000000000006E-2</v>
      </c>
      <c r="P220" s="3">
        <f t="shared" si="3"/>
        <v>6.2700000000000005</v>
      </c>
    </row>
    <row r="221" spans="1:16" s="6" customFormat="1">
      <c r="A221" s="6" t="s">
        <v>20</v>
      </c>
      <c r="B221" s="6" t="s">
        <v>82</v>
      </c>
      <c r="C221" s="6" t="s">
        <v>27</v>
      </c>
      <c r="D221" s="6" t="s">
        <v>23</v>
      </c>
      <c r="E221" s="6">
        <v>2.3599999999999999E-2</v>
      </c>
      <c r="F221" s="6">
        <v>0.24260000000000001</v>
      </c>
      <c r="G221" s="6">
        <v>2.77</v>
      </c>
      <c r="H221" s="6">
        <v>4.1599999999999998E-2</v>
      </c>
      <c r="I221" s="6">
        <v>3.57</v>
      </c>
      <c r="J221" s="6">
        <v>5.3499999999999999E-2</v>
      </c>
      <c r="K221" s="6">
        <v>2.76</v>
      </c>
      <c r="L221" s="6">
        <v>3.55</v>
      </c>
      <c r="M221" s="6">
        <v>0.107</v>
      </c>
      <c r="N221" s="19">
        <v>2.4400000000000002E-2</v>
      </c>
      <c r="O221" s="6">
        <v>2.4400000000000002E-2</v>
      </c>
      <c r="P221" s="3">
        <f t="shared" si="3"/>
        <v>2.44</v>
      </c>
    </row>
    <row r="222" spans="1:16" s="6" customFormat="1">
      <c r="A222" s="6" t="s">
        <v>20</v>
      </c>
      <c r="B222" s="6" t="s">
        <v>82</v>
      </c>
      <c r="C222" s="6" t="s">
        <v>28</v>
      </c>
      <c r="D222" s="6" t="s">
        <v>23</v>
      </c>
      <c r="E222" s="6">
        <v>8.6300000000000005E-4</v>
      </c>
      <c r="F222" s="6">
        <v>2.8029999999999999E-3</v>
      </c>
      <c r="G222" s="6">
        <v>0.1036</v>
      </c>
      <c r="H222" s="6">
        <v>4.2799999999999998E-2</v>
      </c>
      <c r="I222" s="6">
        <v>0.1338</v>
      </c>
      <c r="J222" s="6">
        <v>5.5199999999999999E-2</v>
      </c>
      <c r="K222" s="6">
        <v>0.1031</v>
      </c>
      <c r="L222" s="6">
        <v>0.1331</v>
      </c>
      <c r="M222" s="6">
        <v>4.0800000000000003E-3</v>
      </c>
      <c r="N222" s="19">
        <v>0.23649999999999999</v>
      </c>
      <c r="O222" s="6">
        <v>0.23649999999999999</v>
      </c>
      <c r="P222" s="3">
        <f t="shared" si="3"/>
        <v>23.65</v>
      </c>
    </row>
    <row r="223" spans="1:16" s="6" customFormat="1">
      <c r="A223" s="6" t="s">
        <v>20</v>
      </c>
      <c r="B223" s="6" t="s">
        <v>82</v>
      </c>
      <c r="C223" s="6" t="s">
        <v>29</v>
      </c>
      <c r="D223" s="6" t="s">
        <v>23</v>
      </c>
      <c r="E223" s="6">
        <v>7.5800000000000006E-2</v>
      </c>
      <c r="F223" s="6">
        <v>0.7429</v>
      </c>
      <c r="G223" s="6">
        <v>11.35</v>
      </c>
      <c r="H223" s="6">
        <v>1.9400000000000001E-2</v>
      </c>
      <c r="I223" s="6">
        <v>18.809999999999999</v>
      </c>
      <c r="J223" s="6">
        <v>3.2099999999999997E-2</v>
      </c>
      <c r="K223" s="6">
        <v>11.28</v>
      </c>
      <c r="L223" s="6">
        <v>18.71</v>
      </c>
      <c r="M223" s="6">
        <v>1.01</v>
      </c>
      <c r="N223" s="19">
        <v>6.7000000000000002E-3</v>
      </c>
      <c r="O223" s="6">
        <v>6.7000000000000002E-3</v>
      </c>
      <c r="P223" s="3">
        <f t="shared" si="3"/>
        <v>0.67</v>
      </c>
    </row>
    <row r="224" spans="1:16" s="6" customFormat="1">
      <c r="A224" s="6" t="s">
        <v>20</v>
      </c>
      <c r="B224" s="6" t="s">
        <v>82</v>
      </c>
      <c r="C224" s="6" t="s">
        <v>30</v>
      </c>
      <c r="D224" s="6" t="s">
        <v>23</v>
      </c>
      <c r="E224" s="6">
        <v>0.13880000000000001</v>
      </c>
      <c r="F224" s="6">
        <v>0.99890000000000001</v>
      </c>
      <c r="G224" s="6">
        <v>15.07</v>
      </c>
      <c r="H224" s="6">
        <v>1.6E-2</v>
      </c>
      <c r="I224" s="6">
        <v>21.08</v>
      </c>
      <c r="J224" s="6">
        <v>2.24E-2</v>
      </c>
      <c r="K224" s="6">
        <v>14.98</v>
      </c>
      <c r="L224" s="6">
        <v>20.96</v>
      </c>
      <c r="M224" s="6">
        <v>0.81299999999999994</v>
      </c>
      <c r="N224" s="19">
        <v>5.8999999999999999E-3</v>
      </c>
      <c r="O224" s="6">
        <v>5.8999999999999999E-3</v>
      </c>
      <c r="P224" s="3">
        <f t="shared" si="3"/>
        <v>0.59</v>
      </c>
    </row>
    <row r="225" spans="1:16" s="6" customFormat="1">
      <c r="A225" s="6" t="s">
        <v>20</v>
      </c>
      <c r="B225" s="6" t="s">
        <v>82</v>
      </c>
      <c r="C225" s="6" t="s">
        <v>31</v>
      </c>
      <c r="D225" s="6" t="s">
        <v>23</v>
      </c>
      <c r="E225" s="6">
        <v>8.3100000000000003E-4</v>
      </c>
      <c r="F225" s="6">
        <v>1.6781999999999998E-2</v>
      </c>
      <c r="G225" s="6">
        <v>0.1656</v>
      </c>
      <c r="H225" s="6">
        <v>5.8900000000000001E-2</v>
      </c>
      <c r="I225" s="6">
        <v>0.22320000000000001</v>
      </c>
      <c r="J225" s="6">
        <v>7.9399999999999998E-2</v>
      </c>
      <c r="K225" s="6">
        <v>0.1646</v>
      </c>
      <c r="L225" s="6">
        <v>0.22189999999999999</v>
      </c>
      <c r="M225" s="6">
        <v>1.558E-2</v>
      </c>
      <c r="N225" s="19">
        <v>0.1615</v>
      </c>
      <c r="O225" s="6">
        <v>0.1615</v>
      </c>
      <c r="P225" s="3">
        <f t="shared" si="3"/>
        <v>16.150000000000002</v>
      </c>
    </row>
    <row r="226" spans="1:16" s="9" customFormat="1">
      <c r="A226" s="9" t="s">
        <v>20</v>
      </c>
      <c r="B226" s="9" t="s">
        <v>83</v>
      </c>
      <c r="C226" s="9" t="s">
        <v>22</v>
      </c>
      <c r="D226" s="9" t="s">
        <v>23</v>
      </c>
      <c r="E226" s="9">
        <v>0.20319999999999999</v>
      </c>
      <c r="F226" s="9">
        <v>0.97599999999999998</v>
      </c>
      <c r="G226" s="9">
        <v>25.81</v>
      </c>
      <c r="H226" s="9">
        <v>1.21E-2</v>
      </c>
      <c r="I226" s="9">
        <v>55.21</v>
      </c>
      <c r="J226" s="9">
        <v>2.58E-2</v>
      </c>
      <c r="K226" s="9">
        <v>25.55</v>
      </c>
      <c r="L226" s="9">
        <v>54.66</v>
      </c>
      <c r="M226" s="9">
        <v>1.976</v>
      </c>
      <c r="N226" s="10">
        <v>3.3E-3</v>
      </c>
      <c r="O226" s="9">
        <v>3.3E-3</v>
      </c>
      <c r="P226" s="3">
        <f t="shared" si="3"/>
        <v>0.33</v>
      </c>
    </row>
    <row r="227" spans="1:16" s="9" customFormat="1">
      <c r="A227" s="9" t="s">
        <v>20</v>
      </c>
      <c r="B227" s="9" t="s">
        <v>83</v>
      </c>
      <c r="C227" s="9" t="s">
        <v>24</v>
      </c>
      <c r="D227" s="9" t="s">
        <v>23</v>
      </c>
      <c r="E227" s="9">
        <v>8.4999999999999995E-4</v>
      </c>
      <c r="F227" s="9">
        <v>1.529E-3</v>
      </c>
      <c r="G227" s="9">
        <v>0.1018</v>
      </c>
      <c r="H227" s="9">
        <v>2.46E-2</v>
      </c>
      <c r="I227" s="9">
        <v>0.16980000000000001</v>
      </c>
      <c r="J227" s="9">
        <v>4.1000000000000002E-2</v>
      </c>
      <c r="K227" s="9">
        <v>0.1008</v>
      </c>
      <c r="L227" s="9">
        <v>0.1681</v>
      </c>
      <c r="M227" s="9">
        <v>4.5700000000000003E-3</v>
      </c>
      <c r="N227" s="10">
        <v>0.1231</v>
      </c>
      <c r="O227" s="9">
        <v>0.1231</v>
      </c>
      <c r="P227" s="3">
        <f t="shared" si="3"/>
        <v>12.31</v>
      </c>
    </row>
    <row r="228" spans="1:16" s="9" customFormat="1">
      <c r="A228" s="9" t="s">
        <v>20</v>
      </c>
      <c r="B228" s="9" t="s">
        <v>83</v>
      </c>
      <c r="C228" s="9" t="s">
        <v>25</v>
      </c>
      <c r="D228" s="9" t="s">
        <v>23</v>
      </c>
      <c r="E228" s="9">
        <v>6.6210000000000001E-3</v>
      </c>
      <c r="F228" s="9">
        <v>0.20133499999999999</v>
      </c>
      <c r="G228" s="9">
        <v>0.97319999999999995</v>
      </c>
      <c r="H228" s="9">
        <v>1.35E-2</v>
      </c>
      <c r="I228" s="9">
        <v>1.8388</v>
      </c>
      <c r="J228" s="9">
        <v>2.5600000000000001E-2</v>
      </c>
      <c r="K228" s="9">
        <v>0.96330000000000005</v>
      </c>
      <c r="L228" s="9">
        <v>1.8202</v>
      </c>
      <c r="M228" s="9">
        <v>7.757E-2</v>
      </c>
      <c r="N228" s="10">
        <v>1.66E-2</v>
      </c>
      <c r="O228" s="9">
        <v>1.66E-2</v>
      </c>
      <c r="P228" s="3">
        <f t="shared" si="3"/>
        <v>1.66</v>
      </c>
    </row>
    <row r="229" spans="1:16" s="9" customFormat="1">
      <c r="A229" s="9" t="s">
        <v>20</v>
      </c>
      <c r="B229" s="9" t="s">
        <v>83</v>
      </c>
      <c r="C229" s="9" t="s">
        <v>26</v>
      </c>
      <c r="D229" s="9" t="s">
        <v>23</v>
      </c>
      <c r="E229" s="9">
        <v>4.7679999999999997E-3</v>
      </c>
      <c r="F229" s="9">
        <v>2.6612E-2</v>
      </c>
      <c r="G229" s="9">
        <v>0.56079999999999997</v>
      </c>
      <c r="H229" s="9">
        <v>2.7900000000000001E-2</v>
      </c>
      <c r="I229" s="9">
        <v>0.8196</v>
      </c>
      <c r="J229" s="9">
        <v>4.0800000000000003E-2</v>
      </c>
      <c r="K229" s="9">
        <v>0.55510000000000004</v>
      </c>
      <c r="L229" s="9">
        <v>0.81130000000000002</v>
      </c>
      <c r="M229" s="9">
        <v>2.3189999999999999E-2</v>
      </c>
      <c r="N229" s="10">
        <v>3.2500000000000001E-2</v>
      </c>
      <c r="O229" s="9">
        <v>3.2500000000000001E-2</v>
      </c>
      <c r="P229" s="3">
        <f t="shared" si="3"/>
        <v>3.25</v>
      </c>
    </row>
    <row r="230" spans="1:16" s="9" customFormat="1">
      <c r="A230" s="9" t="s">
        <v>20</v>
      </c>
      <c r="B230" s="9" t="s">
        <v>83</v>
      </c>
      <c r="C230" s="9" t="s">
        <v>27</v>
      </c>
      <c r="D230" s="9" t="s">
        <v>23</v>
      </c>
      <c r="E230" s="9">
        <v>2.53E-2</v>
      </c>
      <c r="F230" s="9">
        <v>0.25979999999999998</v>
      </c>
      <c r="G230" s="9">
        <v>2.97</v>
      </c>
      <c r="H230" s="9">
        <v>4.1599999999999998E-2</v>
      </c>
      <c r="I230" s="9">
        <v>3.82</v>
      </c>
      <c r="J230" s="9">
        <v>5.3499999999999999E-2</v>
      </c>
      <c r="K230" s="9">
        <v>2.94</v>
      </c>
      <c r="L230" s="9">
        <v>3.78</v>
      </c>
      <c r="M230" s="9">
        <v>0.114</v>
      </c>
      <c r="N230" s="10">
        <v>2.3599999999999999E-2</v>
      </c>
      <c r="O230" s="9">
        <v>2.3599999999999999E-2</v>
      </c>
      <c r="P230" s="3">
        <f t="shared" si="3"/>
        <v>2.36</v>
      </c>
    </row>
    <row r="231" spans="1:16" s="9" customFormat="1">
      <c r="A231" s="9" t="s">
        <v>20</v>
      </c>
      <c r="B231" s="9" t="s">
        <v>83</v>
      </c>
      <c r="C231" s="9" t="s">
        <v>28</v>
      </c>
      <c r="D231" s="9" t="s">
        <v>23</v>
      </c>
      <c r="E231" s="9">
        <v>6.0300000000000002E-4</v>
      </c>
      <c r="F231" s="9">
        <v>1.957E-3</v>
      </c>
      <c r="G231" s="9">
        <v>7.2300000000000003E-2</v>
      </c>
      <c r="H231" s="9">
        <v>4.2799999999999998E-2</v>
      </c>
      <c r="I231" s="9">
        <v>9.3399999999999997E-2</v>
      </c>
      <c r="J231" s="9">
        <v>5.5199999999999999E-2</v>
      </c>
      <c r="K231" s="9">
        <v>7.1599999999999997E-2</v>
      </c>
      <c r="L231" s="9">
        <v>9.2499999999999999E-2</v>
      </c>
      <c r="M231" s="9">
        <v>2.8300000000000001E-3</v>
      </c>
      <c r="N231" s="10">
        <v>0.32869999999999999</v>
      </c>
      <c r="O231" s="9">
        <v>0.32869999999999999</v>
      </c>
      <c r="P231" s="3">
        <f t="shared" si="3"/>
        <v>32.869999999999997</v>
      </c>
    </row>
    <row r="232" spans="1:16" s="9" customFormat="1">
      <c r="A232" s="9" t="s">
        <v>20</v>
      </c>
      <c r="B232" s="9" t="s">
        <v>83</v>
      </c>
      <c r="C232" s="9" t="s">
        <v>29</v>
      </c>
      <c r="D232" s="9" t="s">
        <v>23</v>
      </c>
      <c r="E232" s="9">
        <v>7.3099999999999998E-2</v>
      </c>
      <c r="F232" s="9">
        <v>0.71640000000000004</v>
      </c>
      <c r="G232" s="9">
        <v>10.97</v>
      </c>
      <c r="H232" s="9">
        <v>1.9400000000000001E-2</v>
      </c>
      <c r="I232" s="9">
        <v>18.18</v>
      </c>
      <c r="J232" s="9">
        <v>3.2099999999999997E-2</v>
      </c>
      <c r="K232" s="9">
        <v>10.86</v>
      </c>
      <c r="L232" s="9">
        <v>18</v>
      </c>
      <c r="M232" s="9">
        <v>0.97</v>
      </c>
      <c r="N232" s="10">
        <v>6.7000000000000002E-3</v>
      </c>
      <c r="O232" s="9">
        <v>6.7000000000000002E-3</v>
      </c>
      <c r="P232" s="3">
        <f t="shared" si="3"/>
        <v>0.67</v>
      </c>
    </row>
    <row r="233" spans="1:16" s="9" customFormat="1">
      <c r="A233" s="9" t="s">
        <v>20</v>
      </c>
      <c r="B233" s="9" t="s">
        <v>83</v>
      </c>
      <c r="C233" s="9" t="s">
        <v>30</v>
      </c>
      <c r="D233" s="9" t="s">
        <v>23</v>
      </c>
      <c r="E233" s="9">
        <v>0.13600000000000001</v>
      </c>
      <c r="F233" s="9">
        <v>0.97909999999999997</v>
      </c>
      <c r="G233" s="9">
        <v>14.76</v>
      </c>
      <c r="H233" s="9">
        <v>1.6E-2</v>
      </c>
      <c r="I233" s="9">
        <v>20.65</v>
      </c>
      <c r="J233" s="9">
        <v>2.24E-2</v>
      </c>
      <c r="K233" s="9">
        <v>14.61</v>
      </c>
      <c r="L233" s="9">
        <v>20.45</v>
      </c>
      <c r="M233" s="9">
        <v>0.79200000000000004</v>
      </c>
      <c r="N233" s="10">
        <v>5.8999999999999999E-3</v>
      </c>
      <c r="O233" s="9">
        <v>5.8999999999999999E-3</v>
      </c>
      <c r="P233" s="3">
        <f t="shared" si="3"/>
        <v>0.59</v>
      </c>
    </row>
    <row r="234" spans="1:16" s="9" customFormat="1">
      <c r="A234" s="9" t="s">
        <v>20</v>
      </c>
      <c r="B234" s="9" t="s">
        <v>83</v>
      </c>
      <c r="C234" s="9" t="s">
        <v>31</v>
      </c>
      <c r="D234" s="9" t="s">
        <v>23</v>
      </c>
      <c r="E234" s="9">
        <v>8.5800000000000004E-4</v>
      </c>
      <c r="F234" s="9">
        <v>1.7321E-2</v>
      </c>
      <c r="G234" s="9">
        <v>0.17150000000000001</v>
      </c>
      <c r="H234" s="9">
        <v>5.8900000000000001E-2</v>
      </c>
      <c r="I234" s="9">
        <v>0.23119999999999999</v>
      </c>
      <c r="J234" s="9">
        <v>7.9399999999999998E-2</v>
      </c>
      <c r="K234" s="9">
        <v>0.16980000000000001</v>
      </c>
      <c r="L234" s="9">
        <v>0.2288</v>
      </c>
      <c r="M234" s="9">
        <v>1.6039999999999999E-2</v>
      </c>
      <c r="N234" s="10">
        <v>0.15770000000000001</v>
      </c>
      <c r="O234" s="9">
        <v>0.15770000000000001</v>
      </c>
      <c r="P234" s="3">
        <f t="shared" si="3"/>
        <v>15.770000000000001</v>
      </c>
    </row>
    <row r="235" spans="1:16" s="1" customFormat="1">
      <c r="A235" s="1" t="s">
        <v>20</v>
      </c>
      <c r="B235" s="1" t="s">
        <v>84</v>
      </c>
      <c r="C235" s="1" t="s">
        <v>22</v>
      </c>
      <c r="D235" s="1" t="s">
        <v>23</v>
      </c>
      <c r="E235" s="1">
        <v>0.2051</v>
      </c>
      <c r="F235" s="1">
        <v>0.98540000000000005</v>
      </c>
      <c r="G235" s="1">
        <v>25.98</v>
      </c>
      <c r="H235" s="1">
        <v>1.21E-2</v>
      </c>
      <c r="I235" s="2">
        <v>55.58</v>
      </c>
      <c r="J235" s="1">
        <v>2.58E-2</v>
      </c>
      <c r="K235" s="1">
        <v>25.61</v>
      </c>
      <c r="L235" s="1">
        <v>54.79</v>
      </c>
      <c r="M235" s="1">
        <v>1.98</v>
      </c>
      <c r="N235" s="2">
        <v>3.3E-3</v>
      </c>
      <c r="O235" s="1">
        <v>3.3E-3</v>
      </c>
      <c r="P235" s="3">
        <f t="shared" si="3"/>
        <v>0.33</v>
      </c>
    </row>
    <row r="236" spans="1:16" s="1" customFormat="1">
      <c r="A236" s="1" t="s">
        <v>20</v>
      </c>
      <c r="B236" s="1" t="s">
        <v>84</v>
      </c>
      <c r="C236" s="1" t="s">
        <v>24</v>
      </c>
      <c r="D236" s="1" t="s">
        <v>23</v>
      </c>
      <c r="E236" s="1">
        <v>7.8899999999999999E-4</v>
      </c>
      <c r="F236" s="1">
        <v>1.42E-3</v>
      </c>
      <c r="G236" s="1">
        <v>9.4899999999999998E-2</v>
      </c>
      <c r="H236" s="1">
        <v>2.4500000000000001E-2</v>
      </c>
      <c r="I236" s="1">
        <v>0.1583</v>
      </c>
      <c r="J236" s="1">
        <v>4.0899999999999999E-2</v>
      </c>
      <c r="K236" s="1">
        <v>9.3600000000000003E-2</v>
      </c>
      <c r="L236" s="1">
        <v>0.15609999999999999</v>
      </c>
      <c r="M236" s="1">
        <v>4.2399999999999998E-3</v>
      </c>
      <c r="N236" s="2">
        <v>0.13139999999999999</v>
      </c>
      <c r="O236" s="1">
        <v>0.13139999999999999</v>
      </c>
      <c r="P236" s="3">
        <f t="shared" si="3"/>
        <v>13.139999999999999</v>
      </c>
    </row>
    <row r="237" spans="1:16" s="1" customFormat="1">
      <c r="A237" s="1" t="s">
        <v>20</v>
      </c>
      <c r="B237" s="1" t="s">
        <v>84</v>
      </c>
      <c r="C237" s="1" t="s">
        <v>25</v>
      </c>
      <c r="D237" s="1" t="s">
        <v>23</v>
      </c>
      <c r="E237" s="1">
        <v>5.4010000000000004E-3</v>
      </c>
      <c r="F237" s="1">
        <v>0.16424800000000001</v>
      </c>
      <c r="G237" s="1">
        <v>0.7923</v>
      </c>
      <c r="H237" s="1">
        <v>1.35E-2</v>
      </c>
      <c r="I237" s="1">
        <v>1.4970000000000001</v>
      </c>
      <c r="J237" s="1">
        <v>2.5600000000000001E-2</v>
      </c>
      <c r="K237" s="1">
        <v>0.78100000000000003</v>
      </c>
      <c r="L237" s="1">
        <v>1.4757</v>
      </c>
      <c r="M237" s="1">
        <v>6.2839999999999993E-2</v>
      </c>
      <c r="N237" s="2">
        <v>1.8599999999999998E-2</v>
      </c>
      <c r="O237" s="1">
        <v>1.8599999999999998E-2</v>
      </c>
      <c r="P237" s="3">
        <f t="shared" si="3"/>
        <v>1.8599999999999999</v>
      </c>
    </row>
    <row r="238" spans="1:16" s="1" customFormat="1">
      <c r="A238" s="1" t="s">
        <v>20</v>
      </c>
      <c r="B238" s="1" t="s">
        <v>84</v>
      </c>
      <c r="C238" s="1" t="s">
        <v>26</v>
      </c>
      <c r="D238" s="1" t="s">
        <v>23</v>
      </c>
      <c r="E238" s="1">
        <v>2.0209999999999998E-3</v>
      </c>
      <c r="F238" s="1">
        <v>1.1277000000000001E-2</v>
      </c>
      <c r="G238" s="1">
        <v>0.23849999999999999</v>
      </c>
      <c r="H238" s="1">
        <v>2.7900000000000001E-2</v>
      </c>
      <c r="I238" s="1">
        <v>0.34860000000000002</v>
      </c>
      <c r="J238" s="1">
        <v>4.0800000000000003E-2</v>
      </c>
      <c r="K238" s="1">
        <v>0.2351</v>
      </c>
      <c r="L238" s="1">
        <v>0.34360000000000002</v>
      </c>
      <c r="M238" s="1">
        <v>9.8200000000000006E-3</v>
      </c>
      <c r="N238" s="2">
        <v>6.59E-2</v>
      </c>
      <c r="O238" s="1">
        <v>6.59E-2</v>
      </c>
      <c r="P238" s="3">
        <f t="shared" si="3"/>
        <v>6.59</v>
      </c>
    </row>
    <row r="239" spans="1:16" s="1" customFormat="1">
      <c r="A239" s="1" t="s">
        <v>20</v>
      </c>
      <c r="B239" s="1" t="s">
        <v>84</v>
      </c>
      <c r="C239" s="1" t="s">
        <v>27</v>
      </c>
      <c r="D239" s="1" t="s">
        <v>23</v>
      </c>
      <c r="E239" s="1">
        <v>1.89E-2</v>
      </c>
      <c r="F239" s="1">
        <v>0.19389999999999999</v>
      </c>
      <c r="G239" s="1">
        <v>2.2200000000000002</v>
      </c>
      <c r="H239" s="1">
        <v>4.1599999999999998E-2</v>
      </c>
      <c r="I239" s="1">
        <v>2.85</v>
      </c>
      <c r="J239" s="1">
        <v>5.3499999999999999E-2</v>
      </c>
      <c r="K239" s="1">
        <v>2.19</v>
      </c>
      <c r="L239" s="1">
        <v>2.81</v>
      </c>
      <c r="M239" s="1">
        <v>8.5000000000000006E-2</v>
      </c>
      <c r="N239" s="2">
        <v>2.7099999999999999E-2</v>
      </c>
      <c r="O239" s="1">
        <v>2.7099999999999999E-2</v>
      </c>
      <c r="P239" s="3">
        <f t="shared" si="3"/>
        <v>2.71</v>
      </c>
    </row>
    <row r="240" spans="1:16" s="1" customFormat="1">
      <c r="A240" s="1" t="s">
        <v>20</v>
      </c>
      <c r="B240" s="1" t="s">
        <v>84</v>
      </c>
      <c r="C240" s="1" t="s">
        <v>28</v>
      </c>
      <c r="D240" s="1" t="s">
        <v>23</v>
      </c>
      <c r="E240" s="1">
        <v>8.2299999999999995E-4</v>
      </c>
      <c r="F240" s="1">
        <v>2.6700000000000001E-3</v>
      </c>
      <c r="G240" s="1">
        <v>9.8799999999999999E-2</v>
      </c>
      <c r="H240" s="1">
        <v>4.2799999999999998E-2</v>
      </c>
      <c r="I240" s="1">
        <v>0.12759999999999999</v>
      </c>
      <c r="J240" s="1">
        <v>5.5199999999999999E-2</v>
      </c>
      <c r="K240" s="1">
        <v>9.74E-2</v>
      </c>
      <c r="L240" s="1">
        <v>0.1258</v>
      </c>
      <c r="M240" s="1">
        <v>3.8500000000000001E-3</v>
      </c>
      <c r="N240" s="2">
        <v>0.24729999999999999</v>
      </c>
      <c r="O240" s="1">
        <v>0.24729999999999999</v>
      </c>
      <c r="P240" s="3">
        <f t="shared" si="3"/>
        <v>24.73</v>
      </c>
    </row>
    <row r="241" spans="1:16" s="1" customFormat="1">
      <c r="A241" s="1" t="s">
        <v>20</v>
      </c>
      <c r="B241" s="1" t="s">
        <v>84</v>
      </c>
      <c r="C241" s="1" t="s">
        <v>29</v>
      </c>
      <c r="D241" s="1" t="s">
        <v>23</v>
      </c>
      <c r="E241" s="1">
        <v>7.46E-2</v>
      </c>
      <c r="F241" s="1">
        <v>0.73129999999999995</v>
      </c>
      <c r="G241" s="1">
        <v>11.14</v>
      </c>
      <c r="H241" s="1">
        <v>1.9400000000000001E-2</v>
      </c>
      <c r="I241" s="1">
        <v>18.47</v>
      </c>
      <c r="J241" s="1">
        <v>3.2099999999999997E-2</v>
      </c>
      <c r="K241" s="1">
        <v>10.98</v>
      </c>
      <c r="L241" s="1">
        <v>18.21</v>
      </c>
      <c r="M241" s="1">
        <v>0.98</v>
      </c>
      <c r="N241" s="2">
        <v>6.7000000000000002E-3</v>
      </c>
      <c r="O241" s="1">
        <v>6.7000000000000002E-3</v>
      </c>
      <c r="P241" s="3">
        <f t="shared" si="3"/>
        <v>0.67</v>
      </c>
    </row>
    <row r="242" spans="1:16" s="1" customFormat="1">
      <c r="A242" s="1" t="s">
        <v>20</v>
      </c>
      <c r="B242" s="1" t="s">
        <v>84</v>
      </c>
      <c r="C242" s="1" t="s">
        <v>30</v>
      </c>
      <c r="D242" s="1" t="s">
        <v>23</v>
      </c>
      <c r="E242" s="1">
        <v>0.14599999999999999</v>
      </c>
      <c r="F242" s="1">
        <v>1.0510999999999999</v>
      </c>
      <c r="G242" s="1">
        <v>15.86</v>
      </c>
      <c r="H242" s="1">
        <v>1.6E-2</v>
      </c>
      <c r="I242" s="1">
        <v>22.19</v>
      </c>
      <c r="J242" s="1">
        <v>2.24E-2</v>
      </c>
      <c r="K242" s="1">
        <v>15.64</v>
      </c>
      <c r="L242" s="1">
        <v>21.88</v>
      </c>
      <c r="M242" s="1">
        <v>0.84699999999999998</v>
      </c>
      <c r="N242" s="2">
        <v>5.7999999999999996E-3</v>
      </c>
      <c r="O242" s="1">
        <v>5.7999999999999996E-3</v>
      </c>
      <c r="P242" s="3">
        <f t="shared" si="3"/>
        <v>0.57999999999999996</v>
      </c>
    </row>
    <row r="243" spans="1:16" s="1" customFormat="1">
      <c r="A243" s="1" t="s">
        <v>20</v>
      </c>
      <c r="B243" s="1" t="s">
        <v>84</v>
      </c>
      <c r="C243" s="1" t="s">
        <v>31</v>
      </c>
      <c r="D243" s="1" t="s">
        <v>23</v>
      </c>
      <c r="E243" s="1">
        <v>8.0699999999999999E-4</v>
      </c>
      <c r="F243" s="1">
        <v>1.6289000000000001E-2</v>
      </c>
      <c r="G243" s="1">
        <v>0.16020000000000001</v>
      </c>
      <c r="H243" s="1">
        <v>5.8900000000000001E-2</v>
      </c>
      <c r="I243" s="1">
        <v>0.21590000000000001</v>
      </c>
      <c r="J243" s="1">
        <v>7.9399999999999998E-2</v>
      </c>
      <c r="K243" s="1">
        <v>0.15790000000000001</v>
      </c>
      <c r="L243" s="1">
        <v>0.21290000000000001</v>
      </c>
      <c r="M243" s="1">
        <v>1.491E-2</v>
      </c>
      <c r="N243" s="2">
        <v>0.1656</v>
      </c>
      <c r="O243" s="1">
        <v>0.1656</v>
      </c>
      <c r="P243" s="3">
        <f t="shared" si="3"/>
        <v>16.559999999999999</v>
      </c>
    </row>
    <row r="244" spans="1:16">
      <c r="A244" s="1" t="s">
        <v>20</v>
      </c>
      <c r="B244" t="s">
        <v>85</v>
      </c>
      <c r="C244" t="s">
        <v>22</v>
      </c>
      <c r="D244" t="s">
        <v>23</v>
      </c>
      <c r="E244">
        <v>0.20230000000000001</v>
      </c>
      <c r="F244">
        <v>0.97170000000000001</v>
      </c>
      <c r="G244">
        <v>25.69</v>
      </c>
      <c r="H244">
        <v>1.21E-2</v>
      </c>
      <c r="I244">
        <v>54.95</v>
      </c>
      <c r="J244">
        <v>2.58E-2</v>
      </c>
      <c r="K244">
        <v>25.51</v>
      </c>
      <c r="L244">
        <v>54.58</v>
      </c>
      <c r="M244">
        <v>1.972</v>
      </c>
      <c r="N244" s="20">
        <v>3.3E-3</v>
      </c>
      <c r="O244">
        <v>3.3E-3</v>
      </c>
      <c r="P244" s="3">
        <f t="shared" si="3"/>
        <v>0.33</v>
      </c>
    </row>
    <row r="245" spans="1:16">
      <c r="A245" s="1" t="s">
        <v>20</v>
      </c>
      <c r="B245" t="s">
        <v>85</v>
      </c>
      <c r="C245" t="s">
        <v>24</v>
      </c>
      <c r="D245" t="s">
        <v>23</v>
      </c>
      <c r="E245">
        <v>9.7499999999999996E-4</v>
      </c>
      <c r="F245">
        <v>1.7539999999999999E-3</v>
      </c>
      <c r="G245">
        <v>0.1172</v>
      </c>
      <c r="H245">
        <v>2.46E-2</v>
      </c>
      <c r="I245">
        <v>0.19550000000000001</v>
      </c>
      <c r="J245">
        <v>4.1000000000000002E-2</v>
      </c>
      <c r="K245">
        <v>0.1164</v>
      </c>
      <c r="L245">
        <v>0.19420000000000001</v>
      </c>
      <c r="M245">
        <v>5.28E-3</v>
      </c>
      <c r="N245" s="20">
        <v>0.1087</v>
      </c>
      <c r="O245">
        <v>0.1087</v>
      </c>
      <c r="P245" s="3">
        <f t="shared" si="3"/>
        <v>10.870000000000001</v>
      </c>
    </row>
    <row r="246" spans="1:16">
      <c r="A246" s="1" t="s">
        <v>20</v>
      </c>
      <c r="B246" t="s">
        <v>85</v>
      </c>
      <c r="C246" t="s">
        <v>25</v>
      </c>
      <c r="D246" t="s">
        <v>23</v>
      </c>
      <c r="E246">
        <v>4.3639999999999998E-3</v>
      </c>
      <c r="F246">
        <v>0.132711</v>
      </c>
      <c r="G246">
        <v>0.64300000000000002</v>
      </c>
      <c r="H246">
        <v>1.35E-2</v>
      </c>
      <c r="I246">
        <v>1.2149000000000001</v>
      </c>
      <c r="J246">
        <v>2.5600000000000001E-2</v>
      </c>
      <c r="K246">
        <v>0.63859999999999995</v>
      </c>
      <c r="L246">
        <v>1.2065999999999999</v>
      </c>
      <c r="M246">
        <v>5.1389999999999998E-2</v>
      </c>
      <c r="N246" s="20">
        <v>2.1000000000000001E-2</v>
      </c>
      <c r="O246">
        <v>2.1000000000000001E-2</v>
      </c>
      <c r="P246" s="3">
        <f t="shared" si="3"/>
        <v>2.1</v>
      </c>
    </row>
    <row r="247" spans="1:16">
      <c r="A247" s="1" t="s">
        <v>20</v>
      </c>
      <c r="B247" t="s">
        <v>85</v>
      </c>
      <c r="C247" t="s">
        <v>26</v>
      </c>
      <c r="D247" t="s">
        <v>23</v>
      </c>
      <c r="E247">
        <v>1.8860000000000001E-3</v>
      </c>
      <c r="F247">
        <v>1.0527E-2</v>
      </c>
      <c r="G247">
        <v>0.22259999999999999</v>
      </c>
      <c r="H247">
        <v>2.7900000000000001E-2</v>
      </c>
      <c r="I247">
        <v>0.32529999999999998</v>
      </c>
      <c r="J247">
        <v>4.0800000000000003E-2</v>
      </c>
      <c r="K247">
        <v>0.221</v>
      </c>
      <c r="L247">
        <v>0.3231</v>
      </c>
      <c r="M247">
        <v>9.2300000000000004E-3</v>
      </c>
      <c r="N247" s="20">
        <v>7.0000000000000007E-2</v>
      </c>
      <c r="O247">
        <v>7.0000000000000007E-2</v>
      </c>
      <c r="P247" s="3">
        <f t="shared" si="3"/>
        <v>7.0000000000000009</v>
      </c>
    </row>
    <row r="248" spans="1:16">
      <c r="A248" s="1" t="s">
        <v>20</v>
      </c>
      <c r="B248" t="s">
        <v>85</v>
      </c>
      <c r="C248" t="s">
        <v>27</v>
      </c>
      <c r="D248" t="s">
        <v>23</v>
      </c>
      <c r="E248">
        <v>1.9300000000000001E-2</v>
      </c>
      <c r="F248">
        <v>0.19850000000000001</v>
      </c>
      <c r="G248">
        <v>2.27</v>
      </c>
      <c r="H248">
        <v>4.1599999999999998E-2</v>
      </c>
      <c r="I248">
        <v>2.92</v>
      </c>
      <c r="J248">
        <v>5.3499999999999999E-2</v>
      </c>
      <c r="K248">
        <v>2.25</v>
      </c>
      <c r="L248">
        <v>2.9</v>
      </c>
      <c r="M248">
        <v>8.7999999999999995E-2</v>
      </c>
      <c r="N248" s="20">
        <v>2.6800000000000001E-2</v>
      </c>
      <c r="O248">
        <v>2.6800000000000001E-2</v>
      </c>
      <c r="P248" s="3">
        <f t="shared" si="3"/>
        <v>2.68</v>
      </c>
    </row>
    <row r="249" spans="1:16">
      <c r="A249" s="1" t="s">
        <v>20</v>
      </c>
      <c r="B249" t="s">
        <v>85</v>
      </c>
      <c r="C249" t="s">
        <v>28</v>
      </c>
      <c r="D249" t="s">
        <v>23</v>
      </c>
      <c r="E249">
        <v>6.7699999999999998E-4</v>
      </c>
      <c r="F249">
        <v>2.1970000000000002E-3</v>
      </c>
      <c r="G249">
        <v>8.1299999999999997E-2</v>
      </c>
      <c r="H249">
        <v>4.2799999999999998E-2</v>
      </c>
      <c r="I249">
        <v>0.105</v>
      </c>
      <c r="J249">
        <v>5.5199999999999999E-2</v>
      </c>
      <c r="K249">
        <v>8.0799999999999997E-2</v>
      </c>
      <c r="L249">
        <v>0.1043</v>
      </c>
      <c r="M249">
        <v>3.1900000000000001E-3</v>
      </c>
      <c r="N249" s="20">
        <v>0.29570000000000002</v>
      </c>
      <c r="O249">
        <v>0.29570000000000002</v>
      </c>
      <c r="P249" s="3">
        <f t="shared" si="3"/>
        <v>29.57</v>
      </c>
    </row>
    <row r="250" spans="1:16">
      <c r="A250" s="1" t="s">
        <v>20</v>
      </c>
      <c r="B250" t="s">
        <v>85</v>
      </c>
      <c r="C250" t="s">
        <v>29</v>
      </c>
      <c r="D250" t="s">
        <v>23</v>
      </c>
      <c r="E250">
        <v>7.7499999999999999E-2</v>
      </c>
      <c r="F250">
        <v>0.75990000000000002</v>
      </c>
      <c r="G250">
        <v>11.56</v>
      </c>
      <c r="H250">
        <v>1.9400000000000001E-2</v>
      </c>
      <c r="I250">
        <v>19.170000000000002</v>
      </c>
      <c r="J250">
        <v>3.2099999999999997E-2</v>
      </c>
      <c r="K250">
        <v>11.48</v>
      </c>
      <c r="L250">
        <v>19.04</v>
      </c>
      <c r="M250">
        <v>1.026</v>
      </c>
      <c r="N250" s="20">
        <v>6.6E-3</v>
      </c>
      <c r="O250">
        <v>6.6E-3</v>
      </c>
      <c r="P250" s="3">
        <f t="shared" si="3"/>
        <v>0.66</v>
      </c>
    </row>
    <row r="251" spans="1:16">
      <c r="A251" s="1" t="s">
        <v>20</v>
      </c>
      <c r="B251" t="s">
        <v>85</v>
      </c>
      <c r="C251" t="s">
        <v>30</v>
      </c>
      <c r="D251" t="s">
        <v>23</v>
      </c>
      <c r="E251">
        <v>0.1421</v>
      </c>
      <c r="F251">
        <v>1.0228999999999999</v>
      </c>
      <c r="G251">
        <v>15.44</v>
      </c>
      <c r="H251">
        <v>1.6E-2</v>
      </c>
      <c r="I251">
        <v>21.6</v>
      </c>
      <c r="J251">
        <v>2.24E-2</v>
      </c>
      <c r="K251">
        <v>15.33</v>
      </c>
      <c r="L251">
        <v>21.46</v>
      </c>
      <c r="M251">
        <v>0.83099999999999996</v>
      </c>
      <c r="N251" s="20">
        <v>5.7999999999999996E-3</v>
      </c>
      <c r="O251">
        <v>5.7999999999999996E-3</v>
      </c>
      <c r="P251" s="3">
        <f t="shared" si="3"/>
        <v>0.57999999999999996</v>
      </c>
    </row>
    <row r="252" spans="1:16">
      <c r="A252" s="1" t="s">
        <v>20</v>
      </c>
      <c r="B252" t="s">
        <v>85</v>
      </c>
      <c r="C252" t="s">
        <v>31</v>
      </c>
      <c r="D252" t="s">
        <v>23</v>
      </c>
      <c r="E252">
        <v>7.4899999999999999E-4</v>
      </c>
      <c r="F252">
        <v>1.5122999999999999E-2</v>
      </c>
      <c r="G252">
        <v>0.14849999999999999</v>
      </c>
      <c r="H252">
        <v>5.8900000000000001E-2</v>
      </c>
      <c r="I252">
        <v>0.2001</v>
      </c>
      <c r="J252">
        <v>7.9500000000000001E-2</v>
      </c>
      <c r="K252">
        <v>0.14749999999999999</v>
      </c>
      <c r="L252">
        <v>0.1988</v>
      </c>
      <c r="M252">
        <v>1.393E-2</v>
      </c>
      <c r="N252" s="20">
        <v>0.17610000000000001</v>
      </c>
      <c r="O252">
        <v>0.17610000000000001</v>
      </c>
      <c r="P252" s="3">
        <f t="shared" si="3"/>
        <v>17.61</v>
      </c>
    </row>
    <row r="253" spans="1:16" s="1" customFormat="1">
      <c r="A253" s="1" t="s">
        <v>32</v>
      </c>
      <c r="B253" s="1" t="s">
        <v>86</v>
      </c>
      <c r="C253" s="1" t="s">
        <v>22</v>
      </c>
      <c r="D253" s="1" t="s">
        <v>23</v>
      </c>
      <c r="E253" s="1">
        <v>0.19750000000000001</v>
      </c>
      <c r="F253" s="1">
        <v>0.94899999999999995</v>
      </c>
      <c r="G253" s="1">
        <v>26.27</v>
      </c>
      <c r="H253" s="1">
        <v>1.21E-2</v>
      </c>
      <c r="I253" s="1">
        <v>56.2</v>
      </c>
      <c r="J253" s="1">
        <v>2.58E-2</v>
      </c>
      <c r="K253" s="1">
        <v>26.29</v>
      </c>
      <c r="L253" s="1">
        <v>56.25</v>
      </c>
      <c r="M253" s="1">
        <v>1.988</v>
      </c>
      <c r="N253" s="2">
        <v>3.3E-3</v>
      </c>
      <c r="O253" s="1">
        <v>3.3E-3</v>
      </c>
      <c r="P253" s="3">
        <f t="shared" si="3"/>
        <v>0.33</v>
      </c>
    </row>
    <row r="254" spans="1:16" s="1" customFormat="1">
      <c r="A254" s="1" t="s">
        <v>32</v>
      </c>
      <c r="B254" s="1" t="s">
        <v>86</v>
      </c>
      <c r="C254" s="1" t="s">
        <v>24</v>
      </c>
      <c r="D254" s="1" t="s">
        <v>23</v>
      </c>
      <c r="E254" s="1">
        <v>6.1799999999999995E-4</v>
      </c>
      <c r="F254" s="1">
        <v>1.1130000000000001E-3</v>
      </c>
      <c r="G254" s="1">
        <v>7.1800000000000003E-2</v>
      </c>
      <c r="H254" s="1">
        <v>2.4500000000000001E-2</v>
      </c>
      <c r="I254" s="1">
        <v>0.1198</v>
      </c>
      <c r="J254" s="1">
        <v>4.0899999999999999E-2</v>
      </c>
      <c r="K254" s="1">
        <v>7.1900000000000006E-2</v>
      </c>
      <c r="L254" s="1">
        <v>0.11990000000000001</v>
      </c>
      <c r="M254" s="1">
        <v>3.1900000000000001E-3</v>
      </c>
      <c r="N254" s="2">
        <v>0.16259999999999999</v>
      </c>
      <c r="O254" s="1">
        <v>0.16259999999999999</v>
      </c>
      <c r="P254" s="3">
        <f t="shared" si="3"/>
        <v>16.259999999999998</v>
      </c>
    </row>
    <row r="255" spans="1:16" s="1" customFormat="1">
      <c r="A255" s="1" t="s">
        <v>32</v>
      </c>
      <c r="B255" s="1" t="s">
        <v>86</v>
      </c>
      <c r="C255" s="1" t="s">
        <v>25</v>
      </c>
      <c r="D255" s="1" t="s">
        <v>23</v>
      </c>
      <c r="E255" s="1">
        <v>4.7569999999999999E-3</v>
      </c>
      <c r="F255" s="1">
        <v>0.14465700000000001</v>
      </c>
      <c r="G255" s="1">
        <v>0.74399999999999999</v>
      </c>
      <c r="H255" s="1">
        <v>1.35E-2</v>
      </c>
      <c r="I255" s="1">
        <v>1.4057999999999999</v>
      </c>
      <c r="J255" s="1">
        <v>2.5499999999999998E-2</v>
      </c>
      <c r="K255" s="1">
        <v>0.74470000000000003</v>
      </c>
      <c r="L255" s="1">
        <v>1.4071</v>
      </c>
      <c r="M255" s="1">
        <v>5.8619999999999998E-2</v>
      </c>
      <c r="N255" s="2">
        <v>1.9800000000000002E-2</v>
      </c>
      <c r="O255" s="1">
        <v>1.9800000000000002E-2</v>
      </c>
      <c r="P255" s="3">
        <f t="shared" si="3"/>
        <v>1.9800000000000002</v>
      </c>
    </row>
    <row r="256" spans="1:16" s="1" customFormat="1">
      <c r="A256" s="1" t="s">
        <v>32</v>
      </c>
      <c r="B256" s="1" t="s">
        <v>86</v>
      </c>
      <c r="C256" s="1" t="s">
        <v>26</v>
      </c>
      <c r="D256" s="1" t="s">
        <v>23</v>
      </c>
      <c r="E256" s="1">
        <v>9.8200000000000002E-4</v>
      </c>
      <c r="F256" s="1">
        <v>5.4819999999999999E-3</v>
      </c>
      <c r="G256" s="1">
        <v>0.1115</v>
      </c>
      <c r="H256" s="1">
        <v>2.7799999999999998E-2</v>
      </c>
      <c r="I256" s="1">
        <v>0.16289999999999999</v>
      </c>
      <c r="J256" s="1">
        <v>4.07E-2</v>
      </c>
      <c r="K256" s="1">
        <v>0.1116</v>
      </c>
      <c r="L256" s="1">
        <v>0.16309999999999999</v>
      </c>
      <c r="M256" s="1">
        <v>4.5599999999999998E-3</v>
      </c>
      <c r="N256" s="2">
        <v>0.12620000000000001</v>
      </c>
      <c r="O256" s="1">
        <v>0.12620000000000001</v>
      </c>
      <c r="P256" s="3">
        <f t="shared" si="3"/>
        <v>12.620000000000001</v>
      </c>
    </row>
    <row r="257" spans="1:16" s="1" customFormat="1">
      <c r="A257" s="1" t="s">
        <v>32</v>
      </c>
      <c r="B257" s="1" t="s">
        <v>86</v>
      </c>
      <c r="C257" s="1" t="s">
        <v>27</v>
      </c>
      <c r="D257" s="1" t="s">
        <v>23</v>
      </c>
      <c r="E257" s="1">
        <v>7.6600000000000001E-2</v>
      </c>
      <c r="F257" s="1">
        <v>0.78759999999999997</v>
      </c>
      <c r="G257" s="1">
        <v>8.91</v>
      </c>
      <c r="H257" s="1">
        <v>4.1500000000000002E-2</v>
      </c>
      <c r="I257" s="1">
        <v>11.47</v>
      </c>
      <c r="J257" s="1">
        <v>5.3400000000000003E-2</v>
      </c>
      <c r="K257" s="1">
        <v>8.92</v>
      </c>
      <c r="L257" s="1">
        <v>11.48</v>
      </c>
      <c r="M257" s="1">
        <v>0.33900000000000002</v>
      </c>
      <c r="N257" s="2">
        <v>1.5599999999999999E-2</v>
      </c>
      <c r="O257" s="1">
        <v>1.5599999999999999E-2</v>
      </c>
      <c r="P257" s="3">
        <f t="shared" si="3"/>
        <v>1.5599999999999998</v>
      </c>
    </row>
    <row r="258" spans="1:16" s="1" customFormat="1">
      <c r="A258" s="1" t="s">
        <v>32</v>
      </c>
      <c r="B258" s="1" t="s">
        <v>86</v>
      </c>
      <c r="C258" s="1" t="s">
        <v>28</v>
      </c>
      <c r="D258" s="1" t="s">
        <v>23</v>
      </c>
      <c r="E258" s="1">
        <v>1.487E-3</v>
      </c>
      <c r="F258" s="1">
        <v>4.8269999999999997E-3</v>
      </c>
      <c r="G258" s="1">
        <v>0.1764</v>
      </c>
      <c r="H258" s="1">
        <v>4.2700000000000002E-2</v>
      </c>
      <c r="I258" s="1">
        <v>0.2278</v>
      </c>
      <c r="J258" s="1">
        <v>5.5100000000000003E-2</v>
      </c>
      <c r="K258" s="1">
        <v>0.17660000000000001</v>
      </c>
      <c r="L258" s="1">
        <v>0.22800000000000001</v>
      </c>
      <c r="M258" s="1">
        <v>6.8300000000000001E-3</v>
      </c>
      <c r="N258" s="2">
        <v>0.14199999999999999</v>
      </c>
      <c r="O258" s="1">
        <v>0.14199999999999999</v>
      </c>
      <c r="P258" s="3">
        <f t="shared" si="3"/>
        <v>14.2</v>
      </c>
    </row>
    <row r="259" spans="1:16" s="1" customFormat="1">
      <c r="A259" s="1" t="s">
        <v>32</v>
      </c>
      <c r="B259" s="1" t="s">
        <v>86</v>
      </c>
      <c r="C259" s="1" t="s">
        <v>29</v>
      </c>
      <c r="D259" s="1" t="s">
        <v>23</v>
      </c>
      <c r="E259" s="1">
        <v>0.1159</v>
      </c>
      <c r="F259" s="1">
        <v>1.1359999999999999</v>
      </c>
      <c r="G259" s="1">
        <v>17.34</v>
      </c>
      <c r="H259" s="1">
        <v>1.9300000000000001E-2</v>
      </c>
      <c r="I259" s="1">
        <v>28.75</v>
      </c>
      <c r="J259" s="1">
        <v>3.2099999999999997E-2</v>
      </c>
      <c r="K259" s="1">
        <v>17.350000000000001</v>
      </c>
      <c r="L259" s="1">
        <v>28.77</v>
      </c>
      <c r="M259" s="1">
        <v>1.516</v>
      </c>
      <c r="N259" s="2">
        <v>5.8999999999999999E-3</v>
      </c>
      <c r="O259" s="1">
        <v>5.8999999999999999E-3</v>
      </c>
      <c r="P259" s="3">
        <f t="shared" ref="P259:P322" si="4">O259*100</f>
        <v>0.59</v>
      </c>
    </row>
    <row r="260" spans="1:16" s="1" customFormat="1">
      <c r="A260" s="1" t="s">
        <v>32</v>
      </c>
      <c r="B260" s="1" t="s">
        <v>86</v>
      </c>
      <c r="C260" s="1" t="s">
        <v>30</v>
      </c>
      <c r="D260" s="1" t="s">
        <v>23</v>
      </c>
      <c r="E260" s="1">
        <v>1.0318000000000001E-2</v>
      </c>
      <c r="F260" s="1">
        <v>7.4269000000000002E-2</v>
      </c>
      <c r="G260" s="1">
        <v>1.1238999999999999</v>
      </c>
      <c r="H260" s="1">
        <v>1.6E-2</v>
      </c>
      <c r="I260" s="1">
        <v>1.5725</v>
      </c>
      <c r="J260" s="1">
        <v>2.24E-2</v>
      </c>
      <c r="K260" s="1">
        <v>1.125</v>
      </c>
      <c r="L260" s="1">
        <v>1.5740000000000001</v>
      </c>
      <c r="M260" s="1">
        <v>5.9610000000000003E-2</v>
      </c>
      <c r="N260" s="2">
        <v>1.72E-2</v>
      </c>
      <c r="O260" s="1">
        <v>1.72E-2</v>
      </c>
      <c r="P260" s="3">
        <f t="shared" si="4"/>
        <v>1.72</v>
      </c>
    </row>
    <row r="261" spans="1:16" s="1" customFormat="1">
      <c r="A261" s="1" t="s">
        <v>32</v>
      </c>
      <c r="B261" s="1" t="s">
        <v>86</v>
      </c>
      <c r="C261" s="1" t="s">
        <v>31</v>
      </c>
      <c r="D261" s="1" t="s">
        <v>23</v>
      </c>
      <c r="E261" s="1">
        <v>1.7E-5</v>
      </c>
      <c r="F261" s="1">
        <v>3.3799999999999998E-4</v>
      </c>
      <c r="G261" s="1">
        <v>3.3E-3</v>
      </c>
      <c r="H261" s="1">
        <v>5.8799999999999998E-2</v>
      </c>
      <c r="I261" s="1">
        <v>4.4999999999999997E-3</v>
      </c>
      <c r="J261" s="1">
        <v>7.9299999999999995E-2</v>
      </c>
      <c r="K261" s="1">
        <v>3.3E-3</v>
      </c>
      <c r="L261" s="1">
        <v>4.4999999999999997E-3</v>
      </c>
      <c r="M261" s="1">
        <v>3.1E-4</v>
      </c>
      <c r="N261" s="2">
        <v>0.99</v>
      </c>
      <c r="O261" s="1">
        <v>0.99</v>
      </c>
      <c r="P261" s="3">
        <f t="shared" si="4"/>
        <v>99</v>
      </c>
    </row>
    <row r="262" spans="1:16">
      <c r="A262" s="1" t="s">
        <v>32</v>
      </c>
      <c r="B262" t="s">
        <v>87</v>
      </c>
      <c r="C262" t="s">
        <v>22</v>
      </c>
      <c r="D262" t="s">
        <v>23</v>
      </c>
      <c r="E262">
        <v>0.1981</v>
      </c>
      <c r="F262">
        <v>0.9516</v>
      </c>
      <c r="G262">
        <v>26.34</v>
      </c>
      <c r="H262">
        <v>1.21E-2</v>
      </c>
      <c r="I262">
        <v>56.35</v>
      </c>
      <c r="J262">
        <v>2.58E-2</v>
      </c>
      <c r="K262">
        <v>26.34</v>
      </c>
      <c r="L262">
        <v>56.36</v>
      </c>
      <c r="M262">
        <v>1.9910000000000001</v>
      </c>
      <c r="N262" s="20">
        <v>3.3E-3</v>
      </c>
      <c r="O262">
        <v>3.3E-3</v>
      </c>
      <c r="P262" s="3">
        <f t="shared" si="4"/>
        <v>0.33</v>
      </c>
    </row>
    <row r="263" spans="1:16">
      <c r="A263" s="1" t="s">
        <v>32</v>
      </c>
      <c r="B263" t="s">
        <v>87</v>
      </c>
      <c r="C263" t="s">
        <v>24</v>
      </c>
      <c r="D263" t="s">
        <v>23</v>
      </c>
      <c r="E263">
        <v>5.7200000000000003E-4</v>
      </c>
      <c r="F263">
        <v>1.0280000000000001E-3</v>
      </c>
      <c r="G263">
        <v>6.6400000000000001E-2</v>
      </c>
      <c r="H263">
        <v>2.4500000000000001E-2</v>
      </c>
      <c r="I263">
        <v>0.11070000000000001</v>
      </c>
      <c r="J263">
        <v>4.0899999999999999E-2</v>
      </c>
      <c r="K263">
        <v>6.6400000000000001E-2</v>
      </c>
      <c r="L263">
        <v>0.11070000000000001</v>
      </c>
      <c r="M263">
        <v>2.9399999999999999E-3</v>
      </c>
      <c r="N263" s="20">
        <v>0.1749</v>
      </c>
      <c r="O263">
        <v>0.1749</v>
      </c>
      <c r="P263" s="3">
        <f t="shared" si="4"/>
        <v>17.489999999999998</v>
      </c>
    </row>
    <row r="264" spans="1:16">
      <c r="A264" s="1" t="s">
        <v>32</v>
      </c>
      <c r="B264" t="s">
        <v>87</v>
      </c>
      <c r="C264" t="s">
        <v>25</v>
      </c>
      <c r="D264" t="s">
        <v>23</v>
      </c>
      <c r="E264">
        <v>4.6239999999999996E-3</v>
      </c>
      <c r="F264">
        <v>0.140596</v>
      </c>
      <c r="G264">
        <v>0.72319999999999995</v>
      </c>
      <c r="H264">
        <v>1.35E-2</v>
      </c>
      <c r="I264">
        <v>1.3664000000000001</v>
      </c>
      <c r="J264">
        <v>2.5600000000000001E-2</v>
      </c>
      <c r="K264">
        <v>0.72330000000000005</v>
      </c>
      <c r="L264">
        <v>1.3667</v>
      </c>
      <c r="M264">
        <v>5.6910000000000002E-2</v>
      </c>
      <c r="N264" s="20">
        <v>2.01E-2</v>
      </c>
      <c r="O264">
        <v>2.01E-2</v>
      </c>
      <c r="P264" s="3">
        <f t="shared" si="4"/>
        <v>2.0099999999999998</v>
      </c>
    </row>
    <row r="265" spans="1:16">
      <c r="A265" s="1" t="s">
        <v>32</v>
      </c>
      <c r="B265" t="s">
        <v>87</v>
      </c>
      <c r="C265" t="s">
        <v>26</v>
      </c>
      <c r="D265" t="s">
        <v>23</v>
      </c>
      <c r="E265">
        <v>8.5800000000000004E-4</v>
      </c>
      <c r="F265">
        <v>4.7869999999999996E-3</v>
      </c>
      <c r="G265">
        <v>9.7299999999999998E-2</v>
      </c>
      <c r="H265">
        <v>2.7900000000000001E-2</v>
      </c>
      <c r="I265">
        <v>0.14230000000000001</v>
      </c>
      <c r="J265">
        <v>4.07E-2</v>
      </c>
      <c r="K265">
        <v>9.74E-2</v>
      </c>
      <c r="L265">
        <v>0.14230000000000001</v>
      </c>
      <c r="M265">
        <v>3.9699999999999996E-3</v>
      </c>
      <c r="N265" s="20">
        <v>0.1434</v>
      </c>
      <c r="O265">
        <v>0.1434</v>
      </c>
      <c r="P265" s="3">
        <f t="shared" si="4"/>
        <v>14.34</v>
      </c>
    </row>
    <row r="266" spans="1:16">
      <c r="A266" s="1" t="s">
        <v>32</v>
      </c>
      <c r="B266" t="s">
        <v>87</v>
      </c>
      <c r="C266" t="s">
        <v>27</v>
      </c>
      <c r="D266" t="s">
        <v>23</v>
      </c>
      <c r="E266">
        <v>7.6600000000000001E-2</v>
      </c>
      <c r="F266">
        <v>0.78759999999999997</v>
      </c>
      <c r="G266">
        <v>8.91</v>
      </c>
      <c r="H266">
        <v>4.1599999999999998E-2</v>
      </c>
      <c r="I266">
        <v>11.47</v>
      </c>
      <c r="J266">
        <v>5.3499999999999999E-2</v>
      </c>
      <c r="K266">
        <v>8.92</v>
      </c>
      <c r="L266">
        <v>11.47</v>
      </c>
      <c r="M266">
        <v>0.33900000000000002</v>
      </c>
      <c r="N266" s="20">
        <v>1.5599999999999999E-2</v>
      </c>
      <c r="O266">
        <v>1.5599999999999999E-2</v>
      </c>
      <c r="P266" s="3">
        <f t="shared" si="4"/>
        <v>1.5599999999999998</v>
      </c>
    </row>
    <row r="267" spans="1:16">
      <c r="A267" s="1" t="s">
        <v>32</v>
      </c>
      <c r="B267" t="s">
        <v>87</v>
      </c>
      <c r="C267" t="s">
        <v>28</v>
      </c>
      <c r="D267" t="s">
        <v>23</v>
      </c>
      <c r="E267">
        <v>1.469E-3</v>
      </c>
      <c r="F267">
        <v>4.7699999999999999E-3</v>
      </c>
      <c r="G267">
        <v>0.17430000000000001</v>
      </c>
      <c r="H267">
        <v>4.2700000000000002E-2</v>
      </c>
      <c r="I267">
        <v>0.22509999999999999</v>
      </c>
      <c r="J267">
        <v>5.5199999999999999E-2</v>
      </c>
      <c r="K267">
        <v>0.1744</v>
      </c>
      <c r="L267">
        <v>0.22520000000000001</v>
      </c>
      <c r="M267">
        <v>6.7400000000000003E-3</v>
      </c>
      <c r="N267" s="20">
        <v>0.14369999999999999</v>
      </c>
      <c r="O267">
        <v>0.14369999999999999</v>
      </c>
      <c r="P267" s="3">
        <f t="shared" si="4"/>
        <v>14.37</v>
      </c>
    </row>
    <row r="268" spans="1:16">
      <c r="A268" s="1" t="s">
        <v>32</v>
      </c>
      <c r="B268" t="s">
        <v>87</v>
      </c>
      <c r="C268" t="s">
        <v>29</v>
      </c>
      <c r="D268" t="s">
        <v>23</v>
      </c>
      <c r="E268">
        <v>0.1163</v>
      </c>
      <c r="F268">
        <v>1.1394</v>
      </c>
      <c r="G268">
        <v>17.38</v>
      </c>
      <c r="H268">
        <v>1.9300000000000001E-2</v>
      </c>
      <c r="I268">
        <v>28.82</v>
      </c>
      <c r="J268">
        <v>3.2099999999999997E-2</v>
      </c>
      <c r="K268">
        <v>17.38</v>
      </c>
      <c r="L268">
        <v>28.83</v>
      </c>
      <c r="M268">
        <v>1.518</v>
      </c>
      <c r="N268" s="20">
        <v>5.8999999999999999E-3</v>
      </c>
      <c r="O268">
        <v>5.8999999999999999E-3</v>
      </c>
      <c r="P268" s="3">
        <f t="shared" si="4"/>
        <v>0.59</v>
      </c>
    </row>
    <row r="269" spans="1:16">
      <c r="A269" s="1" t="s">
        <v>32</v>
      </c>
      <c r="B269" t="s">
        <v>87</v>
      </c>
      <c r="C269" t="s">
        <v>30</v>
      </c>
      <c r="D269" t="s">
        <v>23</v>
      </c>
      <c r="E269">
        <v>9.8560000000000002E-3</v>
      </c>
      <c r="F269">
        <v>7.0942000000000005E-2</v>
      </c>
      <c r="G269">
        <v>1.0737000000000001</v>
      </c>
      <c r="H269">
        <v>1.6E-2</v>
      </c>
      <c r="I269">
        <v>1.5023</v>
      </c>
      <c r="J269">
        <v>2.24E-2</v>
      </c>
      <c r="K269">
        <v>1.0739000000000001</v>
      </c>
      <c r="L269">
        <v>1.5025999999999999</v>
      </c>
      <c r="M269">
        <v>5.688E-2</v>
      </c>
      <c r="N269" s="20">
        <v>1.77E-2</v>
      </c>
      <c r="O269">
        <v>1.77E-2</v>
      </c>
      <c r="P269" s="3">
        <f t="shared" si="4"/>
        <v>1.77</v>
      </c>
    </row>
    <row r="270" spans="1:16">
      <c r="A270" s="1" t="s">
        <v>32</v>
      </c>
      <c r="B270" t="s">
        <v>87</v>
      </c>
      <c r="C270" t="s">
        <v>31</v>
      </c>
      <c r="D270" t="s">
        <v>23</v>
      </c>
      <c r="E270">
        <v>0</v>
      </c>
      <c r="F270">
        <v>0</v>
      </c>
      <c r="G270">
        <v>0</v>
      </c>
      <c r="H270">
        <v>5.8900000000000001E-2</v>
      </c>
      <c r="I270">
        <v>0</v>
      </c>
      <c r="J270">
        <v>7.9399999999999998E-2</v>
      </c>
      <c r="K270">
        <v>0</v>
      </c>
      <c r="L270">
        <v>0</v>
      </c>
      <c r="M270">
        <v>0</v>
      </c>
      <c r="N270" s="20">
        <v>0.99</v>
      </c>
      <c r="O270">
        <v>0.99</v>
      </c>
      <c r="P270" s="3">
        <f t="shared" si="4"/>
        <v>99</v>
      </c>
    </row>
    <row r="271" spans="1:16" s="1" customFormat="1">
      <c r="A271" s="1" t="s">
        <v>32</v>
      </c>
      <c r="B271" s="1" t="s">
        <v>88</v>
      </c>
      <c r="C271" s="1" t="s">
        <v>22</v>
      </c>
      <c r="D271" s="1" t="s">
        <v>23</v>
      </c>
      <c r="E271" s="1">
        <v>0.1991</v>
      </c>
      <c r="F271" s="1">
        <v>0.95669999999999999</v>
      </c>
      <c r="G271" s="1">
        <v>26.42</v>
      </c>
      <c r="H271" s="1">
        <v>1.21E-2</v>
      </c>
      <c r="I271" s="1">
        <v>56.53</v>
      </c>
      <c r="J271" s="1">
        <v>2.58E-2</v>
      </c>
      <c r="K271" s="1">
        <v>26.59</v>
      </c>
      <c r="L271" s="1">
        <v>56.89</v>
      </c>
      <c r="M271" s="1">
        <v>2.0099999999999998</v>
      </c>
      <c r="N271" s="2">
        <v>3.3E-3</v>
      </c>
      <c r="O271" s="1">
        <v>3.3E-3</v>
      </c>
      <c r="P271" s="3">
        <f t="shared" si="4"/>
        <v>0.33</v>
      </c>
    </row>
    <row r="272" spans="1:16" s="1" customFormat="1">
      <c r="A272" s="1" t="s">
        <v>32</v>
      </c>
      <c r="B272" s="1" t="s">
        <v>88</v>
      </c>
      <c r="C272" s="1" t="s">
        <v>24</v>
      </c>
      <c r="D272" s="1" t="s">
        <v>23</v>
      </c>
      <c r="E272" s="1">
        <v>5.8600000000000004E-4</v>
      </c>
      <c r="F272" s="1">
        <v>1.0549999999999999E-3</v>
      </c>
      <c r="G272" s="1">
        <v>6.8099999999999994E-2</v>
      </c>
      <c r="H272" s="1">
        <v>2.4500000000000001E-2</v>
      </c>
      <c r="I272" s="1">
        <v>0.11360000000000001</v>
      </c>
      <c r="J272" s="1">
        <v>4.0899999999999999E-2</v>
      </c>
      <c r="K272" s="1">
        <v>6.8500000000000005E-2</v>
      </c>
      <c r="L272" s="1">
        <v>0.1143</v>
      </c>
      <c r="M272" s="1">
        <v>3.0400000000000002E-3</v>
      </c>
      <c r="N272" s="2">
        <v>0.17100000000000001</v>
      </c>
      <c r="O272" s="1">
        <v>0.17100000000000001</v>
      </c>
      <c r="P272" s="3">
        <f t="shared" si="4"/>
        <v>17.100000000000001</v>
      </c>
    </row>
    <row r="273" spans="1:16" s="1" customFormat="1">
      <c r="A273" s="1" t="s">
        <v>32</v>
      </c>
      <c r="B273" s="1" t="s">
        <v>88</v>
      </c>
      <c r="C273" s="1" t="s">
        <v>25</v>
      </c>
      <c r="D273" s="1" t="s">
        <v>23</v>
      </c>
      <c r="E273" s="1">
        <v>2.8890000000000001E-3</v>
      </c>
      <c r="F273" s="1">
        <v>8.7842000000000003E-2</v>
      </c>
      <c r="G273" s="1">
        <v>0.45150000000000001</v>
      </c>
      <c r="H273" s="1">
        <v>1.35E-2</v>
      </c>
      <c r="I273" s="1">
        <v>0.85309999999999997</v>
      </c>
      <c r="J273" s="1">
        <v>2.5600000000000001E-2</v>
      </c>
      <c r="K273" s="1">
        <v>0.45429999999999998</v>
      </c>
      <c r="L273" s="1">
        <v>0.85850000000000004</v>
      </c>
      <c r="M273" s="1">
        <v>3.5740000000000001E-2</v>
      </c>
      <c r="N273" s="2">
        <v>2.69E-2</v>
      </c>
      <c r="O273" s="1">
        <v>2.69E-2</v>
      </c>
      <c r="P273" s="3">
        <f t="shared" si="4"/>
        <v>2.69</v>
      </c>
    </row>
    <row r="274" spans="1:16" s="1" customFormat="1">
      <c r="A274" s="1" t="s">
        <v>32</v>
      </c>
      <c r="B274" s="1" t="s">
        <v>88</v>
      </c>
      <c r="C274" s="1" t="s">
        <v>26</v>
      </c>
      <c r="D274" s="1" t="s">
        <v>23</v>
      </c>
      <c r="E274" s="1">
        <v>6.0800000000000003E-4</v>
      </c>
      <c r="F274" s="1">
        <v>3.3930000000000002E-3</v>
      </c>
      <c r="G274" s="1">
        <v>6.9000000000000006E-2</v>
      </c>
      <c r="H274" s="1">
        <v>2.7900000000000001E-2</v>
      </c>
      <c r="I274" s="1">
        <v>0.1009</v>
      </c>
      <c r="J274" s="1">
        <v>4.07E-2</v>
      </c>
      <c r="K274" s="1">
        <v>6.9400000000000003E-2</v>
      </c>
      <c r="L274" s="1">
        <v>0.10150000000000001</v>
      </c>
      <c r="M274" s="1">
        <v>2.8300000000000001E-3</v>
      </c>
      <c r="N274" s="2">
        <v>0.19819999999999999</v>
      </c>
      <c r="O274" s="1">
        <v>0.19819999999999999</v>
      </c>
      <c r="P274" s="3">
        <f t="shared" si="4"/>
        <v>19.82</v>
      </c>
    </row>
    <row r="275" spans="1:16" s="1" customFormat="1">
      <c r="A275" s="1" t="s">
        <v>32</v>
      </c>
      <c r="B275" s="1" t="s">
        <v>88</v>
      </c>
      <c r="C275" s="1" t="s">
        <v>27</v>
      </c>
      <c r="D275" s="1" t="s">
        <v>23</v>
      </c>
      <c r="E275" s="1">
        <v>7.6499999999999999E-2</v>
      </c>
      <c r="F275" s="1">
        <v>0.78710000000000002</v>
      </c>
      <c r="G275" s="1">
        <v>8.91</v>
      </c>
      <c r="H275" s="1">
        <v>4.1599999999999998E-2</v>
      </c>
      <c r="I275" s="1">
        <v>11.46</v>
      </c>
      <c r="J275" s="1">
        <v>5.3499999999999999E-2</v>
      </c>
      <c r="K275" s="1">
        <v>8.9700000000000006</v>
      </c>
      <c r="L275" s="1">
        <v>11.53</v>
      </c>
      <c r="M275" s="1">
        <v>0.34100000000000003</v>
      </c>
      <c r="N275" s="2">
        <v>1.5599999999999999E-2</v>
      </c>
      <c r="O275" s="1">
        <v>1.5599999999999999E-2</v>
      </c>
      <c r="P275" s="3">
        <f t="shared" si="4"/>
        <v>1.5599999999999998</v>
      </c>
    </row>
    <row r="276" spans="1:16" s="1" customFormat="1">
      <c r="A276" s="1" t="s">
        <v>32</v>
      </c>
      <c r="B276" s="1" t="s">
        <v>88</v>
      </c>
      <c r="C276" s="1" t="s">
        <v>28</v>
      </c>
      <c r="D276" s="1" t="s">
        <v>23</v>
      </c>
      <c r="E276" s="1">
        <v>1.397E-3</v>
      </c>
      <c r="F276" s="1">
        <v>4.5339999999999998E-3</v>
      </c>
      <c r="G276" s="1">
        <v>0.1658</v>
      </c>
      <c r="H276" s="1">
        <v>4.2700000000000002E-2</v>
      </c>
      <c r="I276" s="1">
        <v>0.214</v>
      </c>
      <c r="J276" s="1">
        <v>5.5199999999999999E-2</v>
      </c>
      <c r="K276" s="1">
        <v>0.1668</v>
      </c>
      <c r="L276" s="1">
        <v>0.21540000000000001</v>
      </c>
      <c r="M276" s="1">
        <v>6.45E-3</v>
      </c>
      <c r="N276" s="2">
        <v>0.14990000000000001</v>
      </c>
      <c r="O276" s="1">
        <v>0.14990000000000001</v>
      </c>
      <c r="P276" s="3">
        <f t="shared" si="4"/>
        <v>14.99</v>
      </c>
    </row>
    <row r="277" spans="1:16" s="1" customFormat="1">
      <c r="A277" s="1" t="s">
        <v>32</v>
      </c>
      <c r="B277" s="1" t="s">
        <v>88</v>
      </c>
      <c r="C277" s="1" t="s">
        <v>29</v>
      </c>
      <c r="D277" s="1" t="s">
        <v>23</v>
      </c>
      <c r="E277" s="1">
        <v>0.1143</v>
      </c>
      <c r="F277" s="1">
        <v>1.1204000000000001</v>
      </c>
      <c r="G277" s="1">
        <v>17.12</v>
      </c>
      <c r="H277" s="1">
        <v>1.9400000000000001E-2</v>
      </c>
      <c r="I277" s="1">
        <v>28.39</v>
      </c>
      <c r="J277" s="1">
        <v>3.2099999999999997E-2</v>
      </c>
      <c r="K277" s="1">
        <v>17.23</v>
      </c>
      <c r="L277" s="1">
        <v>28.57</v>
      </c>
      <c r="M277" s="1">
        <v>1.504</v>
      </c>
      <c r="N277" s="2">
        <v>6.0000000000000001E-3</v>
      </c>
      <c r="O277" s="1">
        <v>6.0000000000000001E-3</v>
      </c>
      <c r="P277" s="3">
        <f t="shared" si="4"/>
        <v>0.6</v>
      </c>
    </row>
    <row r="278" spans="1:16" s="1" customFormat="1" ht="22.8" customHeight="1">
      <c r="A278" s="1" t="s">
        <v>32</v>
      </c>
      <c r="B278" s="1" t="s">
        <v>88</v>
      </c>
      <c r="C278" s="1" t="s">
        <v>30</v>
      </c>
      <c r="D278" s="1" t="s">
        <v>23</v>
      </c>
      <c r="E278" s="1">
        <v>1.1148E-2</v>
      </c>
      <c r="F278" s="1">
        <v>8.0241000000000007E-2</v>
      </c>
      <c r="G278" s="1">
        <v>1.2143999999999999</v>
      </c>
      <c r="H278" s="1">
        <v>1.6E-2</v>
      </c>
      <c r="I278" s="1">
        <v>1.6992</v>
      </c>
      <c r="J278" s="1">
        <v>2.24E-2</v>
      </c>
      <c r="K278" s="1">
        <v>1.2221</v>
      </c>
      <c r="L278" s="1">
        <v>1.71</v>
      </c>
      <c r="M278" s="1">
        <v>6.472E-2</v>
      </c>
      <c r="N278" s="2">
        <v>1.6500000000000001E-2</v>
      </c>
      <c r="O278" s="1">
        <v>1.6500000000000001E-2</v>
      </c>
      <c r="P278" s="3">
        <f t="shared" si="4"/>
        <v>1.6500000000000001</v>
      </c>
    </row>
    <row r="279" spans="1:16" s="1" customFormat="1">
      <c r="A279" s="1" t="s">
        <v>32</v>
      </c>
      <c r="B279" s="1" t="s">
        <v>88</v>
      </c>
      <c r="C279" s="1" t="s">
        <v>31</v>
      </c>
      <c r="D279" s="1" t="s">
        <v>23</v>
      </c>
      <c r="E279" s="1">
        <v>2.5999999999999998E-5</v>
      </c>
      <c r="F279" s="1">
        <v>5.2899999999999996E-4</v>
      </c>
      <c r="G279" s="1">
        <v>5.1999999999999998E-3</v>
      </c>
      <c r="H279" s="1">
        <v>5.8900000000000001E-2</v>
      </c>
      <c r="I279" s="1">
        <v>7.0000000000000001E-3</v>
      </c>
      <c r="J279" s="1">
        <v>7.9399999999999998E-2</v>
      </c>
      <c r="K279" s="1">
        <v>5.1999999999999998E-3</v>
      </c>
      <c r="L279" s="1">
        <v>7.1000000000000004E-3</v>
      </c>
      <c r="M279" s="1">
        <v>4.8000000000000001E-4</v>
      </c>
      <c r="N279" s="2">
        <v>0.99</v>
      </c>
      <c r="O279" s="1">
        <v>0.99</v>
      </c>
      <c r="P279" s="3">
        <f t="shared" si="4"/>
        <v>99</v>
      </c>
    </row>
    <row r="280" spans="1:16">
      <c r="A280" s="1" t="s">
        <v>32</v>
      </c>
      <c r="B280" t="s">
        <v>89</v>
      </c>
      <c r="C280" t="s">
        <v>22</v>
      </c>
      <c r="D280" t="s">
        <v>23</v>
      </c>
      <c r="E280">
        <v>0.1983</v>
      </c>
      <c r="F280">
        <v>0.95279999999999998</v>
      </c>
      <c r="G280">
        <v>26.36</v>
      </c>
      <c r="H280">
        <v>1.21E-2</v>
      </c>
      <c r="I280">
        <v>56.4</v>
      </c>
      <c r="J280">
        <v>2.58E-2</v>
      </c>
      <c r="K280">
        <v>26.37</v>
      </c>
      <c r="L280">
        <v>56.41</v>
      </c>
      <c r="M280">
        <v>1.994</v>
      </c>
      <c r="N280" s="20">
        <v>3.3E-3</v>
      </c>
      <c r="O280">
        <v>3.3E-3</v>
      </c>
      <c r="P280" s="3">
        <f t="shared" si="4"/>
        <v>0.33</v>
      </c>
    </row>
    <row r="281" spans="1:16">
      <c r="A281" s="1" t="s">
        <v>32</v>
      </c>
      <c r="B281" t="s">
        <v>89</v>
      </c>
      <c r="C281" t="s">
        <v>24</v>
      </c>
      <c r="D281" t="s">
        <v>23</v>
      </c>
      <c r="E281">
        <v>5.6499999999999996E-4</v>
      </c>
      <c r="F281">
        <v>1.016E-3</v>
      </c>
      <c r="G281">
        <v>6.5600000000000006E-2</v>
      </c>
      <c r="H281">
        <v>2.4500000000000001E-2</v>
      </c>
      <c r="I281">
        <v>0.1094</v>
      </c>
      <c r="J281">
        <v>4.0899999999999999E-2</v>
      </c>
      <c r="K281">
        <v>6.5600000000000006E-2</v>
      </c>
      <c r="L281">
        <v>0.1094</v>
      </c>
      <c r="M281">
        <v>2.9099999999999998E-3</v>
      </c>
      <c r="N281" s="20">
        <v>0.17760000000000001</v>
      </c>
      <c r="O281">
        <v>0.17760000000000001</v>
      </c>
      <c r="P281" s="3">
        <f t="shared" si="4"/>
        <v>17.760000000000002</v>
      </c>
    </row>
    <row r="282" spans="1:16">
      <c r="A282" s="1" t="s">
        <v>32</v>
      </c>
      <c r="B282" t="s">
        <v>89</v>
      </c>
      <c r="C282" t="s">
        <v>25</v>
      </c>
      <c r="D282" t="s">
        <v>23</v>
      </c>
      <c r="E282">
        <v>3.1979999999999999E-3</v>
      </c>
      <c r="F282">
        <v>9.7240999999999994E-2</v>
      </c>
      <c r="G282">
        <v>0.50109999999999999</v>
      </c>
      <c r="H282">
        <v>1.35E-2</v>
      </c>
      <c r="I282">
        <v>0.94669999999999999</v>
      </c>
      <c r="J282">
        <v>2.5600000000000001E-2</v>
      </c>
      <c r="K282">
        <v>0.50119999999999998</v>
      </c>
      <c r="L282">
        <v>0.94689999999999996</v>
      </c>
      <c r="M282">
        <v>3.9449999999999999E-2</v>
      </c>
      <c r="N282" s="20">
        <v>2.52E-2</v>
      </c>
      <c r="O282">
        <v>2.52E-2</v>
      </c>
      <c r="P282" s="3">
        <f t="shared" si="4"/>
        <v>2.52</v>
      </c>
    </row>
    <row r="283" spans="1:16">
      <c r="A283" s="1" t="s">
        <v>32</v>
      </c>
      <c r="B283" t="s">
        <v>89</v>
      </c>
      <c r="C283" t="s">
        <v>26</v>
      </c>
      <c r="D283" t="s">
        <v>23</v>
      </c>
      <c r="E283">
        <v>7.4200000000000004E-4</v>
      </c>
      <c r="F283">
        <v>4.1399999999999996E-3</v>
      </c>
      <c r="G283">
        <v>8.4199999999999997E-2</v>
      </c>
      <c r="H283">
        <v>2.7900000000000001E-2</v>
      </c>
      <c r="I283">
        <v>0.1231</v>
      </c>
      <c r="J283">
        <v>4.0800000000000003E-2</v>
      </c>
      <c r="K283">
        <v>8.4199999999999997E-2</v>
      </c>
      <c r="L283">
        <v>0.1231</v>
      </c>
      <c r="M283">
        <v>3.4399999999999999E-3</v>
      </c>
      <c r="N283" s="20">
        <v>0.16420000000000001</v>
      </c>
      <c r="O283">
        <v>0.16420000000000001</v>
      </c>
      <c r="P283" s="3">
        <f t="shared" si="4"/>
        <v>16.420000000000002</v>
      </c>
    </row>
    <row r="284" spans="1:16">
      <c r="A284" s="1" t="s">
        <v>32</v>
      </c>
      <c r="B284" t="s">
        <v>89</v>
      </c>
      <c r="C284" t="s">
        <v>27</v>
      </c>
      <c r="D284" t="s">
        <v>23</v>
      </c>
      <c r="E284">
        <v>7.5700000000000003E-2</v>
      </c>
      <c r="F284">
        <v>0.77869999999999995</v>
      </c>
      <c r="G284">
        <v>8.81</v>
      </c>
      <c r="H284">
        <v>4.1599999999999998E-2</v>
      </c>
      <c r="I284">
        <v>11.34</v>
      </c>
      <c r="J284">
        <v>5.3499999999999999E-2</v>
      </c>
      <c r="K284">
        <v>8.82</v>
      </c>
      <c r="L284">
        <v>11.34</v>
      </c>
      <c r="M284">
        <v>0.33500000000000002</v>
      </c>
      <c r="N284" s="20">
        <v>1.5599999999999999E-2</v>
      </c>
      <c r="O284">
        <v>1.5599999999999999E-2</v>
      </c>
      <c r="P284" s="3">
        <f t="shared" si="4"/>
        <v>1.5599999999999998</v>
      </c>
    </row>
    <row r="285" spans="1:16">
      <c r="A285" s="1" t="s">
        <v>32</v>
      </c>
      <c r="B285" t="s">
        <v>89</v>
      </c>
      <c r="C285" t="s">
        <v>28</v>
      </c>
      <c r="D285" t="s">
        <v>23</v>
      </c>
      <c r="E285">
        <v>1.714E-3</v>
      </c>
      <c r="F285">
        <v>5.5649999999999996E-3</v>
      </c>
      <c r="G285">
        <v>0.2034</v>
      </c>
      <c r="H285">
        <v>4.2799999999999998E-2</v>
      </c>
      <c r="I285">
        <v>0.26269999999999999</v>
      </c>
      <c r="J285">
        <v>5.5199999999999999E-2</v>
      </c>
      <c r="K285">
        <v>0.20349999999999999</v>
      </c>
      <c r="L285">
        <v>0.26269999999999999</v>
      </c>
      <c r="M285">
        <v>7.8700000000000003E-3</v>
      </c>
      <c r="N285" s="20">
        <v>0.12690000000000001</v>
      </c>
      <c r="O285">
        <v>0.12690000000000001</v>
      </c>
      <c r="P285" s="3">
        <f t="shared" si="4"/>
        <v>12.690000000000001</v>
      </c>
    </row>
    <row r="286" spans="1:16">
      <c r="A286" s="1" t="s">
        <v>32</v>
      </c>
      <c r="B286" t="s">
        <v>89</v>
      </c>
      <c r="C286" t="s">
        <v>29</v>
      </c>
      <c r="D286" t="s">
        <v>23</v>
      </c>
      <c r="E286">
        <v>0.1177</v>
      </c>
      <c r="F286">
        <v>1.1533</v>
      </c>
      <c r="G286">
        <v>17.59</v>
      </c>
      <c r="H286">
        <v>1.9400000000000001E-2</v>
      </c>
      <c r="I286">
        <v>29.16</v>
      </c>
      <c r="J286">
        <v>3.2099999999999997E-2</v>
      </c>
      <c r="K286">
        <v>17.59</v>
      </c>
      <c r="L286">
        <v>29.17</v>
      </c>
      <c r="M286">
        <v>1.5369999999999999</v>
      </c>
      <c r="N286" s="20">
        <v>5.8999999999999999E-3</v>
      </c>
      <c r="O286">
        <v>5.8999999999999999E-3</v>
      </c>
      <c r="P286" s="3">
        <f t="shared" si="4"/>
        <v>0.59</v>
      </c>
    </row>
    <row r="287" spans="1:16">
      <c r="A287" s="1" t="s">
        <v>32</v>
      </c>
      <c r="B287" t="s">
        <v>89</v>
      </c>
      <c r="C287" t="s">
        <v>30</v>
      </c>
      <c r="D287" t="s">
        <v>23</v>
      </c>
      <c r="E287">
        <v>1.0559000000000001E-2</v>
      </c>
      <c r="F287">
        <v>7.6002E-2</v>
      </c>
      <c r="G287">
        <v>1.1504000000000001</v>
      </c>
      <c r="H287">
        <v>1.6E-2</v>
      </c>
      <c r="I287">
        <v>1.6095999999999999</v>
      </c>
      <c r="J287">
        <v>2.24E-2</v>
      </c>
      <c r="K287">
        <v>1.1506000000000001</v>
      </c>
      <c r="L287">
        <v>1.6099000000000001</v>
      </c>
      <c r="M287">
        <v>6.0970000000000003E-2</v>
      </c>
      <c r="N287" s="20">
        <v>1.7000000000000001E-2</v>
      </c>
      <c r="O287">
        <v>1.7000000000000001E-2</v>
      </c>
      <c r="P287" s="3">
        <f t="shared" si="4"/>
        <v>1.7000000000000002</v>
      </c>
    </row>
    <row r="288" spans="1:16">
      <c r="A288" s="1" t="s">
        <v>32</v>
      </c>
      <c r="B288" t="s">
        <v>89</v>
      </c>
      <c r="C288" t="s">
        <v>31</v>
      </c>
      <c r="D288" t="s">
        <v>23</v>
      </c>
      <c r="E288">
        <v>1.02E-4</v>
      </c>
      <c r="F288">
        <v>2.065E-3</v>
      </c>
      <c r="G288">
        <v>2.0299999999999999E-2</v>
      </c>
      <c r="H288">
        <v>5.8900000000000001E-2</v>
      </c>
      <c r="I288">
        <v>2.7400000000000001E-2</v>
      </c>
      <c r="J288">
        <v>7.9399999999999998E-2</v>
      </c>
      <c r="K288">
        <v>2.0299999999999999E-2</v>
      </c>
      <c r="L288">
        <v>2.7400000000000001E-2</v>
      </c>
      <c r="M288">
        <v>1.8699999999999999E-3</v>
      </c>
      <c r="N288" s="20">
        <v>0.99</v>
      </c>
      <c r="O288">
        <v>0.99</v>
      </c>
      <c r="P288" s="3">
        <f t="shared" si="4"/>
        <v>99</v>
      </c>
    </row>
    <row r="289" spans="1:16" s="1" customFormat="1">
      <c r="A289" s="1" t="s">
        <v>32</v>
      </c>
      <c r="B289" s="1" t="s">
        <v>90</v>
      </c>
      <c r="C289" s="1" t="s">
        <v>22</v>
      </c>
      <c r="D289" s="1" t="s">
        <v>23</v>
      </c>
      <c r="E289" s="1">
        <v>0.1973</v>
      </c>
      <c r="F289" s="1">
        <v>0.94769999999999999</v>
      </c>
      <c r="G289" s="1">
        <v>26.22</v>
      </c>
      <c r="H289" s="1">
        <v>1.21E-2</v>
      </c>
      <c r="I289" s="1">
        <v>56.1</v>
      </c>
      <c r="J289" s="1">
        <v>2.58E-2</v>
      </c>
      <c r="K289" s="1">
        <v>26.35</v>
      </c>
      <c r="L289" s="1">
        <v>56.37</v>
      </c>
      <c r="M289" s="1">
        <v>1.994</v>
      </c>
      <c r="N289" s="2">
        <v>3.3E-3</v>
      </c>
      <c r="O289" s="1">
        <v>3.3E-3</v>
      </c>
      <c r="P289" s="3">
        <f t="shared" si="4"/>
        <v>0.33</v>
      </c>
    </row>
    <row r="290" spans="1:16" s="1" customFormat="1">
      <c r="A290" s="1" t="s">
        <v>32</v>
      </c>
      <c r="B290" s="1" t="s">
        <v>90</v>
      </c>
      <c r="C290" s="1" t="s">
        <v>24</v>
      </c>
      <c r="D290" s="1" t="s">
        <v>23</v>
      </c>
      <c r="E290" s="1">
        <v>5.2499999999999997E-4</v>
      </c>
      <c r="F290" s="1">
        <v>9.4399999999999996E-4</v>
      </c>
      <c r="G290" s="1">
        <v>6.0900000000000003E-2</v>
      </c>
      <c r="H290" s="1">
        <v>2.46E-2</v>
      </c>
      <c r="I290" s="1">
        <v>0.1016</v>
      </c>
      <c r="J290" s="1">
        <v>4.1000000000000002E-2</v>
      </c>
      <c r="K290" s="1">
        <v>6.1199999999999997E-2</v>
      </c>
      <c r="L290" s="1">
        <v>0.1021</v>
      </c>
      <c r="M290" s="1">
        <v>2.7200000000000002E-3</v>
      </c>
      <c r="N290" s="2">
        <v>0.19020000000000001</v>
      </c>
      <c r="O290" s="1">
        <v>0.19020000000000001</v>
      </c>
      <c r="P290" s="3">
        <f t="shared" si="4"/>
        <v>19.02</v>
      </c>
    </row>
    <row r="291" spans="1:16" s="1" customFormat="1">
      <c r="A291" s="1" t="s">
        <v>32</v>
      </c>
      <c r="B291" s="1" t="s">
        <v>90</v>
      </c>
      <c r="C291" s="1" t="s">
        <v>25</v>
      </c>
      <c r="D291" s="1" t="s">
        <v>23</v>
      </c>
      <c r="E291" s="1">
        <v>4.9740000000000001E-3</v>
      </c>
      <c r="F291" s="1">
        <v>0.151256</v>
      </c>
      <c r="G291" s="1">
        <v>0.77690000000000003</v>
      </c>
      <c r="H291" s="1">
        <v>1.35E-2</v>
      </c>
      <c r="I291" s="1">
        <v>1.468</v>
      </c>
      <c r="J291" s="1">
        <v>2.5600000000000001E-2</v>
      </c>
      <c r="K291" s="1">
        <v>0.78069999999999995</v>
      </c>
      <c r="L291" s="1">
        <v>1.4751000000000001</v>
      </c>
      <c r="M291" s="1">
        <v>6.1490000000000003E-2</v>
      </c>
      <c r="N291" s="2">
        <v>1.9300000000000001E-2</v>
      </c>
      <c r="O291" s="1">
        <v>1.9300000000000001E-2</v>
      </c>
      <c r="P291" s="3">
        <f t="shared" si="4"/>
        <v>1.9300000000000002</v>
      </c>
    </row>
    <row r="292" spans="1:16" s="1" customFormat="1">
      <c r="A292" s="1" t="s">
        <v>32</v>
      </c>
      <c r="B292" s="1" t="s">
        <v>90</v>
      </c>
      <c r="C292" s="1" t="s">
        <v>26</v>
      </c>
      <c r="D292" s="1" t="s">
        <v>23</v>
      </c>
      <c r="E292" s="1">
        <v>7.5199999999999996E-4</v>
      </c>
      <c r="F292" s="1">
        <v>4.1989999999999996E-3</v>
      </c>
      <c r="G292" s="1">
        <v>8.5300000000000001E-2</v>
      </c>
      <c r="H292" s="1">
        <v>2.7900000000000001E-2</v>
      </c>
      <c r="I292" s="1">
        <v>0.12470000000000001</v>
      </c>
      <c r="J292" s="1">
        <v>4.0800000000000003E-2</v>
      </c>
      <c r="K292" s="1">
        <v>8.5699999999999998E-2</v>
      </c>
      <c r="L292" s="1">
        <v>0.12529999999999999</v>
      </c>
      <c r="M292" s="1">
        <v>3.5000000000000001E-3</v>
      </c>
      <c r="N292" s="2">
        <v>0.1623</v>
      </c>
      <c r="O292" s="1">
        <v>0.1623</v>
      </c>
      <c r="P292" s="3">
        <f t="shared" si="4"/>
        <v>16.23</v>
      </c>
    </row>
    <row r="293" spans="1:16" s="1" customFormat="1">
      <c r="A293" s="1" t="s">
        <v>32</v>
      </c>
      <c r="B293" s="1" t="s">
        <v>90</v>
      </c>
      <c r="C293" s="1" t="s">
        <v>27</v>
      </c>
      <c r="D293" s="1" t="s">
        <v>23</v>
      </c>
      <c r="E293" s="1">
        <v>7.8E-2</v>
      </c>
      <c r="F293" s="1">
        <v>0.80249999999999999</v>
      </c>
      <c r="G293" s="1">
        <v>9.08</v>
      </c>
      <c r="H293" s="1">
        <v>4.1599999999999998E-2</v>
      </c>
      <c r="I293" s="1">
        <v>11.68</v>
      </c>
      <c r="J293" s="1">
        <v>5.3600000000000002E-2</v>
      </c>
      <c r="K293" s="1">
        <v>9.1199999999999992</v>
      </c>
      <c r="L293" s="1">
        <v>11.74</v>
      </c>
      <c r="M293" s="1">
        <v>0.34699999999999998</v>
      </c>
      <c r="N293" s="2">
        <v>1.55E-2</v>
      </c>
      <c r="O293" s="1">
        <v>1.55E-2</v>
      </c>
      <c r="P293" s="3">
        <f t="shared" si="4"/>
        <v>1.55</v>
      </c>
    </row>
    <row r="294" spans="1:16" s="1" customFormat="1">
      <c r="A294" s="1" t="s">
        <v>32</v>
      </c>
      <c r="B294" s="1" t="s">
        <v>90</v>
      </c>
      <c r="C294" s="1" t="s">
        <v>28</v>
      </c>
      <c r="D294" s="1" t="s">
        <v>23</v>
      </c>
      <c r="E294" s="1">
        <v>1.676E-3</v>
      </c>
      <c r="F294" s="1">
        <v>5.4409999999999997E-3</v>
      </c>
      <c r="G294" s="1">
        <v>0.1988</v>
      </c>
      <c r="H294" s="1">
        <v>4.2799999999999998E-2</v>
      </c>
      <c r="I294" s="1">
        <v>0.25669999999999998</v>
      </c>
      <c r="J294" s="1">
        <v>5.5300000000000002E-2</v>
      </c>
      <c r="K294" s="1">
        <v>0.19980000000000001</v>
      </c>
      <c r="L294" s="1">
        <v>0.25800000000000001</v>
      </c>
      <c r="M294" s="1">
        <v>7.7299999999999999E-3</v>
      </c>
      <c r="N294" s="2">
        <v>0.1295</v>
      </c>
      <c r="O294" s="1">
        <v>0.1295</v>
      </c>
      <c r="P294" s="3">
        <f t="shared" si="4"/>
        <v>12.950000000000001</v>
      </c>
    </row>
    <row r="295" spans="1:16" s="1" customFormat="1">
      <c r="A295" s="1" t="s">
        <v>32</v>
      </c>
      <c r="B295" s="1" t="s">
        <v>90</v>
      </c>
      <c r="C295" s="1" t="s">
        <v>29</v>
      </c>
      <c r="D295" s="1" t="s">
        <v>23</v>
      </c>
      <c r="E295" s="1">
        <v>0.1135</v>
      </c>
      <c r="F295" s="1">
        <v>1.1120000000000001</v>
      </c>
      <c r="G295" s="1">
        <v>17.010000000000002</v>
      </c>
      <c r="H295" s="1">
        <v>1.9400000000000001E-2</v>
      </c>
      <c r="I295" s="1">
        <v>28.2</v>
      </c>
      <c r="J295" s="1">
        <v>3.2099999999999997E-2</v>
      </c>
      <c r="K295" s="1">
        <v>17.09</v>
      </c>
      <c r="L295" s="1">
        <v>28.34</v>
      </c>
      <c r="M295" s="1">
        <v>1.494</v>
      </c>
      <c r="N295" s="2">
        <v>6.0000000000000001E-3</v>
      </c>
      <c r="O295" s="1">
        <v>6.0000000000000001E-3</v>
      </c>
      <c r="P295" s="3">
        <f t="shared" si="4"/>
        <v>0.6</v>
      </c>
    </row>
    <row r="296" spans="1:16" s="1" customFormat="1">
      <c r="A296" s="1" t="s">
        <v>32</v>
      </c>
      <c r="B296" s="1" t="s">
        <v>90</v>
      </c>
      <c r="C296" s="1" t="s">
        <v>30</v>
      </c>
      <c r="D296" s="1" t="s">
        <v>23</v>
      </c>
      <c r="E296" s="1">
        <v>1.0397E-2</v>
      </c>
      <c r="F296" s="1">
        <v>7.4833999999999998E-2</v>
      </c>
      <c r="G296" s="1">
        <v>1.1321000000000001</v>
      </c>
      <c r="H296" s="1">
        <v>1.6E-2</v>
      </c>
      <c r="I296" s="1">
        <v>1.5840000000000001</v>
      </c>
      <c r="J296" s="1">
        <v>2.24E-2</v>
      </c>
      <c r="K296" s="1">
        <v>1.1375999999999999</v>
      </c>
      <c r="L296" s="1">
        <v>1.5916999999999999</v>
      </c>
      <c r="M296" s="1">
        <v>6.0319999999999999E-2</v>
      </c>
      <c r="N296" s="2">
        <v>1.72E-2</v>
      </c>
      <c r="O296" s="1">
        <v>1.72E-2</v>
      </c>
      <c r="P296" s="3">
        <f t="shared" si="4"/>
        <v>1.72</v>
      </c>
    </row>
    <row r="297" spans="1:16" s="1" customFormat="1">
      <c r="A297" s="1" t="s">
        <v>32</v>
      </c>
      <c r="B297" s="1" t="s">
        <v>90</v>
      </c>
      <c r="C297" s="1" t="s">
        <v>31</v>
      </c>
      <c r="D297" s="1" t="s">
        <v>23</v>
      </c>
      <c r="E297" s="1">
        <v>0</v>
      </c>
      <c r="F297" s="1">
        <v>0</v>
      </c>
      <c r="G297" s="1">
        <v>0</v>
      </c>
      <c r="H297" s="1">
        <v>5.8999999999999997E-2</v>
      </c>
      <c r="I297" s="1">
        <v>0</v>
      </c>
      <c r="J297" s="1">
        <v>7.9500000000000001E-2</v>
      </c>
      <c r="K297" s="1">
        <v>0</v>
      </c>
      <c r="L297" s="1">
        <v>0</v>
      </c>
      <c r="M297" s="1">
        <v>0</v>
      </c>
      <c r="N297" s="2">
        <v>0.99</v>
      </c>
      <c r="O297" s="1">
        <v>0.99</v>
      </c>
      <c r="P297" s="3">
        <f t="shared" si="4"/>
        <v>99</v>
      </c>
    </row>
    <row r="298" spans="1:16">
      <c r="A298" s="1" t="s">
        <v>32</v>
      </c>
      <c r="B298" t="s">
        <v>91</v>
      </c>
      <c r="C298" t="s">
        <v>22</v>
      </c>
      <c r="D298" t="s">
        <v>23</v>
      </c>
      <c r="E298">
        <v>0.19650000000000001</v>
      </c>
      <c r="F298">
        <v>0.94399999999999995</v>
      </c>
      <c r="G298">
        <v>26.14</v>
      </c>
      <c r="H298">
        <v>1.21E-2</v>
      </c>
      <c r="I298">
        <v>55.92</v>
      </c>
      <c r="J298">
        <v>2.58E-2</v>
      </c>
      <c r="K298">
        <v>26.35</v>
      </c>
      <c r="L298">
        <v>56.37</v>
      </c>
      <c r="M298">
        <v>1.9930000000000001</v>
      </c>
      <c r="N298" s="20">
        <v>3.3E-3</v>
      </c>
      <c r="O298">
        <v>3.3E-3</v>
      </c>
      <c r="P298" s="3">
        <f t="shared" si="4"/>
        <v>0.33</v>
      </c>
    </row>
    <row r="299" spans="1:16">
      <c r="A299" s="1" t="s">
        <v>32</v>
      </c>
      <c r="B299" t="s">
        <v>91</v>
      </c>
      <c r="C299" t="s">
        <v>24</v>
      </c>
      <c r="D299" t="s">
        <v>23</v>
      </c>
      <c r="E299">
        <v>5.1500000000000005E-4</v>
      </c>
      <c r="F299">
        <v>9.2699999999999998E-4</v>
      </c>
      <c r="G299">
        <v>5.9799999999999999E-2</v>
      </c>
      <c r="H299">
        <v>2.46E-2</v>
      </c>
      <c r="I299">
        <v>9.98E-2</v>
      </c>
      <c r="J299">
        <v>4.1000000000000002E-2</v>
      </c>
      <c r="K299">
        <v>6.0299999999999999E-2</v>
      </c>
      <c r="L299">
        <v>0.10059999999999999</v>
      </c>
      <c r="M299">
        <v>2.6700000000000001E-3</v>
      </c>
      <c r="N299" s="20">
        <v>0.19339999999999999</v>
      </c>
      <c r="O299">
        <v>0.19339999999999999</v>
      </c>
      <c r="P299" s="3">
        <f t="shared" si="4"/>
        <v>19.34</v>
      </c>
    </row>
    <row r="300" spans="1:16">
      <c r="A300" s="1" t="s">
        <v>32</v>
      </c>
      <c r="B300" t="s">
        <v>91</v>
      </c>
      <c r="C300" t="s">
        <v>25</v>
      </c>
      <c r="D300" t="s">
        <v>23</v>
      </c>
      <c r="E300">
        <v>3.7910000000000001E-3</v>
      </c>
      <c r="F300">
        <v>0.115288</v>
      </c>
      <c r="G300">
        <v>0.59360000000000002</v>
      </c>
      <c r="H300">
        <v>1.35E-2</v>
      </c>
      <c r="I300">
        <v>1.1216999999999999</v>
      </c>
      <c r="J300">
        <v>2.5600000000000001E-2</v>
      </c>
      <c r="K300">
        <v>0.59840000000000004</v>
      </c>
      <c r="L300">
        <v>1.1307</v>
      </c>
      <c r="M300">
        <v>4.7109999999999999E-2</v>
      </c>
      <c r="N300" s="20">
        <v>2.2700000000000001E-2</v>
      </c>
      <c r="O300">
        <v>2.2700000000000001E-2</v>
      </c>
      <c r="P300" s="3">
        <f t="shared" si="4"/>
        <v>2.27</v>
      </c>
    </row>
    <row r="301" spans="1:16">
      <c r="A301" s="1" t="s">
        <v>32</v>
      </c>
      <c r="B301" t="s">
        <v>91</v>
      </c>
      <c r="C301" t="s">
        <v>26</v>
      </c>
      <c r="D301" t="s">
        <v>23</v>
      </c>
      <c r="E301">
        <v>6.4499999999999996E-4</v>
      </c>
      <c r="F301">
        <v>3.601E-3</v>
      </c>
      <c r="G301">
        <v>7.3200000000000001E-2</v>
      </c>
      <c r="H301">
        <v>2.7900000000000001E-2</v>
      </c>
      <c r="I301">
        <v>0.107</v>
      </c>
      <c r="J301">
        <v>4.0800000000000003E-2</v>
      </c>
      <c r="K301">
        <v>7.3800000000000004E-2</v>
      </c>
      <c r="L301">
        <v>0.1079</v>
      </c>
      <c r="M301">
        <v>3.0200000000000001E-3</v>
      </c>
      <c r="N301" s="20">
        <v>0.18779999999999999</v>
      </c>
      <c r="O301">
        <v>0.18779999999999999</v>
      </c>
      <c r="P301" s="3">
        <f t="shared" si="4"/>
        <v>18.78</v>
      </c>
    </row>
    <row r="302" spans="1:16">
      <c r="A302" s="1" t="s">
        <v>32</v>
      </c>
      <c r="B302" t="s">
        <v>91</v>
      </c>
      <c r="C302" t="s">
        <v>27</v>
      </c>
      <c r="D302" t="s">
        <v>23</v>
      </c>
      <c r="E302">
        <v>7.6200000000000004E-2</v>
      </c>
      <c r="F302">
        <v>0.78359999999999996</v>
      </c>
      <c r="G302">
        <v>8.8699999999999992</v>
      </c>
      <c r="H302">
        <v>4.1599999999999998E-2</v>
      </c>
      <c r="I302">
        <v>11.41</v>
      </c>
      <c r="J302">
        <v>5.3600000000000002E-2</v>
      </c>
      <c r="K302">
        <v>8.94</v>
      </c>
      <c r="L302">
        <v>11.5</v>
      </c>
      <c r="M302">
        <v>0.34</v>
      </c>
      <c r="N302" s="20">
        <v>1.5599999999999999E-2</v>
      </c>
      <c r="O302">
        <v>1.5599999999999999E-2</v>
      </c>
      <c r="P302" s="3">
        <f t="shared" si="4"/>
        <v>1.5599999999999998</v>
      </c>
    </row>
    <row r="303" spans="1:16">
      <c r="A303" s="1" t="s">
        <v>32</v>
      </c>
      <c r="B303" t="s">
        <v>91</v>
      </c>
      <c r="C303" t="s">
        <v>28</v>
      </c>
      <c r="D303" t="s">
        <v>23</v>
      </c>
      <c r="E303">
        <v>1.603E-3</v>
      </c>
      <c r="F303">
        <v>5.202E-3</v>
      </c>
      <c r="G303">
        <v>0.19020000000000001</v>
      </c>
      <c r="H303">
        <v>4.2799999999999998E-2</v>
      </c>
      <c r="I303">
        <v>0.2455</v>
      </c>
      <c r="J303">
        <v>5.5300000000000002E-2</v>
      </c>
      <c r="K303">
        <v>0.19170000000000001</v>
      </c>
      <c r="L303">
        <v>0.2475</v>
      </c>
      <c r="M303">
        <v>7.4099999999999999E-3</v>
      </c>
      <c r="N303" s="20">
        <v>0.1343</v>
      </c>
      <c r="O303">
        <v>0.1343</v>
      </c>
      <c r="P303" s="3">
        <f t="shared" si="4"/>
        <v>13.43</v>
      </c>
    </row>
    <row r="304" spans="1:16">
      <c r="A304" s="1" t="s">
        <v>32</v>
      </c>
      <c r="B304" t="s">
        <v>91</v>
      </c>
      <c r="C304" t="s">
        <v>29</v>
      </c>
      <c r="D304" t="s">
        <v>23</v>
      </c>
      <c r="E304">
        <v>0.1159</v>
      </c>
      <c r="F304">
        <v>1.1355999999999999</v>
      </c>
      <c r="G304">
        <v>17.34</v>
      </c>
      <c r="H304">
        <v>1.9400000000000001E-2</v>
      </c>
      <c r="I304">
        <v>28.75</v>
      </c>
      <c r="J304">
        <v>3.2099999999999997E-2</v>
      </c>
      <c r="K304">
        <v>17.48</v>
      </c>
      <c r="L304">
        <v>28.98</v>
      </c>
      <c r="M304">
        <v>1.5269999999999999</v>
      </c>
      <c r="N304" s="20">
        <v>6.0000000000000001E-3</v>
      </c>
      <c r="O304">
        <v>6.0000000000000001E-3</v>
      </c>
      <c r="P304" s="3">
        <f t="shared" si="4"/>
        <v>0.6</v>
      </c>
    </row>
    <row r="305" spans="1:16">
      <c r="A305" s="1" t="s">
        <v>32</v>
      </c>
      <c r="B305" t="s">
        <v>91</v>
      </c>
      <c r="C305" t="s">
        <v>30</v>
      </c>
      <c r="D305" t="s">
        <v>23</v>
      </c>
      <c r="E305">
        <v>1.0154E-2</v>
      </c>
      <c r="F305">
        <v>7.3083999999999996E-2</v>
      </c>
      <c r="G305">
        <v>1.1061000000000001</v>
      </c>
      <c r="H305">
        <v>1.6E-2</v>
      </c>
      <c r="I305">
        <v>1.5476000000000001</v>
      </c>
      <c r="J305">
        <v>2.24E-2</v>
      </c>
      <c r="K305">
        <v>1.115</v>
      </c>
      <c r="L305">
        <v>1.5601</v>
      </c>
      <c r="M305">
        <v>5.9089999999999997E-2</v>
      </c>
      <c r="N305" s="20">
        <v>1.7399999999999999E-2</v>
      </c>
      <c r="O305">
        <v>1.7399999999999999E-2</v>
      </c>
      <c r="P305" s="3">
        <f t="shared" si="4"/>
        <v>1.7399999999999998</v>
      </c>
    </row>
    <row r="306" spans="1:16">
      <c r="A306" s="1" t="s">
        <v>32</v>
      </c>
      <c r="B306" t="s">
        <v>91</v>
      </c>
      <c r="C306" t="s">
        <v>31</v>
      </c>
      <c r="D306" t="s">
        <v>23</v>
      </c>
      <c r="E306">
        <v>0</v>
      </c>
      <c r="F306">
        <v>0</v>
      </c>
      <c r="G306">
        <v>0</v>
      </c>
      <c r="H306">
        <v>5.8999999999999997E-2</v>
      </c>
      <c r="I306">
        <v>0</v>
      </c>
      <c r="J306">
        <v>7.9500000000000001E-2</v>
      </c>
      <c r="K306">
        <v>0</v>
      </c>
      <c r="L306">
        <v>0</v>
      </c>
      <c r="M306">
        <v>0</v>
      </c>
      <c r="N306" s="20">
        <v>0.99</v>
      </c>
      <c r="O306">
        <v>0.99</v>
      </c>
      <c r="P306" s="3">
        <f t="shared" si="4"/>
        <v>99</v>
      </c>
    </row>
    <row r="307" spans="1:16" s="1" customFormat="1">
      <c r="A307" s="1" t="s">
        <v>32</v>
      </c>
      <c r="B307" s="1" t="s">
        <v>92</v>
      </c>
      <c r="C307" s="1" t="s">
        <v>22</v>
      </c>
      <c r="D307" s="1" t="s">
        <v>23</v>
      </c>
      <c r="E307" s="1">
        <v>0.19919999999999999</v>
      </c>
      <c r="F307" s="1">
        <v>0.95709999999999995</v>
      </c>
      <c r="G307" s="1">
        <v>26.46</v>
      </c>
      <c r="H307" s="1">
        <v>1.21E-2</v>
      </c>
      <c r="I307" s="1">
        <v>56.6</v>
      </c>
      <c r="J307" s="1">
        <v>2.5899999999999999E-2</v>
      </c>
      <c r="K307" s="1">
        <v>26.56</v>
      </c>
      <c r="L307" s="1">
        <v>56.81</v>
      </c>
      <c r="M307" s="1">
        <v>2.0030000000000001</v>
      </c>
      <c r="N307" s="2">
        <v>3.3E-3</v>
      </c>
      <c r="O307" s="1">
        <v>3.3E-3</v>
      </c>
      <c r="P307" s="3">
        <f t="shared" si="4"/>
        <v>0.33</v>
      </c>
    </row>
    <row r="308" spans="1:16" s="1" customFormat="1">
      <c r="A308" s="1" t="s">
        <v>32</v>
      </c>
      <c r="B308" s="1" t="s">
        <v>92</v>
      </c>
      <c r="C308" s="1" t="s">
        <v>24</v>
      </c>
      <c r="D308" s="1" t="s">
        <v>23</v>
      </c>
      <c r="E308" s="1">
        <v>7.1599999999999995E-4</v>
      </c>
      <c r="F308" s="1">
        <v>1.289E-3</v>
      </c>
      <c r="G308" s="1">
        <v>8.3199999999999996E-2</v>
      </c>
      <c r="H308" s="1">
        <v>2.46E-2</v>
      </c>
      <c r="I308" s="1">
        <v>0.13880000000000001</v>
      </c>
      <c r="J308" s="1">
        <v>4.1000000000000002E-2</v>
      </c>
      <c r="K308" s="1">
        <v>8.3500000000000005E-2</v>
      </c>
      <c r="L308" s="1">
        <v>0.13930000000000001</v>
      </c>
      <c r="M308" s="1">
        <v>3.6900000000000001E-3</v>
      </c>
      <c r="N308" s="2">
        <v>0.14219999999999999</v>
      </c>
      <c r="O308" s="1">
        <v>0.14219999999999999</v>
      </c>
      <c r="P308" s="3">
        <f t="shared" si="4"/>
        <v>14.219999999999999</v>
      </c>
    </row>
    <row r="309" spans="1:16" s="1" customFormat="1">
      <c r="A309" s="1" t="s">
        <v>32</v>
      </c>
      <c r="B309" s="1" t="s">
        <v>92</v>
      </c>
      <c r="C309" s="1" t="s">
        <v>25</v>
      </c>
      <c r="D309" s="1" t="s">
        <v>23</v>
      </c>
      <c r="E309" s="1">
        <v>4.6169999999999996E-3</v>
      </c>
      <c r="F309" s="1">
        <v>0.14038200000000001</v>
      </c>
      <c r="G309" s="1">
        <v>0.72040000000000004</v>
      </c>
      <c r="H309" s="1">
        <v>1.3599999999999999E-2</v>
      </c>
      <c r="I309" s="1">
        <v>1.3612</v>
      </c>
      <c r="J309" s="1">
        <v>2.5600000000000001E-2</v>
      </c>
      <c r="K309" s="1">
        <v>0.72309999999999997</v>
      </c>
      <c r="L309" s="1">
        <v>1.3662000000000001</v>
      </c>
      <c r="M309" s="1">
        <v>5.6770000000000001E-2</v>
      </c>
      <c r="N309" s="2">
        <v>2.0199999999999999E-2</v>
      </c>
      <c r="O309" s="1">
        <v>2.0199999999999999E-2</v>
      </c>
      <c r="P309" s="3">
        <f t="shared" si="4"/>
        <v>2.02</v>
      </c>
    </row>
    <row r="310" spans="1:16" s="1" customFormat="1">
      <c r="A310" s="1" t="s">
        <v>32</v>
      </c>
      <c r="B310" s="1" t="s">
        <v>92</v>
      </c>
      <c r="C310" s="1" t="s">
        <v>26</v>
      </c>
      <c r="D310" s="1" t="s">
        <v>23</v>
      </c>
      <c r="E310" s="1">
        <v>8.25E-4</v>
      </c>
      <c r="F310" s="1">
        <v>4.6049999999999997E-3</v>
      </c>
      <c r="G310" s="1">
        <v>9.3700000000000006E-2</v>
      </c>
      <c r="H310" s="1">
        <v>2.7900000000000001E-2</v>
      </c>
      <c r="I310" s="1">
        <v>0.13700000000000001</v>
      </c>
      <c r="J310" s="1">
        <v>4.0800000000000003E-2</v>
      </c>
      <c r="K310" s="1">
        <v>9.4100000000000003E-2</v>
      </c>
      <c r="L310" s="1">
        <v>0.13750000000000001</v>
      </c>
      <c r="M310" s="1">
        <v>3.8300000000000001E-3</v>
      </c>
      <c r="N310" s="2">
        <v>0.14910000000000001</v>
      </c>
      <c r="O310" s="1">
        <v>0.14910000000000001</v>
      </c>
      <c r="P310" s="3">
        <f t="shared" si="4"/>
        <v>14.91</v>
      </c>
    </row>
    <row r="311" spans="1:16" s="1" customFormat="1">
      <c r="A311" s="1" t="s">
        <v>32</v>
      </c>
      <c r="B311" s="1" t="s">
        <v>92</v>
      </c>
      <c r="C311" s="1" t="s">
        <v>27</v>
      </c>
      <c r="D311" s="1" t="s">
        <v>23</v>
      </c>
      <c r="E311" s="1">
        <v>7.4800000000000005E-2</v>
      </c>
      <c r="F311" s="1">
        <v>0.76929999999999998</v>
      </c>
      <c r="G311" s="1">
        <v>8.7100000000000009</v>
      </c>
      <c r="H311" s="1">
        <v>4.1700000000000001E-2</v>
      </c>
      <c r="I311" s="1">
        <v>11.2</v>
      </c>
      <c r="J311" s="1">
        <v>5.3600000000000002E-2</v>
      </c>
      <c r="K311" s="1">
        <v>8.74</v>
      </c>
      <c r="L311" s="1">
        <v>11.25</v>
      </c>
      <c r="M311" s="1">
        <v>0.33200000000000002</v>
      </c>
      <c r="N311" s="2">
        <v>1.5699999999999999E-2</v>
      </c>
      <c r="O311" s="1">
        <v>1.5699999999999999E-2</v>
      </c>
      <c r="P311" s="3">
        <f t="shared" si="4"/>
        <v>1.5699999999999998</v>
      </c>
    </row>
    <row r="312" spans="1:16" s="1" customFormat="1">
      <c r="A312" s="1" t="s">
        <v>32</v>
      </c>
      <c r="B312" s="1" t="s">
        <v>92</v>
      </c>
      <c r="C312" s="1" t="s">
        <v>28</v>
      </c>
      <c r="D312" s="1" t="s">
        <v>23</v>
      </c>
      <c r="E312" s="1">
        <v>1.598E-3</v>
      </c>
      <c r="F312" s="1">
        <v>5.1879999999999999E-3</v>
      </c>
      <c r="G312" s="1">
        <v>0.18970000000000001</v>
      </c>
      <c r="H312" s="1">
        <v>4.2799999999999998E-2</v>
      </c>
      <c r="I312" s="1">
        <v>0.24490000000000001</v>
      </c>
      <c r="J312" s="1">
        <v>5.5300000000000002E-2</v>
      </c>
      <c r="K312" s="1">
        <v>0.19040000000000001</v>
      </c>
      <c r="L312" s="1">
        <v>0.24579999999999999</v>
      </c>
      <c r="M312" s="1">
        <v>7.3400000000000002E-3</v>
      </c>
      <c r="N312" s="2">
        <v>0.1338</v>
      </c>
      <c r="O312" s="1">
        <v>0.1338</v>
      </c>
      <c r="P312" s="3">
        <f t="shared" si="4"/>
        <v>13.38</v>
      </c>
    </row>
    <row r="313" spans="1:16" s="1" customFormat="1">
      <c r="A313" s="1" t="s">
        <v>32</v>
      </c>
      <c r="B313" s="1" t="s">
        <v>92</v>
      </c>
      <c r="C313" s="1" t="s">
        <v>29</v>
      </c>
      <c r="D313" s="1" t="s">
        <v>23</v>
      </c>
      <c r="E313" s="1">
        <v>0.1148</v>
      </c>
      <c r="F313" s="1">
        <v>1.125</v>
      </c>
      <c r="G313" s="1">
        <v>17.149999999999999</v>
      </c>
      <c r="H313" s="1">
        <v>1.9400000000000001E-2</v>
      </c>
      <c r="I313" s="1">
        <v>28.44</v>
      </c>
      <c r="J313" s="1">
        <v>3.2199999999999999E-2</v>
      </c>
      <c r="K313" s="1">
        <v>17.21</v>
      </c>
      <c r="L313" s="1">
        <v>28.54</v>
      </c>
      <c r="M313" s="1">
        <v>1.5</v>
      </c>
      <c r="N313" s="2">
        <v>6.0000000000000001E-3</v>
      </c>
      <c r="O313" s="1">
        <v>6.0000000000000001E-3</v>
      </c>
      <c r="P313" s="3">
        <f t="shared" si="4"/>
        <v>0.6</v>
      </c>
    </row>
    <row r="314" spans="1:16" s="1" customFormat="1">
      <c r="A314" s="1" t="s">
        <v>32</v>
      </c>
      <c r="B314" s="1" t="s">
        <v>92</v>
      </c>
      <c r="C314" s="1" t="s">
        <v>30</v>
      </c>
      <c r="D314" s="1" t="s">
        <v>23</v>
      </c>
      <c r="E314" s="1">
        <v>9.9109999999999997E-3</v>
      </c>
      <c r="F314" s="1">
        <v>7.1340000000000001E-2</v>
      </c>
      <c r="G314" s="1">
        <v>1.08</v>
      </c>
      <c r="H314" s="1">
        <v>1.6E-2</v>
      </c>
      <c r="I314" s="1">
        <v>1.5112000000000001</v>
      </c>
      <c r="J314" s="1">
        <v>2.24E-2</v>
      </c>
      <c r="K314" s="1">
        <v>1.0840000000000001</v>
      </c>
      <c r="L314" s="1">
        <v>1.5166999999999999</v>
      </c>
      <c r="M314" s="1">
        <v>5.7290000000000001E-2</v>
      </c>
      <c r="N314" s="2">
        <v>1.7600000000000001E-2</v>
      </c>
      <c r="O314" s="1">
        <v>1.7600000000000001E-2</v>
      </c>
      <c r="P314" s="3">
        <f t="shared" si="4"/>
        <v>1.76</v>
      </c>
    </row>
    <row r="315" spans="1:16" s="1" customFormat="1">
      <c r="A315" s="1" t="s">
        <v>32</v>
      </c>
      <c r="B315" s="1" t="s">
        <v>92</v>
      </c>
      <c r="C315" s="1" t="s">
        <v>31</v>
      </c>
      <c r="D315" s="1" t="s">
        <v>23</v>
      </c>
      <c r="E315" s="1">
        <v>0</v>
      </c>
      <c r="F315" s="1">
        <v>0</v>
      </c>
      <c r="G315" s="1">
        <v>0</v>
      </c>
      <c r="H315" s="1">
        <v>5.8999999999999997E-2</v>
      </c>
      <c r="I315" s="1">
        <v>0</v>
      </c>
      <c r="J315" s="1">
        <v>7.9600000000000004E-2</v>
      </c>
      <c r="K315" s="1">
        <v>0</v>
      </c>
      <c r="L315" s="1">
        <v>0</v>
      </c>
      <c r="M315" s="1">
        <v>0</v>
      </c>
      <c r="N315" s="2">
        <v>0.99</v>
      </c>
      <c r="O315" s="1">
        <v>0.99</v>
      </c>
      <c r="P315" s="3">
        <f t="shared" si="4"/>
        <v>99</v>
      </c>
    </row>
    <row r="316" spans="1:16">
      <c r="A316" s="1" t="s">
        <v>32</v>
      </c>
      <c r="B316" t="s">
        <v>93</v>
      </c>
      <c r="C316" t="s">
        <v>22</v>
      </c>
      <c r="D316" t="s">
        <v>23</v>
      </c>
      <c r="E316">
        <v>0.19570000000000001</v>
      </c>
      <c r="F316">
        <v>0.94010000000000005</v>
      </c>
      <c r="G316">
        <v>26.02</v>
      </c>
      <c r="H316">
        <v>1.21E-2</v>
      </c>
      <c r="I316">
        <v>55.67</v>
      </c>
      <c r="J316">
        <v>2.5899999999999999E-2</v>
      </c>
      <c r="K316">
        <v>26.1</v>
      </c>
      <c r="L316">
        <v>55.83</v>
      </c>
      <c r="M316">
        <v>1.978</v>
      </c>
      <c r="N316" s="20">
        <v>3.3E-3</v>
      </c>
      <c r="O316">
        <v>3.3E-3</v>
      </c>
      <c r="P316" s="3">
        <f t="shared" si="4"/>
        <v>0.33</v>
      </c>
    </row>
    <row r="317" spans="1:16">
      <c r="A317" s="1" t="s">
        <v>32</v>
      </c>
      <c r="B317" t="s">
        <v>93</v>
      </c>
      <c r="C317" t="s">
        <v>24</v>
      </c>
      <c r="D317" t="s">
        <v>23</v>
      </c>
      <c r="E317">
        <v>1.0039999999999999E-3</v>
      </c>
      <c r="F317">
        <v>1.807E-3</v>
      </c>
      <c r="G317">
        <v>0.11650000000000001</v>
      </c>
      <c r="H317">
        <v>2.46E-2</v>
      </c>
      <c r="I317">
        <v>0.19439999999999999</v>
      </c>
      <c r="J317">
        <v>4.1000000000000002E-2</v>
      </c>
      <c r="K317">
        <v>0.1169</v>
      </c>
      <c r="L317">
        <v>0.19500000000000001</v>
      </c>
      <c r="M317">
        <v>5.1900000000000002E-3</v>
      </c>
      <c r="N317" s="20">
        <v>0.105</v>
      </c>
      <c r="O317">
        <v>0.105</v>
      </c>
      <c r="P317" s="3">
        <f t="shared" si="4"/>
        <v>10.5</v>
      </c>
    </row>
    <row r="318" spans="1:16">
      <c r="A318" s="1" t="s">
        <v>32</v>
      </c>
      <c r="B318" t="s">
        <v>93</v>
      </c>
      <c r="C318" t="s">
        <v>25</v>
      </c>
      <c r="D318" t="s">
        <v>23</v>
      </c>
      <c r="E318">
        <v>6.8430000000000001E-3</v>
      </c>
      <c r="F318">
        <v>0.20807999999999999</v>
      </c>
      <c r="G318">
        <v>1.0667</v>
      </c>
      <c r="H318">
        <v>1.3599999999999999E-2</v>
      </c>
      <c r="I318">
        <v>2.0154999999999998</v>
      </c>
      <c r="J318">
        <v>2.5600000000000001E-2</v>
      </c>
      <c r="K318">
        <v>1.0698000000000001</v>
      </c>
      <c r="L318">
        <v>2.0213000000000001</v>
      </c>
      <c r="M318">
        <v>8.4409999999999999E-2</v>
      </c>
      <c r="N318" s="20">
        <v>1.6299999999999999E-2</v>
      </c>
      <c r="O318">
        <v>1.6299999999999999E-2</v>
      </c>
      <c r="P318" s="3">
        <f t="shared" si="4"/>
        <v>1.63</v>
      </c>
    </row>
    <row r="319" spans="1:16">
      <c r="A319" s="1" t="s">
        <v>32</v>
      </c>
      <c r="B319" t="s">
        <v>93</v>
      </c>
      <c r="C319" t="s">
        <v>26</v>
      </c>
      <c r="D319" t="s">
        <v>23</v>
      </c>
      <c r="E319">
        <v>1.346E-3</v>
      </c>
      <c r="F319">
        <v>7.5129999999999997E-3</v>
      </c>
      <c r="G319">
        <v>0.15260000000000001</v>
      </c>
      <c r="H319">
        <v>2.7900000000000001E-2</v>
      </c>
      <c r="I319">
        <v>0.22309999999999999</v>
      </c>
      <c r="J319">
        <v>4.0800000000000003E-2</v>
      </c>
      <c r="K319">
        <v>0.15310000000000001</v>
      </c>
      <c r="L319">
        <v>0.22370000000000001</v>
      </c>
      <c r="M319">
        <v>6.2700000000000004E-3</v>
      </c>
      <c r="N319" s="20">
        <v>9.4799999999999995E-2</v>
      </c>
      <c r="O319">
        <v>9.4799999999999995E-2</v>
      </c>
      <c r="P319" s="3">
        <f t="shared" si="4"/>
        <v>9.48</v>
      </c>
    </row>
    <row r="320" spans="1:16">
      <c r="A320" s="1" t="s">
        <v>32</v>
      </c>
      <c r="B320" t="s">
        <v>93</v>
      </c>
      <c r="C320" t="s">
        <v>27</v>
      </c>
      <c r="D320" t="s">
        <v>23</v>
      </c>
      <c r="E320">
        <v>7.8299999999999995E-2</v>
      </c>
      <c r="F320">
        <v>0.80520000000000003</v>
      </c>
      <c r="G320">
        <v>9.11</v>
      </c>
      <c r="H320">
        <v>4.1700000000000001E-2</v>
      </c>
      <c r="I320">
        <v>11.72</v>
      </c>
      <c r="J320">
        <v>5.3600000000000002E-2</v>
      </c>
      <c r="K320">
        <v>9.14</v>
      </c>
      <c r="L320">
        <v>11.75</v>
      </c>
      <c r="M320">
        <v>0.34799999999999998</v>
      </c>
      <c r="N320" s="20">
        <v>1.55E-2</v>
      </c>
      <c r="O320">
        <v>1.55E-2</v>
      </c>
      <c r="P320" s="3">
        <f t="shared" si="4"/>
        <v>1.55</v>
      </c>
    </row>
    <row r="321" spans="1:16">
      <c r="A321" s="1" t="s">
        <v>32</v>
      </c>
      <c r="B321" t="s">
        <v>93</v>
      </c>
      <c r="C321" t="s">
        <v>28</v>
      </c>
      <c r="D321" t="s">
        <v>23</v>
      </c>
      <c r="E321">
        <v>1.598E-3</v>
      </c>
      <c r="F321">
        <v>5.1859999999999996E-3</v>
      </c>
      <c r="G321">
        <v>0.1895</v>
      </c>
      <c r="H321">
        <v>4.2799999999999998E-2</v>
      </c>
      <c r="I321">
        <v>0.2447</v>
      </c>
      <c r="J321">
        <v>5.5300000000000002E-2</v>
      </c>
      <c r="K321">
        <v>0.19</v>
      </c>
      <c r="L321">
        <v>0.24540000000000001</v>
      </c>
      <c r="M321">
        <v>7.3600000000000002E-3</v>
      </c>
      <c r="N321" s="20">
        <v>0.1338</v>
      </c>
      <c r="O321">
        <v>0.1338</v>
      </c>
      <c r="P321" s="3">
        <f t="shared" si="4"/>
        <v>13.38</v>
      </c>
    </row>
    <row r="322" spans="1:16">
      <c r="A322" s="1" t="s">
        <v>32</v>
      </c>
      <c r="B322" t="s">
        <v>93</v>
      </c>
      <c r="C322" t="s">
        <v>29</v>
      </c>
      <c r="D322" t="s">
        <v>23</v>
      </c>
      <c r="E322">
        <v>0.1115</v>
      </c>
      <c r="F322">
        <v>1.0925</v>
      </c>
      <c r="G322">
        <v>16.73</v>
      </c>
      <c r="H322">
        <v>1.9400000000000001E-2</v>
      </c>
      <c r="I322">
        <v>27.75</v>
      </c>
      <c r="J322">
        <v>3.2199999999999999E-2</v>
      </c>
      <c r="K322">
        <v>16.78</v>
      </c>
      <c r="L322">
        <v>27.83</v>
      </c>
      <c r="M322">
        <v>1.47</v>
      </c>
      <c r="N322" s="20">
        <v>6.0000000000000001E-3</v>
      </c>
      <c r="O322">
        <v>6.0000000000000001E-3</v>
      </c>
      <c r="P322" s="3">
        <f t="shared" si="4"/>
        <v>0.6</v>
      </c>
    </row>
    <row r="323" spans="1:16">
      <c r="A323" s="1" t="s">
        <v>32</v>
      </c>
      <c r="B323" t="s">
        <v>93</v>
      </c>
      <c r="C323" t="s">
        <v>30</v>
      </c>
      <c r="D323" t="s">
        <v>23</v>
      </c>
      <c r="E323">
        <v>1.2295E-2</v>
      </c>
      <c r="F323">
        <v>8.8494000000000003E-2</v>
      </c>
      <c r="G323">
        <v>1.3379000000000001</v>
      </c>
      <c r="H323">
        <v>1.6E-2</v>
      </c>
      <c r="I323">
        <v>1.8720000000000001</v>
      </c>
      <c r="J323">
        <v>2.24E-2</v>
      </c>
      <c r="K323">
        <v>1.3418000000000001</v>
      </c>
      <c r="L323">
        <v>1.8774</v>
      </c>
      <c r="M323">
        <v>7.127E-2</v>
      </c>
      <c r="N323" s="20">
        <v>1.5699999999999999E-2</v>
      </c>
      <c r="O323">
        <v>1.5699999999999999E-2</v>
      </c>
      <c r="P323" s="3">
        <f t="shared" ref="P323:P386" si="5">O323*100</f>
        <v>1.5699999999999998</v>
      </c>
    </row>
    <row r="324" spans="1:16">
      <c r="A324" s="1" t="s">
        <v>32</v>
      </c>
      <c r="B324" t="s">
        <v>93</v>
      </c>
      <c r="C324" t="s">
        <v>31</v>
      </c>
      <c r="D324" t="s">
        <v>23</v>
      </c>
      <c r="E324">
        <v>1.05E-4</v>
      </c>
      <c r="F324">
        <v>2.117E-3</v>
      </c>
      <c r="G324">
        <v>2.0899999999999998E-2</v>
      </c>
      <c r="H324">
        <v>5.8999999999999997E-2</v>
      </c>
      <c r="I324">
        <v>2.8199999999999999E-2</v>
      </c>
      <c r="J324">
        <v>7.9600000000000004E-2</v>
      </c>
      <c r="K324">
        <v>2.1000000000000001E-2</v>
      </c>
      <c r="L324">
        <v>2.8299999999999999E-2</v>
      </c>
      <c r="M324">
        <v>1.9400000000000001E-3</v>
      </c>
      <c r="N324" s="20">
        <v>0.99</v>
      </c>
      <c r="O324">
        <v>0.99</v>
      </c>
      <c r="P324" s="3">
        <f t="shared" si="5"/>
        <v>99</v>
      </c>
    </row>
    <row r="325" spans="1:16" s="1" customFormat="1">
      <c r="A325" s="1" t="s">
        <v>32</v>
      </c>
      <c r="B325" s="1" t="s">
        <v>94</v>
      </c>
      <c r="C325" s="1" t="s">
        <v>22</v>
      </c>
      <c r="D325" s="1" t="s">
        <v>23</v>
      </c>
      <c r="E325" s="1">
        <v>0.19719999999999999</v>
      </c>
      <c r="F325" s="1">
        <v>0.94750000000000001</v>
      </c>
      <c r="G325" s="1">
        <v>26.17</v>
      </c>
      <c r="H325" s="1">
        <v>1.21E-2</v>
      </c>
      <c r="I325" s="1">
        <v>56</v>
      </c>
      <c r="J325" s="1">
        <v>2.5899999999999999E-2</v>
      </c>
      <c r="K325" s="1">
        <v>26.24</v>
      </c>
      <c r="L325" s="1">
        <v>56.13</v>
      </c>
      <c r="M325" s="1">
        <v>1.9870000000000001</v>
      </c>
      <c r="N325" s="2">
        <v>3.3E-3</v>
      </c>
      <c r="O325" s="1">
        <v>3.3E-3</v>
      </c>
      <c r="P325" s="3">
        <f t="shared" si="5"/>
        <v>0.33</v>
      </c>
    </row>
    <row r="326" spans="1:16" s="1" customFormat="1">
      <c r="A326" s="1" t="s">
        <v>32</v>
      </c>
      <c r="B326" s="1" t="s">
        <v>94</v>
      </c>
      <c r="C326" s="1" t="s">
        <v>24</v>
      </c>
      <c r="D326" s="1" t="s">
        <v>23</v>
      </c>
      <c r="E326" s="1">
        <v>5.9400000000000002E-4</v>
      </c>
      <c r="F326" s="1">
        <v>1.0690000000000001E-3</v>
      </c>
      <c r="G326" s="1">
        <v>6.9099999999999995E-2</v>
      </c>
      <c r="H326" s="1">
        <v>2.46E-2</v>
      </c>
      <c r="I326" s="1">
        <v>0.1153</v>
      </c>
      <c r="J326" s="1">
        <v>4.1000000000000002E-2</v>
      </c>
      <c r="K326" s="1">
        <v>6.93E-2</v>
      </c>
      <c r="L326" s="1">
        <v>0.11550000000000001</v>
      </c>
      <c r="M326" s="1">
        <v>3.0799999999999998E-3</v>
      </c>
      <c r="N326" s="2">
        <v>0.1694</v>
      </c>
      <c r="O326" s="1">
        <v>0.1694</v>
      </c>
      <c r="P326" s="3">
        <f t="shared" si="5"/>
        <v>16.939999999999998</v>
      </c>
    </row>
    <row r="327" spans="1:16" s="1" customFormat="1">
      <c r="A327" s="1" t="s">
        <v>32</v>
      </c>
      <c r="B327" s="1" t="s">
        <v>94</v>
      </c>
      <c r="C327" s="1" t="s">
        <v>25</v>
      </c>
      <c r="D327" s="1" t="s">
        <v>23</v>
      </c>
      <c r="E327" s="1">
        <v>5.4949999999999999E-3</v>
      </c>
      <c r="F327" s="1">
        <v>0.16710900000000001</v>
      </c>
      <c r="G327" s="1">
        <v>0.85599999999999998</v>
      </c>
      <c r="H327" s="1">
        <v>1.3599999999999999E-2</v>
      </c>
      <c r="I327" s="1">
        <v>1.6173999999999999</v>
      </c>
      <c r="J327" s="1">
        <v>2.5600000000000001E-2</v>
      </c>
      <c r="K327" s="1">
        <v>0.85809999999999997</v>
      </c>
      <c r="L327" s="1">
        <v>1.6214</v>
      </c>
      <c r="M327" s="1">
        <v>6.7659999999999998E-2</v>
      </c>
      <c r="N327" s="2">
        <v>1.83E-2</v>
      </c>
      <c r="O327" s="1">
        <v>1.83E-2</v>
      </c>
      <c r="P327" s="3">
        <f t="shared" si="5"/>
        <v>1.83</v>
      </c>
    </row>
    <row r="328" spans="1:16" s="1" customFormat="1">
      <c r="A328" s="1" t="s">
        <v>32</v>
      </c>
      <c r="B328" s="1" t="s">
        <v>94</v>
      </c>
      <c r="C328" s="1" t="s">
        <v>26</v>
      </c>
      <c r="D328" s="1" t="s">
        <v>23</v>
      </c>
      <c r="E328" s="1">
        <v>1.0319999999999999E-3</v>
      </c>
      <c r="F328" s="1">
        <v>5.7580000000000001E-3</v>
      </c>
      <c r="G328" s="1">
        <v>0.1172</v>
      </c>
      <c r="H328" s="1">
        <v>2.7900000000000001E-2</v>
      </c>
      <c r="I328" s="1">
        <v>0.1714</v>
      </c>
      <c r="J328" s="1">
        <v>4.0800000000000003E-2</v>
      </c>
      <c r="K328" s="1">
        <v>0.11749999999999999</v>
      </c>
      <c r="L328" s="1">
        <v>0.17180000000000001</v>
      </c>
      <c r="M328" s="1">
        <v>4.81E-3</v>
      </c>
      <c r="N328" s="2">
        <v>0.1208</v>
      </c>
      <c r="O328" s="1">
        <v>0.1208</v>
      </c>
      <c r="P328" s="3">
        <f t="shared" si="5"/>
        <v>12.08</v>
      </c>
    </row>
    <row r="329" spans="1:16" s="1" customFormat="1">
      <c r="A329" s="1" t="s">
        <v>32</v>
      </c>
      <c r="B329" s="1" t="s">
        <v>94</v>
      </c>
      <c r="C329" s="1" t="s">
        <v>27</v>
      </c>
      <c r="D329" s="1" t="s">
        <v>23</v>
      </c>
      <c r="E329" s="1">
        <v>7.5300000000000006E-2</v>
      </c>
      <c r="F329" s="1">
        <v>0.77439999999999998</v>
      </c>
      <c r="G329" s="1">
        <v>8.77</v>
      </c>
      <c r="H329" s="1">
        <v>4.1700000000000001E-2</v>
      </c>
      <c r="I329" s="1">
        <v>11.28</v>
      </c>
      <c r="J329" s="1">
        <v>5.3600000000000002E-2</v>
      </c>
      <c r="K329" s="1">
        <v>8.7899999999999991</v>
      </c>
      <c r="L329" s="1">
        <v>11.31</v>
      </c>
      <c r="M329" s="1">
        <v>0.33500000000000002</v>
      </c>
      <c r="N329" s="2">
        <v>1.5699999999999999E-2</v>
      </c>
      <c r="O329" s="1">
        <v>1.5699999999999999E-2</v>
      </c>
      <c r="P329" s="3">
        <f t="shared" si="5"/>
        <v>1.5699999999999998</v>
      </c>
    </row>
    <row r="330" spans="1:16" s="1" customFormat="1">
      <c r="A330" s="1" t="s">
        <v>32</v>
      </c>
      <c r="B330" s="1" t="s">
        <v>94</v>
      </c>
      <c r="C330" s="1" t="s">
        <v>28</v>
      </c>
      <c r="D330" s="1" t="s">
        <v>23</v>
      </c>
      <c r="E330" s="1">
        <v>1.397E-3</v>
      </c>
      <c r="F330" s="1">
        <v>4.5329999999999997E-3</v>
      </c>
      <c r="G330" s="1">
        <v>0.1658</v>
      </c>
      <c r="H330" s="1">
        <v>4.2799999999999998E-2</v>
      </c>
      <c r="I330" s="1">
        <v>0.214</v>
      </c>
      <c r="J330" s="1">
        <v>5.5300000000000002E-2</v>
      </c>
      <c r="K330" s="1">
        <v>0.16619999999999999</v>
      </c>
      <c r="L330" s="1">
        <v>0.21460000000000001</v>
      </c>
      <c r="M330" s="1">
        <v>6.43E-3</v>
      </c>
      <c r="N330" s="2">
        <v>0.14940000000000001</v>
      </c>
      <c r="O330" s="1">
        <v>0.14940000000000001</v>
      </c>
      <c r="P330" s="3">
        <f t="shared" si="5"/>
        <v>14.940000000000001</v>
      </c>
    </row>
    <row r="331" spans="1:16" s="1" customFormat="1">
      <c r="A331" s="1" t="s">
        <v>32</v>
      </c>
      <c r="B331" s="1" t="s">
        <v>94</v>
      </c>
      <c r="C331" s="1" t="s">
        <v>29</v>
      </c>
      <c r="D331" s="1" t="s">
        <v>23</v>
      </c>
      <c r="E331" s="1">
        <v>0.11210000000000001</v>
      </c>
      <c r="F331" s="1">
        <v>1.0988</v>
      </c>
      <c r="G331" s="1">
        <v>16.8</v>
      </c>
      <c r="H331" s="1">
        <v>1.9400000000000001E-2</v>
      </c>
      <c r="I331" s="1">
        <v>27.85</v>
      </c>
      <c r="J331" s="1">
        <v>3.2199999999999999E-2</v>
      </c>
      <c r="K331" s="1">
        <v>16.84</v>
      </c>
      <c r="L331" s="1">
        <v>27.92</v>
      </c>
      <c r="M331" s="1">
        <v>1.4730000000000001</v>
      </c>
      <c r="N331" s="2">
        <v>6.0000000000000001E-3</v>
      </c>
      <c r="O331" s="1">
        <v>6.0000000000000001E-3</v>
      </c>
      <c r="P331" s="3">
        <f t="shared" si="5"/>
        <v>0.6</v>
      </c>
    </row>
    <row r="332" spans="1:16" s="1" customFormat="1">
      <c r="A332" s="1" t="s">
        <v>32</v>
      </c>
      <c r="B332" s="1" t="s">
        <v>94</v>
      </c>
      <c r="C332" s="1" t="s">
        <v>30</v>
      </c>
      <c r="D332" s="1" t="s">
        <v>23</v>
      </c>
      <c r="E332" s="1">
        <v>1.6376999999999999E-2</v>
      </c>
      <c r="F332" s="1">
        <v>0.11787499999999999</v>
      </c>
      <c r="G332" s="1">
        <v>1.7830999999999999</v>
      </c>
      <c r="H332" s="1">
        <v>1.6E-2</v>
      </c>
      <c r="I332" s="1">
        <v>2.4948999999999999</v>
      </c>
      <c r="J332" s="1">
        <v>2.24E-2</v>
      </c>
      <c r="K332" s="1">
        <v>1.7874000000000001</v>
      </c>
      <c r="L332" s="1">
        <v>2.5009000000000001</v>
      </c>
      <c r="M332" s="1">
        <v>9.4880000000000006E-2</v>
      </c>
      <c r="N332" s="2">
        <v>1.35E-2</v>
      </c>
      <c r="O332" s="1">
        <v>1.35E-2</v>
      </c>
      <c r="P332" s="3">
        <f t="shared" si="5"/>
        <v>1.35</v>
      </c>
    </row>
    <row r="333" spans="1:16" s="1" customFormat="1">
      <c r="A333" s="1" t="s">
        <v>32</v>
      </c>
      <c r="B333" s="1" t="s">
        <v>94</v>
      </c>
      <c r="C333" s="1" t="s">
        <v>31</v>
      </c>
      <c r="D333" s="1" t="s">
        <v>23</v>
      </c>
      <c r="E333" s="1">
        <v>7.1000000000000005E-5</v>
      </c>
      <c r="F333" s="1">
        <v>1.433E-3</v>
      </c>
      <c r="G333" s="1">
        <v>1.41E-2</v>
      </c>
      <c r="H333" s="1">
        <v>5.8999999999999997E-2</v>
      </c>
      <c r="I333" s="1">
        <v>1.9E-2</v>
      </c>
      <c r="J333" s="1">
        <v>7.9600000000000004E-2</v>
      </c>
      <c r="K333" s="1">
        <v>1.4200000000000001E-2</v>
      </c>
      <c r="L333" s="1">
        <v>1.9099999999999999E-2</v>
      </c>
      <c r="M333" s="1">
        <v>1.31E-3</v>
      </c>
      <c r="N333" s="2">
        <v>0.99</v>
      </c>
      <c r="O333" s="1">
        <v>0.99</v>
      </c>
      <c r="P333" s="3">
        <f t="shared" si="5"/>
        <v>99</v>
      </c>
    </row>
    <row r="334" spans="1:16">
      <c r="A334" s="1" t="s">
        <v>32</v>
      </c>
      <c r="B334" t="s">
        <v>95</v>
      </c>
      <c r="C334" t="s">
        <v>22</v>
      </c>
      <c r="D334" t="s">
        <v>23</v>
      </c>
      <c r="E334">
        <v>0.1971</v>
      </c>
      <c r="F334">
        <v>0.94710000000000005</v>
      </c>
      <c r="G334">
        <v>26.2</v>
      </c>
      <c r="H334">
        <v>1.21E-2</v>
      </c>
      <c r="I334">
        <v>56.05</v>
      </c>
      <c r="J334">
        <v>2.5899999999999999E-2</v>
      </c>
      <c r="K334">
        <v>26.26</v>
      </c>
      <c r="L334">
        <v>56.18</v>
      </c>
      <c r="M334">
        <v>1.9870000000000001</v>
      </c>
      <c r="N334" s="20">
        <v>3.3E-3</v>
      </c>
      <c r="O334">
        <v>3.3E-3</v>
      </c>
      <c r="P334" s="3">
        <f t="shared" si="5"/>
        <v>0.33</v>
      </c>
    </row>
    <row r="335" spans="1:16">
      <c r="A335" s="1" t="s">
        <v>32</v>
      </c>
      <c r="B335" t="s">
        <v>95</v>
      </c>
      <c r="C335" t="s">
        <v>24</v>
      </c>
      <c r="D335" t="s">
        <v>23</v>
      </c>
      <c r="E335">
        <v>7.8299999999999995E-4</v>
      </c>
      <c r="F335">
        <v>1.4090000000000001E-3</v>
      </c>
      <c r="G335">
        <v>9.0899999999999995E-2</v>
      </c>
      <c r="H335">
        <v>2.46E-2</v>
      </c>
      <c r="I335">
        <v>0.15160000000000001</v>
      </c>
      <c r="J335">
        <v>4.1000000000000002E-2</v>
      </c>
      <c r="K335">
        <v>9.11E-2</v>
      </c>
      <c r="L335">
        <v>0.152</v>
      </c>
      <c r="M335">
        <v>4.0400000000000002E-3</v>
      </c>
      <c r="N335" s="20">
        <v>0.13120000000000001</v>
      </c>
      <c r="O335">
        <v>0.13120000000000001</v>
      </c>
      <c r="P335" s="3">
        <f t="shared" si="5"/>
        <v>13.120000000000001</v>
      </c>
    </row>
    <row r="336" spans="1:16">
      <c r="A336" s="1" t="s">
        <v>32</v>
      </c>
      <c r="B336" t="s">
        <v>95</v>
      </c>
      <c r="C336" t="s">
        <v>25</v>
      </c>
      <c r="D336" t="s">
        <v>23</v>
      </c>
      <c r="E336">
        <v>6.2310000000000004E-3</v>
      </c>
      <c r="F336">
        <v>0.18947600000000001</v>
      </c>
      <c r="G336">
        <v>0.97140000000000004</v>
      </c>
      <c r="H336">
        <v>1.3599999999999999E-2</v>
      </c>
      <c r="I336">
        <v>1.8352999999999999</v>
      </c>
      <c r="J336">
        <v>2.5600000000000001E-2</v>
      </c>
      <c r="K336">
        <v>0.97360000000000002</v>
      </c>
      <c r="L336">
        <v>1.8394999999999999</v>
      </c>
      <c r="M336">
        <v>7.6679999999999998E-2</v>
      </c>
      <c r="N336" s="20">
        <v>1.7100000000000001E-2</v>
      </c>
      <c r="O336">
        <v>1.7100000000000001E-2</v>
      </c>
      <c r="P336" s="3">
        <f t="shared" si="5"/>
        <v>1.71</v>
      </c>
    </row>
    <row r="337" spans="1:16">
      <c r="A337" s="1" t="s">
        <v>32</v>
      </c>
      <c r="B337" t="s">
        <v>95</v>
      </c>
      <c r="C337" t="s">
        <v>26</v>
      </c>
      <c r="D337" t="s">
        <v>23</v>
      </c>
      <c r="E337">
        <v>1.059E-3</v>
      </c>
      <c r="F337">
        <v>5.9080000000000001E-3</v>
      </c>
      <c r="G337">
        <v>0.1201</v>
      </c>
      <c r="H337">
        <v>2.7900000000000001E-2</v>
      </c>
      <c r="I337">
        <v>0.17549999999999999</v>
      </c>
      <c r="J337">
        <v>4.0800000000000003E-2</v>
      </c>
      <c r="K337">
        <v>0.12039999999999999</v>
      </c>
      <c r="L337">
        <v>0.1759</v>
      </c>
      <c r="M337">
        <v>4.9199999999999999E-3</v>
      </c>
      <c r="N337" s="20">
        <v>0.11799999999999999</v>
      </c>
      <c r="O337">
        <v>0.11799999999999999</v>
      </c>
      <c r="P337" s="3">
        <f t="shared" si="5"/>
        <v>11.799999999999999</v>
      </c>
    </row>
    <row r="338" spans="1:16">
      <c r="A338" s="1" t="s">
        <v>32</v>
      </c>
      <c r="B338" t="s">
        <v>95</v>
      </c>
      <c r="C338" t="s">
        <v>27</v>
      </c>
      <c r="D338" t="s">
        <v>23</v>
      </c>
      <c r="E338">
        <v>7.7100000000000002E-2</v>
      </c>
      <c r="F338">
        <v>0.79300000000000004</v>
      </c>
      <c r="G338">
        <v>8.9700000000000006</v>
      </c>
      <c r="H338">
        <v>4.1700000000000001E-2</v>
      </c>
      <c r="I338">
        <v>11.54</v>
      </c>
      <c r="J338">
        <v>5.3600000000000002E-2</v>
      </c>
      <c r="K338">
        <v>8.99</v>
      </c>
      <c r="L338">
        <v>11.57</v>
      </c>
      <c r="M338">
        <v>0.34200000000000003</v>
      </c>
      <c r="N338" s="20">
        <v>1.5599999999999999E-2</v>
      </c>
      <c r="O338">
        <v>1.5599999999999999E-2</v>
      </c>
      <c r="P338" s="3">
        <f t="shared" si="5"/>
        <v>1.5599999999999998</v>
      </c>
    </row>
    <row r="339" spans="1:16">
      <c r="A339" s="1" t="s">
        <v>32</v>
      </c>
      <c r="B339" t="s">
        <v>95</v>
      </c>
      <c r="C339" t="s">
        <v>28</v>
      </c>
      <c r="D339" t="s">
        <v>23</v>
      </c>
      <c r="E339">
        <v>1.8209999999999999E-3</v>
      </c>
      <c r="F339">
        <v>5.9100000000000003E-3</v>
      </c>
      <c r="G339">
        <v>0.216</v>
      </c>
      <c r="H339">
        <v>4.2900000000000001E-2</v>
      </c>
      <c r="I339">
        <v>0.27889999999999998</v>
      </c>
      <c r="J339">
        <v>5.5300000000000002E-2</v>
      </c>
      <c r="K339">
        <v>0.2165</v>
      </c>
      <c r="L339">
        <v>0.27950000000000003</v>
      </c>
      <c r="M339">
        <v>8.3700000000000007E-3</v>
      </c>
      <c r="N339" s="20">
        <v>0.1206</v>
      </c>
      <c r="O339">
        <v>0.1206</v>
      </c>
      <c r="P339" s="3">
        <f t="shared" si="5"/>
        <v>12.06</v>
      </c>
    </row>
    <row r="340" spans="1:16">
      <c r="A340" s="1" t="s">
        <v>32</v>
      </c>
      <c r="B340" t="s">
        <v>95</v>
      </c>
      <c r="C340" t="s">
        <v>29</v>
      </c>
      <c r="D340" t="s">
        <v>23</v>
      </c>
      <c r="E340">
        <v>0.1125</v>
      </c>
      <c r="F340">
        <v>1.1027</v>
      </c>
      <c r="G340">
        <v>16.86</v>
      </c>
      <c r="H340">
        <v>1.9400000000000001E-2</v>
      </c>
      <c r="I340">
        <v>27.96</v>
      </c>
      <c r="J340">
        <v>3.2199999999999999E-2</v>
      </c>
      <c r="K340">
        <v>16.899999999999999</v>
      </c>
      <c r="L340">
        <v>28.02</v>
      </c>
      <c r="M340">
        <v>1.4770000000000001</v>
      </c>
      <c r="N340" s="20">
        <v>6.0000000000000001E-3</v>
      </c>
      <c r="O340">
        <v>6.0000000000000001E-3</v>
      </c>
      <c r="P340" s="3">
        <f t="shared" si="5"/>
        <v>0.6</v>
      </c>
    </row>
    <row r="341" spans="1:16">
      <c r="A341" s="1" t="s">
        <v>32</v>
      </c>
      <c r="B341" t="s">
        <v>95</v>
      </c>
      <c r="C341" t="s">
        <v>30</v>
      </c>
      <c r="D341" t="s">
        <v>23</v>
      </c>
      <c r="E341">
        <v>1.1710999999999999E-2</v>
      </c>
      <c r="F341">
        <v>8.4292000000000006E-2</v>
      </c>
      <c r="G341">
        <v>1.2749999999999999</v>
      </c>
      <c r="H341">
        <v>1.6E-2</v>
      </c>
      <c r="I341">
        <v>1.7839</v>
      </c>
      <c r="J341">
        <v>2.24E-2</v>
      </c>
      <c r="K341">
        <v>1.2779</v>
      </c>
      <c r="L341">
        <v>1.788</v>
      </c>
      <c r="M341">
        <v>6.7760000000000001E-2</v>
      </c>
      <c r="N341" s="20">
        <v>1.61E-2</v>
      </c>
      <c r="O341">
        <v>1.61E-2</v>
      </c>
      <c r="P341" s="3">
        <f t="shared" si="5"/>
        <v>1.6099999999999999</v>
      </c>
    </row>
    <row r="342" spans="1:16">
      <c r="A342" s="1" t="s">
        <v>32</v>
      </c>
      <c r="B342" t="s">
        <v>95</v>
      </c>
      <c r="C342" t="s">
        <v>31</v>
      </c>
      <c r="D342" t="s">
        <v>23</v>
      </c>
      <c r="E342">
        <v>0</v>
      </c>
      <c r="F342">
        <v>0</v>
      </c>
      <c r="G342">
        <v>0</v>
      </c>
      <c r="H342">
        <v>5.8999999999999997E-2</v>
      </c>
      <c r="I342">
        <v>0</v>
      </c>
      <c r="J342">
        <v>7.9600000000000004E-2</v>
      </c>
      <c r="K342">
        <v>0</v>
      </c>
      <c r="L342">
        <v>0</v>
      </c>
      <c r="M342">
        <v>0</v>
      </c>
      <c r="N342" s="20">
        <v>0.99</v>
      </c>
      <c r="O342">
        <v>0.99</v>
      </c>
      <c r="P342" s="3">
        <f t="shared" si="5"/>
        <v>99</v>
      </c>
    </row>
    <row r="343" spans="1:16" s="9" customFormat="1">
      <c r="A343" s="9" t="s">
        <v>96</v>
      </c>
      <c r="B343" s="9" t="s">
        <v>97</v>
      </c>
      <c r="C343" s="9" t="s">
        <v>22</v>
      </c>
      <c r="D343" s="9" t="s">
        <v>23</v>
      </c>
      <c r="E343" s="9">
        <v>0.17610000000000001</v>
      </c>
      <c r="F343" s="9">
        <v>0.84599999999999997</v>
      </c>
      <c r="G343" s="9">
        <v>23.29</v>
      </c>
      <c r="H343" s="9">
        <v>1.21E-2</v>
      </c>
      <c r="I343" s="9">
        <v>49.82</v>
      </c>
      <c r="J343" s="9">
        <v>2.5899999999999999E-2</v>
      </c>
      <c r="K343" s="9">
        <v>24.16</v>
      </c>
      <c r="L343" s="9">
        <v>51.68</v>
      </c>
      <c r="M343" s="9">
        <v>7.0659999999999998</v>
      </c>
      <c r="N343" s="10">
        <v>3.3999999999999998E-3</v>
      </c>
      <c r="O343" s="9">
        <v>3.3999999999999998E-3</v>
      </c>
      <c r="P343" s="3">
        <f t="shared" si="5"/>
        <v>0.33999999999999997</v>
      </c>
    </row>
    <row r="344" spans="1:16" s="9" customFormat="1">
      <c r="A344" s="9" t="s">
        <v>96</v>
      </c>
      <c r="B344" s="9" t="s">
        <v>97</v>
      </c>
      <c r="C344" s="9" t="s">
        <v>24</v>
      </c>
      <c r="D344" s="9" t="s">
        <v>23</v>
      </c>
      <c r="E344" s="9">
        <v>4.0740000000000004E-3</v>
      </c>
      <c r="F344" s="9">
        <v>7.3299999999999997E-3</v>
      </c>
      <c r="G344" s="9">
        <v>0.47949999999999998</v>
      </c>
      <c r="H344" s="9">
        <v>2.46E-2</v>
      </c>
      <c r="I344" s="9">
        <v>0.79990000000000006</v>
      </c>
      <c r="J344" s="9">
        <v>4.1000000000000002E-2</v>
      </c>
      <c r="K344" s="9">
        <v>0.4975</v>
      </c>
      <c r="L344" s="9">
        <v>0.82979999999999998</v>
      </c>
      <c r="M344" s="9">
        <v>8.5319999999999993E-2</v>
      </c>
      <c r="N344" s="10">
        <v>3.32E-2</v>
      </c>
      <c r="O344" s="9">
        <v>3.32E-2</v>
      </c>
      <c r="P344" s="3">
        <f t="shared" si="5"/>
        <v>3.32</v>
      </c>
    </row>
    <row r="345" spans="1:16" s="9" customFormat="1">
      <c r="A345" s="9" t="s">
        <v>96</v>
      </c>
      <c r="B345" s="9" t="s">
        <v>98</v>
      </c>
      <c r="C345" s="9" t="s">
        <v>25</v>
      </c>
      <c r="D345" s="9" t="s">
        <v>23</v>
      </c>
      <c r="E345" s="9">
        <v>4.07E-2</v>
      </c>
      <c r="F345" s="9">
        <v>1.2370000000000001</v>
      </c>
      <c r="G345" s="9">
        <v>5.95</v>
      </c>
      <c r="H345" s="9">
        <v>1.3599999999999999E-2</v>
      </c>
      <c r="I345" s="9">
        <v>11.25</v>
      </c>
      <c r="J345" s="9">
        <v>2.5600000000000001E-2</v>
      </c>
      <c r="K345" s="9">
        <v>6.17</v>
      </c>
      <c r="L345" s="9">
        <v>11.67</v>
      </c>
      <c r="M345" s="9">
        <v>1.88</v>
      </c>
      <c r="N345" s="10">
        <v>8.3999999999999995E-3</v>
      </c>
      <c r="O345" s="9">
        <v>8.3999999999999995E-3</v>
      </c>
      <c r="P345" s="3">
        <f t="shared" si="5"/>
        <v>0.84</v>
      </c>
    </row>
    <row r="346" spans="1:16" s="9" customFormat="1">
      <c r="A346" s="9" t="s">
        <v>96</v>
      </c>
      <c r="B346" s="9" t="s">
        <v>98</v>
      </c>
      <c r="C346" s="9" t="s">
        <v>26</v>
      </c>
      <c r="D346" s="9" t="s">
        <v>23</v>
      </c>
      <c r="E346" s="9">
        <v>1.175E-3</v>
      </c>
      <c r="F346" s="9">
        <v>6.5560000000000002E-3</v>
      </c>
      <c r="G346" s="9">
        <v>0.13569999999999999</v>
      </c>
      <c r="H346" s="9">
        <v>7.9000000000000001E-2</v>
      </c>
      <c r="I346" s="9">
        <v>0.1983</v>
      </c>
      <c r="J346" s="9">
        <v>0.11550000000000001</v>
      </c>
      <c r="K346" s="9">
        <v>0.14080000000000001</v>
      </c>
      <c r="L346" s="9">
        <v>0.20580000000000001</v>
      </c>
      <c r="M346" s="9">
        <v>2.2239999999999999E-2</v>
      </c>
      <c r="N346" s="10">
        <v>0.31490000000000001</v>
      </c>
      <c r="O346" s="9">
        <v>0.31490000000000001</v>
      </c>
      <c r="P346" s="3">
        <f t="shared" si="5"/>
        <v>31.490000000000002</v>
      </c>
    </row>
    <row r="347" spans="1:16" s="9" customFormat="1">
      <c r="A347" s="9" t="s">
        <v>96</v>
      </c>
      <c r="B347" s="9" t="s">
        <v>98</v>
      </c>
      <c r="C347" s="9" t="s">
        <v>27</v>
      </c>
      <c r="D347" s="9" t="s">
        <v>23</v>
      </c>
      <c r="E347" s="9">
        <v>4.8300000000000003E-2</v>
      </c>
      <c r="F347" s="9">
        <v>0.49680000000000002</v>
      </c>
      <c r="G347" s="9">
        <v>5.64</v>
      </c>
      <c r="H347" s="9">
        <v>4.1700000000000001E-2</v>
      </c>
      <c r="I347" s="9">
        <v>7.25</v>
      </c>
      <c r="J347" s="9">
        <v>5.3600000000000002E-2</v>
      </c>
      <c r="K347" s="9">
        <v>5.85</v>
      </c>
      <c r="L347" s="9">
        <v>7.52</v>
      </c>
      <c r="M347" s="9">
        <v>0.86</v>
      </c>
      <c r="N347" s="10">
        <v>1.8100000000000002E-2</v>
      </c>
      <c r="O347" s="9">
        <v>1.8100000000000002E-2</v>
      </c>
      <c r="P347" s="3">
        <f t="shared" si="5"/>
        <v>1.81</v>
      </c>
    </row>
    <row r="348" spans="1:16" s="9" customFormat="1">
      <c r="A348" s="9" t="s">
        <v>96</v>
      </c>
      <c r="B348" s="9" t="s">
        <v>98</v>
      </c>
      <c r="C348" s="9" t="s">
        <v>28</v>
      </c>
      <c r="D348" s="9" t="s">
        <v>23</v>
      </c>
      <c r="E348" s="9">
        <v>5.6899999999999995E-4</v>
      </c>
      <c r="F348" s="9">
        <v>1.8469999999999999E-3</v>
      </c>
      <c r="G348" s="9">
        <v>6.7799999999999999E-2</v>
      </c>
      <c r="H348" s="9">
        <v>4.2799999999999998E-2</v>
      </c>
      <c r="I348" s="9">
        <v>8.7499999999999994E-2</v>
      </c>
      <c r="J348" s="9">
        <v>5.5300000000000002E-2</v>
      </c>
      <c r="K348" s="9">
        <v>7.0300000000000001E-2</v>
      </c>
      <c r="L348" s="9">
        <v>9.0800000000000006E-2</v>
      </c>
      <c r="M348" s="9">
        <v>1.051E-2</v>
      </c>
      <c r="N348" s="10">
        <v>0.32719999999999999</v>
      </c>
      <c r="O348" s="9">
        <v>0.32719999999999999</v>
      </c>
      <c r="P348" s="3">
        <f t="shared" si="5"/>
        <v>32.72</v>
      </c>
    </row>
    <row r="349" spans="1:16" s="9" customFormat="1">
      <c r="A349" s="9" t="s">
        <v>96</v>
      </c>
      <c r="B349" s="9" t="s">
        <v>98</v>
      </c>
      <c r="C349" s="9" t="s">
        <v>29</v>
      </c>
      <c r="D349" s="9" t="s">
        <v>23</v>
      </c>
      <c r="E349" s="9">
        <v>6.1400000000000003E-2</v>
      </c>
      <c r="F349" s="9">
        <v>0.60129999999999995</v>
      </c>
      <c r="G349" s="9">
        <v>9.3000000000000007</v>
      </c>
      <c r="H349" s="9">
        <v>1.9400000000000001E-2</v>
      </c>
      <c r="I349" s="9">
        <v>15.41</v>
      </c>
      <c r="J349" s="9">
        <v>3.2199999999999999E-2</v>
      </c>
      <c r="K349" s="9">
        <v>9.64</v>
      </c>
      <c r="L349" s="9">
        <v>15.99</v>
      </c>
      <c r="M349" s="9">
        <v>3.258</v>
      </c>
      <c r="N349" s="10">
        <v>7.1000000000000004E-3</v>
      </c>
      <c r="O349" s="9">
        <v>7.1000000000000004E-3</v>
      </c>
      <c r="P349" s="3">
        <f t="shared" si="5"/>
        <v>0.71000000000000008</v>
      </c>
    </row>
    <row r="350" spans="1:16" s="9" customFormat="1">
      <c r="A350" s="9" t="s">
        <v>96</v>
      </c>
      <c r="B350" s="9" t="s">
        <v>98</v>
      </c>
      <c r="C350" s="9" t="s">
        <v>30</v>
      </c>
      <c r="D350" s="9" t="s">
        <v>23</v>
      </c>
      <c r="E350" s="9">
        <v>6.1699999999999998E-2</v>
      </c>
      <c r="F350" s="9">
        <v>0.44600000000000001</v>
      </c>
      <c r="G350" s="9">
        <v>6.7</v>
      </c>
      <c r="H350" s="9">
        <v>1.6E-2</v>
      </c>
      <c r="I350" s="9">
        <v>9.3699999999999992</v>
      </c>
      <c r="J350" s="9">
        <v>2.24E-2</v>
      </c>
      <c r="K350" s="9">
        <v>6.95</v>
      </c>
      <c r="L350" s="9">
        <v>9.7200000000000006</v>
      </c>
      <c r="M350" s="9">
        <v>1.425</v>
      </c>
      <c r="N350" s="10">
        <v>7.4999999999999997E-3</v>
      </c>
      <c r="O350" s="9">
        <v>7.4999999999999997E-3</v>
      </c>
      <c r="P350" s="3">
        <f t="shared" si="5"/>
        <v>0.75</v>
      </c>
    </row>
    <row r="351" spans="1:16" s="9" customFormat="1">
      <c r="A351" s="9" t="s">
        <v>96</v>
      </c>
      <c r="B351" s="9" t="s">
        <v>98</v>
      </c>
      <c r="C351" s="9" t="s">
        <v>31</v>
      </c>
      <c r="D351" s="9" t="s">
        <v>23</v>
      </c>
      <c r="E351" s="9">
        <v>7.2579999999999997E-3</v>
      </c>
      <c r="F351" s="9">
        <v>0.14657300000000001</v>
      </c>
      <c r="G351" s="9">
        <v>1.4373</v>
      </c>
      <c r="H351" s="9">
        <v>5.11E-2</v>
      </c>
      <c r="I351" s="9">
        <v>1.9374</v>
      </c>
      <c r="J351" s="9">
        <v>6.8900000000000003E-2</v>
      </c>
      <c r="K351" s="9">
        <v>1.4910000000000001</v>
      </c>
      <c r="L351" s="9">
        <v>2.0097999999999998</v>
      </c>
      <c r="M351" s="9">
        <v>0.53278999999999999</v>
      </c>
      <c r="N351" s="10">
        <v>3.3599999999999998E-2</v>
      </c>
      <c r="O351" s="9">
        <v>3.3599999999999998E-2</v>
      </c>
      <c r="P351" s="3">
        <f t="shared" si="5"/>
        <v>3.36</v>
      </c>
    </row>
    <row r="352" spans="1:16" s="9" customFormat="1">
      <c r="A352" s="9" t="s">
        <v>96</v>
      </c>
      <c r="B352" s="9" t="s">
        <v>98</v>
      </c>
      <c r="C352" s="9" t="s">
        <v>99</v>
      </c>
      <c r="D352" s="9" t="s">
        <v>23</v>
      </c>
      <c r="E352" s="9">
        <v>1.977E-3</v>
      </c>
      <c r="F352" s="9">
        <v>1.8328000000000001E-2</v>
      </c>
      <c r="G352" s="9">
        <v>0.22389999999999999</v>
      </c>
      <c r="H352" s="9">
        <v>1.49E-2</v>
      </c>
      <c r="I352" s="9">
        <v>0.26979999999999998</v>
      </c>
      <c r="J352" s="9">
        <v>1.7999999999999999E-2</v>
      </c>
      <c r="K352" s="9">
        <v>0.23230000000000001</v>
      </c>
      <c r="L352" s="9">
        <v>0.27989999999999998</v>
      </c>
      <c r="M352" s="9">
        <v>4.8809999999999999E-2</v>
      </c>
      <c r="N352" s="10">
        <v>4.6300000000000001E-2</v>
      </c>
      <c r="O352" s="9">
        <v>4.6300000000000001E-2</v>
      </c>
      <c r="P352" s="3">
        <f t="shared" si="5"/>
        <v>4.63</v>
      </c>
    </row>
    <row r="353" spans="1:16" s="1" customFormat="1">
      <c r="A353" s="1" t="s">
        <v>96</v>
      </c>
      <c r="B353" s="1" t="s">
        <v>100</v>
      </c>
      <c r="C353" s="1" t="s">
        <v>22</v>
      </c>
      <c r="D353" s="1" t="s">
        <v>23</v>
      </c>
      <c r="E353" s="1">
        <v>0.1696</v>
      </c>
      <c r="F353" s="1">
        <v>0.81459999999999999</v>
      </c>
      <c r="G353" s="1">
        <v>22.5</v>
      </c>
      <c r="H353" s="1">
        <v>1.21E-2</v>
      </c>
      <c r="I353" s="1">
        <v>48.13</v>
      </c>
      <c r="J353" s="1">
        <v>2.5899999999999999E-2</v>
      </c>
      <c r="K353" s="1">
        <v>22.86</v>
      </c>
      <c r="L353" s="1">
        <v>48.9</v>
      </c>
      <c r="M353" s="1">
        <v>6.7919999999999998</v>
      </c>
      <c r="N353" s="2">
        <v>3.3999999999999998E-3</v>
      </c>
      <c r="O353" s="1">
        <v>3.3999999999999998E-3</v>
      </c>
      <c r="P353" s="3">
        <f t="shared" si="5"/>
        <v>0.33999999999999997</v>
      </c>
    </row>
    <row r="354" spans="1:16" s="1" customFormat="1">
      <c r="A354" s="1" t="s">
        <v>96</v>
      </c>
      <c r="B354" s="1" t="s">
        <v>100</v>
      </c>
      <c r="C354" s="1" t="s">
        <v>24</v>
      </c>
      <c r="D354" s="1" t="s">
        <v>23</v>
      </c>
      <c r="E354" s="1">
        <v>4.7000000000000002E-3</v>
      </c>
      <c r="F354" s="1">
        <v>8.4550000000000007E-3</v>
      </c>
      <c r="G354" s="1">
        <v>0.55320000000000003</v>
      </c>
      <c r="H354" s="1">
        <v>2.46E-2</v>
      </c>
      <c r="I354" s="1">
        <v>0.92279999999999995</v>
      </c>
      <c r="J354" s="1">
        <v>4.1000000000000002E-2</v>
      </c>
      <c r="K354" s="1">
        <v>0.56210000000000004</v>
      </c>
      <c r="L354" s="1">
        <v>0.9375</v>
      </c>
      <c r="M354" s="1">
        <v>9.7939999999999999E-2</v>
      </c>
      <c r="N354" s="2">
        <v>2.9899999999999999E-2</v>
      </c>
      <c r="O354" s="1">
        <v>2.9899999999999999E-2</v>
      </c>
      <c r="P354" s="3">
        <f t="shared" si="5"/>
        <v>2.9899999999999998</v>
      </c>
    </row>
    <row r="355" spans="1:16" s="1" customFormat="1">
      <c r="A355" s="1" t="s">
        <v>96</v>
      </c>
      <c r="B355" s="1" t="s">
        <v>100</v>
      </c>
      <c r="C355" s="1" t="s">
        <v>25</v>
      </c>
      <c r="D355" s="1" t="s">
        <v>23</v>
      </c>
      <c r="E355" s="1">
        <v>3.7499999999999999E-2</v>
      </c>
      <c r="F355" s="1">
        <v>1.1403000000000001</v>
      </c>
      <c r="G355" s="1">
        <v>5.56</v>
      </c>
      <c r="H355" s="1">
        <v>1.3599999999999999E-2</v>
      </c>
      <c r="I355" s="1">
        <v>10.51</v>
      </c>
      <c r="J355" s="1">
        <v>2.5600000000000001E-2</v>
      </c>
      <c r="K355" s="1">
        <v>5.65</v>
      </c>
      <c r="L355" s="1">
        <v>10.68</v>
      </c>
      <c r="M355" s="1">
        <v>1.748</v>
      </c>
      <c r="N355" s="2">
        <v>8.6E-3</v>
      </c>
      <c r="O355" s="1">
        <v>8.6E-3</v>
      </c>
      <c r="P355" s="3">
        <f t="shared" si="5"/>
        <v>0.86</v>
      </c>
    </row>
    <row r="356" spans="1:16" s="1" customFormat="1">
      <c r="A356" s="1" t="s">
        <v>96</v>
      </c>
      <c r="B356" s="1" t="s">
        <v>100</v>
      </c>
      <c r="C356" s="1" t="s">
        <v>26</v>
      </c>
      <c r="D356" s="1" t="s">
        <v>23</v>
      </c>
      <c r="E356" s="1">
        <v>1.039E-3</v>
      </c>
      <c r="F356" s="1">
        <v>5.7970000000000001E-3</v>
      </c>
      <c r="G356" s="1">
        <v>0.11990000000000001</v>
      </c>
      <c r="H356" s="1">
        <v>7.9100000000000004E-2</v>
      </c>
      <c r="I356" s="1">
        <v>0.17530000000000001</v>
      </c>
      <c r="J356" s="1">
        <v>0.11550000000000001</v>
      </c>
      <c r="K356" s="1">
        <v>0.12180000000000001</v>
      </c>
      <c r="L356" s="1">
        <v>0.17810000000000001</v>
      </c>
      <c r="M356" s="1">
        <v>1.9560000000000001E-2</v>
      </c>
      <c r="N356" s="2">
        <v>0.3543</v>
      </c>
      <c r="O356" s="1">
        <v>0.3543</v>
      </c>
      <c r="P356" s="3">
        <f t="shared" si="5"/>
        <v>35.43</v>
      </c>
    </row>
    <row r="357" spans="1:16" s="1" customFormat="1">
      <c r="A357" s="1" t="s">
        <v>96</v>
      </c>
      <c r="B357" s="1" t="s">
        <v>100</v>
      </c>
      <c r="C357" s="1" t="s">
        <v>27</v>
      </c>
      <c r="D357" s="1" t="s">
        <v>23</v>
      </c>
      <c r="E357" s="1">
        <v>5.2400000000000002E-2</v>
      </c>
      <c r="F357" s="1">
        <v>0.53869999999999996</v>
      </c>
      <c r="G357" s="1">
        <v>6.11</v>
      </c>
      <c r="H357" s="1">
        <v>4.1700000000000001E-2</v>
      </c>
      <c r="I357" s="1">
        <v>7.86</v>
      </c>
      <c r="J357" s="1">
        <v>5.3600000000000002E-2</v>
      </c>
      <c r="K357" s="1">
        <v>6.21</v>
      </c>
      <c r="L357" s="1">
        <v>7.99</v>
      </c>
      <c r="M357" s="1">
        <v>0.92800000000000005</v>
      </c>
      <c r="N357" s="2">
        <v>1.7600000000000001E-2</v>
      </c>
      <c r="O357" s="1">
        <v>1.7600000000000001E-2</v>
      </c>
      <c r="P357" s="3">
        <f t="shared" si="5"/>
        <v>1.76</v>
      </c>
    </row>
    <row r="358" spans="1:16" s="1" customFormat="1">
      <c r="A358" s="1" t="s">
        <v>96</v>
      </c>
      <c r="B358" s="1" t="s">
        <v>100</v>
      </c>
      <c r="C358" s="1" t="s">
        <v>28</v>
      </c>
      <c r="D358" s="1" t="s">
        <v>23</v>
      </c>
      <c r="E358" s="1">
        <v>7.0799999999999997E-4</v>
      </c>
      <c r="F358" s="1">
        <v>2.2980000000000001E-3</v>
      </c>
      <c r="G358" s="1">
        <v>8.43E-2</v>
      </c>
      <c r="H358" s="1">
        <v>4.2900000000000001E-2</v>
      </c>
      <c r="I358" s="1">
        <v>0.10879999999999999</v>
      </c>
      <c r="J358" s="1">
        <v>5.5300000000000002E-2</v>
      </c>
      <c r="K358" s="1">
        <v>8.5599999999999996E-2</v>
      </c>
      <c r="L358" s="1">
        <v>0.1106</v>
      </c>
      <c r="M358" s="1">
        <v>1.3010000000000001E-2</v>
      </c>
      <c r="N358" s="2">
        <v>0.26910000000000001</v>
      </c>
      <c r="O358" s="1">
        <v>0.26910000000000001</v>
      </c>
      <c r="P358" s="3">
        <f t="shared" si="5"/>
        <v>26.91</v>
      </c>
    </row>
    <row r="359" spans="1:16" s="1" customFormat="1">
      <c r="A359" s="1" t="s">
        <v>96</v>
      </c>
      <c r="B359" s="1" t="s">
        <v>100</v>
      </c>
      <c r="C359" s="1" t="s">
        <v>29</v>
      </c>
      <c r="D359" s="1" t="s">
        <v>23</v>
      </c>
      <c r="E359" s="1">
        <v>6.8699999999999997E-2</v>
      </c>
      <c r="F359" s="1">
        <v>0.67349999999999999</v>
      </c>
      <c r="G359" s="1">
        <v>10.47</v>
      </c>
      <c r="H359" s="1">
        <v>1.9400000000000001E-2</v>
      </c>
      <c r="I359" s="1">
        <v>17.36</v>
      </c>
      <c r="J359" s="1">
        <v>3.2199999999999999E-2</v>
      </c>
      <c r="K359" s="1">
        <v>10.64</v>
      </c>
      <c r="L359" s="1">
        <v>17.63</v>
      </c>
      <c r="M359" s="1">
        <v>3.6509999999999998</v>
      </c>
      <c r="N359" s="2">
        <v>6.8999999999999999E-3</v>
      </c>
      <c r="O359" s="1">
        <v>6.8999999999999999E-3</v>
      </c>
      <c r="P359" s="3">
        <f t="shared" si="5"/>
        <v>0.69</v>
      </c>
    </row>
    <row r="360" spans="1:16" s="1" customFormat="1">
      <c r="A360" s="1" t="s">
        <v>96</v>
      </c>
      <c r="B360" s="1" t="s">
        <v>100</v>
      </c>
      <c r="C360" s="1" t="s">
        <v>30</v>
      </c>
      <c r="D360" s="1" t="s">
        <v>23</v>
      </c>
      <c r="E360" s="1">
        <v>7.2599999999999998E-2</v>
      </c>
      <c r="F360" s="1">
        <v>0.52500000000000002</v>
      </c>
      <c r="G360" s="1">
        <v>7.87</v>
      </c>
      <c r="H360" s="1">
        <v>1.6E-2</v>
      </c>
      <c r="I360" s="1">
        <v>11.01</v>
      </c>
      <c r="J360" s="1">
        <v>2.24E-2</v>
      </c>
      <c r="K360" s="1">
        <v>7.99</v>
      </c>
      <c r="L360" s="1">
        <v>11.19</v>
      </c>
      <c r="M360" s="1">
        <v>1.665</v>
      </c>
      <c r="N360" s="2">
        <v>7.1000000000000004E-3</v>
      </c>
      <c r="O360" s="1">
        <v>7.1000000000000004E-3</v>
      </c>
      <c r="P360" s="3">
        <f t="shared" si="5"/>
        <v>0.71000000000000008</v>
      </c>
    </row>
    <row r="361" spans="1:16" s="1" customFormat="1">
      <c r="A361" s="1" t="s">
        <v>96</v>
      </c>
      <c r="B361" s="1" t="s">
        <v>100</v>
      </c>
      <c r="C361" s="1" t="s">
        <v>31</v>
      </c>
      <c r="D361" s="1" t="s">
        <v>23</v>
      </c>
      <c r="E361" s="1">
        <v>7.9629999999999996E-3</v>
      </c>
      <c r="F361" s="1">
        <v>0.16081699999999999</v>
      </c>
      <c r="G361" s="1">
        <v>1.5861000000000001</v>
      </c>
      <c r="H361" s="1">
        <v>5.11E-2</v>
      </c>
      <c r="I361" s="1">
        <v>2.1379999999999999</v>
      </c>
      <c r="J361" s="1">
        <v>6.8900000000000003E-2</v>
      </c>
      <c r="K361" s="1">
        <v>1.6113999999999999</v>
      </c>
      <c r="L361" s="1">
        <v>2.1720999999999999</v>
      </c>
      <c r="M361" s="1">
        <v>0.58501999999999998</v>
      </c>
      <c r="N361" s="2">
        <v>3.2000000000000001E-2</v>
      </c>
      <c r="O361" s="1">
        <v>3.2000000000000001E-2</v>
      </c>
      <c r="P361" s="3">
        <f t="shared" si="5"/>
        <v>3.2</v>
      </c>
    </row>
    <row r="362" spans="1:16" s="1" customFormat="1">
      <c r="A362" s="1" t="s">
        <v>96</v>
      </c>
      <c r="B362" s="1" t="s">
        <v>100</v>
      </c>
      <c r="C362" s="1" t="s">
        <v>99</v>
      </c>
      <c r="D362" s="1" t="s">
        <v>23</v>
      </c>
      <c r="E362" s="1">
        <v>1.637E-3</v>
      </c>
      <c r="F362" s="1">
        <v>1.5179E-2</v>
      </c>
      <c r="G362" s="1">
        <v>0.1847</v>
      </c>
      <c r="H362" s="1">
        <v>1.49E-2</v>
      </c>
      <c r="I362" s="1">
        <v>0.2225</v>
      </c>
      <c r="J362" s="1">
        <v>1.7999999999999999E-2</v>
      </c>
      <c r="K362" s="1">
        <v>0.18759999999999999</v>
      </c>
      <c r="L362" s="1">
        <v>0.22600000000000001</v>
      </c>
      <c r="M362" s="1">
        <v>4.0050000000000002E-2</v>
      </c>
      <c r="N362" s="2">
        <v>5.3100000000000001E-2</v>
      </c>
      <c r="O362" s="1">
        <v>5.3100000000000001E-2</v>
      </c>
      <c r="P362" s="3">
        <f t="shared" si="5"/>
        <v>5.3100000000000005</v>
      </c>
    </row>
    <row r="363" spans="1:16" s="6" customFormat="1">
      <c r="A363" s="6" t="s">
        <v>96</v>
      </c>
      <c r="B363" s="6" t="s">
        <v>101</v>
      </c>
      <c r="C363" s="6" t="s">
        <v>22</v>
      </c>
      <c r="D363" s="6" t="s">
        <v>23</v>
      </c>
      <c r="E363" s="6">
        <v>0.1681</v>
      </c>
      <c r="F363" s="6">
        <v>0.80740000000000001</v>
      </c>
      <c r="G363" s="6">
        <v>22.29</v>
      </c>
      <c r="H363" s="6">
        <v>1.21E-2</v>
      </c>
      <c r="I363" s="6">
        <v>47.69</v>
      </c>
      <c r="J363" s="6">
        <v>2.5899999999999999E-2</v>
      </c>
      <c r="K363" s="6">
        <v>22.74</v>
      </c>
      <c r="L363" s="6">
        <v>48.64</v>
      </c>
      <c r="M363" s="6">
        <v>6.7720000000000002</v>
      </c>
      <c r="N363" s="19">
        <v>3.3999999999999998E-3</v>
      </c>
      <c r="O363" s="6">
        <v>3.3999999999999998E-3</v>
      </c>
      <c r="P363" s="3">
        <f t="shared" si="5"/>
        <v>0.33999999999999997</v>
      </c>
    </row>
    <row r="364" spans="1:16" s="6" customFormat="1">
      <c r="A364" s="6" t="s">
        <v>96</v>
      </c>
      <c r="B364" s="6" t="s">
        <v>101</v>
      </c>
      <c r="C364" s="6" t="s">
        <v>24</v>
      </c>
      <c r="D364" s="6" t="s">
        <v>23</v>
      </c>
      <c r="E364" s="6">
        <v>4.8469999999999997E-3</v>
      </c>
      <c r="F364" s="6">
        <v>8.7200000000000003E-3</v>
      </c>
      <c r="G364" s="6">
        <v>0.57099999999999995</v>
      </c>
      <c r="H364" s="6">
        <v>2.46E-2</v>
      </c>
      <c r="I364" s="6">
        <v>0.95250000000000001</v>
      </c>
      <c r="J364" s="6">
        <v>4.1000000000000002E-2</v>
      </c>
      <c r="K364" s="6">
        <v>0.58240000000000003</v>
      </c>
      <c r="L364" s="6">
        <v>0.97150000000000003</v>
      </c>
      <c r="M364" s="6">
        <v>0.1017</v>
      </c>
      <c r="N364" s="19">
        <v>2.93E-2</v>
      </c>
      <c r="O364" s="6">
        <v>2.93E-2</v>
      </c>
      <c r="P364" s="3">
        <f t="shared" si="5"/>
        <v>2.93</v>
      </c>
    </row>
    <row r="365" spans="1:16" s="6" customFormat="1">
      <c r="A365" s="6" t="s">
        <v>96</v>
      </c>
      <c r="B365" s="6" t="s">
        <v>101</v>
      </c>
      <c r="C365" s="6" t="s">
        <v>25</v>
      </c>
      <c r="D365" s="6" t="s">
        <v>23</v>
      </c>
      <c r="E365" s="6">
        <v>3.5099999999999999E-2</v>
      </c>
      <c r="F365" s="6">
        <v>1.0673999999999999</v>
      </c>
      <c r="G365" s="6">
        <v>5.22</v>
      </c>
      <c r="H365" s="6">
        <v>1.3599999999999999E-2</v>
      </c>
      <c r="I365" s="6">
        <v>9.8699999999999992</v>
      </c>
      <c r="J365" s="6">
        <v>2.5600000000000001E-2</v>
      </c>
      <c r="K365" s="6">
        <v>5.33</v>
      </c>
      <c r="L365" s="6">
        <v>10.06</v>
      </c>
      <c r="M365" s="6">
        <v>1.651</v>
      </c>
      <c r="N365" s="19">
        <v>8.6999999999999994E-3</v>
      </c>
      <c r="O365" s="6">
        <v>8.6999999999999994E-3</v>
      </c>
      <c r="P365" s="3">
        <f t="shared" si="5"/>
        <v>0.86999999999999988</v>
      </c>
    </row>
    <row r="366" spans="1:16" s="6" customFormat="1">
      <c r="A366" s="6" t="s">
        <v>96</v>
      </c>
      <c r="B366" s="6" t="s">
        <v>101</v>
      </c>
      <c r="C366" s="6" t="s">
        <v>26</v>
      </c>
      <c r="D366" s="6" t="s">
        <v>23</v>
      </c>
      <c r="E366" s="6">
        <v>1.4059999999999999E-3</v>
      </c>
      <c r="F366" s="6">
        <v>7.8480000000000008E-3</v>
      </c>
      <c r="G366" s="6">
        <v>0.16250000000000001</v>
      </c>
      <c r="H366" s="6">
        <v>7.9000000000000001E-2</v>
      </c>
      <c r="I366" s="6">
        <v>0.23749999999999999</v>
      </c>
      <c r="J366" s="6">
        <v>0.11550000000000001</v>
      </c>
      <c r="K366" s="6">
        <v>0.1658</v>
      </c>
      <c r="L366" s="6">
        <v>0.24229999999999999</v>
      </c>
      <c r="M366" s="6">
        <v>2.6669999999999999E-2</v>
      </c>
      <c r="N366" s="19">
        <v>0.26750000000000002</v>
      </c>
      <c r="O366" s="6">
        <v>0.26750000000000002</v>
      </c>
      <c r="P366" s="3">
        <f t="shared" si="5"/>
        <v>26.75</v>
      </c>
    </row>
    <row r="367" spans="1:16" s="6" customFormat="1">
      <c r="A367" s="6" t="s">
        <v>96</v>
      </c>
      <c r="B367" s="6" t="s">
        <v>101</v>
      </c>
      <c r="C367" s="6" t="s">
        <v>27</v>
      </c>
      <c r="D367" s="6" t="s">
        <v>23</v>
      </c>
      <c r="E367" s="6">
        <v>5.04E-2</v>
      </c>
      <c r="F367" s="6">
        <v>0.51839999999999997</v>
      </c>
      <c r="G367" s="6">
        <v>5.88</v>
      </c>
      <c r="H367" s="6">
        <v>4.1700000000000001E-2</v>
      </c>
      <c r="I367" s="6">
        <v>7.57</v>
      </c>
      <c r="J367" s="6">
        <v>5.3600000000000002E-2</v>
      </c>
      <c r="K367" s="6">
        <v>6</v>
      </c>
      <c r="L367" s="6">
        <v>7.72</v>
      </c>
      <c r="M367" s="6">
        <v>0.89800000000000002</v>
      </c>
      <c r="N367" s="19">
        <v>1.78E-2</v>
      </c>
      <c r="O367" s="6">
        <v>1.78E-2</v>
      </c>
      <c r="P367" s="3">
        <f t="shared" si="5"/>
        <v>1.78</v>
      </c>
    </row>
    <row r="368" spans="1:16" s="6" customFormat="1">
      <c r="A368" s="6" t="s">
        <v>96</v>
      </c>
      <c r="B368" s="6" t="s">
        <v>101</v>
      </c>
      <c r="C368" s="6" t="s">
        <v>28</v>
      </c>
      <c r="D368" s="6" t="s">
        <v>23</v>
      </c>
      <c r="E368" s="6">
        <v>8.1300000000000003E-4</v>
      </c>
      <c r="F368" s="6">
        <v>2.6389999999999999E-3</v>
      </c>
      <c r="G368" s="6">
        <v>9.6799999999999997E-2</v>
      </c>
      <c r="H368" s="6">
        <v>4.2900000000000001E-2</v>
      </c>
      <c r="I368" s="6">
        <v>0.125</v>
      </c>
      <c r="J368" s="6">
        <v>5.5300000000000002E-2</v>
      </c>
      <c r="K368" s="6">
        <v>9.8699999999999996E-2</v>
      </c>
      <c r="L368" s="6">
        <v>0.1275</v>
      </c>
      <c r="M368" s="6">
        <v>1.503E-2</v>
      </c>
      <c r="N368" s="19">
        <v>0.23780000000000001</v>
      </c>
      <c r="O368" s="6">
        <v>0.23780000000000001</v>
      </c>
      <c r="P368" s="3">
        <f t="shared" si="5"/>
        <v>23.78</v>
      </c>
    </row>
    <row r="369" spans="1:16" s="6" customFormat="1">
      <c r="A369" s="6" t="s">
        <v>96</v>
      </c>
      <c r="B369" s="6" t="s">
        <v>101</v>
      </c>
      <c r="C369" s="6" t="s">
        <v>29</v>
      </c>
      <c r="D369" s="6" t="s">
        <v>23</v>
      </c>
      <c r="E369" s="6">
        <v>7.0499999999999993E-2</v>
      </c>
      <c r="F369" s="6">
        <v>0.69120000000000004</v>
      </c>
      <c r="G369" s="6">
        <v>10.74</v>
      </c>
      <c r="H369" s="6">
        <v>1.9400000000000001E-2</v>
      </c>
      <c r="I369" s="6">
        <v>17.809999999999999</v>
      </c>
      <c r="J369" s="6">
        <v>3.2199999999999999E-2</v>
      </c>
      <c r="K369" s="6">
        <v>10.96</v>
      </c>
      <c r="L369" s="6">
        <v>18.170000000000002</v>
      </c>
      <c r="M369" s="6">
        <v>3.77</v>
      </c>
      <c r="N369" s="19">
        <v>6.7999999999999996E-3</v>
      </c>
      <c r="O369" s="6">
        <v>6.7999999999999996E-3</v>
      </c>
      <c r="P369" s="3">
        <f t="shared" si="5"/>
        <v>0.67999999999999994</v>
      </c>
    </row>
    <row r="370" spans="1:16" s="6" customFormat="1">
      <c r="A370" s="6" t="s">
        <v>96</v>
      </c>
      <c r="B370" s="6" t="s">
        <v>101</v>
      </c>
      <c r="C370" s="6" t="s">
        <v>30</v>
      </c>
      <c r="D370" s="6" t="s">
        <v>23</v>
      </c>
      <c r="E370" s="6">
        <v>7.5499999999999998E-2</v>
      </c>
      <c r="F370" s="6">
        <v>0.54549999999999998</v>
      </c>
      <c r="G370" s="6">
        <v>8.17</v>
      </c>
      <c r="H370" s="6">
        <v>1.6E-2</v>
      </c>
      <c r="I370" s="6">
        <v>11.44</v>
      </c>
      <c r="J370" s="6">
        <v>2.24E-2</v>
      </c>
      <c r="K370" s="6">
        <v>8.34</v>
      </c>
      <c r="L370" s="6">
        <v>11.67</v>
      </c>
      <c r="M370" s="6">
        <v>1.74</v>
      </c>
      <c r="N370" s="19">
        <v>7.0000000000000001E-3</v>
      </c>
      <c r="O370" s="6">
        <v>7.0000000000000001E-3</v>
      </c>
      <c r="P370" s="3">
        <f t="shared" si="5"/>
        <v>0.70000000000000007</v>
      </c>
    </row>
    <row r="371" spans="1:16" s="6" customFormat="1">
      <c r="A371" s="6" t="s">
        <v>96</v>
      </c>
      <c r="B371" s="6" t="s">
        <v>101</v>
      </c>
      <c r="C371" s="6" t="s">
        <v>31</v>
      </c>
      <c r="D371" s="6" t="s">
        <v>23</v>
      </c>
      <c r="E371" s="6">
        <v>7.9670000000000001E-3</v>
      </c>
      <c r="F371" s="6">
        <v>0.16089300000000001</v>
      </c>
      <c r="G371" s="6">
        <v>1.5857000000000001</v>
      </c>
      <c r="H371" s="6">
        <v>5.11E-2</v>
      </c>
      <c r="I371" s="6">
        <v>2.1375000000000002</v>
      </c>
      <c r="J371" s="6">
        <v>6.8900000000000003E-2</v>
      </c>
      <c r="K371" s="6">
        <v>1.6173999999999999</v>
      </c>
      <c r="L371" s="6">
        <v>2.1802000000000001</v>
      </c>
      <c r="M371" s="6">
        <v>0.58845000000000003</v>
      </c>
      <c r="N371" s="19">
        <v>3.1899999999999998E-2</v>
      </c>
      <c r="O371" s="6">
        <v>3.1899999999999998E-2</v>
      </c>
      <c r="P371" s="3">
        <f t="shared" si="5"/>
        <v>3.19</v>
      </c>
    </row>
    <row r="372" spans="1:16" s="6" customFormat="1">
      <c r="A372" s="6" t="s">
        <v>96</v>
      </c>
      <c r="B372" s="6" t="s">
        <v>101</v>
      </c>
      <c r="C372" s="6" t="s">
        <v>99</v>
      </c>
      <c r="D372" s="6" t="s">
        <v>23</v>
      </c>
      <c r="E372" s="6">
        <v>1.6080000000000001E-3</v>
      </c>
      <c r="F372" s="6">
        <v>1.491E-2</v>
      </c>
      <c r="G372" s="6">
        <v>0.1812</v>
      </c>
      <c r="H372" s="6">
        <v>1.49E-2</v>
      </c>
      <c r="I372" s="6">
        <v>0.21829999999999999</v>
      </c>
      <c r="J372" s="6">
        <v>1.7999999999999999E-2</v>
      </c>
      <c r="K372" s="6">
        <v>0.18490000000000001</v>
      </c>
      <c r="L372" s="6">
        <v>0.22270000000000001</v>
      </c>
      <c r="M372" s="6">
        <v>3.9539999999999999E-2</v>
      </c>
      <c r="N372" s="19">
        <v>5.3800000000000001E-2</v>
      </c>
      <c r="O372" s="6">
        <v>5.3800000000000001E-2</v>
      </c>
      <c r="P372" s="3">
        <f t="shared" si="5"/>
        <v>5.38</v>
      </c>
    </row>
    <row r="373" spans="1:16" s="9" customFormat="1">
      <c r="A373" s="9" t="s">
        <v>96</v>
      </c>
      <c r="B373" s="9" t="s">
        <v>102</v>
      </c>
      <c r="C373" s="9" t="s">
        <v>22</v>
      </c>
      <c r="D373" s="9" t="s">
        <v>23</v>
      </c>
      <c r="E373" s="9">
        <v>0.1681</v>
      </c>
      <c r="F373" s="9">
        <v>0.80779999999999996</v>
      </c>
      <c r="G373" s="9">
        <v>22.33</v>
      </c>
      <c r="H373" s="9">
        <v>1.21E-2</v>
      </c>
      <c r="I373" s="9">
        <v>47.77</v>
      </c>
      <c r="J373" s="9">
        <v>2.5899999999999999E-2</v>
      </c>
      <c r="K373" s="9">
        <v>22.64</v>
      </c>
      <c r="L373" s="9">
        <v>48.44</v>
      </c>
      <c r="M373" s="9">
        <v>6.75</v>
      </c>
      <c r="N373" s="10">
        <v>3.3999999999999998E-3</v>
      </c>
      <c r="O373" s="9">
        <v>3.3999999999999998E-3</v>
      </c>
      <c r="P373" s="3">
        <f t="shared" si="5"/>
        <v>0.33999999999999997</v>
      </c>
    </row>
    <row r="374" spans="1:16" s="9" customFormat="1">
      <c r="A374" s="9" t="s">
        <v>96</v>
      </c>
      <c r="B374" s="9" t="s">
        <v>102</v>
      </c>
      <c r="C374" s="9" t="s">
        <v>24</v>
      </c>
      <c r="D374" s="9" t="s">
        <v>23</v>
      </c>
      <c r="E374" s="9">
        <v>4.7149999999999996E-3</v>
      </c>
      <c r="F374" s="9">
        <v>8.482E-3</v>
      </c>
      <c r="G374" s="9">
        <v>0.55500000000000005</v>
      </c>
      <c r="H374" s="9">
        <v>2.46E-2</v>
      </c>
      <c r="I374" s="9">
        <v>0.92569999999999997</v>
      </c>
      <c r="J374" s="9">
        <v>4.1000000000000002E-2</v>
      </c>
      <c r="K374" s="9">
        <v>0.56279999999999997</v>
      </c>
      <c r="L374" s="9">
        <v>0.93879999999999997</v>
      </c>
      <c r="M374" s="9">
        <v>9.8369999999999999E-2</v>
      </c>
      <c r="N374" s="10">
        <v>2.98E-2</v>
      </c>
      <c r="O374" s="9">
        <v>2.98E-2</v>
      </c>
      <c r="P374" s="3">
        <f t="shared" si="5"/>
        <v>2.98</v>
      </c>
    </row>
    <row r="375" spans="1:16" s="9" customFormat="1">
      <c r="A375" s="9" t="s">
        <v>96</v>
      </c>
      <c r="B375" s="9" t="s">
        <v>102</v>
      </c>
      <c r="C375" s="9" t="s">
        <v>25</v>
      </c>
      <c r="D375" s="9" t="s">
        <v>23</v>
      </c>
      <c r="E375" s="9">
        <v>3.6299999999999999E-2</v>
      </c>
      <c r="F375" s="9">
        <v>1.1028</v>
      </c>
      <c r="G375" s="9">
        <v>5.4</v>
      </c>
      <c r="H375" s="9">
        <v>1.3599999999999999E-2</v>
      </c>
      <c r="I375" s="9">
        <v>10.199999999999999</v>
      </c>
      <c r="J375" s="9">
        <v>2.5600000000000001E-2</v>
      </c>
      <c r="K375" s="9">
        <v>5.47</v>
      </c>
      <c r="L375" s="9">
        <v>10.34</v>
      </c>
      <c r="M375" s="9">
        <v>1.698</v>
      </c>
      <c r="N375" s="10">
        <v>8.6999999999999994E-3</v>
      </c>
      <c r="O375" s="9">
        <v>8.6999999999999994E-3</v>
      </c>
      <c r="P375" s="3">
        <f t="shared" si="5"/>
        <v>0.86999999999999988</v>
      </c>
    </row>
    <row r="376" spans="1:16" s="9" customFormat="1">
      <c r="A376" s="9" t="s">
        <v>96</v>
      </c>
      <c r="B376" s="9" t="s">
        <v>102</v>
      </c>
      <c r="C376" s="9" t="s">
        <v>26</v>
      </c>
      <c r="D376" s="9" t="s">
        <v>23</v>
      </c>
      <c r="E376" s="9">
        <v>8.9899999999999995E-4</v>
      </c>
      <c r="F376" s="9">
        <v>5.0150000000000004E-3</v>
      </c>
      <c r="G376" s="9">
        <v>0.1037</v>
      </c>
      <c r="H376" s="9">
        <v>7.9100000000000004E-2</v>
      </c>
      <c r="I376" s="9">
        <v>0.15160000000000001</v>
      </c>
      <c r="J376" s="9">
        <v>0.11550000000000001</v>
      </c>
      <c r="K376" s="9">
        <v>0.1052</v>
      </c>
      <c r="L376" s="9">
        <v>0.1537</v>
      </c>
      <c r="M376" s="9">
        <v>1.694E-2</v>
      </c>
      <c r="N376" s="10">
        <v>0.40610000000000002</v>
      </c>
      <c r="O376" s="9">
        <v>0.40610000000000002</v>
      </c>
      <c r="P376" s="3">
        <f t="shared" si="5"/>
        <v>40.61</v>
      </c>
    </row>
    <row r="377" spans="1:16" s="9" customFormat="1">
      <c r="A377" s="9" t="s">
        <v>96</v>
      </c>
      <c r="B377" s="9" t="s">
        <v>102</v>
      </c>
      <c r="C377" s="9" t="s">
        <v>27</v>
      </c>
      <c r="D377" s="9" t="s">
        <v>23</v>
      </c>
      <c r="E377" s="9">
        <v>5.3199999999999997E-2</v>
      </c>
      <c r="F377" s="9">
        <v>0.54759999999999998</v>
      </c>
      <c r="G377" s="9">
        <v>6.21</v>
      </c>
      <c r="H377" s="9">
        <v>4.1700000000000001E-2</v>
      </c>
      <c r="I377" s="9">
        <v>7.99</v>
      </c>
      <c r="J377" s="9">
        <v>5.3600000000000002E-2</v>
      </c>
      <c r="K377" s="9">
        <v>6.3</v>
      </c>
      <c r="L377" s="9">
        <v>8.1</v>
      </c>
      <c r="M377" s="9">
        <v>0.94399999999999995</v>
      </c>
      <c r="N377" s="10">
        <v>1.7500000000000002E-2</v>
      </c>
      <c r="O377" s="9">
        <v>1.7500000000000002E-2</v>
      </c>
      <c r="P377" s="3">
        <f t="shared" si="5"/>
        <v>1.7500000000000002</v>
      </c>
    </row>
    <row r="378" spans="1:16" s="9" customFormat="1">
      <c r="A378" s="9" t="s">
        <v>96</v>
      </c>
      <c r="B378" s="9" t="s">
        <v>102</v>
      </c>
      <c r="C378" s="9" t="s">
        <v>28</v>
      </c>
      <c r="D378" s="9" t="s">
        <v>23</v>
      </c>
      <c r="E378" s="9">
        <v>5.5000000000000003E-4</v>
      </c>
      <c r="F378" s="9">
        <v>1.7849999999999999E-3</v>
      </c>
      <c r="G378" s="9">
        <v>6.5500000000000003E-2</v>
      </c>
      <c r="H378" s="9">
        <v>4.2900000000000001E-2</v>
      </c>
      <c r="I378" s="9">
        <v>8.4500000000000006E-2</v>
      </c>
      <c r="J378" s="9">
        <v>5.5300000000000002E-2</v>
      </c>
      <c r="K378" s="9">
        <v>6.6400000000000001E-2</v>
      </c>
      <c r="L378" s="9">
        <v>8.5699999999999998E-2</v>
      </c>
      <c r="M378" s="9">
        <v>1.0120000000000001E-2</v>
      </c>
      <c r="N378" s="10">
        <v>0.33860000000000001</v>
      </c>
      <c r="O378" s="9">
        <v>0.33860000000000001</v>
      </c>
      <c r="P378" s="3">
        <f t="shared" si="5"/>
        <v>33.86</v>
      </c>
    </row>
    <row r="379" spans="1:16" s="9" customFormat="1">
      <c r="A379" s="9" t="s">
        <v>96</v>
      </c>
      <c r="B379" s="9" t="s">
        <v>102</v>
      </c>
      <c r="C379" s="9" t="s">
        <v>29</v>
      </c>
      <c r="D379" s="9" t="s">
        <v>23</v>
      </c>
      <c r="E379" s="9">
        <v>7.0400000000000004E-2</v>
      </c>
      <c r="F379" s="9">
        <v>0.69010000000000005</v>
      </c>
      <c r="G379" s="9">
        <v>10.74</v>
      </c>
      <c r="H379" s="9">
        <v>1.9400000000000001E-2</v>
      </c>
      <c r="I379" s="9">
        <v>17.809999999999999</v>
      </c>
      <c r="J379" s="9">
        <v>3.2199999999999999E-2</v>
      </c>
      <c r="K379" s="9">
        <v>10.89</v>
      </c>
      <c r="L379" s="9">
        <v>18.059999999999999</v>
      </c>
      <c r="M379" s="9">
        <v>3.7509999999999999</v>
      </c>
      <c r="N379" s="10">
        <v>6.7999999999999996E-3</v>
      </c>
      <c r="O379" s="9">
        <v>6.7999999999999996E-3</v>
      </c>
      <c r="P379" s="3">
        <f t="shared" si="5"/>
        <v>0.67999999999999994</v>
      </c>
    </row>
    <row r="380" spans="1:16" s="9" customFormat="1">
      <c r="A380" s="9" t="s">
        <v>96</v>
      </c>
      <c r="B380" s="9" t="s">
        <v>102</v>
      </c>
      <c r="C380" s="9" t="s">
        <v>30</v>
      </c>
      <c r="D380" s="9" t="s">
        <v>23</v>
      </c>
      <c r="E380" s="9">
        <v>7.3899999999999993E-2</v>
      </c>
      <c r="F380" s="9">
        <v>0.53410000000000002</v>
      </c>
      <c r="G380" s="9">
        <v>8</v>
      </c>
      <c r="H380" s="9">
        <v>1.6E-2</v>
      </c>
      <c r="I380" s="9">
        <v>11.2</v>
      </c>
      <c r="J380" s="9">
        <v>2.24E-2</v>
      </c>
      <c r="K380" s="9">
        <v>8.1199999999999992</v>
      </c>
      <c r="L380" s="9">
        <v>11.36</v>
      </c>
      <c r="M380" s="9">
        <v>1.6950000000000001</v>
      </c>
      <c r="N380" s="10">
        <v>7.1000000000000004E-3</v>
      </c>
      <c r="O380" s="9">
        <v>7.1000000000000004E-3</v>
      </c>
      <c r="P380" s="3">
        <f t="shared" si="5"/>
        <v>0.71000000000000008</v>
      </c>
    </row>
    <row r="381" spans="1:16" s="9" customFormat="1">
      <c r="A381" s="9" t="s">
        <v>96</v>
      </c>
      <c r="B381" s="9" t="s">
        <v>102</v>
      </c>
      <c r="C381" s="9" t="s">
        <v>31</v>
      </c>
      <c r="D381" s="9" t="s">
        <v>23</v>
      </c>
      <c r="E381" s="9">
        <v>8.4320000000000003E-3</v>
      </c>
      <c r="F381" s="9">
        <v>0.17027900000000001</v>
      </c>
      <c r="G381" s="9">
        <v>1.6798999999999999</v>
      </c>
      <c r="H381" s="9">
        <v>5.11E-2</v>
      </c>
      <c r="I381" s="9">
        <v>2.2645</v>
      </c>
      <c r="J381" s="9">
        <v>6.8900000000000003E-2</v>
      </c>
      <c r="K381" s="9">
        <v>1.7037</v>
      </c>
      <c r="L381" s="9">
        <v>2.2965</v>
      </c>
      <c r="M381" s="9">
        <v>0.62041999999999997</v>
      </c>
      <c r="N381" s="10">
        <v>3.1E-2</v>
      </c>
      <c r="O381" s="9">
        <v>3.1E-2</v>
      </c>
      <c r="P381" s="3">
        <f t="shared" si="5"/>
        <v>3.1</v>
      </c>
    </row>
    <row r="382" spans="1:16" s="9" customFormat="1">
      <c r="A382" s="9" t="s">
        <v>96</v>
      </c>
      <c r="B382" s="9" t="s">
        <v>102</v>
      </c>
      <c r="C382" s="9" t="s">
        <v>99</v>
      </c>
      <c r="D382" s="9" t="s">
        <v>23</v>
      </c>
      <c r="E382" s="9">
        <v>1.5950000000000001E-3</v>
      </c>
      <c r="F382" s="9">
        <v>1.4786000000000001E-2</v>
      </c>
      <c r="G382" s="9">
        <v>0.17979999999999999</v>
      </c>
      <c r="H382" s="9">
        <v>1.49E-2</v>
      </c>
      <c r="I382" s="9">
        <v>0.21659999999999999</v>
      </c>
      <c r="J382" s="9">
        <v>1.7999999999999999E-2</v>
      </c>
      <c r="K382" s="9">
        <v>0.18229999999999999</v>
      </c>
      <c r="L382" s="9">
        <v>0.21959999999999999</v>
      </c>
      <c r="M382" s="9">
        <v>3.9039999999999998E-2</v>
      </c>
      <c r="N382" s="10">
        <v>5.4199999999999998E-2</v>
      </c>
      <c r="O382" s="9">
        <v>5.4199999999999998E-2</v>
      </c>
      <c r="P382" s="3">
        <f t="shared" si="5"/>
        <v>5.42</v>
      </c>
    </row>
    <row r="383" spans="1:16" s="1" customFormat="1">
      <c r="A383" s="1" t="s">
        <v>96</v>
      </c>
      <c r="B383" s="1" t="s">
        <v>103</v>
      </c>
      <c r="C383" s="1" t="s">
        <v>22</v>
      </c>
      <c r="D383" s="1" t="s">
        <v>23</v>
      </c>
      <c r="E383" s="1">
        <v>0.16869999999999999</v>
      </c>
      <c r="F383" s="1">
        <v>0.81040000000000001</v>
      </c>
      <c r="G383" s="1">
        <v>22.39</v>
      </c>
      <c r="H383" s="1">
        <v>1.21E-2</v>
      </c>
      <c r="I383" s="1">
        <v>47.89</v>
      </c>
      <c r="J383" s="1">
        <v>2.5899999999999999E-2</v>
      </c>
      <c r="K383" s="1">
        <v>22.7</v>
      </c>
      <c r="L383" s="1">
        <v>48.57</v>
      </c>
      <c r="M383" s="1">
        <v>6.7619999999999996</v>
      </c>
      <c r="N383" s="2">
        <v>3.3999999999999998E-3</v>
      </c>
      <c r="O383" s="1">
        <v>3.3999999999999998E-3</v>
      </c>
      <c r="P383" s="3">
        <f t="shared" si="5"/>
        <v>0.33999999999999997</v>
      </c>
    </row>
    <row r="384" spans="1:16" s="1" customFormat="1">
      <c r="A384" s="1" t="s">
        <v>96</v>
      </c>
      <c r="B384" s="1" t="s">
        <v>103</v>
      </c>
      <c r="C384" s="1" t="s">
        <v>24</v>
      </c>
      <c r="D384" s="1" t="s">
        <v>23</v>
      </c>
      <c r="E384" s="1">
        <v>4.9820000000000003E-3</v>
      </c>
      <c r="F384" s="1">
        <v>8.9639999999999997E-3</v>
      </c>
      <c r="G384" s="1">
        <v>0.5867</v>
      </c>
      <c r="H384" s="1">
        <v>2.46E-2</v>
      </c>
      <c r="I384" s="1">
        <v>0.97860000000000003</v>
      </c>
      <c r="J384" s="1">
        <v>4.1000000000000002E-2</v>
      </c>
      <c r="K384" s="1">
        <v>0.59499999999999997</v>
      </c>
      <c r="L384" s="1">
        <v>0.99250000000000005</v>
      </c>
      <c r="M384" s="1">
        <v>0.10391</v>
      </c>
      <c r="N384" s="2">
        <v>2.87E-2</v>
      </c>
      <c r="O384" s="1">
        <v>2.87E-2</v>
      </c>
      <c r="P384" s="3">
        <f t="shared" si="5"/>
        <v>2.87</v>
      </c>
    </row>
    <row r="385" spans="1:16" s="1" customFormat="1">
      <c r="A385" s="1" t="s">
        <v>96</v>
      </c>
      <c r="B385" s="1" t="s">
        <v>103</v>
      </c>
      <c r="C385" s="1" t="s">
        <v>25</v>
      </c>
      <c r="D385" s="1" t="s">
        <v>23</v>
      </c>
      <c r="E385" s="1">
        <v>3.6299999999999999E-2</v>
      </c>
      <c r="F385" s="1">
        <v>1.1035999999999999</v>
      </c>
      <c r="G385" s="1">
        <v>5.4</v>
      </c>
      <c r="H385" s="1">
        <v>1.3599999999999999E-2</v>
      </c>
      <c r="I385" s="1">
        <v>10.199999999999999</v>
      </c>
      <c r="J385" s="1">
        <v>2.5600000000000001E-2</v>
      </c>
      <c r="K385" s="1">
        <v>5.47</v>
      </c>
      <c r="L385" s="1">
        <v>10.34</v>
      </c>
      <c r="M385" s="1">
        <v>1.6970000000000001</v>
      </c>
      <c r="N385" s="2">
        <v>8.6999999999999994E-3</v>
      </c>
      <c r="O385" s="1">
        <v>8.6999999999999994E-3</v>
      </c>
      <c r="P385" s="3">
        <f t="shared" si="5"/>
        <v>0.86999999999999988</v>
      </c>
    </row>
    <row r="386" spans="1:16" s="1" customFormat="1">
      <c r="A386" s="1" t="s">
        <v>96</v>
      </c>
      <c r="B386" s="1" t="s">
        <v>103</v>
      </c>
      <c r="C386" s="1" t="s">
        <v>26</v>
      </c>
      <c r="D386" s="1" t="s">
        <v>23</v>
      </c>
      <c r="E386" s="1">
        <v>8.12E-4</v>
      </c>
      <c r="F386" s="1">
        <v>4.5319999999999996E-3</v>
      </c>
      <c r="G386" s="1">
        <v>9.3799999999999994E-2</v>
      </c>
      <c r="H386" s="1">
        <v>7.9100000000000004E-2</v>
      </c>
      <c r="I386" s="1">
        <v>0.1371</v>
      </c>
      <c r="J386" s="1">
        <v>0.11559999999999999</v>
      </c>
      <c r="K386" s="1">
        <v>9.5100000000000004E-2</v>
      </c>
      <c r="L386" s="1">
        <v>0.13900000000000001</v>
      </c>
      <c r="M386" s="1">
        <v>1.5299999999999999E-2</v>
      </c>
      <c r="N386" s="2">
        <v>0.44769999999999999</v>
      </c>
      <c r="O386" s="1">
        <v>0.44769999999999999</v>
      </c>
      <c r="P386" s="3">
        <f t="shared" si="5"/>
        <v>44.769999999999996</v>
      </c>
    </row>
    <row r="387" spans="1:16" s="1" customFormat="1">
      <c r="A387" s="1" t="s">
        <v>96</v>
      </c>
      <c r="B387" s="1" t="s">
        <v>103</v>
      </c>
      <c r="C387" s="1" t="s">
        <v>27</v>
      </c>
      <c r="D387" s="1" t="s">
        <v>23</v>
      </c>
      <c r="E387" s="1">
        <v>5.2299999999999999E-2</v>
      </c>
      <c r="F387" s="1">
        <v>0.53779999999999994</v>
      </c>
      <c r="G387" s="1">
        <v>6.1</v>
      </c>
      <c r="H387" s="1">
        <v>4.1700000000000001E-2</v>
      </c>
      <c r="I387" s="1">
        <v>7.85</v>
      </c>
      <c r="J387" s="1">
        <v>5.3699999999999998E-2</v>
      </c>
      <c r="K387" s="1">
        <v>6.19</v>
      </c>
      <c r="L387" s="1">
        <v>7.96</v>
      </c>
      <c r="M387" s="1">
        <v>0.92600000000000005</v>
      </c>
      <c r="N387" s="2">
        <v>1.7600000000000001E-2</v>
      </c>
      <c r="O387" s="1">
        <v>1.7600000000000001E-2</v>
      </c>
      <c r="P387" s="3">
        <f t="shared" ref="P387:P450" si="6">O387*100</f>
        <v>1.76</v>
      </c>
    </row>
    <row r="388" spans="1:16" s="1" customFormat="1">
      <c r="A388" s="1" t="s">
        <v>96</v>
      </c>
      <c r="B388" s="1" t="s">
        <v>103</v>
      </c>
      <c r="C388" s="1" t="s">
        <v>28</v>
      </c>
      <c r="D388" s="1" t="s">
        <v>23</v>
      </c>
      <c r="E388" s="1">
        <v>5.4000000000000001E-4</v>
      </c>
      <c r="F388" s="1">
        <v>1.753E-3</v>
      </c>
      <c r="G388" s="1">
        <v>6.4299999999999996E-2</v>
      </c>
      <c r="H388" s="1">
        <v>4.2900000000000001E-2</v>
      </c>
      <c r="I388" s="1">
        <v>8.3000000000000004E-2</v>
      </c>
      <c r="J388" s="1">
        <v>5.5399999999999998E-2</v>
      </c>
      <c r="K388" s="1">
        <v>6.5199999999999994E-2</v>
      </c>
      <c r="L388" s="1">
        <v>8.4199999999999997E-2</v>
      </c>
      <c r="M388" s="1">
        <v>9.9299999999999996E-3</v>
      </c>
      <c r="N388" s="2">
        <v>0.34470000000000001</v>
      </c>
      <c r="O388" s="1">
        <v>0.34470000000000001</v>
      </c>
      <c r="P388" s="3">
        <f t="shared" si="6"/>
        <v>34.47</v>
      </c>
    </row>
    <row r="389" spans="1:16" s="1" customFormat="1">
      <c r="A389" s="1" t="s">
        <v>96</v>
      </c>
      <c r="B389" s="1" t="s">
        <v>103</v>
      </c>
      <c r="C389" s="1" t="s">
        <v>29</v>
      </c>
      <c r="D389" s="1" t="s">
        <v>23</v>
      </c>
      <c r="E389" s="1">
        <v>7.0199999999999999E-2</v>
      </c>
      <c r="F389" s="1">
        <v>0.68779999999999997</v>
      </c>
      <c r="G389" s="1">
        <v>10.7</v>
      </c>
      <c r="H389" s="1">
        <v>1.9400000000000001E-2</v>
      </c>
      <c r="I389" s="1">
        <v>17.739999999999998</v>
      </c>
      <c r="J389" s="1">
        <v>3.2199999999999999E-2</v>
      </c>
      <c r="K389" s="1">
        <v>10.85</v>
      </c>
      <c r="L389" s="1">
        <v>17.989999999999998</v>
      </c>
      <c r="M389" s="1">
        <v>3.7330000000000001</v>
      </c>
      <c r="N389" s="2">
        <v>6.7999999999999996E-3</v>
      </c>
      <c r="O389" s="1">
        <v>6.7999999999999996E-3</v>
      </c>
      <c r="P389" s="3">
        <f t="shared" si="6"/>
        <v>0.67999999999999994</v>
      </c>
    </row>
    <row r="390" spans="1:16" s="1" customFormat="1">
      <c r="A390" s="1" t="s">
        <v>96</v>
      </c>
      <c r="B390" s="1" t="s">
        <v>103</v>
      </c>
      <c r="C390" s="1" t="s">
        <v>30</v>
      </c>
      <c r="D390" s="1" t="s">
        <v>23</v>
      </c>
      <c r="E390" s="1">
        <v>7.4399999999999994E-2</v>
      </c>
      <c r="F390" s="1">
        <v>0.53759999999999997</v>
      </c>
      <c r="G390" s="1">
        <v>8.06</v>
      </c>
      <c r="H390" s="1">
        <v>1.6E-2</v>
      </c>
      <c r="I390" s="1">
        <v>11.27</v>
      </c>
      <c r="J390" s="1">
        <v>2.2499999999999999E-2</v>
      </c>
      <c r="K390" s="1">
        <v>8.17</v>
      </c>
      <c r="L390" s="1">
        <v>11.43</v>
      </c>
      <c r="M390" s="1">
        <v>1.7050000000000001</v>
      </c>
      <c r="N390" s="2">
        <v>7.1000000000000004E-3</v>
      </c>
      <c r="O390" s="1">
        <v>7.1000000000000004E-3</v>
      </c>
      <c r="P390" s="3">
        <f t="shared" si="6"/>
        <v>0.71000000000000008</v>
      </c>
    </row>
    <row r="391" spans="1:16" s="1" customFormat="1">
      <c r="A391" s="1" t="s">
        <v>96</v>
      </c>
      <c r="B391" s="1" t="s">
        <v>103</v>
      </c>
      <c r="C391" s="1" t="s">
        <v>31</v>
      </c>
      <c r="D391" s="1" t="s">
        <v>23</v>
      </c>
      <c r="E391" s="1">
        <v>8.3529999999999993E-3</v>
      </c>
      <c r="F391" s="1">
        <v>0.16869200000000001</v>
      </c>
      <c r="G391" s="1">
        <v>1.6631</v>
      </c>
      <c r="H391" s="1">
        <v>5.1200000000000002E-2</v>
      </c>
      <c r="I391" s="1">
        <v>2.2418</v>
      </c>
      <c r="J391" s="1">
        <v>6.9000000000000006E-2</v>
      </c>
      <c r="K391" s="1">
        <v>1.6866000000000001</v>
      </c>
      <c r="L391" s="1">
        <v>2.2734999999999999</v>
      </c>
      <c r="M391" s="1">
        <v>0.61370000000000002</v>
      </c>
      <c r="N391" s="2">
        <v>3.1099999999999999E-2</v>
      </c>
      <c r="O391" s="1">
        <v>3.1099999999999999E-2</v>
      </c>
      <c r="P391" s="3">
        <f t="shared" si="6"/>
        <v>3.11</v>
      </c>
    </row>
    <row r="392" spans="1:16" s="1" customFormat="1">
      <c r="A392" s="1" t="s">
        <v>96</v>
      </c>
      <c r="B392" s="1" t="s">
        <v>103</v>
      </c>
      <c r="C392" s="1" t="s">
        <v>99</v>
      </c>
      <c r="D392" s="1" t="s">
        <v>23</v>
      </c>
      <c r="E392" s="1">
        <v>1.653E-3</v>
      </c>
      <c r="F392" s="1">
        <v>1.5321E-2</v>
      </c>
      <c r="G392" s="1">
        <v>0.18629999999999999</v>
      </c>
      <c r="H392" s="1">
        <v>1.49E-2</v>
      </c>
      <c r="I392" s="1">
        <v>0.22439999999999999</v>
      </c>
      <c r="J392" s="1">
        <v>1.7999999999999999E-2</v>
      </c>
      <c r="K392" s="1">
        <v>0.18890000000000001</v>
      </c>
      <c r="L392" s="1">
        <v>0.2276</v>
      </c>
      <c r="M392" s="1">
        <v>4.0419999999999998E-2</v>
      </c>
      <c r="N392" s="2">
        <v>5.28E-2</v>
      </c>
      <c r="O392" s="1">
        <v>5.28E-2</v>
      </c>
      <c r="P392" s="3">
        <f t="shared" si="6"/>
        <v>5.28</v>
      </c>
    </row>
    <row r="393" spans="1:16">
      <c r="A393" s="1" t="s">
        <v>96</v>
      </c>
      <c r="B393" t="s">
        <v>104</v>
      </c>
      <c r="C393" t="s">
        <v>22</v>
      </c>
      <c r="D393" t="s">
        <v>23</v>
      </c>
      <c r="E393">
        <v>0.16830000000000001</v>
      </c>
      <c r="F393">
        <v>0.8085</v>
      </c>
      <c r="G393">
        <v>22.36</v>
      </c>
      <c r="H393">
        <v>1.21E-2</v>
      </c>
      <c r="I393">
        <v>47.84</v>
      </c>
      <c r="J393">
        <v>2.5899999999999999E-2</v>
      </c>
      <c r="K393">
        <v>22.91</v>
      </c>
      <c r="L393">
        <v>49.01</v>
      </c>
      <c r="M393">
        <v>6.7869999999999999</v>
      </c>
      <c r="N393" s="20">
        <v>3.3999999999999998E-3</v>
      </c>
      <c r="O393">
        <v>3.3999999999999998E-3</v>
      </c>
      <c r="P393" s="3">
        <f t="shared" si="6"/>
        <v>0.33999999999999997</v>
      </c>
    </row>
    <row r="394" spans="1:16">
      <c r="A394" s="1" t="s">
        <v>96</v>
      </c>
      <c r="B394" t="s">
        <v>104</v>
      </c>
      <c r="C394" t="s">
        <v>24</v>
      </c>
      <c r="D394" t="s">
        <v>23</v>
      </c>
      <c r="E394">
        <v>4.9540000000000001E-3</v>
      </c>
      <c r="F394">
        <v>8.9130000000000008E-3</v>
      </c>
      <c r="G394">
        <v>0.58340000000000003</v>
      </c>
      <c r="H394">
        <v>2.46E-2</v>
      </c>
      <c r="I394">
        <v>0.97309999999999997</v>
      </c>
      <c r="J394">
        <v>4.1000000000000002E-2</v>
      </c>
      <c r="K394">
        <v>0.59770000000000001</v>
      </c>
      <c r="L394">
        <v>0.99690000000000001</v>
      </c>
      <c r="M394">
        <v>0.10383000000000001</v>
      </c>
      <c r="N394" s="20">
        <v>2.8799999999999999E-2</v>
      </c>
      <c r="O394">
        <v>2.8799999999999999E-2</v>
      </c>
      <c r="P394" s="3">
        <f t="shared" si="6"/>
        <v>2.88</v>
      </c>
    </row>
    <row r="395" spans="1:16">
      <c r="A395" s="1" t="s">
        <v>96</v>
      </c>
      <c r="B395" t="s">
        <v>104</v>
      </c>
      <c r="C395" t="s">
        <v>25</v>
      </c>
      <c r="D395" t="s">
        <v>23</v>
      </c>
      <c r="E395">
        <v>3.8199999999999998E-2</v>
      </c>
      <c r="F395">
        <v>1.1623000000000001</v>
      </c>
      <c r="G395">
        <v>5.67</v>
      </c>
      <c r="H395">
        <v>1.3599999999999999E-2</v>
      </c>
      <c r="I395">
        <v>10.71</v>
      </c>
      <c r="J395">
        <v>2.5600000000000001E-2</v>
      </c>
      <c r="K395">
        <v>5.8</v>
      </c>
      <c r="L395">
        <v>10.97</v>
      </c>
      <c r="M395">
        <v>1.79</v>
      </c>
      <c r="N395" s="20">
        <v>8.6E-3</v>
      </c>
      <c r="O395">
        <v>8.6E-3</v>
      </c>
      <c r="P395" s="3">
        <f t="shared" si="6"/>
        <v>0.86</v>
      </c>
    </row>
    <row r="396" spans="1:16">
      <c r="A396" s="1" t="s">
        <v>96</v>
      </c>
      <c r="B396" t="s">
        <v>104</v>
      </c>
      <c r="C396" t="s">
        <v>26</v>
      </c>
      <c r="D396" t="s">
        <v>23</v>
      </c>
      <c r="E396">
        <v>9.3300000000000002E-4</v>
      </c>
      <c r="F396">
        <v>5.2050000000000004E-3</v>
      </c>
      <c r="G396">
        <v>0.10780000000000001</v>
      </c>
      <c r="H396">
        <v>7.9000000000000001E-2</v>
      </c>
      <c r="I396">
        <v>0.1575</v>
      </c>
      <c r="J396">
        <v>0.11550000000000001</v>
      </c>
      <c r="K396">
        <v>0.1104</v>
      </c>
      <c r="L396">
        <v>0.16139999999999999</v>
      </c>
      <c r="M396">
        <v>1.7670000000000002E-2</v>
      </c>
      <c r="N396" s="20">
        <v>0.39169999999999999</v>
      </c>
      <c r="O396">
        <v>0.39169999999999999</v>
      </c>
      <c r="P396" s="3">
        <f t="shared" si="6"/>
        <v>39.17</v>
      </c>
    </row>
    <row r="397" spans="1:16">
      <c r="A397" s="1" t="s">
        <v>96</v>
      </c>
      <c r="B397" t="s">
        <v>104</v>
      </c>
      <c r="C397" t="s">
        <v>27</v>
      </c>
      <c r="D397" t="s">
        <v>23</v>
      </c>
      <c r="E397">
        <v>4.9500000000000002E-2</v>
      </c>
      <c r="F397">
        <v>0.50939999999999996</v>
      </c>
      <c r="G397">
        <v>5.78</v>
      </c>
      <c r="H397">
        <v>4.1700000000000001E-2</v>
      </c>
      <c r="I397">
        <v>7.43</v>
      </c>
      <c r="J397">
        <v>5.3600000000000002E-2</v>
      </c>
      <c r="K397">
        <v>5.92</v>
      </c>
      <c r="L397">
        <v>7.62</v>
      </c>
      <c r="M397">
        <v>0.88200000000000001</v>
      </c>
      <c r="N397" s="20">
        <v>1.7899999999999999E-2</v>
      </c>
      <c r="O397">
        <v>1.7899999999999999E-2</v>
      </c>
      <c r="P397" s="3">
        <f t="shared" si="6"/>
        <v>1.79</v>
      </c>
    </row>
    <row r="398" spans="1:16">
      <c r="A398" s="1" t="s">
        <v>96</v>
      </c>
      <c r="B398" t="s">
        <v>104</v>
      </c>
      <c r="C398" t="s">
        <v>28</v>
      </c>
      <c r="D398" t="s">
        <v>23</v>
      </c>
      <c r="E398">
        <v>6.4499999999999996E-4</v>
      </c>
      <c r="F398">
        <v>2.0920000000000001E-3</v>
      </c>
      <c r="G398">
        <v>7.6700000000000004E-2</v>
      </c>
      <c r="H398">
        <v>4.2900000000000001E-2</v>
      </c>
      <c r="I398">
        <v>9.9099999999999994E-2</v>
      </c>
      <c r="J398">
        <v>5.5300000000000002E-2</v>
      </c>
      <c r="K398">
        <v>7.8600000000000003E-2</v>
      </c>
      <c r="L398">
        <v>0.10150000000000001</v>
      </c>
      <c r="M398">
        <v>1.191E-2</v>
      </c>
      <c r="N398" s="20">
        <v>0.29289999999999999</v>
      </c>
      <c r="O398">
        <v>0.29289999999999999</v>
      </c>
      <c r="P398" s="3">
        <f t="shared" si="6"/>
        <v>29.29</v>
      </c>
    </row>
    <row r="399" spans="1:16">
      <c r="A399" s="1" t="s">
        <v>96</v>
      </c>
      <c r="B399" t="s">
        <v>104</v>
      </c>
      <c r="C399" t="s">
        <v>29</v>
      </c>
      <c r="D399" t="s">
        <v>23</v>
      </c>
      <c r="E399">
        <v>6.9099999999999995E-2</v>
      </c>
      <c r="F399">
        <v>0.6774</v>
      </c>
      <c r="G399">
        <v>10.5</v>
      </c>
      <c r="H399">
        <v>1.9400000000000001E-2</v>
      </c>
      <c r="I399">
        <v>17.41</v>
      </c>
      <c r="J399">
        <v>3.2199999999999999E-2</v>
      </c>
      <c r="K399">
        <v>10.76</v>
      </c>
      <c r="L399">
        <v>17.84</v>
      </c>
      <c r="M399">
        <v>3.6819999999999999</v>
      </c>
      <c r="N399" s="20">
        <v>6.8999999999999999E-3</v>
      </c>
      <c r="O399">
        <v>6.8999999999999999E-3</v>
      </c>
      <c r="P399" s="3">
        <f t="shared" si="6"/>
        <v>0.69</v>
      </c>
    </row>
    <row r="400" spans="1:16">
      <c r="A400" s="1" t="s">
        <v>96</v>
      </c>
      <c r="B400" t="s">
        <v>104</v>
      </c>
      <c r="C400" t="s">
        <v>30</v>
      </c>
      <c r="D400" t="s">
        <v>23</v>
      </c>
      <c r="E400">
        <v>6.9900000000000004E-2</v>
      </c>
      <c r="F400">
        <v>0.50529999999999997</v>
      </c>
      <c r="G400">
        <v>7.58</v>
      </c>
      <c r="H400">
        <v>1.6E-2</v>
      </c>
      <c r="I400">
        <v>10.6</v>
      </c>
      <c r="J400">
        <v>2.24E-2</v>
      </c>
      <c r="K400">
        <v>7.76</v>
      </c>
      <c r="L400">
        <v>10.86</v>
      </c>
      <c r="M400">
        <v>1.6120000000000001</v>
      </c>
      <c r="N400" s="20">
        <v>7.1999999999999998E-3</v>
      </c>
      <c r="O400">
        <v>7.1999999999999998E-3</v>
      </c>
      <c r="P400" s="3">
        <f t="shared" si="6"/>
        <v>0.72</v>
      </c>
    </row>
    <row r="401" spans="1:16">
      <c r="A401" s="1" t="s">
        <v>96</v>
      </c>
      <c r="B401" t="s">
        <v>104</v>
      </c>
      <c r="C401" t="s">
        <v>31</v>
      </c>
      <c r="D401" t="s">
        <v>23</v>
      </c>
      <c r="E401">
        <v>8.1259999999999995E-3</v>
      </c>
      <c r="F401">
        <v>0.1641</v>
      </c>
      <c r="G401">
        <v>1.6108</v>
      </c>
      <c r="H401">
        <v>5.11E-2</v>
      </c>
      <c r="I401">
        <v>2.1713</v>
      </c>
      <c r="J401">
        <v>6.8900000000000003E-2</v>
      </c>
      <c r="K401">
        <v>1.6503000000000001</v>
      </c>
      <c r="L401">
        <v>2.2244999999999999</v>
      </c>
      <c r="M401">
        <v>0.59731999999999996</v>
      </c>
      <c r="N401" s="20">
        <v>3.1600000000000003E-2</v>
      </c>
      <c r="O401">
        <v>3.1600000000000003E-2</v>
      </c>
      <c r="P401" s="3">
        <f t="shared" si="6"/>
        <v>3.16</v>
      </c>
    </row>
    <row r="402" spans="1:16">
      <c r="A402" s="1" t="s">
        <v>96</v>
      </c>
      <c r="B402" t="s">
        <v>104</v>
      </c>
      <c r="C402" t="s">
        <v>99</v>
      </c>
      <c r="D402" t="s">
        <v>23</v>
      </c>
      <c r="E402">
        <v>1.601E-3</v>
      </c>
      <c r="F402">
        <v>1.4846E-2</v>
      </c>
      <c r="G402">
        <v>0.18079999999999999</v>
      </c>
      <c r="H402">
        <v>1.49E-2</v>
      </c>
      <c r="I402">
        <v>0.21779999999999999</v>
      </c>
      <c r="J402">
        <v>1.7999999999999999E-2</v>
      </c>
      <c r="K402">
        <v>0.1852</v>
      </c>
      <c r="L402">
        <v>0.22309999999999999</v>
      </c>
      <c r="M402">
        <v>3.9419999999999997E-2</v>
      </c>
      <c r="N402" s="20">
        <v>5.3999999999999999E-2</v>
      </c>
      <c r="O402">
        <v>5.3999999999999999E-2</v>
      </c>
      <c r="P402" s="3">
        <f t="shared" si="6"/>
        <v>5.4</v>
      </c>
    </row>
    <row r="403" spans="1:16" s="13" customFormat="1">
      <c r="A403" s="1" t="s">
        <v>96</v>
      </c>
      <c r="B403" s="13" t="s">
        <v>105</v>
      </c>
      <c r="C403" s="13" t="s">
        <v>22</v>
      </c>
      <c r="D403" s="13" t="s">
        <v>23</v>
      </c>
      <c r="E403" s="13">
        <v>0.1691</v>
      </c>
      <c r="F403" s="13">
        <v>0.81259999999999999</v>
      </c>
      <c r="G403" s="13">
        <v>22.45</v>
      </c>
      <c r="H403" s="13">
        <v>1.21E-2</v>
      </c>
      <c r="I403" s="13">
        <v>48.03</v>
      </c>
      <c r="J403" s="13">
        <v>2.5899999999999999E-2</v>
      </c>
      <c r="K403" s="13">
        <v>22.89</v>
      </c>
      <c r="L403" s="13">
        <v>48.96</v>
      </c>
      <c r="M403" s="13">
        <v>6.806</v>
      </c>
      <c r="N403" s="14">
        <v>3.3999999999999998E-3</v>
      </c>
      <c r="O403" s="13">
        <v>3.3999999999999998E-3</v>
      </c>
      <c r="P403" s="3">
        <f t="shared" si="6"/>
        <v>0.33999999999999997</v>
      </c>
    </row>
    <row r="404" spans="1:16" s="13" customFormat="1">
      <c r="A404" s="1" t="s">
        <v>96</v>
      </c>
      <c r="B404" s="13" t="s">
        <v>105</v>
      </c>
      <c r="C404" s="13" t="s">
        <v>24</v>
      </c>
      <c r="D404" s="13" t="s">
        <v>23</v>
      </c>
      <c r="E404" s="13">
        <v>4.3379999999999998E-3</v>
      </c>
      <c r="F404" s="13">
        <v>7.8040000000000002E-3</v>
      </c>
      <c r="G404" s="13">
        <v>0.51049999999999995</v>
      </c>
      <c r="H404" s="13">
        <v>2.46E-2</v>
      </c>
      <c r="I404" s="13">
        <v>0.85150000000000003</v>
      </c>
      <c r="J404" s="13">
        <v>4.1000000000000002E-2</v>
      </c>
      <c r="K404" s="13">
        <v>0.52039999999999997</v>
      </c>
      <c r="L404" s="13">
        <v>0.86799999999999999</v>
      </c>
      <c r="M404" s="13">
        <v>9.0730000000000005E-2</v>
      </c>
      <c r="N404" s="14">
        <v>3.1699999999999999E-2</v>
      </c>
      <c r="O404" s="13">
        <v>3.1699999999999999E-2</v>
      </c>
      <c r="P404" s="3">
        <f t="shared" si="6"/>
        <v>3.17</v>
      </c>
    </row>
    <row r="405" spans="1:16" s="13" customFormat="1">
      <c r="A405" s="1" t="s">
        <v>96</v>
      </c>
      <c r="B405" s="13" t="s">
        <v>105</v>
      </c>
      <c r="C405" s="13" t="s">
        <v>25</v>
      </c>
      <c r="D405" s="13" t="s">
        <v>23</v>
      </c>
      <c r="E405" s="13">
        <v>3.5299999999999998E-2</v>
      </c>
      <c r="F405" s="13">
        <v>1.0726</v>
      </c>
      <c r="G405" s="13">
        <v>5.25</v>
      </c>
      <c r="H405" s="13">
        <v>1.3599999999999999E-2</v>
      </c>
      <c r="I405" s="13">
        <v>9.92</v>
      </c>
      <c r="J405" s="13">
        <v>2.5600000000000001E-2</v>
      </c>
      <c r="K405" s="13">
        <v>5.35</v>
      </c>
      <c r="L405" s="13">
        <v>10.11</v>
      </c>
      <c r="M405" s="13">
        <v>1.657</v>
      </c>
      <c r="N405" s="14">
        <v>8.6999999999999994E-3</v>
      </c>
      <c r="O405" s="13">
        <v>8.6999999999999994E-3</v>
      </c>
      <c r="P405" s="3">
        <f t="shared" si="6"/>
        <v>0.86999999999999988</v>
      </c>
    </row>
    <row r="406" spans="1:16" s="13" customFormat="1">
      <c r="A406" s="1" t="s">
        <v>96</v>
      </c>
      <c r="B406" s="13" t="s">
        <v>105</v>
      </c>
      <c r="C406" s="13" t="s">
        <v>26</v>
      </c>
      <c r="D406" s="13" t="s">
        <v>23</v>
      </c>
      <c r="E406" s="13">
        <v>9.859999999999999E-4</v>
      </c>
      <c r="F406" s="13">
        <v>5.5050000000000003E-3</v>
      </c>
      <c r="G406" s="13">
        <v>0.1138</v>
      </c>
      <c r="H406" s="13">
        <v>7.9100000000000004E-2</v>
      </c>
      <c r="I406" s="13">
        <v>0.16639999999999999</v>
      </c>
      <c r="J406" s="13">
        <v>0.11550000000000001</v>
      </c>
      <c r="K406" s="13">
        <v>0.11600000000000001</v>
      </c>
      <c r="L406" s="13">
        <v>0.1696</v>
      </c>
      <c r="M406" s="13">
        <v>1.864E-2</v>
      </c>
      <c r="N406" s="14">
        <v>0.372</v>
      </c>
      <c r="O406" s="13">
        <v>0.372</v>
      </c>
      <c r="P406" s="3">
        <f t="shared" si="6"/>
        <v>37.200000000000003</v>
      </c>
    </row>
    <row r="407" spans="1:16" s="13" customFormat="1">
      <c r="A407" s="1" t="s">
        <v>96</v>
      </c>
      <c r="B407" s="13" t="s">
        <v>105</v>
      </c>
      <c r="C407" s="13" t="s">
        <v>27</v>
      </c>
      <c r="D407" s="13" t="s">
        <v>23</v>
      </c>
      <c r="E407" s="13">
        <v>5.2900000000000003E-2</v>
      </c>
      <c r="F407" s="13">
        <v>0.54400000000000004</v>
      </c>
      <c r="G407" s="13">
        <v>6.17</v>
      </c>
      <c r="H407" s="13">
        <v>4.1700000000000001E-2</v>
      </c>
      <c r="I407" s="13">
        <v>7.94</v>
      </c>
      <c r="J407" s="13">
        <v>5.3600000000000002E-2</v>
      </c>
      <c r="K407" s="13">
        <v>6.29</v>
      </c>
      <c r="L407" s="13">
        <v>8.09</v>
      </c>
      <c r="M407" s="13">
        <v>0.94</v>
      </c>
      <c r="N407" s="14">
        <v>1.7500000000000002E-2</v>
      </c>
      <c r="O407" s="13">
        <v>1.7500000000000002E-2</v>
      </c>
      <c r="P407" s="3">
        <f t="shared" si="6"/>
        <v>1.7500000000000002</v>
      </c>
    </row>
    <row r="408" spans="1:16" s="13" customFormat="1">
      <c r="A408" s="1" t="s">
        <v>96</v>
      </c>
      <c r="B408" s="13" t="s">
        <v>105</v>
      </c>
      <c r="C408" s="13" t="s">
        <v>28</v>
      </c>
      <c r="D408" s="13" t="s">
        <v>23</v>
      </c>
      <c r="E408" s="13">
        <v>1.088E-3</v>
      </c>
      <c r="F408" s="13">
        <v>3.532E-3</v>
      </c>
      <c r="G408" s="13">
        <v>0.1295</v>
      </c>
      <c r="H408" s="13">
        <v>4.2900000000000001E-2</v>
      </c>
      <c r="I408" s="13">
        <v>0.16719999999999999</v>
      </c>
      <c r="J408" s="13">
        <v>5.5300000000000002E-2</v>
      </c>
      <c r="K408" s="13">
        <v>0.13200000000000001</v>
      </c>
      <c r="L408" s="13">
        <v>0.17050000000000001</v>
      </c>
      <c r="M408" s="13">
        <v>2.0070000000000001E-2</v>
      </c>
      <c r="N408" s="14">
        <v>0.18459999999999999</v>
      </c>
      <c r="O408" s="13">
        <v>0.18459999999999999</v>
      </c>
      <c r="P408" s="3">
        <f t="shared" si="6"/>
        <v>18.459999999999997</v>
      </c>
    </row>
    <row r="409" spans="1:16" s="13" customFormat="1">
      <c r="A409" s="1" t="s">
        <v>96</v>
      </c>
      <c r="B409" s="13" t="s">
        <v>105</v>
      </c>
      <c r="C409" s="13" t="s">
        <v>29</v>
      </c>
      <c r="D409" s="13" t="s">
        <v>23</v>
      </c>
      <c r="E409" s="13">
        <v>7.1099999999999997E-2</v>
      </c>
      <c r="F409" s="13">
        <v>0.69650000000000001</v>
      </c>
      <c r="G409" s="13">
        <v>10.82</v>
      </c>
      <c r="H409" s="13">
        <v>1.9400000000000001E-2</v>
      </c>
      <c r="I409" s="13">
        <v>17.940000000000001</v>
      </c>
      <c r="J409" s="13">
        <v>3.2199999999999999E-2</v>
      </c>
      <c r="K409" s="13">
        <v>11.03</v>
      </c>
      <c r="L409" s="13">
        <v>18.29</v>
      </c>
      <c r="M409" s="13">
        <v>3.79</v>
      </c>
      <c r="N409" s="14">
        <v>6.7999999999999996E-3</v>
      </c>
      <c r="O409" s="13">
        <v>6.7999999999999996E-3</v>
      </c>
      <c r="P409" s="3">
        <f t="shared" si="6"/>
        <v>0.67999999999999994</v>
      </c>
    </row>
    <row r="410" spans="1:16" s="13" customFormat="1">
      <c r="A410" s="1" t="s">
        <v>96</v>
      </c>
      <c r="B410" s="13" t="s">
        <v>105</v>
      </c>
      <c r="C410" s="13" t="s">
        <v>30</v>
      </c>
      <c r="D410" s="13" t="s">
        <v>23</v>
      </c>
      <c r="E410" s="13">
        <v>7.1599999999999997E-2</v>
      </c>
      <c r="F410" s="13">
        <v>0.51749999999999996</v>
      </c>
      <c r="G410" s="13">
        <v>7.76</v>
      </c>
      <c r="H410" s="13">
        <v>1.6E-2</v>
      </c>
      <c r="I410" s="13">
        <v>10.85</v>
      </c>
      <c r="J410" s="13">
        <v>2.24E-2</v>
      </c>
      <c r="K410" s="13">
        <v>7.91</v>
      </c>
      <c r="L410" s="13">
        <v>11.06</v>
      </c>
      <c r="M410" s="13">
        <v>1.647</v>
      </c>
      <c r="N410" s="14">
        <v>7.1999999999999998E-3</v>
      </c>
      <c r="O410" s="13">
        <v>7.1999999999999998E-3</v>
      </c>
      <c r="P410" s="3">
        <f t="shared" si="6"/>
        <v>0.72</v>
      </c>
    </row>
    <row r="411" spans="1:16" s="13" customFormat="1">
      <c r="A411" s="1" t="s">
        <v>96</v>
      </c>
      <c r="B411" s="13" t="s">
        <v>105</v>
      </c>
      <c r="C411" s="13" t="s">
        <v>31</v>
      </c>
      <c r="D411" s="13" t="s">
        <v>23</v>
      </c>
      <c r="E411" s="13">
        <v>7.5529999999999998E-3</v>
      </c>
      <c r="F411" s="13">
        <v>0.15253800000000001</v>
      </c>
      <c r="G411" s="13">
        <v>1.5049999999999999</v>
      </c>
      <c r="H411" s="13">
        <v>5.11E-2</v>
      </c>
      <c r="I411" s="13">
        <v>2.0287000000000002</v>
      </c>
      <c r="J411" s="13">
        <v>6.8900000000000003E-2</v>
      </c>
      <c r="K411" s="13">
        <v>1.5342</v>
      </c>
      <c r="L411" s="13">
        <v>2.0680999999999998</v>
      </c>
      <c r="M411" s="13">
        <v>0.55732999999999999</v>
      </c>
      <c r="N411" s="14">
        <v>3.2899999999999999E-2</v>
      </c>
      <c r="O411" s="13">
        <v>3.2899999999999999E-2</v>
      </c>
      <c r="P411" s="3">
        <f t="shared" si="6"/>
        <v>3.29</v>
      </c>
    </row>
    <row r="412" spans="1:16" s="13" customFormat="1">
      <c r="A412" s="1" t="s">
        <v>96</v>
      </c>
      <c r="B412" s="13" t="s">
        <v>105</v>
      </c>
      <c r="C412" s="13" t="s">
        <v>99</v>
      </c>
      <c r="D412" s="13" t="s">
        <v>23</v>
      </c>
      <c r="E412" s="13">
        <v>1.462E-3</v>
      </c>
      <c r="F412" s="13">
        <v>1.3558000000000001E-2</v>
      </c>
      <c r="G412" s="13">
        <v>0.16500000000000001</v>
      </c>
      <c r="H412" s="13">
        <v>1.49E-2</v>
      </c>
      <c r="I412" s="13">
        <v>0.1988</v>
      </c>
      <c r="J412" s="13">
        <v>1.7999999999999999E-2</v>
      </c>
      <c r="K412" s="13">
        <v>0.16819999999999999</v>
      </c>
      <c r="L412" s="13">
        <v>0.2026</v>
      </c>
      <c r="M412" s="13">
        <v>3.5920000000000001E-2</v>
      </c>
      <c r="N412" s="14">
        <v>5.7799999999999997E-2</v>
      </c>
      <c r="O412" s="13">
        <v>5.7799999999999997E-2</v>
      </c>
      <c r="P412" s="3">
        <f t="shared" si="6"/>
        <v>5.7799999999999994</v>
      </c>
    </row>
    <row r="413" spans="1:16">
      <c r="A413" s="1" t="s">
        <v>96</v>
      </c>
      <c r="B413" t="s">
        <v>106</v>
      </c>
      <c r="C413" t="s">
        <v>22</v>
      </c>
      <c r="D413" t="s">
        <v>23</v>
      </c>
      <c r="E413">
        <v>0.1676</v>
      </c>
      <c r="F413">
        <v>0.80500000000000005</v>
      </c>
      <c r="G413">
        <v>22.22</v>
      </c>
      <c r="H413">
        <v>1.21E-2</v>
      </c>
      <c r="I413">
        <v>47.53</v>
      </c>
      <c r="J413">
        <v>2.5899999999999999E-2</v>
      </c>
      <c r="K413">
        <v>22.73</v>
      </c>
      <c r="L413">
        <v>48.62</v>
      </c>
      <c r="M413">
        <v>6.7430000000000003</v>
      </c>
      <c r="N413" s="20">
        <v>3.3999999999999998E-3</v>
      </c>
      <c r="O413">
        <v>3.3999999999999998E-3</v>
      </c>
      <c r="P413" s="3">
        <f t="shared" si="6"/>
        <v>0.33999999999999997</v>
      </c>
    </row>
    <row r="414" spans="1:16">
      <c r="A414" s="1" t="s">
        <v>96</v>
      </c>
      <c r="B414" t="s">
        <v>106</v>
      </c>
      <c r="C414" t="s">
        <v>24</v>
      </c>
      <c r="D414" t="s">
        <v>23</v>
      </c>
      <c r="E414">
        <v>6.5259999999999997E-3</v>
      </c>
      <c r="F414">
        <v>1.174E-2</v>
      </c>
      <c r="G414">
        <v>0.76980000000000004</v>
      </c>
      <c r="H414">
        <v>2.46E-2</v>
      </c>
      <c r="I414">
        <v>1.284</v>
      </c>
      <c r="J414">
        <v>4.1000000000000002E-2</v>
      </c>
      <c r="K414">
        <v>0.78749999999999998</v>
      </c>
      <c r="L414">
        <v>1.3136000000000001</v>
      </c>
      <c r="M414">
        <v>0.13700999999999999</v>
      </c>
      <c r="N414" s="20">
        <v>2.3800000000000002E-2</v>
      </c>
      <c r="O414">
        <v>2.3800000000000002E-2</v>
      </c>
      <c r="P414" s="3">
        <f t="shared" si="6"/>
        <v>2.3800000000000003</v>
      </c>
    </row>
    <row r="415" spans="1:16">
      <c r="A415" s="1" t="s">
        <v>96</v>
      </c>
      <c r="B415" t="s">
        <v>106</v>
      </c>
      <c r="C415" t="s">
        <v>25</v>
      </c>
      <c r="D415" t="s">
        <v>23</v>
      </c>
      <c r="E415">
        <v>3.6299999999999999E-2</v>
      </c>
      <c r="F415">
        <v>1.1049</v>
      </c>
      <c r="G415">
        <v>5.39</v>
      </c>
      <c r="H415">
        <v>1.3599999999999999E-2</v>
      </c>
      <c r="I415">
        <v>10.18</v>
      </c>
      <c r="J415">
        <v>2.5600000000000001E-2</v>
      </c>
      <c r="K415">
        <v>5.51</v>
      </c>
      <c r="L415">
        <v>10.41</v>
      </c>
      <c r="M415">
        <v>1.702</v>
      </c>
      <c r="N415" s="20">
        <v>8.6999999999999994E-3</v>
      </c>
      <c r="O415">
        <v>8.6999999999999994E-3</v>
      </c>
      <c r="P415" s="3">
        <f t="shared" si="6"/>
        <v>0.86999999999999988</v>
      </c>
    </row>
    <row r="416" spans="1:16">
      <c r="A416" s="1" t="s">
        <v>96</v>
      </c>
      <c r="B416" t="s">
        <v>106</v>
      </c>
      <c r="C416" t="s">
        <v>26</v>
      </c>
      <c r="D416" t="s">
        <v>23</v>
      </c>
      <c r="E416">
        <v>2.568E-3</v>
      </c>
      <c r="F416">
        <v>1.4334E-2</v>
      </c>
      <c r="G416">
        <v>0.29780000000000001</v>
      </c>
      <c r="H416">
        <v>7.9100000000000004E-2</v>
      </c>
      <c r="I416">
        <v>0.43519999999999998</v>
      </c>
      <c r="J416">
        <v>0.11559999999999999</v>
      </c>
      <c r="K416">
        <v>0.30459999999999998</v>
      </c>
      <c r="L416">
        <v>0.44519999999999998</v>
      </c>
      <c r="M416">
        <v>4.8820000000000002E-2</v>
      </c>
      <c r="N416" s="20">
        <v>0.15679999999999999</v>
      </c>
      <c r="O416">
        <v>0.15679999999999999</v>
      </c>
      <c r="P416" s="3">
        <f t="shared" si="6"/>
        <v>15.68</v>
      </c>
    </row>
    <row r="417" spans="1:16">
      <c r="A417" s="1" t="s">
        <v>96</v>
      </c>
      <c r="B417" t="s">
        <v>106</v>
      </c>
      <c r="C417" t="s">
        <v>27</v>
      </c>
      <c r="D417" t="s">
        <v>23</v>
      </c>
      <c r="E417">
        <v>4.3400000000000001E-2</v>
      </c>
      <c r="F417">
        <v>0.4466</v>
      </c>
      <c r="G417">
        <v>5.07</v>
      </c>
      <c r="H417">
        <v>4.1700000000000001E-2</v>
      </c>
      <c r="I417">
        <v>6.52</v>
      </c>
      <c r="J417">
        <v>5.3699999999999998E-2</v>
      </c>
      <c r="K417">
        <v>5.19</v>
      </c>
      <c r="L417">
        <v>6.67</v>
      </c>
      <c r="M417">
        <v>0.77400000000000002</v>
      </c>
      <c r="N417" s="20">
        <v>1.8800000000000001E-2</v>
      </c>
      <c r="O417">
        <v>1.8800000000000001E-2</v>
      </c>
      <c r="P417" s="3">
        <f t="shared" si="6"/>
        <v>1.8800000000000001</v>
      </c>
    </row>
    <row r="418" spans="1:16">
      <c r="A418" s="1" t="s">
        <v>96</v>
      </c>
      <c r="B418" t="s">
        <v>106</v>
      </c>
      <c r="C418" t="s">
        <v>28</v>
      </c>
      <c r="D418" t="s">
        <v>23</v>
      </c>
      <c r="E418">
        <v>7.1900000000000002E-4</v>
      </c>
      <c r="F418">
        <v>2.3349999999999998E-3</v>
      </c>
      <c r="G418">
        <v>8.5699999999999998E-2</v>
      </c>
      <c r="H418">
        <v>4.2900000000000001E-2</v>
      </c>
      <c r="I418">
        <v>0.11070000000000001</v>
      </c>
      <c r="J418">
        <v>5.5399999999999998E-2</v>
      </c>
      <c r="K418">
        <v>8.77E-2</v>
      </c>
      <c r="L418">
        <v>0.1133</v>
      </c>
      <c r="M418">
        <v>1.3310000000000001E-2</v>
      </c>
      <c r="N418" s="20">
        <v>0.2656</v>
      </c>
      <c r="O418">
        <v>0.2656</v>
      </c>
      <c r="P418" s="3">
        <f t="shared" si="6"/>
        <v>26.56</v>
      </c>
    </row>
    <row r="419" spans="1:16">
      <c r="A419" s="1" t="s">
        <v>96</v>
      </c>
      <c r="B419" t="s">
        <v>106</v>
      </c>
      <c r="C419" t="s">
        <v>29</v>
      </c>
      <c r="D419" t="s">
        <v>23</v>
      </c>
      <c r="E419">
        <v>7.0400000000000004E-2</v>
      </c>
      <c r="F419">
        <v>0.69040000000000001</v>
      </c>
      <c r="G419">
        <v>10.68</v>
      </c>
      <c r="H419">
        <v>1.9400000000000001E-2</v>
      </c>
      <c r="I419">
        <v>17.71</v>
      </c>
      <c r="J419">
        <v>3.2199999999999999E-2</v>
      </c>
      <c r="K419">
        <v>10.93</v>
      </c>
      <c r="L419">
        <v>18.12</v>
      </c>
      <c r="M419">
        <v>3.7450000000000001</v>
      </c>
      <c r="N419" s="20">
        <v>6.7999999999999996E-3</v>
      </c>
      <c r="O419">
        <v>6.7999999999999996E-3</v>
      </c>
      <c r="P419" s="3">
        <f t="shared" si="6"/>
        <v>0.67999999999999994</v>
      </c>
    </row>
    <row r="420" spans="1:16">
      <c r="A420" s="1" t="s">
        <v>96</v>
      </c>
      <c r="B420" t="s">
        <v>106</v>
      </c>
      <c r="C420" t="s">
        <v>30</v>
      </c>
      <c r="D420" t="s">
        <v>23</v>
      </c>
      <c r="E420">
        <v>7.6499999999999999E-2</v>
      </c>
      <c r="F420">
        <v>0.55320000000000003</v>
      </c>
      <c r="G420">
        <v>8.2899999999999991</v>
      </c>
      <c r="H420">
        <v>1.6E-2</v>
      </c>
      <c r="I420">
        <v>11.6</v>
      </c>
      <c r="J420">
        <v>2.2499999999999999E-2</v>
      </c>
      <c r="K420">
        <v>8.48</v>
      </c>
      <c r="L420">
        <v>11.87</v>
      </c>
      <c r="M420">
        <v>1.764</v>
      </c>
      <c r="N420" s="20">
        <v>7.0000000000000001E-3</v>
      </c>
      <c r="O420">
        <v>7.0000000000000001E-3</v>
      </c>
      <c r="P420" s="3">
        <f t="shared" si="6"/>
        <v>0.70000000000000007</v>
      </c>
    </row>
    <row r="421" spans="1:16">
      <c r="A421" s="1" t="s">
        <v>96</v>
      </c>
      <c r="B421" t="s">
        <v>106</v>
      </c>
      <c r="C421" t="s">
        <v>31</v>
      </c>
      <c r="D421" t="s">
        <v>23</v>
      </c>
      <c r="E421">
        <v>8.005E-3</v>
      </c>
      <c r="F421">
        <v>0.16166900000000001</v>
      </c>
      <c r="G421">
        <v>1.5833999999999999</v>
      </c>
      <c r="H421">
        <v>5.1200000000000002E-2</v>
      </c>
      <c r="I421">
        <v>2.1343000000000001</v>
      </c>
      <c r="J421">
        <v>6.9000000000000006E-2</v>
      </c>
      <c r="K421">
        <v>1.6197999999999999</v>
      </c>
      <c r="L421">
        <v>2.1833999999999998</v>
      </c>
      <c r="M421">
        <v>0.58716999999999997</v>
      </c>
      <c r="N421" s="20">
        <v>3.1899999999999998E-2</v>
      </c>
      <c r="O421">
        <v>3.1899999999999998E-2</v>
      </c>
      <c r="P421" s="3">
        <f t="shared" si="6"/>
        <v>3.19</v>
      </c>
    </row>
    <row r="422" spans="1:16">
      <c r="A422" s="1" t="s">
        <v>96</v>
      </c>
      <c r="B422" t="s">
        <v>106</v>
      </c>
      <c r="C422" t="s">
        <v>99</v>
      </c>
      <c r="D422" t="s">
        <v>23</v>
      </c>
      <c r="E422">
        <v>1.828E-3</v>
      </c>
      <c r="F422">
        <v>1.6944000000000001E-2</v>
      </c>
      <c r="G422">
        <v>0.20599999999999999</v>
      </c>
      <c r="H422">
        <v>1.49E-2</v>
      </c>
      <c r="I422">
        <v>0.24809999999999999</v>
      </c>
      <c r="J422">
        <v>1.7999999999999999E-2</v>
      </c>
      <c r="K422">
        <v>0.2107</v>
      </c>
      <c r="L422">
        <v>0.25380000000000003</v>
      </c>
      <c r="M422">
        <v>4.4900000000000002E-2</v>
      </c>
      <c r="N422" s="20">
        <v>4.9000000000000002E-2</v>
      </c>
      <c r="O422">
        <v>4.9000000000000002E-2</v>
      </c>
      <c r="P422" s="3">
        <f t="shared" si="6"/>
        <v>4.9000000000000004</v>
      </c>
    </row>
    <row r="423" spans="1:16" s="13" customFormat="1">
      <c r="A423" s="1" t="s">
        <v>96</v>
      </c>
      <c r="B423" s="13" t="s">
        <v>107</v>
      </c>
      <c r="C423" s="13" t="s">
        <v>22</v>
      </c>
      <c r="D423" s="13" t="s">
        <v>23</v>
      </c>
      <c r="E423" s="13">
        <v>0.1706</v>
      </c>
      <c r="F423" s="13">
        <v>0.8196</v>
      </c>
      <c r="G423" s="13">
        <v>22.6</v>
      </c>
      <c r="H423" s="13">
        <v>1.21E-2</v>
      </c>
      <c r="I423" s="13">
        <v>48.35</v>
      </c>
      <c r="J423" s="13">
        <v>2.5899999999999999E-2</v>
      </c>
      <c r="K423" s="13">
        <v>23.06</v>
      </c>
      <c r="L423" s="13">
        <v>49.33</v>
      </c>
      <c r="M423" s="13">
        <v>6.8339999999999996</v>
      </c>
      <c r="N423" s="14">
        <v>3.3999999999999998E-3</v>
      </c>
      <c r="O423" s="13">
        <v>3.3999999999999998E-3</v>
      </c>
      <c r="P423" s="3">
        <f t="shared" si="6"/>
        <v>0.33999999999999997</v>
      </c>
    </row>
    <row r="424" spans="1:16" s="13" customFormat="1">
      <c r="A424" s="1" t="s">
        <v>96</v>
      </c>
      <c r="B424" s="13" t="s">
        <v>107</v>
      </c>
      <c r="C424" s="13" t="s">
        <v>24</v>
      </c>
      <c r="D424" s="13" t="s">
        <v>23</v>
      </c>
      <c r="E424" s="13">
        <v>4.8089999999999999E-3</v>
      </c>
      <c r="F424" s="13">
        <v>8.652E-3</v>
      </c>
      <c r="G424" s="13">
        <v>0.56720000000000004</v>
      </c>
      <c r="H424" s="13">
        <v>2.46E-2</v>
      </c>
      <c r="I424" s="13">
        <v>0.94610000000000005</v>
      </c>
      <c r="J424" s="13">
        <v>4.1000000000000002E-2</v>
      </c>
      <c r="K424" s="13">
        <v>0.57869999999999999</v>
      </c>
      <c r="L424" s="13">
        <v>0.96530000000000005</v>
      </c>
      <c r="M424" s="13">
        <v>0.10056</v>
      </c>
      <c r="N424" s="14">
        <v>2.9399999999999999E-2</v>
      </c>
      <c r="O424" s="13">
        <v>2.9399999999999999E-2</v>
      </c>
      <c r="P424" s="3">
        <f t="shared" si="6"/>
        <v>2.94</v>
      </c>
    </row>
    <row r="425" spans="1:16" s="13" customFormat="1">
      <c r="A425" s="1" t="s">
        <v>96</v>
      </c>
      <c r="B425" s="13" t="s">
        <v>107</v>
      </c>
      <c r="C425" s="13" t="s">
        <v>25</v>
      </c>
      <c r="D425" s="13" t="s">
        <v>23</v>
      </c>
      <c r="E425" s="13">
        <v>3.5000000000000003E-2</v>
      </c>
      <c r="F425" s="13">
        <v>1.0648</v>
      </c>
      <c r="G425" s="13">
        <v>5.2</v>
      </c>
      <c r="H425" s="13">
        <v>1.3599999999999999E-2</v>
      </c>
      <c r="I425" s="13">
        <v>9.82</v>
      </c>
      <c r="J425" s="13">
        <v>2.5600000000000001E-2</v>
      </c>
      <c r="K425" s="13">
        <v>5.3</v>
      </c>
      <c r="L425" s="13">
        <v>10.02</v>
      </c>
      <c r="M425" s="13">
        <v>1.6359999999999999</v>
      </c>
      <c r="N425" s="14">
        <v>8.6999999999999994E-3</v>
      </c>
      <c r="O425" s="13">
        <v>8.6999999999999994E-3</v>
      </c>
      <c r="P425" s="3">
        <f t="shared" si="6"/>
        <v>0.86999999999999988</v>
      </c>
    </row>
    <row r="426" spans="1:16" s="13" customFormat="1">
      <c r="A426" s="1" t="s">
        <v>96</v>
      </c>
      <c r="B426" s="13" t="s">
        <v>107</v>
      </c>
      <c r="C426" s="13" t="s">
        <v>26</v>
      </c>
      <c r="D426" s="13" t="s">
        <v>23</v>
      </c>
      <c r="E426" s="13">
        <v>1.39E-3</v>
      </c>
      <c r="F426" s="13">
        <v>7.7580000000000001E-3</v>
      </c>
      <c r="G426" s="13">
        <v>0.161</v>
      </c>
      <c r="H426" s="13">
        <v>7.9100000000000004E-2</v>
      </c>
      <c r="I426" s="13">
        <v>0.23530000000000001</v>
      </c>
      <c r="J426" s="13">
        <v>0.11550000000000001</v>
      </c>
      <c r="K426" s="13">
        <v>0.1643</v>
      </c>
      <c r="L426" s="13">
        <v>0.24010000000000001</v>
      </c>
      <c r="M426" s="13">
        <v>2.6290000000000001E-2</v>
      </c>
      <c r="N426" s="14">
        <v>0.27060000000000001</v>
      </c>
      <c r="O426" s="13">
        <v>0.27060000000000001</v>
      </c>
      <c r="P426" s="3">
        <f t="shared" si="6"/>
        <v>27.060000000000002</v>
      </c>
    </row>
    <row r="427" spans="1:16" s="13" customFormat="1">
      <c r="A427" s="1" t="s">
        <v>96</v>
      </c>
      <c r="B427" s="13" t="s">
        <v>107</v>
      </c>
      <c r="C427" s="13" t="s">
        <v>27</v>
      </c>
      <c r="D427" s="13" t="s">
        <v>23</v>
      </c>
      <c r="E427" s="13">
        <v>4.5999999999999999E-2</v>
      </c>
      <c r="F427" s="13">
        <v>0.4733</v>
      </c>
      <c r="G427" s="13">
        <v>5.37</v>
      </c>
      <c r="H427" s="13">
        <v>4.1700000000000001E-2</v>
      </c>
      <c r="I427" s="13">
        <v>6.91</v>
      </c>
      <c r="J427" s="13">
        <v>5.3600000000000002E-2</v>
      </c>
      <c r="K427" s="13">
        <v>5.48</v>
      </c>
      <c r="L427" s="13">
        <v>7.05</v>
      </c>
      <c r="M427" s="13">
        <v>0.81699999999999995</v>
      </c>
      <c r="N427" s="14">
        <v>1.84E-2</v>
      </c>
      <c r="O427" s="13">
        <v>1.84E-2</v>
      </c>
      <c r="P427" s="3">
        <f t="shared" si="6"/>
        <v>1.8399999999999999</v>
      </c>
    </row>
    <row r="428" spans="1:16" s="13" customFormat="1">
      <c r="A428" s="1" t="s">
        <v>96</v>
      </c>
      <c r="B428" s="13" t="s">
        <v>107</v>
      </c>
      <c r="C428" s="13" t="s">
        <v>28</v>
      </c>
      <c r="D428" s="13" t="s">
        <v>23</v>
      </c>
      <c r="E428" s="13">
        <v>1.1620000000000001E-3</v>
      </c>
      <c r="F428" s="13">
        <v>3.7720000000000002E-3</v>
      </c>
      <c r="G428" s="13">
        <v>0.13850000000000001</v>
      </c>
      <c r="H428" s="13">
        <v>4.2900000000000001E-2</v>
      </c>
      <c r="I428" s="13">
        <v>0.17879999999999999</v>
      </c>
      <c r="J428" s="13">
        <v>5.5300000000000002E-2</v>
      </c>
      <c r="K428" s="13">
        <v>0.14130000000000001</v>
      </c>
      <c r="L428" s="13">
        <v>0.18240000000000001</v>
      </c>
      <c r="M428" s="13">
        <v>2.1399999999999999E-2</v>
      </c>
      <c r="N428" s="14">
        <v>0.17449999999999999</v>
      </c>
      <c r="O428" s="13">
        <v>0.17449999999999999</v>
      </c>
      <c r="P428" s="3">
        <f t="shared" si="6"/>
        <v>17.45</v>
      </c>
    </row>
    <row r="429" spans="1:16" s="13" customFormat="1">
      <c r="A429" s="1" t="s">
        <v>96</v>
      </c>
      <c r="B429" s="13" t="s">
        <v>107</v>
      </c>
      <c r="C429" s="13" t="s">
        <v>29</v>
      </c>
      <c r="D429" s="13" t="s">
        <v>23</v>
      </c>
      <c r="E429" s="13">
        <v>7.1300000000000002E-2</v>
      </c>
      <c r="F429" s="13">
        <v>0.69920000000000004</v>
      </c>
      <c r="G429" s="13">
        <v>10.82</v>
      </c>
      <c r="H429" s="13">
        <v>1.9400000000000001E-2</v>
      </c>
      <c r="I429" s="13">
        <v>17.93</v>
      </c>
      <c r="J429" s="13">
        <v>3.2199999999999999E-2</v>
      </c>
      <c r="K429" s="13">
        <v>11.04</v>
      </c>
      <c r="L429" s="13">
        <v>18.3</v>
      </c>
      <c r="M429" s="13">
        <v>3.778</v>
      </c>
      <c r="N429" s="14">
        <v>6.7999999999999996E-3</v>
      </c>
      <c r="O429" s="13">
        <v>6.7999999999999996E-3</v>
      </c>
      <c r="P429" s="3">
        <f t="shared" si="6"/>
        <v>0.67999999999999994</v>
      </c>
    </row>
    <row r="430" spans="1:16" s="13" customFormat="1">
      <c r="A430" s="1" t="s">
        <v>96</v>
      </c>
      <c r="B430" s="13" t="s">
        <v>107</v>
      </c>
      <c r="C430" s="13" t="s">
        <v>30</v>
      </c>
      <c r="D430" s="13" t="s">
        <v>23</v>
      </c>
      <c r="E430" s="13">
        <v>7.4899999999999994E-2</v>
      </c>
      <c r="F430" s="13">
        <v>0.5413</v>
      </c>
      <c r="G430" s="13">
        <v>8.1199999999999992</v>
      </c>
      <c r="H430" s="13">
        <v>1.6E-2</v>
      </c>
      <c r="I430" s="13">
        <v>11.36</v>
      </c>
      <c r="J430" s="13">
        <v>2.24E-2</v>
      </c>
      <c r="K430" s="13">
        <v>8.2799999999999994</v>
      </c>
      <c r="L430" s="13">
        <v>11.59</v>
      </c>
      <c r="M430" s="13">
        <v>1.72</v>
      </c>
      <c r="N430" s="14">
        <v>7.0000000000000001E-3</v>
      </c>
      <c r="O430" s="13">
        <v>7.0000000000000001E-3</v>
      </c>
      <c r="P430" s="3">
        <f t="shared" si="6"/>
        <v>0.70000000000000007</v>
      </c>
    </row>
    <row r="431" spans="1:16" s="13" customFormat="1">
      <c r="A431" s="1" t="s">
        <v>96</v>
      </c>
      <c r="B431" s="13" t="s">
        <v>107</v>
      </c>
      <c r="C431" s="13" t="s">
        <v>31</v>
      </c>
      <c r="D431" s="13" t="s">
        <v>23</v>
      </c>
      <c r="E431" s="13">
        <v>7.711E-3</v>
      </c>
      <c r="F431" s="13">
        <v>0.15572900000000001</v>
      </c>
      <c r="G431" s="13">
        <v>1.5264</v>
      </c>
      <c r="H431" s="13">
        <v>5.11E-2</v>
      </c>
      <c r="I431" s="13">
        <v>2.0575999999999999</v>
      </c>
      <c r="J431" s="13">
        <v>6.8900000000000003E-2</v>
      </c>
      <c r="K431" s="13">
        <v>1.5575000000000001</v>
      </c>
      <c r="L431" s="13">
        <v>2.0994999999999999</v>
      </c>
      <c r="M431" s="13">
        <v>0.56386999999999998</v>
      </c>
      <c r="N431" s="14">
        <v>3.2500000000000001E-2</v>
      </c>
      <c r="O431" s="13">
        <v>3.2500000000000001E-2</v>
      </c>
      <c r="P431" s="3">
        <f t="shared" si="6"/>
        <v>3.25</v>
      </c>
    </row>
    <row r="432" spans="1:16" s="13" customFormat="1">
      <c r="A432" s="1" t="s">
        <v>96</v>
      </c>
      <c r="B432" s="13" t="s">
        <v>107</v>
      </c>
      <c r="C432" s="13" t="s">
        <v>99</v>
      </c>
      <c r="D432" s="13" t="s">
        <v>23</v>
      </c>
      <c r="E432" s="13">
        <v>1.557E-3</v>
      </c>
      <c r="F432" s="13">
        <v>1.4435999999999999E-2</v>
      </c>
      <c r="G432" s="13">
        <v>0.1757</v>
      </c>
      <c r="H432" s="13">
        <v>1.49E-2</v>
      </c>
      <c r="I432" s="13">
        <v>0.21160000000000001</v>
      </c>
      <c r="J432" s="13">
        <v>1.7999999999999999E-2</v>
      </c>
      <c r="K432" s="13">
        <v>0.1792</v>
      </c>
      <c r="L432" s="13">
        <v>0.21590000000000001</v>
      </c>
      <c r="M432" s="13">
        <v>3.8150000000000003E-2</v>
      </c>
      <c r="N432" s="14">
        <v>5.5100000000000003E-2</v>
      </c>
      <c r="O432" s="13">
        <v>5.5100000000000003E-2</v>
      </c>
      <c r="P432" s="3">
        <f t="shared" si="6"/>
        <v>5.5100000000000007</v>
      </c>
    </row>
    <row r="433" spans="1:16" s="9" customFormat="1">
      <c r="A433" s="9" t="s">
        <v>96</v>
      </c>
      <c r="B433" s="9" t="s">
        <v>108</v>
      </c>
      <c r="C433" s="9" t="s">
        <v>22</v>
      </c>
      <c r="D433" s="9" t="s">
        <v>23</v>
      </c>
      <c r="E433" s="9">
        <v>0.16789999999999999</v>
      </c>
      <c r="F433" s="9">
        <v>0.80689999999999995</v>
      </c>
      <c r="G433" s="9">
        <v>22.31</v>
      </c>
      <c r="H433" s="9">
        <v>1.21E-2</v>
      </c>
      <c r="I433" s="10">
        <v>47.74</v>
      </c>
      <c r="J433" s="9">
        <v>2.5899999999999999E-2</v>
      </c>
      <c r="K433" s="9">
        <v>22.68</v>
      </c>
      <c r="L433" s="9">
        <v>48.53</v>
      </c>
      <c r="M433" s="9">
        <v>6.7569999999999997</v>
      </c>
      <c r="N433" s="10">
        <v>3.3999999999999998E-3</v>
      </c>
      <c r="O433" s="9">
        <v>3.3999999999999998E-3</v>
      </c>
      <c r="P433" s="3">
        <f t="shared" si="6"/>
        <v>0.33999999999999997</v>
      </c>
    </row>
    <row r="434" spans="1:16" s="9" customFormat="1">
      <c r="A434" s="9" t="s">
        <v>96</v>
      </c>
      <c r="B434" s="9" t="s">
        <v>108</v>
      </c>
      <c r="C434" s="9" t="s">
        <v>24</v>
      </c>
      <c r="D434" s="9" t="s">
        <v>23</v>
      </c>
      <c r="E434" s="9">
        <v>4.7060000000000001E-3</v>
      </c>
      <c r="F434" s="9">
        <v>8.4670000000000006E-3</v>
      </c>
      <c r="G434" s="9">
        <v>0.55400000000000005</v>
      </c>
      <c r="H434" s="9">
        <v>2.46E-2</v>
      </c>
      <c r="I434" s="9">
        <v>0.92400000000000004</v>
      </c>
      <c r="J434" s="9">
        <v>4.1099999999999998E-2</v>
      </c>
      <c r="K434" s="9">
        <v>0.56320000000000003</v>
      </c>
      <c r="L434" s="9">
        <v>0.93940000000000001</v>
      </c>
      <c r="M434" s="9">
        <v>9.8360000000000003E-2</v>
      </c>
      <c r="N434" s="10">
        <v>2.9899999999999999E-2</v>
      </c>
      <c r="O434" s="9">
        <v>2.9899999999999999E-2</v>
      </c>
      <c r="P434" s="3">
        <f t="shared" si="6"/>
        <v>2.9899999999999998</v>
      </c>
    </row>
    <row r="435" spans="1:16" s="9" customFormat="1">
      <c r="A435" s="9" t="s">
        <v>96</v>
      </c>
      <c r="B435" s="9" t="s">
        <v>108</v>
      </c>
      <c r="C435" s="9" t="s">
        <v>25</v>
      </c>
      <c r="D435" s="9" t="s">
        <v>23</v>
      </c>
      <c r="E435" s="9">
        <v>3.5299999999999998E-2</v>
      </c>
      <c r="F435" s="9">
        <v>1.0724</v>
      </c>
      <c r="G435" s="9">
        <v>5.26</v>
      </c>
      <c r="H435" s="9">
        <v>1.3599999999999999E-2</v>
      </c>
      <c r="I435" s="9">
        <v>9.93</v>
      </c>
      <c r="J435" s="9">
        <v>2.5600000000000001E-2</v>
      </c>
      <c r="K435" s="9">
        <v>5.34</v>
      </c>
      <c r="L435" s="9">
        <v>10.1</v>
      </c>
      <c r="M435" s="9">
        <v>1.657</v>
      </c>
      <c r="N435" s="10">
        <v>8.6999999999999994E-3</v>
      </c>
      <c r="O435" s="9">
        <v>8.6999999999999994E-3</v>
      </c>
      <c r="P435" s="3">
        <f t="shared" si="6"/>
        <v>0.86999999999999988</v>
      </c>
    </row>
    <row r="436" spans="1:16" s="9" customFormat="1">
      <c r="A436" s="9" t="s">
        <v>96</v>
      </c>
      <c r="B436" s="9" t="s">
        <v>108</v>
      </c>
      <c r="C436" s="9" t="s">
        <v>26</v>
      </c>
      <c r="D436" s="9" t="s">
        <v>23</v>
      </c>
      <c r="E436" s="9">
        <v>1.023E-3</v>
      </c>
      <c r="F436" s="9">
        <v>5.7120000000000001E-3</v>
      </c>
      <c r="G436" s="9">
        <v>0.1181</v>
      </c>
      <c r="H436" s="9">
        <v>7.9100000000000004E-2</v>
      </c>
      <c r="I436" s="9">
        <v>0.17269999999999999</v>
      </c>
      <c r="J436" s="9">
        <v>0.11559999999999999</v>
      </c>
      <c r="K436" s="9">
        <v>0.1201</v>
      </c>
      <c r="L436" s="9">
        <v>0.17549999999999999</v>
      </c>
      <c r="M436" s="9">
        <v>1.932E-2</v>
      </c>
      <c r="N436" s="10">
        <v>0.36</v>
      </c>
      <c r="O436" s="9">
        <v>0.36</v>
      </c>
      <c r="P436" s="3">
        <f t="shared" si="6"/>
        <v>36</v>
      </c>
    </row>
    <row r="437" spans="1:16" s="9" customFormat="1">
      <c r="A437" s="9" t="s">
        <v>96</v>
      </c>
      <c r="B437" s="9" t="s">
        <v>108</v>
      </c>
      <c r="C437" s="9" t="s">
        <v>27</v>
      </c>
      <c r="D437" s="9" t="s">
        <v>23</v>
      </c>
      <c r="E437" s="9">
        <v>5.2499999999999998E-2</v>
      </c>
      <c r="F437" s="9">
        <v>0.53959999999999997</v>
      </c>
      <c r="G437" s="9">
        <v>6.12</v>
      </c>
      <c r="H437" s="9">
        <v>4.1700000000000001E-2</v>
      </c>
      <c r="I437" s="9">
        <v>7.87</v>
      </c>
      <c r="J437" s="9">
        <v>5.3699999999999998E-2</v>
      </c>
      <c r="K437" s="9">
        <v>6.22</v>
      </c>
      <c r="L437" s="9">
        <v>8</v>
      </c>
      <c r="M437" s="9">
        <v>0.93200000000000005</v>
      </c>
      <c r="N437" s="10">
        <v>1.7600000000000001E-2</v>
      </c>
      <c r="O437" s="9">
        <v>1.7600000000000001E-2</v>
      </c>
      <c r="P437" s="3">
        <f t="shared" si="6"/>
        <v>1.76</v>
      </c>
    </row>
    <row r="438" spans="1:16" s="9" customFormat="1">
      <c r="A438" s="9" t="s">
        <v>96</v>
      </c>
      <c r="B438" s="9" t="s">
        <v>108</v>
      </c>
      <c r="C438" s="9" t="s">
        <v>28</v>
      </c>
      <c r="D438" s="9" t="s">
        <v>23</v>
      </c>
      <c r="E438" s="9">
        <v>7.2999999999999996E-4</v>
      </c>
      <c r="F438" s="9">
        <v>2.3709999999999998E-3</v>
      </c>
      <c r="G438" s="9">
        <v>8.6900000000000005E-2</v>
      </c>
      <c r="H438" s="9">
        <v>4.2900000000000001E-2</v>
      </c>
      <c r="I438" s="9">
        <v>0.1123</v>
      </c>
      <c r="J438" s="9">
        <v>5.5399999999999998E-2</v>
      </c>
      <c r="K438" s="9">
        <v>8.8400000000000006E-2</v>
      </c>
      <c r="L438" s="9">
        <v>0.11409999999999999</v>
      </c>
      <c r="M438" s="9">
        <v>1.346E-2</v>
      </c>
      <c r="N438" s="10">
        <v>0.2621</v>
      </c>
      <c r="O438" s="9">
        <v>0.2621</v>
      </c>
      <c r="P438" s="3">
        <f t="shared" si="6"/>
        <v>26.21</v>
      </c>
    </row>
    <row r="439" spans="1:16" s="9" customFormat="1">
      <c r="A439" s="9" t="s">
        <v>96</v>
      </c>
      <c r="B439" s="9" t="s">
        <v>108</v>
      </c>
      <c r="C439" s="9" t="s">
        <v>29</v>
      </c>
      <c r="D439" s="9" t="s">
        <v>23</v>
      </c>
      <c r="E439" s="9">
        <v>7.1999999999999995E-2</v>
      </c>
      <c r="F439" s="9">
        <v>0.70579999999999998</v>
      </c>
      <c r="G439" s="9">
        <v>10.97</v>
      </c>
      <c r="H439" s="9">
        <v>1.9400000000000001E-2</v>
      </c>
      <c r="I439" s="9">
        <v>18.190000000000001</v>
      </c>
      <c r="J439" s="9">
        <v>3.2199999999999999E-2</v>
      </c>
      <c r="K439" s="9">
        <v>11.15</v>
      </c>
      <c r="L439" s="9">
        <v>18.489999999999998</v>
      </c>
      <c r="M439" s="9">
        <v>3.8380000000000001</v>
      </c>
      <c r="N439" s="10">
        <v>6.7999999999999996E-3</v>
      </c>
      <c r="O439" s="9">
        <v>6.7999999999999996E-3</v>
      </c>
      <c r="P439" s="3">
        <f t="shared" si="6"/>
        <v>0.67999999999999994</v>
      </c>
    </row>
    <row r="440" spans="1:16" s="9" customFormat="1">
      <c r="A440" s="9" t="s">
        <v>96</v>
      </c>
      <c r="B440" s="9" t="s">
        <v>108</v>
      </c>
      <c r="C440" s="9" t="s">
        <v>30</v>
      </c>
      <c r="D440" s="9" t="s">
        <v>23</v>
      </c>
      <c r="E440" s="9">
        <v>7.2700000000000001E-2</v>
      </c>
      <c r="F440" s="9">
        <v>0.52580000000000005</v>
      </c>
      <c r="G440" s="9">
        <v>7.88</v>
      </c>
      <c r="H440" s="9">
        <v>1.6E-2</v>
      </c>
      <c r="I440" s="9">
        <v>11.02</v>
      </c>
      <c r="J440" s="9">
        <v>2.2499999999999999E-2</v>
      </c>
      <c r="K440" s="9">
        <v>8.01</v>
      </c>
      <c r="L440" s="9">
        <v>11.21</v>
      </c>
      <c r="M440" s="9">
        <v>1.6719999999999999</v>
      </c>
      <c r="N440" s="10">
        <v>7.1000000000000004E-3</v>
      </c>
      <c r="O440" s="9">
        <v>7.1000000000000004E-3</v>
      </c>
      <c r="P440" s="3">
        <f t="shared" si="6"/>
        <v>0.71000000000000008</v>
      </c>
    </row>
    <row r="441" spans="1:16" s="9" customFormat="1">
      <c r="A441" s="9" t="s">
        <v>96</v>
      </c>
      <c r="B441" s="9" t="s">
        <v>108</v>
      </c>
      <c r="C441" s="9" t="s">
        <v>31</v>
      </c>
      <c r="D441" s="9" t="s">
        <v>23</v>
      </c>
      <c r="E441" s="9">
        <v>8.2030000000000002E-3</v>
      </c>
      <c r="F441" s="9">
        <v>0.165663</v>
      </c>
      <c r="G441" s="9">
        <v>1.6324000000000001</v>
      </c>
      <c r="H441" s="9">
        <v>5.1200000000000002E-2</v>
      </c>
      <c r="I441" s="9">
        <v>2.2004000000000001</v>
      </c>
      <c r="J441" s="9">
        <v>6.9000000000000006E-2</v>
      </c>
      <c r="K441" s="9">
        <v>1.6594</v>
      </c>
      <c r="L441" s="9">
        <v>2.2368999999999999</v>
      </c>
      <c r="M441" s="9">
        <v>0.60385999999999995</v>
      </c>
      <c r="N441" s="10">
        <v>3.15E-2</v>
      </c>
      <c r="O441" s="9">
        <v>3.15E-2</v>
      </c>
      <c r="P441" s="3">
        <f t="shared" si="6"/>
        <v>3.15</v>
      </c>
    </row>
    <row r="442" spans="1:16" s="9" customFormat="1">
      <c r="A442" s="9" t="s">
        <v>96</v>
      </c>
      <c r="B442" s="9" t="s">
        <v>108</v>
      </c>
      <c r="C442" s="9" t="s">
        <v>99</v>
      </c>
      <c r="D442" s="9" t="s">
        <v>23</v>
      </c>
      <c r="E442" s="9">
        <v>1.4729999999999999E-3</v>
      </c>
      <c r="F442" s="9">
        <v>1.3657000000000001E-2</v>
      </c>
      <c r="G442" s="9">
        <v>0.1661</v>
      </c>
      <c r="H442" s="9">
        <v>1.49E-2</v>
      </c>
      <c r="I442" s="9">
        <v>0.2001</v>
      </c>
      <c r="J442" s="9">
        <v>1.7999999999999999E-2</v>
      </c>
      <c r="K442" s="9">
        <v>0.16889999999999999</v>
      </c>
      <c r="L442" s="9">
        <v>0.2034</v>
      </c>
      <c r="M442" s="9">
        <v>3.6130000000000002E-2</v>
      </c>
      <c r="N442" s="10">
        <v>5.7500000000000002E-2</v>
      </c>
      <c r="O442" s="9">
        <v>5.7500000000000002E-2</v>
      </c>
      <c r="P442" s="3">
        <f t="shared" si="6"/>
        <v>5.75</v>
      </c>
    </row>
    <row r="443" spans="1:16" s="1" customFormat="1">
      <c r="A443" s="1" t="s">
        <v>20</v>
      </c>
      <c r="B443" s="1" t="s">
        <v>109</v>
      </c>
      <c r="C443" s="1" t="s">
        <v>22</v>
      </c>
      <c r="D443" s="1" t="s">
        <v>23</v>
      </c>
      <c r="E443" s="1">
        <v>0.19889999999999999</v>
      </c>
      <c r="F443" s="1">
        <v>0.95579999999999998</v>
      </c>
      <c r="G443" s="1">
        <v>25.36</v>
      </c>
      <c r="H443" s="1">
        <v>1.21E-2</v>
      </c>
      <c r="I443" s="1">
        <v>54.26</v>
      </c>
      <c r="J443" s="1">
        <v>2.5899999999999999E-2</v>
      </c>
      <c r="K443" s="1">
        <v>25.16</v>
      </c>
      <c r="L443" s="1">
        <v>53.82</v>
      </c>
      <c r="M443" s="1">
        <v>1.9650000000000001</v>
      </c>
      <c r="N443" s="2">
        <v>3.3E-3</v>
      </c>
      <c r="O443" s="1">
        <v>3.3E-3</v>
      </c>
      <c r="P443" s="3">
        <f t="shared" si="6"/>
        <v>0.33</v>
      </c>
    </row>
    <row r="444" spans="1:16" s="1" customFormat="1">
      <c r="A444" s="1" t="s">
        <v>20</v>
      </c>
      <c r="B444" s="1" t="s">
        <v>109</v>
      </c>
      <c r="C444" s="1" t="s">
        <v>24</v>
      </c>
      <c r="D444" s="1" t="s">
        <v>23</v>
      </c>
      <c r="E444" s="1">
        <v>1.2750000000000001E-3</v>
      </c>
      <c r="F444" s="1">
        <v>2.294E-3</v>
      </c>
      <c r="G444" s="1">
        <v>0.152</v>
      </c>
      <c r="H444" s="1">
        <v>2.46E-2</v>
      </c>
      <c r="I444" s="1">
        <v>0.25359999999999999</v>
      </c>
      <c r="J444" s="1">
        <v>4.1000000000000002E-2</v>
      </c>
      <c r="K444" s="1">
        <v>0.15079999999999999</v>
      </c>
      <c r="L444" s="1">
        <v>0.2515</v>
      </c>
      <c r="M444" s="1">
        <v>6.9100000000000003E-3</v>
      </c>
      <c r="N444" s="2">
        <v>8.6599999999999996E-2</v>
      </c>
      <c r="O444" s="1">
        <v>8.6599999999999996E-2</v>
      </c>
      <c r="P444" s="3">
        <f t="shared" si="6"/>
        <v>8.66</v>
      </c>
    </row>
    <row r="445" spans="1:16" s="1" customFormat="1">
      <c r="A445" s="1" t="s">
        <v>20</v>
      </c>
      <c r="B445" s="1" t="s">
        <v>109</v>
      </c>
      <c r="C445" s="1" t="s">
        <v>25</v>
      </c>
      <c r="D445" s="1" t="s">
        <v>23</v>
      </c>
      <c r="E445" s="1">
        <v>7.2680000000000002E-3</v>
      </c>
      <c r="F445" s="1">
        <v>0.220995</v>
      </c>
      <c r="G445" s="1">
        <v>1.0732999999999999</v>
      </c>
      <c r="H445" s="1">
        <v>1.3599999999999999E-2</v>
      </c>
      <c r="I445" s="1">
        <v>2.028</v>
      </c>
      <c r="J445" s="1">
        <v>2.5600000000000001E-2</v>
      </c>
      <c r="K445" s="1">
        <v>1.0645</v>
      </c>
      <c r="L445" s="1">
        <v>2.0114000000000001</v>
      </c>
      <c r="M445" s="1">
        <v>8.6559999999999998E-2</v>
      </c>
      <c r="N445" s="2">
        <v>1.6E-2</v>
      </c>
      <c r="O445" s="1">
        <v>1.6E-2</v>
      </c>
      <c r="P445" s="3">
        <f t="shared" si="6"/>
        <v>1.6</v>
      </c>
    </row>
    <row r="446" spans="1:16" s="1" customFormat="1">
      <c r="A446" s="1" t="s">
        <v>20</v>
      </c>
      <c r="B446" s="1" t="s">
        <v>109</v>
      </c>
      <c r="C446" s="1" t="s">
        <v>26</v>
      </c>
      <c r="D446" s="1" t="s">
        <v>23</v>
      </c>
      <c r="E446" s="1">
        <v>1.5920000000000001E-3</v>
      </c>
      <c r="F446" s="1">
        <v>8.8819999999999993E-3</v>
      </c>
      <c r="G446" s="1">
        <v>0.18579999999999999</v>
      </c>
      <c r="H446" s="1">
        <v>2.8000000000000001E-2</v>
      </c>
      <c r="I446" s="1">
        <v>0.27150000000000002</v>
      </c>
      <c r="J446" s="1">
        <v>4.0899999999999999E-2</v>
      </c>
      <c r="K446" s="1">
        <v>0.1842</v>
      </c>
      <c r="L446" s="1">
        <v>0.26929999999999998</v>
      </c>
      <c r="M446" s="1">
        <v>7.77E-3</v>
      </c>
      <c r="N446" s="2">
        <v>8.2199999999999995E-2</v>
      </c>
      <c r="O446" s="1">
        <v>8.2199999999999995E-2</v>
      </c>
      <c r="P446" s="3">
        <f t="shared" si="6"/>
        <v>8.2199999999999989</v>
      </c>
    </row>
    <row r="447" spans="1:16" s="1" customFormat="1">
      <c r="A447" s="1" t="s">
        <v>20</v>
      </c>
      <c r="B447" s="1" t="s">
        <v>109</v>
      </c>
      <c r="C447" s="1" t="s">
        <v>27</v>
      </c>
      <c r="D447" s="1" t="s">
        <v>23</v>
      </c>
      <c r="E447" s="1">
        <v>4.3400000000000001E-2</v>
      </c>
      <c r="F447" s="1">
        <v>0.44669999999999999</v>
      </c>
      <c r="G447" s="1">
        <v>5.09</v>
      </c>
      <c r="H447" s="1">
        <v>4.1700000000000001E-2</v>
      </c>
      <c r="I447" s="1">
        <v>6.54</v>
      </c>
      <c r="J447" s="1">
        <v>5.3699999999999998E-2</v>
      </c>
      <c r="K447" s="1">
        <v>5.04</v>
      </c>
      <c r="L447" s="1">
        <v>6.49</v>
      </c>
      <c r="M447" s="1">
        <v>0.19800000000000001</v>
      </c>
      <c r="N447" s="2">
        <v>1.8800000000000001E-2</v>
      </c>
      <c r="O447" s="1">
        <v>1.8800000000000001E-2</v>
      </c>
      <c r="P447" s="3">
        <f t="shared" si="6"/>
        <v>1.8800000000000001</v>
      </c>
    </row>
    <row r="448" spans="1:16" s="1" customFormat="1">
      <c r="A448" s="1" t="s">
        <v>20</v>
      </c>
      <c r="B448" s="1" t="s">
        <v>109</v>
      </c>
      <c r="C448" s="1" t="s">
        <v>28</v>
      </c>
      <c r="D448" s="1" t="s">
        <v>23</v>
      </c>
      <c r="E448" s="1">
        <v>9.6000000000000002E-4</v>
      </c>
      <c r="F448" s="1">
        <v>3.1180000000000001E-3</v>
      </c>
      <c r="G448" s="1">
        <v>0.1149</v>
      </c>
      <c r="H448" s="1">
        <v>4.2900000000000001E-2</v>
      </c>
      <c r="I448" s="1">
        <v>0.1484</v>
      </c>
      <c r="J448" s="1">
        <v>5.5399999999999998E-2</v>
      </c>
      <c r="K448" s="1">
        <v>0.114</v>
      </c>
      <c r="L448" s="1">
        <v>0.1472</v>
      </c>
      <c r="M448" s="1">
        <v>4.5500000000000002E-3</v>
      </c>
      <c r="N448" s="2">
        <v>0.22720000000000001</v>
      </c>
      <c r="O448" s="1">
        <v>0.22720000000000001</v>
      </c>
      <c r="P448" s="3">
        <f t="shared" si="6"/>
        <v>22.720000000000002</v>
      </c>
    </row>
    <row r="449" spans="1:16" s="1" customFormat="1">
      <c r="A449" s="1" t="s">
        <v>20</v>
      </c>
      <c r="B449" s="1" t="s">
        <v>109</v>
      </c>
      <c r="C449" s="1" t="s">
        <v>29</v>
      </c>
      <c r="D449" s="1" t="s">
        <v>23</v>
      </c>
      <c r="E449" s="1">
        <v>6.9099999999999995E-2</v>
      </c>
      <c r="F449" s="1">
        <v>0.67769999999999997</v>
      </c>
      <c r="G449" s="1">
        <v>10.52</v>
      </c>
      <c r="H449" s="1">
        <v>1.9400000000000001E-2</v>
      </c>
      <c r="I449" s="1">
        <v>17.440000000000001</v>
      </c>
      <c r="J449" s="1">
        <v>3.2199999999999999E-2</v>
      </c>
      <c r="K449" s="1">
        <v>10.43</v>
      </c>
      <c r="L449" s="1">
        <v>17.3</v>
      </c>
      <c r="M449" s="1">
        <v>0.94199999999999995</v>
      </c>
      <c r="N449" s="2">
        <v>6.8999999999999999E-3</v>
      </c>
      <c r="O449" s="1">
        <v>6.8999999999999999E-3</v>
      </c>
      <c r="P449" s="3">
        <f t="shared" si="6"/>
        <v>0.69</v>
      </c>
    </row>
    <row r="450" spans="1:16" s="1" customFormat="1">
      <c r="A450" s="1" t="s">
        <v>20</v>
      </c>
      <c r="B450" s="1" t="s">
        <v>109</v>
      </c>
      <c r="C450" s="1" t="s">
        <v>30</v>
      </c>
      <c r="D450" s="1" t="s">
        <v>23</v>
      </c>
      <c r="E450" s="1">
        <v>0.12959999999999999</v>
      </c>
      <c r="F450" s="1">
        <v>0.93310000000000004</v>
      </c>
      <c r="G450" s="1">
        <v>14.04</v>
      </c>
      <c r="H450" s="1">
        <v>1.6E-2</v>
      </c>
      <c r="I450" s="1">
        <v>19.64</v>
      </c>
      <c r="J450" s="1">
        <v>2.24E-2</v>
      </c>
      <c r="K450" s="1">
        <v>13.92</v>
      </c>
      <c r="L450" s="1">
        <v>19.48</v>
      </c>
      <c r="M450" s="1">
        <v>0.76200000000000001</v>
      </c>
      <c r="N450" s="2">
        <v>6.0000000000000001E-3</v>
      </c>
      <c r="O450" s="1">
        <v>6.0000000000000001E-3</v>
      </c>
      <c r="P450" s="3">
        <f t="shared" si="6"/>
        <v>0.6</v>
      </c>
    </row>
    <row r="451" spans="1:16" s="1" customFormat="1">
      <c r="A451" s="1" t="s">
        <v>20</v>
      </c>
      <c r="B451" s="1" t="s">
        <v>109</v>
      </c>
      <c r="C451" s="1" t="s">
        <v>31</v>
      </c>
      <c r="D451" s="1" t="s">
        <v>23</v>
      </c>
      <c r="E451" s="1">
        <v>8.6799999999999996E-4</v>
      </c>
      <c r="F451" s="1">
        <v>1.7531999999999999E-2</v>
      </c>
      <c r="G451" s="1">
        <v>0.1769</v>
      </c>
      <c r="H451" s="1">
        <v>5.91E-2</v>
      </c>
      <c r="I451" s="1">
        <v>0.2384</v>
      </c>
      <c r="J451" s="1">
        <v>7.9600000000000004E-2</v>
      </c>
      <c r="K451" s="1">
        <v>0.1754</v>
      </c>
      <c r="L451" s="1">
        <v>0.23649999999999999</v>
      </c>
      <c r="M451" s="1">
        <v>1.6740000000000001E-2</v>
      </c>
      <c r="N451" s="2">
        <v>0.1686</v>
      </c>
      <c r="O451" s="1">
        <v>0.1686</v>
      </c>
      <c r="P451" s="3">
        <f t="shared" ref="P451:P514" si="7">O451*100</f>
        <v>16.86</v>
      </c>
    </row>
    <row r="452" spans="1:16" s="9" customFormat="1">
      <c r="A452" s="9" t="s">
        <v>20</v>
      </c>
      <c r="B452" s="9" t="s">
        <v>110</v>
      </c>
      <c r="C452" s="9" t="s">
        <v>22</v>
      </c>
      <c r="D452" s="9" t="s">
        <v>23</v>
      </c>
      <c r="E452" s="9">
        <v>0.20069999999999999</v>
      </c>
      <c r="F452" s="9">
        <v>0.96419999999999995</v>
      </c>
      <c r="G452" s="9">
        <v>25.55</v>
      </c>
      <c r="H452" s="9">
        <v>1.21E-2</v>
      </c>
      <c r="I452" s="9">
        <v>54.67</v>
      </c>
      <c r="J452" s="9">
        <v>2.5899999999999999E-2</v>
      </c>
      <c r="K452" s="9">
        <v>25.18</v>
      </c>
      <c r="L452" s="9">
        <v>53.87</v>
      </c>
      <c r="M452" s="9">
        <v>1.966</v>
      </c>
      <c r="N452" s="10">
        <v>3.3E-3</v>
      </c>
      <c r="O452" s="9">
        <v>3.3E-3</v>
      </c>
      <c r="P452" s="3">
        <f t="shared" si="7"/>
        <v>0.33</v>
      </c>
    </row>
    <row r="453" spans="1:16" s="9" customFormat="1">
      <c r="A453" s="9" t="s">
        <v>20</v>
      </c>
      <c r="B453" s="9" t="s">
        <v>110</v>
      </c>
      <c r="C453" s="9" t="s">
        <v>24</v>
      </c>
      <c r="D453" s="9" t="s">
        <v>23</v>
      </c>
      <c r="E453" s="9">
        <v>1.4339999999999999E-3</v>
      </c>
      <c r="F453" s="9">
        <v>2.581E-3</v>
      </c>
      <c r="G453" s="9">
        <v>0.17119999999999999</v>
      </c>
      <c r="H453" s="9">
        <v>2.46E-2</v>
      </c>
      <c r="I453" s="9">
        <v>0.28549999999999998</v>
      </c>
      <c r="J453" s="9">
        <v>4.1000000000000002E-2</v>
      </c>
      <c r="K453" s="9">
        <v>0.16869999999999999</v>
      </c>
      <c r="L453" s="9">
        <v>0.28129999999999999</v>
      </c>
      <c r="M453" s="9">
        <v>7.7200000000000003E-3</v>
      </c>
      <c r="N453" s="10">
        <v>7.8200000000000006E-2</v>
      </c>
      <c r="O453" s="9">
        <v>7.8200000000000006E-2</v>
      </c>
      <c r="P453" s="3">
        <f t="shared" si="7"/>
        <v>7.82</v>
      </c>
    </row>
    <row r="454" spans="1:16" s="9" customFormat="1">
      <c r="A454" s="9" t="s">
        <v>20</v>
      </c>
      <c r="B454" s="9" t="s">
        <v>110</v>
      </c>
      <c r="C454" s="9" t="s">
        <v>25</v>
      </c>
      <c r="D454" s="9" t="s">
        <v>23</v>
      </c>
      <c r="E454" s="9">
        <v>6.8989999999999998E-3</v>
      </c>
      <c r="F454" s="9">
        <v>0.20980399999999999</v>
      </c>
      <c r="G454" s="9">
        <v>1.0184</v>
      </c>
      <c r="H454" s="9">
        <v>1.3599999999999999E-2</v>
      </c>
      <c r="I454" s="9">
        <v>1.9240999999999999</v>
      </c>
      <c r="J454" s="9">
        <v>2.5600000000000001E-2</v>
      </c>
      <c r="K454" s="9">
        <v>1.0035000000000001</v>
      </c>
      <c r="L454" s="9">
        <v>1.8960999999999999</v>
      </c>
      <c r="M454" s="9">
        <v>8.1549999999999997E-2</v>
      </c>
      <c r="N454" s="10">
        <v>1.6400000000000001E-2</v>
      </c>
      <c r="O454" s="9">
        <v>1.6400000000000001E-2</v>
      </c>
      <c r="P454" s="3">
        <f t="shared" si="7"/>
        <v>1.6400000000000001</v>
      </c>
    </row>
    <row r="455" spans="1:16" s="9" customFormat="1">
      <c r="A455" s="9" t="s">
        <v>20</v>
      </c>
      <c r="B455" s="9" t="s">
        <v>110</v>
      </c>
      <c r="C455" s="9" t="s">
        <v>26</v>
      </c>
      <c r="D455" s="9" t="s">
        <v>23</v>
      </c>
      <c r="E455" s="9">
        <v>1.6869999999999999E-3</v>
      </c>
      <c r="F455" s="9">
        <v>9.4129999999999995E-3</v>
      </c>
      <c r="G455" s="9">
        <v>0.1971</v>
      </c>
      <c r="H455" s="9">
        <v>2.8000000000000001E-2</v>
      </c>
      <c r="I455" s="9">
        <v>0.28810000000000002</v>
      </c>
      <c r="J455" s="9">
        <v>4.0899999999999999E-2</v>
      </c>
      <c r="K455" s="9">
        <v>0.19420000000000001</v>
      </c>
      <c r="L455" s="9">
        <v>0.28389999999999999</v>
      </c>
      <c r="M455" s="9">
        <v>8.1899999999999994E-3</v>
      </c>
      <c r="N455" s="10">
        <v>7.8100000000000003E-2</v>
      </c>
      <c r="O455" s="9">
        <v>7.8100000000000003E-2</v>
      </c>
      <c r="P455" s="3">
        <f t="shared" si="7"/>
        <v>7.8100000000000005</v>
      </c>
    </row>
    <row r="456" spans="1:16" s="9" customFormat="1">
      <c r="A456" s="9" t="s">
        <v>20</v>
      </c>
      <c r="B456" s="9" t="s">
        <v>110</v>
      </c>
      <c r="C456" s="9" t="s">
        <v>27</v>
      </c>
      <c r="D456" s="9" t="s">
        <v>23</v>
      </c>
      <c r="E456" s="9">
        <v>4.1500000000000002E-2</v>
      </c>
      <c r="F456" s="9">
        <v>0.42670000000000002</v>
      </c>
      <c r="G456" s="9">
        <v>4.8600000000000003</v>
      </c>
      <c r="H456" s="9">
        <v>4.1700000000000001E-2</v>
      </c>
      <c r="I456" s="9">
        <v>6.25</v>
      </c>
      <c r="J456" s="9">
        <v>5.3699999999999998E-2</v>
      </c>
      <c r="K456" s="9">
        <v>4.79</v>
      </c>
      <c r="L456" s="9">
        <v>6.16</v>
      </c>
      <c r="M456" s="9">
        <v>0.188</v>
      </c>
      <c r="N456" s="10">
        <v>1.9099999999999999E-2</v>
      </c>
      <c r="O456" s="9">
        <v>1.9099999999999999E-2</v>
      </c>
      <c r="P456" s="3">
        <f t="shared" si="7"/>
        <v>1.91</v>
      </c>
    </row>
    <row r="457" spans="1:16" s="9" customFormat="1">
      <c r="A457" s="9" t="s">
        <v>20</v>
      </c>
      <c r="B457" s="9" t="s">
        <v>110</v>
      </c>
      <c r="C457" s="9" t="s">
        <v>28</v>
      </c>
      <c r="D457" s="9" t="s">
        <v>23</v>
      </c>
      <c r="E457" s="9">
        <v>7.5000000000000002E-4</v>
      </c>
      <c r="F457" s="9">
        <v>2.434E-3</v>
      </c>
      <c r="G457" s="9">
        <v>8.9700000000000002E-2</v>
      </c>
      <c r="H457" s="9">
        <v>4.2900000000000001E-2</v>
      </c>
      <c r="I457" s="9">
        <v>0.1159</v>
      </c>
      <c r="J457" s="9">
        <v>5.5399999999999998E-2</v>
      </c>
      <c r="K457" s="9">
        <v>8.8400000000000006E-2</v>
      </c>
      <c r="L457" s="9">
        <v>0.1142</v>
      </c>
      <c r="M457" s="9">
        <v>3.5300000000000002E-3</v>
      </c>
      <c r="N457" s="10">
        <v>0.28420000000000001</v>
      </c>
      <c r="O457" s="9">
        <v>0.28420000000000001</v>
      </c>
      <c r="P457" s="3">
        <f t="shared" si="7"/>
        <v>28.42</v>
      </c>
    </row>
    <row r="458" spans="1:16" s="9" customFormat="1">
      <c r="A458" s="9" t="s">
        <v>20</v>
      </c>
      <c r="B458" s="9" t="s">
        <v>110</v>
      </c>
      <c r="C458" s="9" t="s">
        <v>29</v>
      </c>
      <c r="D458" s="9" t="s">
        <v>23</v>
      </c>
      <c r="E458" s="9">
        <v>7.0000000000000007E-2</v>
      </c>
      <c r="F458" s="9">
        <v>0.68640000000000001</v>
      </c>
      <c r="G458" s="9">
        <v>10.64</v>
      </c>
      <c r="H458" s="9">
        <v>1.9400000000000001E-2</v>
      </c>
      <c r="I458" s="9">
        <v>17.64</v>
      </c>
      <c r="J458" s="9">
        <v>3.2199999999999999E-2</v>
      </c>
      <c r="K458" s="9">
        <v>10.48</v>
      </c>
      <c r="L458" s="9">
        <v>17.38</v>
      </c>
      <c r="M458" s="9">
        <v>0.94499999999999995</v>
      </c>
      <c r="N458" s="10">
        <v>6.7999999999999996E-3</v>
      </c>
      <c r="O458" s="9">
        <v>6.7999999999999996E-3</v>
      </c>
      <c r="P458" s="3">
        <f t="shared" si="7"/>
        <v>0.67999999999999994</v>
      </c>
    </row>
    <row r="459" spans="1:16" s="9" customFormat="1">
      <c r="A459" s="9" t="s">
        <v>20</v>
      </c>
      <c r="B459" s="9" t="s">
        <v>110</v>
      </c>
      <c r="C459" s="9" t="s">
        <v>30</v>
      </c>
      <c r="D459" s="9" t="s">
        <v>23</v>
      </c>
      <c r="E459" s="9">
        <v>0.13270000000000001</v>
      </c>
      <c r="F459" s="9">
        <v>0.95520000000000005</v>
      </c>
      <c r="G459" s="9">
        <v>14.37</v>
      </c>
      <c r="H459" s="9">
        <v>1.6E-2</v>
      </c>
      <c r="I459" s="9">
        <v>20.11</v>
      </c>
      <c r="J459" s="9">
        <v>2.2499999999999999E-2</v>
      </c>
      <c r="K459" s="9">
        <v>14.16</v>
      </c>
      <c r="L459" s="9">
        <v>19.809999999999999</v>
      </c>
      <c r="M459" s="9">
        <v>0.77500000000000002</v>
      </c>
      <c r="N459" s="10">
        <v>6.0000000000000001E-3</v>
      </c>
      <c r="O459" s="9">
        <v>6.0000000000000001E-3</v>
      </c>
      <c r="P459" s="3">
        <f t="shared" si="7"/>
        <v>0.6</v>
      </c>
    </row>
    <row r="460" spans="1:16" s="9" customFormat="1">
      <c r="A460" s="9" t="s">
        <v>20</v>
      </c>
      <c r="B460" s="9" t="s">
        <v>110</v>
      </c>
      <c r="C460" s="9" t="s">
        <v>31</v>
      </c>
      <c r="D460" s="9" t="s">
        <v>23</v>
      </c>
      <c r="E460" s="9">
        <v>7.4200000000000004E-4</v>
      </c>
      <c r="F460" s="9">
        <v>1.4984000000000001E-2</v>
      </c>
      <c r="G460" s="9">
        <v>0.15090000000000001</v>
      </c>
      <c r="H460" s="9">
        <v>5.91E-2</v>
      </c>
      <c r="I460" s="9">
        <v>0.2034</v>
      </c>
      <c r="J460" s="9">
        <v>7.9600000000000004E-2</v>
      </c>
      <c r="K460" s="9">
        <v>0.1487</v>
      </c>
      <c r="L460" s="9">
        <v>0.20050000000000001</v>
      </c>
      <c r="M460" s="9">
        <v>1.418E-2</v>
      </c>
      <c r="N460" s="10">
        <v>0.19239999999999999</v>
      </c>
      <c r="O460" s="9">
        <v>0.19239999999999999</v>
      </c>
      <c r="P460" s="3">
        <f t="shared" si="7"/>
        <v>19.239999999999998</v>
      </c>
    </row>
    <row r="461" spans="1:16" s="1" customFormat="1">
      <c r="A461" s="1" t="s">
        <v>20</v>
      </c>
      <c r="B461" s="1" t="s">
        <v>111</v>
      </c>
      <c r="C461" s="1" t="s">
        <v>22</v>
      </c>
      <c r="D461" s="1" t="s">
        <v>23</v>
      </c>
      <c r="E461" s="1">
        <v>0.20330000000000001</v>
      </c>
      <c r="F461" s="1">
        <v>0.9768</v>
      </c>
      <c r="G461" s="1">
        <v>25.85</v>
      </c>
      <c r="H461" s="1">
        <v>1.21E-2</v>
      </c>
      <c r="I461" s="1">
        <v>55.29</v>
      </c>
      <c r="J461" s="1">
        <v>2.5899999999999999E-2</v>
      </c>
      <c r="K461" s="1">
        <v>25.52</v>
      </c>
      <c r="L461" s="1">
        <v>54.59</v>
      </c>
      <c r="M461" s="1">
        <v>1.988</v>
      </c>
      <c r="N461" s="2">
        <v>3.3E-3</v>
      </c>
      <c r="O461" s="1">
        <v>3.3E-3</v>
      </c>
      <c r="P461" s="3">
        <f t="shared" si="7"/>
        <v>0.33</v>
      </c>
    </row>
    <row r="462" spans="1:16" s="1" customFormat="1">
      <c r="A462" s="1" t="s">
        <v>20</v>
      </c>
      <c r="B462" s="1" t="s">
        <v>111</v>
      </c>
      <c r="C462" s="1" t="s">
        <v>24</v>
      </c>
      <c r="D462" s="1" t="s">
        <v>23</v>
      </c>
      <c r="E462" s="1">
        <v>1.0039999999999999E-3</v>
      </c>
      <c r="F462" s="1">
        <v>1.807E-3</v>
      </c>
      <c r="G462" s="1">
        <v>0.11990000000000001</v>
      </c>
      <c r="H462" s="1">
        <v>2.46E-2</v>
      </c>
      <c r="I462" s="1">
        <v>0.2</v>
      </c>
      <c r="J462" s="1">
        <v>4.1000000000000002E-2</v>
      </c>
      <c r="K462" s="1">
        <v>0.11840000000000001</v>
      </c>
      <c r="L462" s="1">
        <v>0.19750000000000001</v>
      </c>
      <c r="M462" s="1">
        <v>5.4099999999999999E-3</v>
      </c>
      <c r="N462" s="2">
        <v>0.107</v>
      </c>
      <c r="O462" s="1">
        <v>0.107</v>
      </c>
      <c r="P462" s="3">
        <f t="shared" si="7"/>
        <v>10.7</v>
      </c>
    </row>
    <row r="463" spans="1:16" s="1" customFormat="1">
      <c r="A463" s="1" t="s">
        <v>20</v>
      </c>
      <c r="B463" s="1" t="s">
        <v>111</v>
      </c>
      <c r="C463" s="1" t="s">
        <v>25</v>
      </c>
      <c r="D463" s="1" t="s">
        <v>23</v>
      </c>
      <c r="E463" s="1">
        <v>4.3080000000000002E-3</v>
      </c>
      <c r="F463" s="1">
        <v>0.13098899999999999</v>
      </c>
      <c r="G463" s="1">
        <v>0.63670000000000004</v>
      </c>
      <c r="H463" s="1">
        <v>1.3599999999999999E-2</v>
      </c>
      <c r="I463" s="1">
        <v>1.2029000000000001</v>
      </c>
      <c r="J463" s="1">
        <v>2.5600000000000001E-2</v>
      </c>
      <c r="K463" s="1">
        <v>0.62860000000000005</v>
      </c>
      <c r="L463" s="1">
        <v>1.1877</v>
      </c>
      <c r="M463" s="1">
        <v>5.0979999999999998E-2</v>
      </c>
      <c r="N463" s="2">
        <v>2.1499999999999998E-2</v>
      </c>
      <c r="O463" s="1">
        <v>2.1499999999999998E-2</v>
      </c>
      <c r="P463" s="3">
        <f t="shared" si="7"/>
        <v>2.15</v>
      </c>
    </row>
    <row r="464" spans="1:16" s="1" customFormat="1">
      <c r="A464" s="1" t="s">
        <v>20</v>
      </c>
      <c r="B464" s="1" t="s">
        <v>111</v>
      </c>
      <c r="C464" s="1" t="s">
        <v>26</v>
      </c>
      <c r="D464" s="1" t="s">
        <v>23</v>
      </c>
      <c r="E464" s="1">
        <v>1.0640000000000001E-3</v>
      </c>
      <c r="F464" s="1">
        <v>5.9379999999999997E-3</v>
      </c>
      <c r="G464" s="1">
        <v>0.1244</v>
      </c>
      <c r="H464" s="1">
        <v>2.8000000000000001E-2</v>
      </c>
      <c r="I464" s="1">
        <v>0.18179999999999999</v>
      </c>
      <c r="J464" s="1">
        <v>4.0899999999999999E-2</v>
      </c>
      <c r="K464" s="1">
        <v>0.12280000000000001</v>
      </c>
      <c r="L464" s="1">
        <v>0.17949999999999999</v>
      </c>
      <c r="M464" s="1">
        <v>5.1700000000000001E-3</v>
      </c>
      <c r="N464" s="2">
        <v>0.1186</v>
      </c>
      <c r="O464" s="1">
        <v>0.1186</v>
      </c>
      <c r="P464" s="3">
        <f t="shared" si="7"/>
        <v>11.86</v>
      </c>
    </row>
    <row r="465" spans="1:16" s="1" customFormat="1">
      <c r="A465" s="1" t="s">
        <v>20</v>
      </c>
      <c r="B465" s="1" t="s">
        <v>111</v>
      </c>
      <c r="C465" s="1" t="s">
        <v>27</v>
      </c>
      <c r="D465" s="1" t="s">
        <v>23</v>
      </c>
      <c r="E465" s="1">
        <v>4.1200000000000001E-2</v>
      </c>
      <c r="F465" s="1">
        <v>0.4239</v>
      </c>
      <c r="G465" s="1">
        <v>4.83</v>
      </c>
      <c r="H465" s="1">
        <v>4.1700000000000001E-2</v>
      </c>
      <c r="I465" s="1">
        <v>6.21</v>
      </c>
      <c r="J465" s="1">
        <v>5.3600000000000002E-2</v>
      </c>
      <c r="K465" s="1">
        <v>4.7699999999999996</v>
      </c>
      <c r="L465" s="1">
        <v>6.13</v>
      </c>
      <c r="M465" s="1">
        <v>0.187</v>
      </c>
      <c r="N465" s="2">
        <v>1.9199999999999998E-2</v>
      </c>
      <c r="O465" s="1">
        <v>1.9199999999999998E-2</v>
      </c>
      <c r="P465" s="3">
        <f t="shared" si="7"/>
        <v>1.92</v>
      </c>
    </row>
    <row r="466" spans="1:16" s="1" customFormat="1">
      <c r="A466" s="1" t="s">
        <v>20</v>
      </c>
      <c r="B466" s="1" t="s">
        <v>111</v>
      </c>
      <c r="C466" s="1" t="s">
        <v>28</v>
      </c>
      <c r="D466" s="1" t="s">
        <v>23</v>
      </c>
      <c r="E466" s="1">
        <v>7.8100000000000001E-4</v>
      </c>
      <c r="F466" s="1">
        <v>2.5339999999999998E-3</v>
      </c>
      <c r="G466" s="1">
        <v>9.35E-2</v>
      </c>
      <c r="H466" s="1">
        <v>4.2900000000000001E-2</v>
      </c>
      <c r="I466" s="1">
        <v>0.1207</v>
      </c>
      <c r="J466" s="1">
        <v>5.5300000000000002E-2</v>
      </c>
      <c r="K466" s="1">
        <v>9.2299999999999993E-2</v>
      </c>
      <c r="L466" s="1">
        <v>0.1191</v>
      </c>
      <c r="M466" s="1">
        <v>3.6800000000000001E-3</v>
      </c>
      <c r="N466" s="2">
        <v>0.2737</v>
      </c>
      <c r="O466" s="1">
        <v>0.2737</v>
      </c>
      <c r="P466" s="3">
        <f t="shared" si="7"/>
        <v>27.37</v>
      </c>
    </row>
    <row r="467" spans="1:16" s="1" customFormat="1">
      <c r="A467" s="1" t="s">
        <v>20</v>
      </c>
      <c r="B467" s="1" t="s">
        <v>111</v>
      </c>
      <c r="C467" s="1" t="s">
        <v>29</v>
      </c>
      <c r="D467" s="1" t="s">
        <v>23</v>
      </c>
      <c r="E467" s="1">
        <v>7.1599999999999997E-2</v>
      </c>
      <c r="F467" s="1">
        <v>0.70179999999999998</v>
      </c>
      <c r="G467" s="1">
        <v>10.86</v>
      </c>
      <c r="H467" s="1">
        <v>1.9400000000000001E-2</v>
      </c>
      <c r="I467" s="1">
        <v>18.010000000000002</v>
      </c>
      <c r="J467" s="1">
        <v>3.2199999999999999E-2</v>
      </c>
      <c r="K467" s="1">
        <v>10.72</v>
      </c>
      <c r="L467" s="1">
        <v>17.78</v>
      </c>
      <c r="M467" s="1">
        <v>0.96499999999999997</v>
      </c>
      <c r="N467" s="2">
        <v>6.7999999999999996E-3</v>
      </c>
      <c r="O467" s="1">
        <v>6.7999999999999996E-3</v>
      </c>
      <c r="P467" s="3">
        <f t="shared" si="7"/>
        <v>0.67999999999999994</v>
      </c>
    </row>
    <row r="468" spans="1:16" s="1" customFormat="1">
      <c r="A468" s="1" t="s">
        <v>20</v>
      </c>
      <c r="B468" s="1" t="s">
        <v>111</v>
      </c>
      <c r="C468" s="1" t="s">
        <v>30</v>
      </c>
      <c r="D468" s="1" t="s">
        <v>23</v>
      </c>
      <c r="E468" s="1">
        <v>0.13159999999999999</v>
      </c>
      <c r="F468" s="1">
        <v>0.94750000000000001</v>
      </c>
      <c r="G468" s="1">
        <v>14.26</v>
      </c>
      <c r="H468" s="1">
        <v>1.6E-2</v>
      </c>
      <c r="I468" s="1">
        <v>19.96</v>
      </c>
      <c r="J468" s="1">
        <v>2.24E-2</v>
      </c>
      <c r="K468" s="1">
        <v>14.08</v>
      </c>
      <c r="L468" s="1">
        <v>19.7</v>
      </c>
      <c r="M468" s="1">
        <v>0.76900000000000002</v>
      </c>
      <c r="N468" s="2">
        <v>6.0000000000000001E-3</v>
      </c>
      <c r="O468" s="1">
        <v>6.0000000000000001E-3</v>
      </c>
      <c r="P468" s="3">
        <f t="shared" si="7"/>
        <v>0.6</v>
      </c>
    </row>
    <row r="469" spans="1:16" s="1" customFormat="1">
      <c r="A469" s="1" t="s">
        <v>20</v>
      </c>
      <c r="B469" s="1" t="s">
        <v>111</v>
      </c>
      <c r="C469" s="1" t="s">
        <v>31</v>
      </c>
      <c r="D469" s="1" t="s">
        <v>23</v>
      </c>
      <c r="E469" s="1">
        <v>4.0400000000000001E-4</v>
      </c>
      <c r="F469" s="1">
        <v>8.1659999999999996E-3</v>
      </c>
      <c r="G469" s="1">
        <v>8.2199999999999995E-2</v>
      </c>
      <c r="H469" s="1">
        <v>5.91E-2</v>
      </c>
      <c r="I469" s="1">
        <v>0.11070000000000001</v>
      </c>
      <c r="J469" s="1">
        <v>7.9600000000000004E-2</v>
      </c>
      <c r="K469" s="1">
        <v>8.1100000000000005E-2</v>
      </c>
      <c r="L469" s="1">
        <v>0.10929999999999999</v>
      </c>
      <c r="M469" s="1">
        <v>7.7200000000000003E-3</v>
      </c>
      <c r="N469" s="2">
        <v>0.32690000000000002</v>
      </c>
      <c r="O469" s="1">
        <v>0.32690000000000002</v>
      </c>
      <c r="P469" s="3">
        <f t="shared" si="7"/>
        <v>32.690000000000005</v>
      </c>
    </row>
    <row r="470" spans="1:16" s="6" customFormat="1">
      <c r="A470" s="6" t="s">
        <v>20</v>
      </c>
      <c r="B470" s="6" t="s">
        <v>112</v>
      </c>
      <c r="C470" s="6" t="s">
        <v>22</v>
      </c>
      <c r="D470" s="6" t="s">
        <v>23</v>
      </c>
      <c r="E470" s="6">
        <v>0.20150000000000001</v>
      </c>
      <c r="F470" s="6">
        <v>0.96819999999999995</v>
      </c>
      <c r="G470" s="6">
        <v>25.63</v>
      </c>
      <c r="H470" s="6">
        <v>1.21E-2</v>
      </c>
      <c r="I470" s="6">
        <v>54.84</v>
      </c>
      <c r="J470" s="6">
        <v>2.5899999999999999E-2</v>
      </c>
      <c r="K470" s="6">
        <v>25.21</v>
      </c>
      <c r="L470" s="6">
        <v>53.93</v>
      </c>
      <c r="M470" s="6">
        <v>1.968</v>
      </c>
      <c r="N470" s="19">
        <v>3.3E-3</v>
      </c>
      <c r="O470" s="6">
        <v>3.3E-3</v>
      </c>
      <c r="P470" s="3">
        <f t="shared" si="7"/>
        <v>0.33</v>
      </c>
    </row>
    <row r="471" spans="1:16" s="6" customFormat="1">
      <c r="A471" s="6" t="s">
        <v>20</v>
      </c>
      <c r="B471" s="6" t="s">
        <v>112</v>
      </c>
      <c r="C471" s="6" t="s">
        <v>24</v>
      </c>
      <c r="D471" s="6" t="s">
        <v>23</v>
      </c>
      <c r="E471" s="6">
        <v>1.274E-3</v>
      </c>
      <c r="F471" s="6">
        <v>2.2920000000000002E-3</v>
      </c>
      <c r="G471" s="6">
        <v>0.15210000000000001</v>
      </c>
      <c r="H471" s="6">
        <v>2.46E-2</v>
      </c>
      <c r="I471" s="6">
        <v>0.25369999999999998</v>
      </c>
      <c r="J471" s="6">
        <v>4.1099999999999998E-2</v>
      </c>
      <c r="K471" s="6">
        <v>0.14960000000000001</v>
      </c>
      <c r="L471" s="6">
        <v>0.2495</v>
      </c>
      <c r="M471" s="6">
        <v>6.8500000000000002E-3</v>
      </c>
      <c r="N471" s="19">
        <v>8.6800000000000002E-2</v>
      </c>
      <c r="O471" s="6">
        <v>8.6800000000000002E-2</v>
      </c>
      <c r="P471" s="3">
        <f t="shared" si="7"/>
        <v>8.68</v>
      </c>
    </row>
    <row r="472" spans="1:16" s="6" customFormat="1">
      <c r="A472" s="6" t="s">
        <v>20</v>
      </c>
      <c r="B472" s="6" t="s">
        <v>112</v>
      </c>
      <c r="C472" s="6" t="s">
        <v>25</v>
      </c>
      <c r="D472" s="6" t="s">
        <v>23</v>
      </c>
      <c r="E472" s="6">
        <v>7.0390000000000001E-3</v>
      </c>
      <c r="F472" s="6">
        <v>0.21404300000000001</v>
      </c>
      <c r="G472" s="6">
        <v>1.0375000000000001</v>
      </c>
      <c r="H472" s="6">
        <v>1.3599999999999999E-2</v>
      </c>
      <c r="I472" s="6">
        <v>1.9601999999999999</v>
      </c>
      <c r="J472" s="6">
        <v>2.5600000000000001E-2</v>
      </c>
      <c r="K472" s="6">
        <v>1.0203</v>
      </c>
      <c r="L472" s="6">
        <v>1.9278999999999999</v>
      </c>
      <c r="M472" s="6">
        <v>8.2890000000000005E-2</v>
      </c>
      <c r="N472" s="19">
        <v>1.6299999999999999E-2</v>
      </c>
      <c r="O472" s="6">
        <v>1.6299999999999999E-2</v>
      </c>
      <c r="P472" s="3">
        <f t="shared" si="7"/>
        <v>1.63</v>
      </c>
    </row>
    <row r="473" spans="1:16" s="6" customFormat="1">
      <c r="A473" s="6" t="s">
        <v>20</v>
      </c>
      <c r="B473" s="6" t="s">
        <v>112</v>
      </c>
      <c r="C473" s="6" t="s">
        <v>26</v>
      </c>
      <c r="D473" s="6" t="s">
        <v>23</v>
      </c>
      <c r="E473" s="6">
        <v>1.7099999999999999E-3</v>
      </c>
      <c r="F473" s="6">
        <v>9.5420000000000001E-3</v>
      </c>
      <c r="G473" s="6">
        <v>0.19989999999999999</v>
      </c>
      <c r="H473" s="6">
        <v>2.8000000000000001E-2</v>
      </c>
      <c r="I473" s="6">
        <v>0.29220000000000002</v>
      </c>
      <c r="J473" s="6">
        <v>4.0899999999999999E-2</v>
      </c>
      <c r="K473" s="6">
        <v>0.1966</v>
      </c>
      <c r="L473" s="6">
        <v>0.28739999999999999</v>
      </c>
      <c r="M473" s="6">
        <v>8.2900000000000005E-3</v>
      </c>
      <c r="N473" s="19">
        <v>7.7200000000000005E-2</v>
      </c>
      <c r="O473" s="6">
        <v>7.7200000000000005E-2</v>
      </c>
      <c r="P473" s="3">
        <f t="shared" si="7"/>
        <v>7.7200000000000006</v>
      </c>
    </row>
    <row r="474" spans="1:16" s="6" customFormat="1">
      <c r="A474" s="6" t="s">
        <v>20</v>
      </c>
      <c r="B474" s="6" t="s">
        <v>112</v>
      </c>
      <c r="C474" s="6" t="s">
        <v>27</v>
      </c>
      <c r="D474" s="6" t="s">
        <v>23</v>
      </c>
      <c r="E474" s="6">
        <v>4.0300000000000002E-2</v>
      </c>
      <c r="F474" s="6">
        <v>0.4143</v>
      </c>
      <c r="G474" s="6">
        <v>4.72</v>
      </c>
      <c r="H474" s="6">
        <v>4.1700000000000001E-2</v>
      </c>
      <c r="I474" s="6">
        <v>6.07</v>
      </c>
      <c r="J474" s="6">
        <v>5.3699999999999998E-2</v>
      </c>
      <c r="K474" s="6">
        <v>4.6399999999999997</v>
      </c>
      <c r="L474" s="6">
        <v>5.97</v>
      </c>
      <c r="M474" s="6">
        <v>0.182</v>
      </c>
      <c r="N474" s="19">
        <v>1.9400000000000001E-2</v>
      </c>
      <c r="O474" s="6">
        <v>1.9400000000000001E-2</v>
      </c>
      <c r="P474" s="3">
        <f t="shared" si="7"/>
        <v>1.94</v>
      </c>
    </row>
    <row r="475" spans="1:16" s="6" customFormat="1">
      <c r="A475" s="6" t="s">
        <v>20</v>
      </c>
      <c r="B475" s="6" t="s">
        <v>112</v>
      </c>
      <c r="C475" s="6" t="s">
        <v>28</v>
      </c>
      <c r="D475" s="6" t="s">
        <v>23</v>
      </c>
      <c r="E475" s="6">
        <v>8.6600000000000002E-4</v>
      </c>
      <c r="F475" s="6">
        <v>2.813E-3</v>
      </c>
      <c r="G475" s="6">
        <v>0.1037</v>
      </c>
      <c r="H475" s="6">
        <v>4.2900000000000001E-2</v>
      </c>
      <c r="I475" s="6">
        <v>0.13389999999999999</v>
      </c>
      <c r="J475" s="6">
        <v>5.5399999999999998E-2</v>
      </c>
      <c r="K475" s="6">
        <v>0.10199999999999999</v>
      </c>
      <c r="L475" s="6">
        <v>0.13170000000000001</v>
      </c>
      <c r="M475" s="6">
        <v>4.0699999999999998E-3</v>
      </c>
      <c r="N475" s="19">
        <v>0.24940000000000001</v>
      </c>
      <c r="O475" s="6">
        <v>0.24940000000000001</v>
      </c>
      <c r="P475" s="3">
        <f t="shared" si="7"/>
        <v>24.94</v>
      </c>
    </row>
    <row r="476" spans="1:16" s="6" customFormat="1">
      <c r="A476" s="6" t="s">
        <v>20</v>
      </c>
      <c r="B476" s="6" t="s">
        <v>112</v>
      </c>
      <c r="C476" s="6" t="s">
        <v>29</v>
      </c>
      <c r="D476" s="6" t="s">
        <v>23</v>
      </c>
      <c r="E476" s="6">
        <v>6.9500000000000006E-2</v>
      </c>
      <c r="F476" s="6">
        <v>0.68159999999999998</v>
      </c>
      <c r="G476" s="6">
        <v>10.55</v>
      </c>
      <c r="H476" s="6">
        <v>1.9400000000000001E-2</v>
      </c>
      <c r="I476" s="6">
        <v>17.5</v>
      </c>
      <c r="J476" s="6">
        <v>3.2199999999999999E-2</v>
      </c>
      <c r="K476" s="6">
        <v>10.38</v>
      </c>
      <c r="L476" s="6">
        <v>17.21</v>
      </c>
      <c r="M476" s="6">
        <v>0.93600000000000005</v>
      </c>
      <c r="N476" s="19">
        <v>6.7999999999999996E-3</v>
      </c>
      <c r="O476" s="6">
        <v>6.7999999999999996E-3</v>
      </c>
      <c r="P476" s="3">
        <f t="shared" si="7"/>
        <v>0.67999999999999994</v>
      </c>
    </row>
    <row r="477" spans="1:16" s="6" customFormat="1">
      <c r="A477" s="6" t="s">
        <v>20</v>
      </c>
      <c r="B477" s="6" t="s">
        <v>112</v>
      </c>
      <c r="C477" s="6" t="s">
        <v>30</v>
      </c>
      <c r="D477" s="6" t="s">
        <v>23</v>
      </c>
      <c r="E477" s="6">
        <v>0.13500000000000001</v>
      </c>
      <c r="F477" s="6">
        <v>0.97189999999999999</v>
      </c>
      <c r="G477" s="6">
        <v>14.62</v>
      </c>
      <c r="H477" s="6">
        <v>1.6E-2</v>
      </c>
      <c r="I477" s="6">
        <v>20.46</v>
      </c>
      <c r="J477" s="6">
        <v>2.2499999999999999E-2</v>
      </c>
      <c r="K477" s="6">
        <v>14.38</v>
      </c>
      <c r="L477" s="6">
        <v>20.12</v>
      </c>
      <c r="M477" s="6">
        <v>0.78600000000000003</v>
      </c>
      <c r="N477" s="19">
        <v>5.8999999999999999E-3</v>
      </c>
      <c r="O477" s="6">
        <v>5.8999999999999999E-3</v>
      </c>
      <c r="P477" s="3">
        <f t="shared" si="7"/>
        <v>0.59</v>
      </c>
    </row>
    <row r="478" spans="1:16" s="6" customFormat="1">
      <c r="A478" s="6" t="s">
        <v>20</v>
      </c>
      <c r="B478" s="6" t="s">
        <v>112</v>
      </c>
      <c r="C478" s="6" t="s">
        <v>31</v>
      </c>
      <c r="D478" s="6" t="s">
        <v>23</v>
      </c>
      <c r="E478" s="6">
        <v>6.2399999999999999E-4</v>
      </c>
      <c r="F478" s="6">
        <v>1.2607999999999999E-2</v>
      </c>
      <c r="G478" s="6">
        <v>0.12690000000000001</v>
      </c>
      <c r="H478" s="6">
        <v>5.91E-2</v>
      </c>
      <c r="I478" s="6">
        <v>0.1711</v>
      </c>
      <c r="J478" s="6">
        <v>7.9600000000000004E-2</v>
      </c>
      <c r="K478" s="6">
        <v>0.12479999999999999</v>
      </c>
      <c r="L478" s="6">
        <v>0.16830000000000001</v>
      </c>
      <c r="M478" s="6">
        <v>1.1900000000000001E-2</v>
      </c>
      <c r="N478" s="19">
        <v>0.223</v>
      </c>
      <c r="O478" s="6">
        <v>0.223</v>
      </c>
      <c r="P478" s="3">
        <f t="shared" si="7"/>
        <v>22.3</v>
      </c>
    </row>
    <row r="479" spans="1:16" s="16" customFormat="1">
      <c r="A479" s="16" t="s">
        <v>20</v>
      </c>
      <c r="B479" s="16" t="s">
        <v>113</v>
      </c>
      <c r="C479" s="16" t="s">
        <v>22</v>
      </c>
      <c r="D479" s="16" t="s">
        <v>23</v>
      </c>
      <c r="E479" s="16">
        <v>0.1978</v>
      </c>
      <c r="F479" s="16">
        <v>0.95050000000000001</v>
      </c>
      <c r="G479" s="16">
        <v>25.19</v>
      </c>
      <c r="H479" s="16">
        <v>1.21E-2</v>
      </c>
      <c r="I479" s="16">
        <v>53.89</v>
      </c>
      <c r="J479" s="16">
        <v>2.5899999999999999E-2</v>
      </c>
      <c r="K479" s="16">
        <v>25</v>
      </c>
      <c r="L479" s="16">
        <v>53.49</v>
      </c>
      <c r="M479" s="16">
        <v>1.954</v>
      </c>
      <c r="N479" s="21">
        <v>3.3E-3</v>
      </c>
      <c r="O479" s="16">
        <v>3.3E-3</v>
      </c>
      <c r="P479" s="3">
        <f t="shared" si="7"/>
        <v>0.33</v>
      </c>
    </row>
    <row r="480" spans="1:16" s="16" customFormat="1">
      <c r="A480" s="16" t="s">
        <v>20</v>
      </c>
      <c r="B480" s="16" t="s">
        <v>113</v>
      </c>
      <c r="C480" s="16" t="s">
        <v>24</v>
      </c>
      <c r="D480" s="16" t="s">
        <v>23</v>
      </c>
      <c r="E480" s="16">
        <v>1.6260000000000001E-3</v>
      </c>
      <c r="F480" s="16">
        <v>2.9250000000000001E-3</v>
      </c>
      <c r="G480" s="16">
        <v>0.19420000000000001</v>
      </c>
      <c r="H480" s="16">
        <v>2.46E-2</v>
      </c>
      <c r="I480" s="16">
        <v>0.32400000000000001</v>
      </c>
      <c r="J480" s="16">
        <v>4.1000000000000002E-2</v>
      </c>
      <c r="K480" s="16">
        <v>0.1928</v>
      </c>
      <c r="L480" s="16">
        <v>0.3216</v>
      </c>
      <c r="M480" s="16">
        <v>8.8400000000000006E-3</v>
      </c>
      <c r="N480" s="21">
        <v>7.0199999999999999E-2</v>
      </c>
      <c r="O480" s="16">
        <v>7.0199999999999999E-2</v>
      </c>
      <c r="P480" s="3">
        <f t="shared" si="7"/>
        <v>7.02</v>
      </c>
    </row>
    <row r="481" spans="1:16" s="16" customFormat="1">
      <c r="A481" s="16" t="s">
        <v>20</v>
      </c>
      <c r="B481" s="16" t="s">
        <v>113</v>
      </c>
      <c r="C481" s="16" t="s">
        <v>25</v>
      </c>
      <c r="D481" s="16" t="s">
        <v>23</v>
      </c>
      <c r="E481" s="16">
        <v>8.2550000000000002E-3</v>
      </c>
      <c r="F481" s="16">
        <v>0.25101400000000001</v>
      </c>
      <c r="G481" s="16">
        <v>1.2149000000000001</v>
      </c>
      <c r="H481" s="16">
        <v>1.3599999999999999E-2</v>
      </c>
      <c r="I481" s="16">
        <v>2.2955999999999999</v>
      </c>
      <c r="J481" s="16">
        <v>2.5600000000000001E-2</v>
      </c>
      <c r="K481" s="16">
        <v>1.206</v>
      </c>
      <c r="L481" s="16">
        <v>2.2786</v>
      </c>
      <c r="M481" s="16">
        <v>9.8129999999999995E-2</v>
      </c>
      <c r="N481" s="21">
        <v>1.4999999999999999E-2</v>
      </c>
      <c r="O481" s="16">
        <v>1.4999999999999999E-2</v>
      </c>
      <c r="P481" s="3">
        <f t="shared" si="7"/>
        <v>1.5</v>
      </c>
    </row>
    <row r="482" spans="1:16" s="16" customFormat="1">
      <c r="A482" s="16" t="s">
        <v>20</v>
      </c>
      <c r="B482" s="16" t="s">
        <v>113</v>
      </c>
      <c r="C482" s="16" t="s">
        <v>26</v>
      </c>
      <c r="D482" s="16" t="s">
        <v>23</v>
      </c>
      <c r="E482" s="16">
        <v>1.506E-3</v>
      </c>
      <c r="F482" s="16">
        <v>8.4060000000000003E-3</v>
      </c>
      <c r="G482" s="16">
        <v>0.1762</v>
      </c>
      <c r="H482" s="16">
        <v>2.8000000000000001E-2</v>
      </c>
      <c r="I482" s="16">
        <v>0.2576</v>
      </c>
      <c r="J482" s="16">
        <v>4.0899999999999999E-2</v>
      </c>
      <c r="K482" s="16">
        <v>0.1749</v>
      </c>
      <c r="L482" s="16">
        <v>0.25569999999999998</v>
      </c>
      <c r="M482" s="16">
        <v>7.3899999999999999E-3</v>
      </c>
      <c r="N482" s="21">
        <v>8.6400000000000005E-2</v>
      </c>
      <c r="O482" s="16">
        <v>8.6400000000000005E-2</v>
      </c>
      <c r="P482" s="3">
        <f t="shared" si="7"/>
        <v>8.64</v>
      </c>
    </row>
    <row r="483" spans="1:16" s="16" customFormat="1">
      <c r="A483" s="16" t="s">
        <v>20</v>
      </c>
      <c r="B483" s="16" t="s">
        <v>113</v>
      </c>
      <c r="C483" s="16" t="s">
        <v>27</v>
      </c>
      <c r="D483" s="16" t="s">
        <v>23</v>
      </c>
      <c r="E483" s="16">
        <v>3.8800000000000001E-2</v>
      </c>
      <c r="F483" s="16">
        <v>0.3992</v>
      </c>
      <c r="G483" s="16">
        <v>4.55</v>
      </c>
      <c r="H483" s="16">
        <v>4.1700000000000001E-2</v>
      </c>
      <c r="I483" s="16">
        <v>5.85</v>
      </c>
      <c r="J483" s="16">
        <v>5.3699999999999998E-2</v>
      </c>
      <c r="K483" s="16">
        <v>4.51</v>
      </c>
      <c r="L483" s="16">
        <v>5.81</v>
      </c>
      <c r="M483" s="16">
        <v>0.17699999999999999</v>
      </c>
      <c r="N483" s="21">
        <v>1.9599999999999999E-2</v>
      </c>
      <c r="O483" s="16">
        <v>1.9599999999999999E-2</v>
      </c>
      <c r="P483" s="3">
        <f t="shared" si="7"/>
        <v>1.96</v>
      </c>
    </row>
    <row r="484" spans="1:16" s="16" customFormat="1">
      <c r="A484" s="16" t="s">
        <v>20</v>
      </c>
      <c r="B484" s="16" t="s">
        <v>113</v>
      </c>
      <c r="C484" s="16" t="s">
        <v>28</v>
      </c>
      <c r="D484" s="16" t="s">
        <v>23</v>
      </c>
      <c r="E484" s="16">
        <v>1.0870000000000001E-3</v>
      </c>
      <c r="F484" s="16">
        <v>3.529E-3</v>
      </c>
      <c r="G484" s="16">
        <v>0.13020000000000001</v>
      </c>
      <c r="H484" s="16">
        <v>4.2900000000000001E-2</v>
      </c>
      <c r="I484" s="16">
        <v>0.1681</v>
      </c>
      <c r="J484" s="16">
        <v>5.5399999999999998E-2</v>
      </c>
      <c r="K484" s="16">
        <v>0.12920000000000001</v>
      </c>
      <c r="L484" s="16">
        <v>0.16689999999999999</v>
      </c>
      <c r="M484" s="16">
        <v>5.1599999999999997E-3</v>
      </c>
      <c r="N484" s="21">
        <v>0.20349999999999999</v>
      </c>
      <c r="O484" s="16">
        <v>0.20349999999999999</v>
      </c>
      <c r="P484" s="3">
        <f t="shared" si="7"/>
        <v>20.349999999999998</v>
      </c>
    </row>
    <row r="485" spans="1:16" s="16" customFormat="1">
      <c r="A485" s="16" t="s">
        <v>20</v>
      </c>
      <c r="B485" s="16" t="s">
        <v>113</v>
      </c>
      <c r="C485" s="16" t="s">
        <v>29</v>
      </c>
      <c r="D485" s="16" t="s">
        <v>23</v>
      </c>
      <c r="E485" s="16">
        <v>6.7500000000000004E-2</v>
      </c>
      <c r="F485" s="16">
        <v>0.66169999999999995</v>
      </c>
      <c r="G485" s="16">
        <v>10.26</v>
      </c>
      <c r="H485" s="16">
        <v>1.9400000000000001E-2</v>
      </c>
      <c r="I485" s="16">
        <v>17.010000000000002</v>
      </c>
      <c r="J485" s="16">
        <v>3.2199999999999999E-2</v>
      </c>
      <c r="K485" s="16">
        <v>10.18</v>
      </c>
      <c r="L485" s="16">
        <v>16.88</v>
      </c>
      <c r="M485" s="16">
        <v>0.91900000000000004</v>
      </c>
      <c r="N485" s="21">
        <v>6.8999999999999999E-3</v>
      </c>
      <c r="O485" s="16">
        <v>6.8999999999999999E-3</v>
      </c>
      <c r="P485" s="3">
        <f t="shared" si="7"/>
        <v>0.69</v>
      </c>
    </row>
    <row r="486" spans="1:16" s="16" customFormat="1">
      <c r="A486" s="16" t="s">
        <v>20</v>
      </c>
      <c r="B486" s="16" t="s">
        <v>113</v>
      </c>
      <c r="C486" s="16" t="s">
        <v>30</v>
      </c>
      <c r="D486" s="16" t="s">
        <v>23</v>
      </c>
      <c r="E486" s="16">
        <v>0.1366</v>
      </c>
      <c r="F486" s="16">
        <v>0.9829</v>
      </c>
      <c r="G486" s="16">
        <v>14.78</v>
      </c>
      <c r="H486" s="16">
        <v>1.6E-2</v>
      </c>
      <c r="I486" s="16">
        <v>20.68</v>
      </c>
      <c r="J486" s="16">
        <v>2.2499999999999999E-2</v>
      </c>
      <c r="K486" s="16">
        <v>14.67</v>
      </c>
      <c r="L486" s="16">
        <v>20.53</v>
      </c>
      <c r="M486" s="16">
        <v>0.80400000000000005</v>
      </c>
      <c r="N486" s="21">
        <v>5.8999999999999999E-3</v>
      </c>
      <c r="O486" s="16">
        <v>5.8999999999999999E-3</v>
      </c>
      <c r="P486" s="3">
        <f t="shared" si="7"/>
        <v>0.59</v>
      </c>
    </row>
    <row r="487" spans="1:16" s="16" customFormat="1">
      <c r="A487" s="16" t="s">
        <v>20</v>
      </c>
      <c r="B487" s="16" t="s">
        <v>113</v>
      </c>
      <c r="C487" s="16" t="s">
        <v>31</v>
      </c>
      <c r="D487" s="16" t="s">
        <v>23</v>
      </c>
      <c r="E487" s="16">
        <v>9.859999999999999E-4</v>
      </c>
      <c r="F487" s="16">
        <v>1.9918000000000002E-2</v>
      </c>
      <c r="G487" s="16">
        <v>0.20050000000000001</v>
      </c>
      <c r="H487" s="16">
        <v>5.91E-2</v>
      </c>
      <c r="I487" s="16">
        <v>0.27029999999999998</v>
      </c>
      <c r="J487" s="16">
        <v>7.9600000000000004E-2</v>
      </c>
      <c r="K487" s="16">
        <v>0.19900000000000001</v>
      </c>
      <c r="L487" s="16">
        <v>0.26829999999999998</v>
      </c>
      <c r="M487" s="16">
        <v>1.9009999999999999E-2</v>
      </c>
      <c r="N487" s="21">
        <v>0.15190000000000001</v>
      </c>
      <c r="O487" s="16">
        <v>0.15190000000000001</v>
      </c>
      <c r="P487" s="3">
        <f t="shared" si="7"/>
        <v>15.190000000000001</v>
      </c>
    </row>
    <row r="488" spans="1:16" s="9" customFormat="1">
      <c r="A488" s="9" t="s">
        <v>20</v>
      </c>
      <c r="B488" s="9" t="s">
        <v>114</v>
      </c>
      <c r="C488" s="9" t="s">
        <v>22</v>
      </c>
      <c r="D488" s="9" t="s">
        <v>23</v>
      </c>
      <c r="E488" s="9">
        <v>0.1991</v>
      </c>
      <c r="F488" s="9">
        <v>0.95650000000000002</v>
      </c>
      <c r="G488" s="9">
        <v>25.43</v>
      </c>
      <c r="H488" s="9">
        <v>1.21E-2</v>
      </c>
      <c r="I488" s="9">
        <v>54.4</v>
      </c>
      <c r="J488" s="9">
        <v>2.5899999999999999E-2</v>
      </c>
      <c r="K488" s="9">
        <v>25.28</v>
      </c>
      <c r="L488" s="9">
        <v>54.09</v>
      </c>
      <c r="M488" s="9">
        <v>1.9690000000000001</v>
      </c>
      <c r="N488" s="10">
        <v>3.3E-3</v>
      </c>
      <c r="O488" s="9">
        <v>3.3E-3</v>
      </c>
      <c r="P488" s="3">
        <f t="shared" si="7"/>
        <v>0.33</v>
      </c>
    </row>
    <row r="489" spans="1:16" s="9" customFormat="1">
      <c r="A489" s="9" t="s">
        <v>20</v>
      </c>
      <c r="B489" s="9" t="s">
        <v>114</v>
      </c>
      <c r="C489" s="9" t="s">
        <v>24</v>
      </c>
      <c r="D489" s="9" t="s">
        <v>23</v>
      </c>
      <c r="E489" s="9">
        <v>1.438E-3</v>
      </c>
      <c r="F489" s="9">
        <v>2.5869999999999999E-3</v>
      </c>
      <c r="G489" s="9">
        <v>0.17119999999999999</v>
      </c>
      <c r="H489" s="9">
        <v>2.46E-2</v>
      </c>
      <c r="I489" s="9">
        <v>0.28560000000000002</v>
      </c>
      <c r="J489" s="9">
        <v>4.1099999999999998E-2</v>
      </c>
      <c r="K489" s="9">
        <v>0.17019999999999999</v>
      </c>
      <c r="L489" s="9">
        <v>0.28389999999999999</v>
      </c>
      <c r="M489" s="9">
        <v>7.77E-3</v>
      </c>
      <c r="N489" s="10">
        <v>7.8100000000000003E-2</v>
      </c>
      <c r="O489" s="9">
        <v>7.8100000000000003E-2</v>
      </c>
      <c r="P489" s="3">
        <f t="shared" si="7"/>
        <v>7.8100000000000005</v>
      </c>
    </row>
    <row r="490" spans="1:16" s="9" customFormat="1">
      <c r="A490" s="9" t="s">
        <v>20</v>
      </c>
      <c r="B490" s="9" t="s">
        <v>114</v>
      </c>
      <c r="C490" s="9" t="s">
        <v>25</v>
      </c>
      <c r="D490" s="9" t="s">
        <v>23</v>
      </c>
      <c r="E490" s="9">
        <v>7.7200000000000003E-3</v>
      </c>
      <c r="F490" s="9">
        <v>0.23476900000000001</v>
      </c>
      <c r="G490" s="9">
        <v>1.1415999999999999</v>
      </c>
      <c r="H490" s="9">
        <v>1.3599999999999999E-2</v>
      </c>
      <c r="I490" s="9">
        <v>2.1570999999999998</v>
      </c>
      <c r="J490" s="9">
        <v>2.5600000000000001E-2</v>
      </c>
      <c r="K490" s="9">
        <v>1.1351</v>
      </c>
      <c r="L490" s="9">
        <v>2.1448</v>
      </c>
      <c r="M490" s="9">
        <v>9.2039999999999997E-2</v>
      </c>
      <c r="N490" s="10">
        <v>1.55E-2</v>
      </c>
      <c r="O490" s="9">
        <v>1.55E-2</v>
      </c>
      <c r="P490" s="3">
        <f t="shared" si="7"/>
        <v>1.55</v>
      </c>
    </row>
    <row r="491" spans="1:16" s="9" customFormat="1">
      <c r="A491" s="9" t="s">
        <v>20</v>
      </c>
      <c r="B491" s="9" t="s">
        <v>114</v>
      </c>
      <c r="C491" s="9" t="s">
        <v>26</v>
      </c>
      <c r="D491" s="9" t="s">
        <v>23</v>
      </c>
      <c r="E491" s="9">
        <v>1.9170000000000001E-3</v>
      </c>
      <c r="F491" s="9">
        <v>1.0696000000000001E-2</v>
      </c>
      <c r="G491" s="9">
        <v>0.2235</v>
      </c>
      <c r="H491" s="9">
        <v>2.8000000000000001E-2</v>
      </c>
      <c r="I491" s="9">
        <v>0.3266</v>
      </c>
      <c r="J491" s="9">
        <v>4.0899999999999999E-2</v>
      </c>
      <c r="K491" s="9">
        <v>0.22220000000000001</v>
      </c>
      <c r="L491" s="9">
        <v>0.32479999999999998</v>
      </c>
      <c r="M491" s="9">
        <v>9.3500000000000007E-3</v>
      </c>
      <c r="N491" s="10">
        <v>6.9699999999999998E-2</v>
      </c>
      <c r="O491" s="9">
        <v>6.9699999999999998E-2</v>
      </c>
      <c r="P491" s="3">
        <f t="shared" si="7"/>
        <v>6.97</v>
      </c>
    </row>
    <row r="492" spans="1:16" s="9" customFormat="1">
      <c r="A492" s="9" t="s">
        <v>20</v>
      </c>
      <c r="B492" s="9" t="s">
        <v>114</v>
      </c>
      <c r="C492" s="9" t="s">
        <v>27</v>
      </c>
      <c r="D492" s="9" t="s">
        <v>23</v>
      </c>
      <c r="E492" s="9">
        <v>4.4400000000000002E-2</v>
      </c>
      <c r="F492" s="9">
        <v>0.4572</v>
      </c>
      <c r="G492" s="9">
        <v>5.2</v>
      </c>
      <c r="H492" s="9">
        <v>4.1700000000000001E-2</v>
      </c>
      <c r="I492" s="9">
        <v>6.7</v>
      </c>
      <c r="J492" s="9">
        <v>5.3699999999999998E-2</v>
      </c>
      <c r="K492" s="9">
        <v>5.17</v>
      </c>
      <c r="L492" s="9">
        <v>6.66</v>
      </c>
      <c r="M492" s="9">
        <v>0.20300000000000001</v>
      </c>
      <c r="N492" s="10">
        <v>1.8700000000000001E-2</v>
      </c>
      <c r="O492" s="9">
        <v>1.8700000000000001E-2</v>
      </c>
      <c r="P492" s="3">
        <f t="shared" si="7"/>
        <v>1.87</v>
      </c>
    </row>
    <row r="493" spans="1:16" s="9" customFormat="1">
      <c r="A493" s="9" t="s">
        <v>20</v>
      </c>
      <c r="B493" s="9" t="s">
        <v>114</v>
      </c>
      <c r="C493" s="9" t="s">
        <v>28</v>
      </c>
      <c r="D493" s="9" t="s">
        <v>23</v>
      </c>
      <c r="E493" s="9">
        <v>1.057E-3</v>
      </c>
      <c r="F493" s="9">
        <v>3.4299999999999999E-3</v>
      </c>
      <c r="G493" s="9">
        <v>0.12640000000000001</v>
      </c>
      <c r="H493" s="9">
        <v>4.2900000000000001E-2</v>
      </c>
      <c r="I493" s="9">
        <v>0.16320000000000001</v>
      </c>
      <c r="J493" s="9">
        <v>5.5399999999999998E-2</v>
      </c>
      <c r="K493" s="9">
        <v>0.12570000000000001</v>
      </c>
      <c r="L493" s="9">
        <v>0.1623</v>
      </c>
      <c r="M493" s="9">
        <v>5.0000000000000001E-3</v>
      </c>
      <c r="N493" s="10">
        <v>0.2089</v>
      </c>
      <c r="O493" s="9">
        <v>0.2089</v>
      </c>
      <c r="P493" s="3">
        <f t="shared" si="7"/>
        <v>20.89</v>
      </c>
    </row>
    <row r="494" spans="1:16" s="9" customFormat="1">
      <c r="A494" s="9" t="s">
        <v>20</v>
      </c>
      <c r="B494" s="9" t="s">
        <v>114</v>
      </c>
      <c r="C494" s="9" t="s">
        <v>29</v>
      </c>
      <c r="D494" s="9" t="s">
        <v>23</v>
      </c>
      <c r="E494" s="9">
        <v>7.0300000000000001E-2</v>
      </c>
      <c r="F494" s="9">
        <v>0.68889999999999996</v>
      </c>
      <c r="G494" s="9">
        <v>10.68</v>
      </c>
      <c r="H494" s="9">
        <v>1.9400000000000001E-2</v>
      </c>
      <c r="I494" s="9">
        <v>17.72</v>
      </c>
      <c r="J494" s="9">
        <v>3.2199999999999999E-2</v>
      </c>
      <c r="K494" s="9">
        <v>10.62</v>
      </c>
      <c r="L494" s="9">
        <v>17.62</v>
      </c>
      <c r="M494" s="9">
        <v>0.95599999999999996</v>
      </c>
      <c r="N494" s="10">
        <v>6.7999999999999996E-3</v>
      </c>
      <c r="O494" s="9">
        <v>6.7999999999999996E-3</v>
      </c>
      <c r="P494" s="3">
        <f t="shared" si="7"/>
        <v>0.67999999999999994</v>
      </c>
    </row>
    <row r="495" spans="1:16" s="9" customFormat="1">
      <c r="A495" s="9" t="s">
        <v>20</v>
      </c>
      <c r="B495" s="9" t="s">
        <v>114</v>
      </c>
      <c r="C495" s="9" t="s">
        <v>30</v>
      </c>
      <c r="D495" s="9" t="s">
        <v>23</v>
      </c>
      <c r="E495" s="9">
        <v>0.1229</v>
      </c>
      <c r="F495" s="9">
        <v>0.88460000000000005</v>
      </c>
      <c r="G495" s="9">
        <v>13.31</v>
      </c>
      <c r="H495" s="9">
        <v>1.6E-2</v>
      </c>
      <c r="I495" s="9">
        <v>18.62</v>
      </c>
      <c r="J495" s="9">
        <v>2.2499999999999999E-2</v>
      </c>
      <c r="K495" s="9">
        <v>13.23</v>
      </c>
      <c r="L495" s="9">
        <v>18.52</v>
      </c>
      <c r="M495" s="9">
        <v>0.72199999999999998</v>
      </c>
      <c r="N495" s="10">
        <v>6.1000000000000004E-3</v>
      </c>
      <c r="O495" s="9">
        <v>6.1000000000000004E-3</v>
      </c>
      <c r="P495" s="3">
        <f t="shared" si="7"/>
        <v>0.61</v>
      </c>
    </row>
    <row r="496" spans="1:16">
      <c r="A496" s="9" t="s">
        <v>20</v>
      </c>
      <c r="B496" s="9" t="s">
        <v>114</v>
      </c>
      <c r="C496" t="s">
        <v>31</v>
      </c>
      <c r="D496" t="s">
        <v>23</v>
      </c>
      <c r="E496">
        <v>7.6800000000000002E-4</v>
      </c>
      <c r="F496">
        <v>1.5506000000000001E-2</v>
      </c>
      <c r="G496">
        <v>0.15629999999999999</v>
      </c>
      <c r="H496">
        <v>5.91E-2</v>
      </c>
      <c r="I496">
        <v>0.21060000000000001</v>
      </c>
      <c r="J496">
        <v>7.9600000000000004E-2</v>
      </c>
      <c r="K496">
        <v>0.15540000000000001</v>
      </c>
      <c r="L496">
        <v>0.2094</v>
      </c>
      <c r="M496">
        <v>1.4789999999999999E-2</v>
      </c>
      <c r="N496" s="20">
        <v>0.187</v>
      </c>
      <c r="O496">
        <v>0.187</v>
      </c>
      <c r="P496" s="3">
        <f t="shared" si="7"/>
        <v>18.7</v>
      </c>
    </row>
    <row r="497" spans="1:16" s="6" customFormat="1">
      <c r="A497" s="6" t="s">
        <v>20</v>
      </c>
      <c r="B497" s="6" t="s">
        <v>115</v>
      </c>
      <c r="C497" s="6" t="s">
        <v>22</v>
      </c>
      <c r="D497" s="6" t="s">
        <v>23</v>
      </c>
      <c r="E497" s="6">
        <v>0.20319999999999999</v>
      </c>
      <c r="F497" s="6">
        <v>0.97609999999999997</v>
      </c>
      <c r="G497" s="6">
        <v>25.82</v>
      </c>
      <c r="H497" s="6">
        <v>1.21E-2</v>
      </c>
      <c r="I497" s="6">
        <v>55.24</v>
      </c>
      <c r="J497" s="6">
        <v>2.5899999999999999E-2</v>
      </c>
      <c r="K497" s="6">
        <v>25.34</v>
      </c>
      <c r="L497" s="6">
        <v>54.21</v>
      </c>
      <c r="M497" s="6">
        <v>1.9750000000000001</v>
      </c>
      <c r="N497" s="19">
        <v>3.3E-3</v>
      </c>
      <c r="O497" s="6">
        <v>3.3E-3</v>
      </c>
      <c r="P497" s="3">
        <f t="shared" si="7"/>
        <v>0.33</v>
      </c>
    </row>
    <row r="498" spans="1:16" s="6" customFormat="1">
      <c r="A498" s="6" t="s">
        <v>20</v>
      </c>
      <c r="B498" s="6" t="s">
        <v>115</v>
      </c>
      <c r="C498" s="6" t="s">
        <v>24</v>
      </c>
      <c r="D498" s="6" t="s">
        <v>23</v>
      </c>
      <c r="E498" s="6">
        <v>1.1850000000000001E-3</v>
      </c>
      <c r="F498" s="6">
        <v>2.1329999999999999E-3</v>
      </c>
      <c r="G498" s="6">
        <v>0.14149999999999999</v>
      </c>
      <c r="H498" s="6">
        <v>2.46E-2</v>
      </c>
      <c r="I498" s="6">
        <v>0.2361</v>
      </c>
      <c r="J498" s="6">
        <v>4.1099999999999998E-2</v>
      </c>
      <c r="K498" s="6">
        <v>0.1389</v>
      </c>
      <c r="L498" s="6">
        <v>0.23169999999999999</v>
      </c>
      <c r="M498" s="6">
        <v>6.3499999999999997E-3</v>
      </c>
      <c r="N498" s="19">
        <v>9.2299999999999993E-2</v>
      </c>
      <c r="O498" s="6">
        <v>9.2299999999999993E-2</v>
      </c>
      <c r="P498" s="3">
        <f t="shared" si="7"/>
        <v>9.2299999999999986</v>
      </c>
    </row>
    <row r="499" spans="1:16" s="6" customFormat="1">
      <c r="A499" s="6" t="s">
        <v>20</v>
      </c>
      <c r="B499" s="6" t="s">
        <v>115</v>
      </c>
      <c r="C499" s="6" t="s">
        <v>25</v>
      </c>
      <c r="D499" s="6" t="s">
        <v>23</v>
      </c>
      <c r="E499" s="6">
        <v>7.7380000000000001E-3</v>
      </c>
      <c r="F499" s="6">
        <v>0.23530799999999999</v>
      </c>
      <c r="G499" s="6">
        <v>1.1380999999999999</v>
      </c>
      <c r="H499" s="6">
        <v>1.3599999999999999E-2</v>
      </c>
      <c r="I499" s="6">
        <v>2.1505000000000001</v>
      </c>
      <c r="J499" s="6">
        <v>2.5600000000000001E-2</v>
      </c>
      <c r="K499" s="6">
        <v>1.117</v>
      </c>
      <c r="L499" s="6">
        <v>2.1105999999999998</v>
      </c>
      <c r="M499" s="6">
        <v>9.0620000000000006E-2</v>
      </c>
      <c r="N499" s="19">
        <v>1.55E-2</v>
      </c>
      <c r="O499" s="6">
        <v>1.55E-2</v>
      </c>
      <c r="P499" s="3">
        <f t="shared" si="7"/>
        <v>1.55</v>
      </c>
    </row>
    <row r="500" spans="1:16" s="6" customFormat="1">
      <c r="A500" s="6" t="s">
        <v>20</v>
      </c>
      <c r="B500" s="6" t="s">
        <v>115</v>
      </c>
      <c r="C500" s="6" t="s">
        <v>26</v>
      </c>
      <c r="D500" s="6" t="s">
        <v>23</v>
      </c>
      <c r="E500" s="6">
        <v>1.4239999999999999E-3</v>
      </c>
      <c r="F500" s="6">
        <v>7.9480000000000002E-3</v>
      </c>
      <c r="G500" s="6">
        <v>0.16650000000000001</v>
      </c>
      <c r="H500" s="6">
        <v>2.8000000000000001E-2</v>
      </c>
      <c r="I500" s="6">
        <v>0.24340000000000001</v>
      </c>
      <c r="J500" s="6">
        <v>4.0899999999999999E-2</v>
      </c>
      <c r="K500" s="6">
        <v>0.16339999999999999</v>
      </c>
      <c r="L500" s="6">
        <v>0.2389</v>
      </c>
      <c r="M500" s="6">
        <v>6.8799999999999998E-3</v>
      </c>
      <c r="N500" s="19">
        <v>9.0899999999999995E-2</v>
      </c>
      <c r="O500" s="6">
        <v>9.0899999999999995E-2</v>
      </c>
      <c r="P500" s="3">
        <f t="shared" si="7"/>
        <v>9.09</v>
      </c>
    </row>
    <row r="501" spans="1:16" s="6" customFormat="1">
      <c r="A501" s="6" t="s">
        <v>20</v>
      </c>
      <c r="B501" s="6" t="s">
        <v>115</v>
      </c>
      <c r="C501" s="6" t="s">
        <v>27</v>
      </c>
      <c r="D501" s="6" t="s">
        <v>23</v>
      </c>
      <c r="E501" s="6">
        <v>0.04</v>
      </c>
      <c r="F501" s="6">
        <v>0.41189999999999999</v>
      </c>
      <c r="G501" s="6">
        <v>4.6900000000000004</v>
      </c>
      <c r="H501" s="6">
        <v>4.1700000000000001E-2</v>
      </c>
      <c r="I501" s="6">
        <v>6.04</v>
      </c>
      <c r="J501" s="6">
        <v>5.3699999999999998E-2</v>
      </c>
      <c r="K501" s="6">
        <v>4.6100000000000003</v>
      </c>
      <c r="L501" s="6">
        <v>5.93</v>
      </c>
      <c r="M501" s="6">
        <v>0.18099999999999999</v>
      </c>
      <c r="N501" s="19">
        <v>1.9400000000000001E-2</v>
      </c>
      <c r="O501" s="6">
        <v>1.9400000000000001E-2</v>
      </c>
      <c r="P501" s="3">
        <f t="shared" si="7"/>
        <v>1.94</v>
      </c>
    </row>
    <row r="502" spans="1:16" s="6" customFormat="1">
      <c r="A502" s="6" t="s">
        <v>20</v>
      </c>
      <c r="B502" s="6" t="s">
        <v>115</v>
      </c>
      <c r="C502" s="6" t="s">
        <v>28</v>
      </c>
      <c r="D502" s="6" t="s">
        <v>23</v>
      </c>
      <c r="E502" s="6">
        <v>9.9500000000000001E-4</v>
      </c>
      <c r="F502" s="6">
        <v>3.228E-3</v>
      </c>
      <c r="G502" s="6">
        <v>0.1191</v>
      </c>
      <c r="H502" s="6">
        <v>4.2900000000000001E-2</v>
      </c>
      <c r="I502" s="6">
        <v>0.1537</v>
      </c>
      <c r="J502" s="6">
        <v>5.5399999999999998E-2</v>
      </c>
      <c r="K502" s="6">
        <v>0.1169</v>
      </c>
      <c r="L502" s="6">
        <v>0.15090000000000001</v>
      </c>
      <c r="M502" s="6">
        <v>4.6600000000000001E-3</v>
      </c>
      <c r="N502" s="19">
        <v>0.22070000000000001</v>
      </c>
      <c r="O502" s="6">
        <v>0.22070000000000001</v>
      </c>
      <c r="P502" s="3">
        <f t="shared" si="7"/>
        <v>22.07</v>
      </c>
    </row>
    <row r="503" spans="1:16" s="6" customFormat="1">
      <c r="A503" s="6" t="s">
        <v>20</v>
      </c>
      <c r="B503" s="6" t="s">
        <v>115</v>
      </c>
      <c r="C503" s="6" t="s">
        <v>29</v>
      </c>
      <c r="D503" s="6" t="s">
        <v>23</v>
      </c>
      <c r="E503" s="6">
        <v>6.83E-2</v>
      </c>
      <c r="F503" s="6">
        <v>0.66930000000000001</v>
      </c>
      <c r="G503" s="6">
        <v>10.36</v>
      </c>
      <c r="H503" s="6">
        <v>1.9400000000000001E-2</v>
      </c>
      <c r="I503" s="6">
        <v>17.18</v>
      </c>
      <c r="J503" s="6">
        <v>3.2199999999999999E-2</v>
      </c>
      <c r="K503" s="6">
        <v>10.17</v>
      </c>
      <c r="L503" s="6">
        <v>16.87</v>
      </c>
      <c r="M503" s="6">
        <v>0.91600000000000004</v>
      </c>
      <c r="N503" s="19">
        <v>6.8999999999999999E-3</v>
      </c>
      <c r="O503" s="6">
        <v>6.8999999999999999E-3</v>
      </c>
      <c r="P503" s="3">
        <f t="shared" si="7"/>
        <v>0.69</v>
      </c>
    </row>
    <row r="504" spans="1:16" s="6" customFormat="1">
      <c r="A504" s="6" t="s">
        <v>20</v>
      </c>
      <c r="B504" s="6" t="s">
        <v>115</v>
      </c>
      <c r="C504" s="6" t="s">
        <v>30</v>
      </c>
      <c r="D504" s="6" t="s">
        <v>23</v>
      </c>
      <c r="E504" s="6">
        <v>0.13469999999999999</v>
      </c>
      <c r="F504" s="6">
        <v>0.96930000000000005</v>
      </c>
      <c r="G504" s="6">
        <v>14.58</v>
      </c>
      <c r="H504" s="6">
        <v>1.61E-2</v>
      </c>
      <c r="I504" s="6">
        <v>20.41</v>
      </c>
      <c r="J504" s="6">
        <v>2.2499999999999999E-2</v>
      </c>
      <c r="K504" s="6">
        <v>14.31</v>
      </c>
      <c r="L504" s="6">
        <v>20.03</v>
      </c>
      <c r="M504" s="6">
        <v>0.78200000000000003</v>
      </c>
      <c r="N504" s="19">
        <v>5.8999999999999999E-3</v>
      </c>
      <c r="O504" s="6">
        <v>5.8999999999999999E-3</v>
      </c>
      <c r="P504" s="3">
        <f t="shared" si="7"/>
        <v>0.59</v>
      </c>
    </row>
    <row r="505" spans="1:16" s="6" customFormat="1">
      <c r="A505" s="6" t="s">
        <v>20</v>
      </c>
      <c r="B505" s="6" t="s">
        <v>115</v>
      </c>
      <c r="C505" s="6" t="s">
        <v>31</v>
      </c>
      <c r="D505" s="6" t="s">
        <v>23</v>
      </c>
      <c r="E505" s="6">
        <v>8.7000000000000001E-4</v>
      </c>
      <c r="F505" s="6">
        <v>1.7564E-2</v>
      </c>
      <c r="G505" s="6">
        <v>0.1767</v>
      </c>
      <c r="H505" s="6">
        <v>5.91E-2</v>
      </c>
      <c r="I505" s="6">
        <v>0.2382</v>
      </c>
      <c r="J505" s="6">
        <v>7.9699999999999993E-2</v>
      </c>
      <c r="K505" s="6">
        <v>0.1734</v>
      </c>
      <c r="L505" s="6">
        <v>0.23380000000000001</v>
      </c>
      <c r="M505" s="6">
        <v>1.651E-2</v>
      </c>
      <c r="N505" s="19">
        <v>0.1686</v>
      </c>
      <c r="O505" s="6">
        <v>0.1686</v>
      </c>
      <c r="P505" s="3">
        <f t="shared" si="7"/>
        <v>16.86</v>
      </c>
    </row>
    <row r="506" spans="1:16" s="1" customFormat="1">
      <c r="A506" s="1" t="s">
        <v>20</v>
      </c>
      <c r="B506" s="1" t="s">
        <v>116</v>
      </c>
      <c r="C506" s="1" t="s">
        <v>22</v>
      </c>
      <c r="D506" s="1" t="s">
        <v>23</v>
      </c>
      <c r="E506" s="1">
        <v>0.20030000000000001</v>
      </c>
      <c r="F506" s="1">
        <v>0.96220000000000006</v>
      </c>
      <c r="G506" s="1">
        <v>25.55</v>
      </c>
      <c r="H506" s="1">
        <v>1.21E-2</v>
      </c>
      <c r="I506" s="1">
        <v>54.67</v>
      </c>
      <c r="J506" s="1">
        <v>2.5899999999999999E-2</v>
      </c>
      <c r="K506" s="1">
        <v>25.36</v>
      </c>
      <c r="L506" s="1">
        <v>54.25</v>
      </c>
      <c r="M506" s="1">
        <v>1.976</v>
      </c>
      <c r="N506" s="2">
        <v>3.3E-3</v>
      </c>
      <c r="O506" s="1">
        <v>3.3E-3</v>
      </c>
      <c r="P506" s="3">
        <f t="shared" si="7"/>
        <v>0.33</v>
      </c>
    </row>
    <row r="507" spans="1:16" s="1" customFormat="1">
      <c r="A507" s="1" t="s">
        <v>20</v>
      </c>
      <c r="B507" s="1" t="s">
        <v>116</v>
      </c>
      <c r="C507" s="1" t="s">
        <v>24</v>
      </c>
      <c r="D507" s="1" t="s">
        <v>23</v>
      </c>
      <c r="E507" s="1">
        <v>1.2899999999999999E-3</v>
      </c>
      <c r="F507" s="1">
        <v>2.32E-3</v>
      </c>
      <c r="G507" s="1">
        <v>0.15359999999999999</v>
      </c>
      <c r="H507" s="1">
        <v>2.46E-2</v>
      </c>
      <c r="I507" s="1">
        <v>0.25619999999999998</v>
      </c>
      <c r="J507" s="1">
        <v>4.1099999999999998E-2</v>
      </c>
      <c r="K507" s="1">
        <v>0.15240000000000001</v>
      </c>
      <c r="L507" s="1">
        <v>0.25430000000000003</v>
      </c>
      <c r="M507" s="1">
        <v>6.96E-3</v>
      </c>
      <c r="N507" s="2">
        <v>8.5699999999999998E-2</v>
      </c>
      <c r="O507" s="1">
        <v>8.5699999999999998E-2</v>
      </c>
      <c r="P507" s="3">
        <f t="shared" si="7"/>
        <v>8.57</v>
      </c>
    </row>
    <row r="508" spans="1:16" s="1" customFormat="1">
      <c r="A508" s="1" t="s">
        <v>20</v>
      </c>
      <c r="B508" s="1" t="s">
        <v>116</v>
      </c>
      <c r="C508" s="1" t="s">
        <v>25</v>
      </c>
      <c r="D508" s="1" t="s">
        <v>23</v>
      </c>
      <c r="E508" s="1">
        <v>7.058E-3</v>
      </c>
      <c r="F508" s="1">
        <v>0.21463299999999999</v>
      </c>
      <c r="G508" s="1">
        <v>1.0436000000000001</v>
      </c>
      <c r="H508" s="1">
        <v>1.3599999999999999E-2</v>
      </c>
      <c r="I508" s="1">
        <v>1.9719</v>
      </c>
      <c r="J508" s="1">
        <v>2.5600000000000001E-2</v>
      </c>
      <c r="K508" s="1">
        <v>1.0357000000000001</v>
      </c>
      <c r="L508" s="1">
        <v>1.9569000000000001</v>
      </c>
      <c r="M508" s="1">
        <v>8.3979999999999999E-2</v>
      </c>
      <c r="N508" s="2">
        <v>1.6299999999999999E-2</v>
      </c>
      <c r="O508" s="1">
        <v>1.6299999999999999E-2</v>
      </c>
      <c r="P508" s="3">
        <f t="shared" si="7"/>
        <v>1.63</v>
      </c>
    </row>
    <row r="509" spans="1:16" s="1" customFormat="1">
      <c r="A509" s="1" t="s">
        <v>20</v>
      </c>
      <c r="B509" s="1" t="s">
        <v>116</v>
      </c>
      <c r="C509" s="1" t="s">
        <v>26</v>
      </c>
      <c r="D509" s="1" t="s">
        <v>23</v>
      </c>
      <c r="E509" s="1">
        <v>1.6969999999999999E-3</v>
      </c>
      <c r="F509" s="1">
        <v>9.469E-3</v>
      </c>
      <c r="G509" s="1">
        <v>0.1978</v>
      </c>
      <c r="H509" s="1">
        <v>2.8000000000000001E-2</v>
      </c>
      <c r="I509" s="1">
        <v>0.28910000000000002</v>
      </c>
      <c r="J509" s="1">
        <v>4.0899999999999999E-2</v>
      </c>
      <c r="K509" s="1">
        <v>0.1963</v>
      </c>
      <c r="L509" s="1">
        <v>0.28689999999999999</v>
      </c>
      <c r="M509" s="1">
        <v>8.26E-3</v>
      </c>
      <c r="N509" s="2">
        <v>7.7700000000000005E-2</v>
      </c>
      <c r="O509" s="1">
        <v>7.7700000000000005E-2</v>
      </c>
      <c r="P509" s="3">
        <f t="shared" si="7"/>
        <v>7.7700000000000005</v>
      </c>
    </row>
    <row r="510" spans="1:16" s="1" customFormat="1">
      <c r="A510" s="1" t="s">
        <v>20</v>
      </c>
      <c r="B510" s="1" t="s">
        <v>116</v>
      </c>
      <c r="C510" s="1" t="s">
        <v>27</v>
      </c>
      <c r="D510" s="1" t="s">
        <v>23</v>
      </c>
      <c r="E510" s="1">
        <v>4.4999999999999998E-2</v>
      </c>
      <c r="F510" s="1">
        <v>0.46239999999999998</v>
      </c>
      <c r="G510" s="1">
        <v>5.26</v>
      </c>
      <c r="H510" s="1">
        <v>4.1700000000000001E-2</v>
      </c>
      <c r="I510" s="1">
        <v>6.77</v>
      </c>
      <c r="J510" s="1">
        <v>5.3699999999999998E-2</v>
      </c>
      <c r="K510" s="1">
        <v>5.22</v>
      </c>
      <c r="L510" s="1">
        <v>6.72</v>
      </c>
      <c r="M510" s="1">
        <v>0.20499999999999999</v>
      </c>
      <c r="N510" s="2">
        <v>1.8599999999999998E-2</v>
      </c>
      <c r="O510" s="1">
        <v>1.8599999999999998E-2</v>
      </c>
      <c r="P510" s="3">
        <f t="shared" si="7"/>
        <v>1.8599999999999999</v>
      </c>
    </row>
    <row r="511" spans="1:16" s="1" customFormat="1">
      <c r="A511" s="1" t="s">
        <v>20</v>
      </c>
      <c r="B511" s="1" t="s">
        <v>116</v>
      </c>
      <c r="C511" s="1" t="s">
        <v>28</v>
      </c>
      <c r="D511" s="1" t="s">
        <v>23</v>
      </c>
      <c r="E511" s="1">
        <v>9.5200000000000005E-4</v>
      </c>
      <c r="F511" s="1">
        <v>3.091E-3</v>
      </c>
      <c r="G511" s="1">
        <v>0.1139</v>
      </c>
      <c r="H511" s="1">
        <v>4.2900000000000001E-2</v>
      </c>
      <c r="I511" s="1">
        <v>0.14710000000000001</v>
      </c>
      <c r="J511" s="1">
        <v>5.5399999999999998E-2</v>
      </c>
      <c r="K511" s="1">
        <v>0.113</v>
      </c>
      <c r="L511" s="1">
        <v>0.1459</v>
      </c>
      <c r="M511" s="1">
        <v>4.4999999999999997E-3</v>
      </c>
      <c r="N511" s="2">
        <v>0.22939999999999999</v>
      </c>
      <c r="O511" s="1">
        <v>0.22939999999999999</v>
      </c>
      <c r="P511" s="3">
        <f t="shared" si="7"/>
        <v>22.939999999999998</v>
      </c>
    </row>
    <row r="512" spans="1:16" s="1" customFormat="1">
      <c r="A512" s="1" t="s">
        <v>20</v>
      </c>
      <c r="B512" s="1" t="s">
        <v>116</v>
      </c>
      <c r="C512" s="1" t="s">
        <v>29</v>
      </c>
      <c r="D512" s="1" t="s">
        <v>23</v>
      </c>
      <c r="E512" s="1">
        <v>7.0400000000000004E-2</v>
      </c>
      <c r="F512" s="1">
        <v>0.68959999999999999</v>
      </c>
      <c r="G512" s="1">
        <v>10.7</v>
      </c>
      <c r="H512" s="1">
        <v>1.9400000000000001E-2</v>
      </c>
      <c r="I512" s="1">
        <v>17.73</v>
      </c>
      <c r="J512" s="1">
        <v>3.2199999999999999E-2</v>
      </c>
      <c r="K512" s="1">
        <v>10.61</v>
      </c>
      <c r="L512" s="1">
        <v>17.600000000000001</v>
      </c>
      <c r="M512" s="1">
        <v>0.95499999999999996</v>
      </c>
      <c r="N512" s="2">
        <v>6.7999999999999996E-3</v>
      </c>
      <c r="O512" s="1">
        <v>6.7999999999999996E-3</v>
      </c>
      <c r="P512" s="3">
        <f t="shared" si="7"/>
        <v>0.67999999999999994</v>
      </c>
    </row>
    <row r="513" spans="1:16" s="1" customFormat="1">
      <c r="A513" s="1" t="s">
        <v>20</v>
      </c>
      <c r="B513" s="1" t="s">
        <v>116</v>
      </c>
      <c r="C513" s="1" t="s">
        <v>30</v>
      </c>
      <c r="D513" s="1" t="s">
        <v>23</v>
      </c>
      <c r="E513" s="1">
        <v>0.1239</v>
      </c>
      <c r="F513" s="1">
        <v>0.89180000000000004</v>
      </c>
      <c r="G513" s="1">
        <v>13.42</v>
      </c>
      <c r="H513" s="1">
        <v>1.61E-2</v>
      </c>
      <c r="I513" s="1">
        <v>18.78</v>
      </c>
      <c r="J513" s="1">
        <v>2.2499999999999999E-2</v>
      </c>
      <c r="K513" s="1">
        <v>13.32</v>
      </c>
      <c r="L513" s="1">
        <v>18.63</v>
      </c>
      <c r="M513" s="1">
        <v>0.72699999999999998</v>
      </c>
      <c r="N513" s="2">
        <v>6.1000000000000004E-3</v>
      </c>
      <c r="O513" s="1">
        <v>6.1000000000000004E-3</v>
      </c>
      <c r="P513" s="3">
        <f t="shared" si="7"/>
        <v>0.61</v>
      </c>
    </row>
    <row r="514" spans="1:16" s="1" customFormat="1">
      <c r="A514" s="1" t="s">
        <v>20</v>
      </c>
      <c r="B514" s="1" t="s">
        <v>116</v>
      </c>
      <c r="C514" s="1" t="s">
        <v>31</v>
      </c>
      <c r="D514" s="1" t="s">
        <v>23</v>
      </c>
      <c r="E514" s="1">
        <v>5.4900000000000001E-4</v>
      </c>
      <c r="F514" s="1">
        <v>1.1089E-2</v>
      </c>
      <c r="G514" s="1">
        <v>0.1118</v>
      </c>
      <c r="H514" s="1">
        <v>5.91E-2</v>
      </c>
      <c r="I514" s="1">
        <v>0.15079999999999999</v>
      </c>
      <c r="J514" s="1">
        <v>7.9699999999999993E-2</v>
      </c>
      <c r="K514" s="1">
        <v>0.111</v>
      </c>
      <c r="L514" s="1">
        <v>0.14960000000000001</v>
      </c>
      <c r="M514" s="1">
        <v>1.056E-2</v>
      </c>
      <c r="N514" s="2">
        <v>0.24959999999999999</v>
      </c>
      <c r="O514" s="1">
        <v>0.24959999999999999</v>
      </c>
      <c r="P514" s="3">
        <f t="shared" si="7"/>
        <v>24.959999999999997</v>
      </c>
    </row>
    <row r="515" spans="1:16" s="9" customFormat="1">
      <c r="A515" s="9" t="s">
        <v>20</v>
      </c>
      <c r="B515" s="9" t="s">
        <v>117</v>
      </c>
      <c r="C515" s="9" t="s">
        <v>22</v>
      </c>
      <c r="D515" s="9" t="s">
        <v>23</v>
      </c>
      <c r="E515" s="9">
        <v>0.19919999999999999</v>
      </c>
      <c r="F515" s="9">
        <v>0.95689999999999997</v>
      </c>
      <c r="G515" s="9">
        <v>25.39</v>
      </c>
      <c r="H515" s="9">
        <v>1.21E-2</v>
      </c>
      <c r="I515" s="10">
        <v>54.32</v>
      </c>
      <c r="J515" s="9">
        <v>2.5899999999999999E-2</v>
      </c>
      <c r="K515" s="9">
        <v>25.12</v>
      </c>
      <c r="L515" s="9">
        <v>53.74</v>
      </c>
      <c r="M515" s="9">
        <v>1.96</v>
      </c>
      <c r="N515" s="10">
        <v>3.3E-3</v>
      </c>
      <c r="O515" s="9">
        <v>3.3E-3</v>
      </c>
      <c r="P515" s="3">
        <f t="shared" ref="P515:P578" si="8">O515*100</f>
        <v>0.33</v>
      </c>
    </row>
    <row r="516" spans="1:16" s="9" customFormat="1">
      <c r="A516" s="9" t="s">
        <v>20</v>
      </c>
      <c r="B516" s="9" t="s">
        <v>117</v>
      </c>
      <c r="C516" s="9" t="s">
        <v>24</v>
      </c>
      <c r="D516" s="9" t="s">
        <v>23</v>
      </c>
      <c r="E516" s="9">
        <v>1.658E-3</v>
      </c>
      <c r="F516" s="9">
        <v>2.9840000000000001E-3</v>
      </c>
      <c r="G516" s="9">
        <v>0.19769999999999999</v>
      </c>
      <c r="H516" s="9">
        <v>2.46E-2</v>
      </c>
      <c r="I516" s="9">
        <v>0.32979999999999998</v>
      </c>
      <c r="J516" s="9">
        <v>4.1099999999999998E-2</v>
      </c>
      <c r="K516" s="9">
        <v>0.1956</v>
      </c>
      <c r="L516" s="9">
        <v>0.32629999999999998</v>
      </c>
      <c r="M516" s="9">
        <v>8.9499999999999996E-3</v>
      </c>
      <c r="N516" s="10">
        <v>6.9099999999999995E-2</v>
      </c>
      <c r="O516" s="9">
        <v>6.9099999999999995E-2</v>
      </c>
      <c r="P516" s="3">
        <f t="shared" si="8"/>
        <v>6.9099999999999993</v>
      </c>
    </row>
    <row r="517" spans="1:16" s="9" customFormat="1">
      <c r="A517" s="9" t="s">
        <v>20</v>
      </c>
      <c r="B517" s="9" t="s">
        <v>117</v>
      </c>
      <c r="C517" s="9" t="s">
        <v>25</v>
      </c>
      <c r="D517" s="9" t="s">
        <v>23</v>
      </c>
      <c r="E517" s="9">
        <v>8.4220000000000007E-3</v>
      </c>
      <c r="F517" s="9">
        <v>0.25610300000000003</v>
      </c>
      <c r="G517" s="9">
        <v>1.2419</v>
      </c>
      <c r="H517" s="9">
        <v>1.3599999999999999E-2</v>
      </c>
      <c r="I517" s="9">
        <v>2.3464</v>
      </c>
      <c r="J517" s="9">
        <v>2.5700000000000001E-2</v>
      </c>
      <c r="K517" s="9">
        <v>1.2283999999999999</v>
      </c>
      <c r="L517" s="9">
        <v>2.3210999999999999</v>
      </c>
      <c r="M517" s="9">
        <v>9.9790000000000004E-2</v>
      </c>
      <c r="N517" s="10">
        <v>1.49E-2</v>
      </c>
      <c r="O517" s="9">
        <v>1.49E-2</v>
      </c>
      <c r="P517" s="3">
        <f t="shared" si="8"/>
        <v>1.49</v>
      </c>
    </row>
    <row r="518" spans="1:16" s="9" customFormat="1">
      <c r="A518" s="9" t="s">
        <v>20</v>
      </c>
      <c r="B518" s="9" t="s">
        <v>117</v>
      </c>
      <c r="C518" s="9" t="s">
        <v>26</v>
      </c>
      <c r="D518" s="9" t="s">
        <v>23</v>
      </c>
      <c r="E518" s="9">
        <v>2.1429999999999999E-3</v>
      </c>
      <c r="F518" s="9">
        <v>1.196E-2</v>
      </c>
      <c r="G518" s="9">
        <v>0.25019999999999998</v>
      </c>
      <c r="H518" s="9">
        <v>2.8000000000000001E-2</v>
      </c>
      <c r="I518" s="9">
        <v>0.36570000000000003</v>
      </c>
      <c r="J518" s="9">
        <v>4.0899999999999999E-2</v>
      </c>
      <c r="K518" s="9">
        <v>0.2475</v>
      </c>
      <c r="L518" s="9">
        <v>0.36180000000000001</v>
      </c>
      <c r="M518" s="9">
        <v>1.043E-2</v>
      </c>
      <c r="N518" s="10">
        <v>6.3299999999999995E-2</v>
      </c>
      <c r="O518" s="9">
        <v>6.3299999999999995E-2</v>
      </c>
      <c r="P518" s="3">
        <f t="shared" si="8"/>
        <v>6.3299999999999992</v>
      </c>
    </row>
    <row r="519" spans="1:16" s="9" customFormat="1">
      <c r="A519" s="9" t="s">
        <v>20</v>
      </c>
      <c r="B519" s="9" t="s">
        <v>117</v>
      </c>
      <c r="C519" s="9" t="s">
        <v>27</v>
      </c>
      <c r="D519" s="9" t="s">
        <v>23</v>
      </c>
      <c r="E519" s="9">
        <v>4.2299999999999997E-2</v>
      </c>
      <c r="F519" s="9">
        <v>0.43480000000000002</v>
      </c>
      <c r="G519" s="9">
        <v>4.95</v>
      </c>
      <c r="H519" s="9">
        <v>4.1799999999999997E-2</v>
      </c>
      <c r="I519" s="9">
        <v>6.37</v>
      </c>
      <c r="J519" s="9">
        <v>5.3699999999999998E-2</v>
      </c>
      <c r="K519" s="9">
        <v>4.9000000000000004</v>
      </c>
      <c r="L519" s="9">
        <v>6.3</v>
      </c>
      <c r="M519" s="9">
        <v>0.192</v>
      </c>
      <c r="N519" s="10">
        <v>1.9E-2</v>
      </c>
      <c r="O519" s="9">
        <v>1.9E-2</v>
      </c>
      <c r="P519" s="3">
        <f t="shared" si="8"/>
        <v>1.9</v>
      </c>
    </row>
    <row r="520" spans="1:16" s="9" customFormat="1">
      <c r="A520" s="9" t="s">
        <v>20</v>
      </c>
      <c r="B520" s="9" t="s">
        <v>117</v>
      </c>
      <c r="C520" s="9" t="s">
        <v>28</v>
      </c>
      <c r="D520" s="9" t="s">
        <v>23</v>
      </c>
      <c r="E520" s="9">
        <v>7.54E-4</v>
      </c>
      <c r="F520" s="9">
        <v>2.4459999999999998E-3</v>
      </c>
      <c r="G520" s="9">
        <v>9.0200000000000002E-2</v>
      </c>
      <c r="H520" s="9">
        <v>4.2900000000000001E-2</v>
      </c>
      <c r="I520" s="9">
        <v>0.1164</v>
      </c>
      <c r="J520" s="9">
        <v>5.5399999999999998E-2</v>
      </c>
      <c r="K520" s="9">
        <v>8.9200000000000002E-2</v>
      </c>
      <c r="L520" s="9">
        <v>0.1152</v>
      </c>
      <c r="M520" s="9">
        <v>3.5599999999999998E-3</v>
      </c>
      <c r="N520" s="10">
        <v>0.28420000000000001</v>
      </c>
      <c r="O520" s="9">
        <v>0.28420000000000001</v>
      </c>
      <c r="P520" s="3">
        <f t="shared" si="8"/>
        <v>28.42</v>
      </c>
    </row>
    <row r="521" spans="1:16" s="9" customFormat="1">
      <c r="A521" s="9" t="s">
        <v>20</v>
      </c>
      <c r="B521" s="9" t="s">
        <v>117</v>
      </c>
      <c r="C521" s="9" t="s">
        <v>29</v>
      </c>
      <c r="D521" s="9" t="s">
        <v>23</v>
      </c>
      <c r="E521" s="9">
        <v>6.8599999999999994E-2</v>
      </c>
      <c r="F521" s="9">
        <v>0.67220000000000002</v>
      </c>
      <c r="G521" s="9">
        <v>10.43</v>
      </c>
      <c r="H521" s="9">
        <v>1.9400000000000001E-2</v>
      </c>
      <c r="I521" s="9">
        <v>17.29</v>
      </c>
      <c r="J521" s="9">
        <v>3.2199999999999999E-2</v>
      </c>
      <c r="K521" s="9">
        <v>10.31</v>
      </c>
      <c r="L521" s="9">
        <v>17.100000000000001</v>
      </c>
      <c r="M521" s="9">
        <v>0.93</v>
      </c>
      <c r="N521" s="10">
        <v>6.8999999999999999E-3</v>
      </c>
      <c r="O521" s="9">
        <v>6.8999999999999999E-3</v>
      </c>
      <c r="P521" s="3">
        <f t="shared" si="8"/>
        <v>0.69</v>
      </c>
    </row>
    <row r="522" spans="1:16" s="9" customFormat="1">
      <c r="A522" s="9" t="s">
        <v>20</v>
      </c>
      <c r="B522" s="9" t="s">
        <v>117</v>
      </c>
      <c r="C522" s="9" t="s">
        <v>30</v>
      </c>
      <c r="D522" s="9" t="s">
        <v>23</v>
      </c>
      <c r="E522" s="9">
        <v>0.13</v>
      </c>
      <c r="F522" s="9">
        <v>0.93589999999999995</v>
      </c>
      <c r="G522" s="9">
        <v>14.08</v>
      </c>
      <c r="H522" s="9">
        <v>1.61E-2</v>
      </c>
      <c r="I522" s="9">
        <v>19.690000000000001</v>
      </c>
      <c r="J522" s="9">
        <v>2.2499999999999999E-2</v>
      </c>
      <c r="K522" s="9">
        <v>13.92</v>
      </c>
      <c r="L522" s="9">
        <v>19.48</v>
      </c>
      <c r="M522" s="9">
        <v>0.76100000000000001</v>
      </c>
      <c r="N522" s="10">
        <v>6.0000000000000001E-3</v>
      </c>
      <c r="O522" s="9">
        <v>6.0000000000000001E-3</v>
      </c>
      <c r="P522" s="3">
        <f t="shared" si="8"/>
        <v>0.6</v>
      </c>
    </row>
    <row r="523" spans="1:16" s="9" customFormat="1">
      <c r="A523" s="9" t="s">
        <v>20</v>
      </c>
      <c r="B523" s="9" t="s">
        <v>117</v>
      </c>
      <c r="C523" s="9" t="s">
        <v>31</v>
      </c>
      <c r="D523" s="9" t="s">
        <v>23</v>
      </c>
      <c r="E523" s="9">
        <v>9.3899999999999995E-4</v>
      </c>
      <c r="F523" s="9">
        <v>1.8960000000000001E-2</v>
      </c>
      <c r="G523" s="9">
        <v>0.19109999999999999</v>
      </c>
      <c r="H523" s="9">
        <v>5.91E-2</v>
      </c>
      <c r="I523" s="9">
        <v>0.2576</v>
      </c>
      <c r="J523" s="9">
        <v>7.9699999999999993E-2</v>
      </c>
      <c r="K523" s="9">
        <v>0.189</v>
      </c>
      <c r="L523" s="9">
        <v>0.25480000000000003</v>
      </c>
      <c r="M523" s="9">
        <v>1.8020000000000001E-2</v>
      </c>
      <c r="N523" s="10">
        <v>0.15859999999999999</v>
      </c>
      <c r="O523" s="9">
        <v>0.15859999999999999</v>
      </c>
      <c r="P523" s="3">
        <f t="shared" si="8"/>
        <v>15.86</v>
      </c>
    </row>
    <row r="524" spans="1:16" s="17" customFormat="1">
      <c r="A524" s="17" t="s">
        <v>20</v>
      </c>
      <c r="B524" s="17" t="s">
        <v>118</v>
      </c>
      <c r="C524" s="17" t="s">
        <v>22</v>
      </c>
      <c r="D524" s="17" t="s">
        <v>23</v>
      </c>
      <c r="E524" s="17">
        <v>0.20330000000000001</v>
      </c>
      <c r="F524" s="17">
        <v>0.97650000000000003</v>
      </c>
      <c r="G524" s="17">
        <v>25.93</v>
      </c>
      <c r="H524" s="17">
        <v>1.21E-2</v>
      </c>
      <c r="I524" s="17">
        <v>55.47</v>
      </c>
      <c r="J524" s="17">
        <v>2.5899999999999999E-2</v>
      </c>
      <c r="K524" s="17">
        <v>25.61</v>
      </c>
      <c r="L524" s="17">
        <v>54.79</v>
      </c>
      <c r="M524" s="17">
        <v>1.9910000000000001</v>
      </c>
      <c r="N524" s="22">
        <v>3.3E-3</v>
      </c>
      <c r="O524" s="17">
        <v>3.3E-3</v>
      </c>
      <c r="P524" s="3">
        <f t="shared" si="8"/>
        <v>0.33</v>
      </c>
    </row>
    <row r="525" spans="1:16" s="17" customFormat="1">
      <c r="A525" s="17" t="s">
        <v>20</v>
      </c>
      <c r="B525" s="17" t="s">
        <v>118</v>
      </c>
      <c r="C525" s="17" t="s">
        <v>24</v>
      </c>
      <c r="D525" s="17" t="s">
        <v>23</v>
      </c>
      <c r="E525" s="17">
        <v>9.7499999999999996E-4</v>
      </c>
      <c r="F525" s="17">
        <v>1.753E-3</v>
      </c>
      <c r="G525" s="17">
        <v>0.11600000000000001</v>
      </c>
      <c r="H525" s="17">
        <v>2.46E-2</v>
      </c>
      <c r="I525" s="17">
        <v>0.19350000000000001</v>
      </c>
      <c r="J525" s="17">
        <v>4.1099999999999998E-2</v>
      </c>
      <c r="K525" s="17">
        <v>0.11459999999999999</v>
      </c>
      <c r="L525" s="17">
        <v>0.19109999999999999</v>
      </c>
      <c r="M525" s="17">
        <v>5.2199999999999998E-3</v>
      </c>
      <c r="N525" s="22">
        <v>0.1099</v>
      </c>
      <c r="O525" s="17">
        <v>0.1099</v>
      </c>
      <c r="P525" s="3">
        <f t="shared" si="8"/>
        <v>10.99</v>
      </c>
    </row>
    <row r="526" spans="1:16" s="17" customFormat="1">
      <c r="A526" s="17" t="s">
        <v>20</v>
      </c>
      <c r="B526" s="17" t="s">
        <v>118</v>
      </c>
      <c r="C526" s="17" t="s">
        <v>25</v>
      </c>
      <c r="D526" s="17" t="s">
        <v>23</v>
      </c>
      <c r="E526" s="17">
        <v>5.5519999999999996E-3</v>
      </c>
      <c r="F526" s="17">
        <v>0.16881399999999999</v>
      </c>
      <c r="G526" s="17">
        <v>0.82269999999999999</v>
      </c>
      <c r="H526" s="17">
        <v>1.3599999999999999E-2</v>
      </c>
      <c r="I526" s="17">
        <v>1.5544</v>
      </c>
      <c r="J526" s="17">
        <v>2.5700000000000001E-2</v>
      </c>
      <c r="K526" s="17">
        <v>0.81259999999999999</v>
      </c>
      <c r="L526" s="17">
        <v>1.5354000000000001</v>
      </c>
      <c r="M526" s="17">
        <v>6.5769999999999995E-2</v>
      </c>
      <c r="N526" s="22">
        <v>1.8499999999999999E-2</v>
      </c>
      <c r="O526" s="17">
        <v>1.8499999999999999E-2</v>
      </c>
      <c r="P526" s="3">
        <f t="shared" si="8"/>
        <v>1.8499999999999999</v>
      </c>
    </row>
    <row r="527" spans="1:16" s="17" customFormat="1">
      <c r="A527" s="17" t="s">
        <v>20</v>
      </c>
      <c r="B527" s="17" t="s">
        <v>118</v>
      </c>
      <c r="C527" s="17" t="s">
        <v>26</v>
      </c>
      <c r="D527" s="17" t="s">
        <v>23</v>
      </c>
      <c r="E527" s="17">
        <v>1.4419999999999999E-3</v>
      </c>
      <c r="F527" s="17">
        <v>8.0499999999999999E-3</v>
      </c>
      <c r="G527" s="17">
        <v>0.1681</v>
      </c>
      <c r="H527" s="17">
        <v>2.8000000000000001E-2</v>
      </c>
      <c r="I527" s="17">
        <v>0.24560000000000001</v>
      </c>
      <c r="J527" s="17">
        <v>4.0899999999999999E-2</v>
      </c>
      <c r="K527" s="17">
        <v>0.16600000000000001</v>
      </c>
      <c r="L527" s="17">
        <v>0.24260000000000001</v>
      </c>
      <c r="M527" s="17">
        <v>6.9699999999999996E-3</v>
      </c>
      <c r="N527" s="22">
        <v>8.9899999999999994E-2</v>
      </c>
      <c r="O527" s="17">
        <v>8.9899999999999994E-2</v>
      </c>
      <c r="P527" s="3">
        <f t="shared" si="8"/>
        <v>8.99</v>
      </c>
    </row>
    <row r="528" spans="1:16" s="17" customFormat="1">
      <c r="A528" s="17" t="s">
        <v>20</v>
      </c>
      <c r="B528" s="17" t="s">
        <v>118</v>
      </c>
      <c r="C528" s="17" t="s">
        <v>27</v>
      </c>
      <c r="D528" s="17" t="s">
        <v>23</v>
      </c>
      <c r="E528" s="17">
        <v>4.6399999999999997E-2</v>
      </c>
      <c r="F528" s="17">
        <v>0.47720000000000001</v>
      </c>
      <c r="G528" s="17">
        <v>5.43</v>
      </c>
      <c r="H528" s="17">
        <v>4.1700000000000001E-2</v>
      </c>
      <c r="I528" s="17">
        <v>6.99</v>
      </c>
      <c r="J528" s="17">
        <v>5.3699999999999998E-2</v>
      </c>
      <c r="K528" s="17">
        <v>5.36</v>
      </c>
      <c r="L528" s="17">
        <v>6.9</v>
      </c>
      <c r="M528" s="17">
        <v>0.21</v>
      </c>
      <c r="N528" s="22">
        <v>1.84E-2</v>
      </c>
      <c r="O528" s="17">
        <v>1.84E-2</v>
      </c>
      <c r="P528" s="3">
        <f t="shared" si="8"/>
        <v>1.8399999999999999</v>
      </c>
    </row>
    <row r="529" spans="1:16" s="17" customFormat="1">
      <c r="A529" s="17" t="s">
        <v>20</v>
      </c>
      <c r="B529" s="17" t="s">
        <v>118</v>
      </c>
      <c r="C529" s="17" t="s">
        <v>28</v>
      </c>
      <c r="D529" s="17" t="s">
        <v>23</v>
      </c>
      <c r="E529" s="17">
        <v>1.0690000000000001E-3</v>
      </c>
      <c r="F529" s="17">
        <v>3.47E-3</v>
      </c>
      <c r="G529" s="17">
        <v>0.1278</v>
      </c>
      <c r="H529" s="17">
        <v>4.2900000000000001E-2</v>
      </c>
      <c r="I529" s="17">
        <v>0.16500000000000001</v>
      </c>
      <c r="J529" s="17">
        <v>5.5399999999999998E-2</v>
      </c>
      <c r="K529" s="17">
        <v>0.12620000000000001</v>
      </c>
      <c r="L529" s="17">
        <v>0.16300000000000001</v>
      </c>
      <c r="M529" s="17">
        <v>5.0200000000000002E-3</v>
      </c>
      <c r="N529" s="22">
        <v>0.20710000000000001</v>
      </c>
      <c r="O529" s="17">
        <v>0.20710000000000001</v>
      </c>
      <c r="P529" s="3">
        <f t="shared" si="8"/>
        <v>20.71</v>
      </c>
    </row>
    <row r="530" spans="1:16" s="17" customFormat="1">
      <c r="A530" s="17" t="s">
        <v>20</v>
      </c>
      <c r="B530" s="17" t="s">
        <v>118</v>
      </c>
      <c r="C530" s="17" t="s">
        <v>29</v>
      </c>
      <c r="D530" s="17" t="s">
        <v>23</v>
      </c>
      <c r="E530" s="17">
        <v>7.2499999999999995E-2</v>
      </c>
      <c r="F530" s="17">
        <v>0.71050000000000002</v>
      </c>
      <c r="G530" s="17">
        <v>11.01</v>
      </c>
      <c r="H530" s="17">
        <v>1.9400000000000001E-2</v>
      </c>
      <c r="I530" s="17">
        <v>18.260000000000002</v>
      </c>
      <c r="J530" s="17">
        <v>3.2199999999999999E-2</v>
      </c>
      <c r="K530" s="17">
        <v>10.88</v>
      </c>
      <c r="L530" s="17">
        <v>18.04</v>
      </c>
      <c r="M530" s="17">
        <v>0.97699999999999998</v>
      </c>
      <c r="N530" s="22">
        <v>6.7999999999999996E-3</v>
      </c>
      <c r="O530" s="17">
        <v>6.7999999999999996E-3</v>
      </c>
      <c r="P530" s="3">
        <f t="shared" si="8"/>
        <v>0.67999999999999994</v>
      </c>
    </row>
    <row r="531" spans="1:16" s="17" customFormat="1">
      <c r="A531" s="17" t="s">
        <v>20</v>
      </c>
      <c r="B531" s="17" t="s">
        <v>118</v>
      </c>
      <c r="C531" s="17" t="s">
        <v>30</v>
      </c>
      <c r="D531" s="17" t="s">
        <v>23</v>
      </c>
      <c r="E531" s="17">
        <v>0.1201</v>
      </c>
      <c r="F531" s="17">
        <v>0.86429999999999996</v>
      </c>
      <c r="G531" s="17">
        <v>13.01</v>
      </c>
      <c r="H531" s="17">
        <v>1.61E-2</v>
      </c>
      <c r="I531" s="17">
        <v>18.2</v>
      </c>
      <c r="J531" s="17">
        <v>2.2499999999999999E-2</v>
      </c>
      <c r="K531" s="17">
        <v>12.85</v>
      </c>
      <c r="L531" s="17">
        <v>17.98</v>
      </c>
      <c r="M531" s="17">
        <v>0.7</v>
      </c>
      <c r="N531" s="22">
        <v>6.1000000000000004E-3</v>
      </c>
      <c r="O531" s="17">
        <v>6.1000000000000004E-3</v>
      </c>
      <c r="P531" s="3">
        <f t="shared" si="8"/>
        <v>0.61</v>
      </c>
    </row>
    <row r="532" spans="1:16" s="17" customFormat="1">
      <c r="A532" s="17" t="s">
        <v>20</v>
      </c>
      <c r="B532" s="17" t="s">
        <v>118</v>
      </c>
      <c r="C532" s="17" t="s">
        <v>31</v>
      </c>
      <c r="D532" s="17" t="s">
        <v>23</v>
      </c>
      <c r="E532" s="17">
        <v>5.9999999999999995E-4</v>
      </c>
      <c r="F532" s="17">
        <v>1.2116E-2</v>
      </c>
      <c r="G532" s="17">
        <v>0.1221</v>
      </c>
      <c r="H532" s="17">
        <v>5.91E-2</v>
      </c>
      <c r="I532" s="17">
        <v>0.1646</v>
      </c>
      <c r="J532" s="17">
        <v>7.9699999999999993E-2</v>
      </c>
      <c r="K532" s="17">
        <v>0.1206</v>
      </c>
      <c r="L532" s="17">
        <v>0.16250000000000001</v>
      </c>
      <c r="M532" s="17">
        <v>1.145E-2</v>
      </c>
      <c r="N532" s="22">
        <v>0.23119999999999999</v>
      </c>
      <c r="O532" s="17">
        <v>0.23119999999999999</v>
      </c>
      <c r="P532" s="3">
        <f t="shared" si="8"/>
        <v>23.119999999999997</v>
      </c>
    </row>
    <row r="533" spans="1:16" s="9" customFormat="1">
      <c r="A533" s="9" t="s">
        <v>20</v>
      </c>
      <c r="B533" s="9" t="s">
        <v>119</v>
      </c>
      <c r="C533" s="9" t="s">
        <v>22</v>
      </c>
      <c r="D533" s="9" t="s">
        <v>23</v>
      </c>
      <c r="E533" s="9">
        <v>0.20219999999999999</v>
      </c>
      <c r="F533" s="9">
        <v>0.97160000000000002</v>
      </c>
      <c r="G533" s="9">
        <v>25.79</v>
      </c>
      <c r="H533" s="9">
        <v>1.21E-2</v>
      </c>
      <c r="I533" s="9">
        <v>55.16</v>
      </c>
      <c r="J533" s="9">
        <v>2.5899999999999999E-2</v>
      </c>
      <c r="K533" s="9">
        <v>25.57</v>
      </c>
      <c r="L533" s="9">
        <v>54.71</v>
      </c>
      <c r="M533" s="9">
        <v>1.9890000000000001</v>
      </c>
      <c r="N533" s="10">
        <v>3.3E-3</v>
      </c>
      <c r="O533" s="9">
        <v>3.3E-3</v>
      </c>
      <c r="P533" s="3">
        <f t="shared" si="8"/>
        <v>0.33</v>
      </c>
    </row>
    <row r="534" spans="1:16" s="9" customFormat="1">
      <c r="A534" s="9" t="s">
        <v>20</v>
      </c>
      <c r="B534" s="9" t="s">
        <v>119</v>
      </c>
      <c r="C534" s="9" t="s">
        <v>24</v>
      </c>
      <c r="D534" s="9" t="s">
        <v>23</v>
      </c>
      <c r="E534" s="9">
        <v>1.0089999999999999E-3</v>
      </c>
      <c r="F534" s="9">
        <v>1.8140000000000001E-3</v>
      </c>
      <c r="G534" s="9">
        <v>0.1202</v>
      </c>
      <c r="H534" s="9">
        <v>2.46E-2</v>
      </c>
      <c r="I534" s="9">
        <v>0.20050000000000001</v>
      </c>
      <c r="J534" s="9">
        <v>4.1099999999999998E-2</v>
      </c>
      <c r="K534" s="9">
        <v>0.1192</v>
      </c>
      <c r="L534" s="9">
        <v>0.1988</v>
      </c>
      <c r="M534" s="9">
        <v>5.4400000000000004E-3</v>
      </c>
      <c r="N534" s="10">
        <v>0.1067</v>
      </c>
      <c r="O534" s="9">
        <v>0.1067</v>
      </c>
      <c r="P534" s="3">
        <f t="shared" si="8"/>
        <v>10.67</v>
      </c>
    </row>
    <row r="535" spans="1:16" s="9" customFormat="1">
      <c r="A535" s="9" t="s">
        <v>20</v>
      </c>
      <c r="B535" s="9" t="s">
        <v>119</v>
      </c>
      <c r="C535" s="9" t="s">
        <v>25</v>
      </c>
      <c r="D535" s="9" t="s">
        <v>23</v>
      </c>
      <c r="E535" s="9">
        <v>4.5909999999999996E-3</v>
      </c>
      <c r="F535" s="9">
        <v>0.13961299999999999</v>
      </c>
      <c r="G535" s="9">
        <v>0.68059999999999998</v>
      </c>
      <c r="H535" s="9">
        <v>1.3599999999999999E-2</v>
      </c>
      <c r="I535" s="9">
        <v>1.286</v>
      </c>
      <c r="J535" s="9">
        <v>2.5700000000000001E-2</v>
      </c>
      <c r="K535" s="9">
        <v>0.67500000000000004</v>
      </c>
      <c r="L535" s="9">
        <v>1.2753000000000001</v>
      </c>
      <c r="M535" s="9">
        <v>5.466E-2</v>
      </c>
      <c r="N535" s="10">
        <v>2.07E-2</v>
      </c>
      <c r="O535" s="9">
        <v>2.07E-2</v>
      </c>
      <c r="P535" s="3">
        <f t="shared" si="8"/>
        <v>2.0699999999999998</v>
      </c>
    </row>
    <row r="536" spans="1:16" s="9" customFormat="1">
      <c r="A536" s="9" t="s">
        <v>20</v>
      </c>
      <c r="B536" s="9" t="s">
        <v>119</v>
      </c>
      <c r="C536" s="9" t="s">
        <v>26</v>
      </c>
      <c r="D536" s="9" t="s">
        <v>23</v>
      </c>
      <c r="E536" s="9">
        <v>9.9299999999999996E-4</v>
      </c>
      <c r="F536" s="9">
        <v>5.5399999999999998E-3</v>
      </c>
      <c r="G536" s="9">
        <v>0.1158</v>
      </c>
      <c r="H536" s="9">
        <v>2.8000000000000001E-2</v>
      </c>
      <c r="I536" s="9">
        <v>0.16930000000000001</v>
      </c>
      <c r="J536" s="9">
        <v>4.0899999999999999E-2</v>
      </c>
      <c r="K536" s="9">
        <v>0.1149</v>
      </c>
      <c r="L536" s="9">
        <v>0.16789999999999999</v>
      </c>
      <c r="M536" s="9">
        <v>4.8300000000000001E-3</v>
      </c>
      <c r="N536" s="10">
        <v>0.1265</v>
      </c>
      <c r="O536" s="9">
        <v>0.1265</v>
      </c>
      <c r="P536" s="3">
        <f t="shared" si="8"/>
        <v>12.65</v>
      </c>
    </row>
    <row r="537" spans="1:16" s="9" customFormat="1">
      <c r="A537" s="9" t="s">
        <v>20</v>
      </c>
      <c r="B537" s="9" t="s">
        <v>119</v>
      </c>
      <c r="C537" s="9" t="s">
        <v>27</v>
      </c>
      <c r="D537" s="9" t="s">
        <v>23</v>
      </c>
      <c r="E537" s="9">
        <v>4.41E-2</v>
      </c>
      <c r="F537" s="9">
        <v>0.4536</v>
      </c>
      <c r="G537" s="9">
        <v>5.16</v>
      </c>
      <c r="H537" s="9">
        <v>4.1700000000000001E-2</v>
      </c>
      <c r="I537" s="9">
        <v>6.64</v>
      </c>
      <c r="J537" s="9">
        <v>5.3699999999999998E-2</v>
      </c>
      <c r="K537" s="9">
        <v>5.12</v>
      </c>
      <c r="L537" s="9">
        <v>6.59</v>
      </c>
      <c r="M537" s="9">
        <v>0.2</v>
      </c>
      <c r="N537" s="10">
        <v>1.8700000000000001E-2</v>
      </c>
      <c r="O537" s="9">
        <v>1.8700000000000001E-2</v>
      </c>
      <c r="P537" s="3">
        <f t="shared" si="8"/>
        <v>1.87</v>
      </c>
    </row>
    <row r="538" spans="1:16" s="9" customFormat="1">
      <c r="A538" s="9" t="s">
        <v>20</v>
      </c>
      <c r="B538" s="9" t="s">
        <v>119</v>
      </c>
      <c r="C538" s="9" t="s">
        <v>28</v>
      </c>
      <c r="D538" s="9" t="s">
        <v>23</v>
      </c>
      <c r="E538" s="9">
        <v>9.1100000000000003E-4</v>
      </c>
      <c r="F538" s="9">
        <v>2.957E-3</v>
      </c>
      <c r="G538" s="9">
        <v>0.109</v>
      </c>
      <c r="H538" s="9">
        <v>4.2900000000000001E-2</v>
      </c>
      <c r="I538" s="9">
        <v>0.14069999999999999</v>
      </c>
      <c r="J538" s="9">
        <v>5.5399999999999998E-2</v>
      </c>
      <c r="K538" s="9">
        <v>0.1081</v>
      </c>
      <c r="L538" s="9">
        <v>0.1396</v>
      </c>
      <c r="M538" s="9">
        <v>4.3E-3</v>
      </c>
      <c r="N538" s="10">
        <v>0.2389</v>
      </c>
      <c r="O538" s="9">
        <v>0.2389</v>
      </c>
      <c r="P538" s="3">
        <f t="shared" si="8"/>
        <v>23.89</v>
      </c>
    </row>
    <row r="539" spans="1:16" s="9" customFormat="1">
      <c r="A539" s="9" t="s">
        <v>20</v>
      </c>
      <c r="B539" s="9" t="s">
        <v>119</v>
      </c>
      <c r="C539" s="9" t="s">
        <v>29</v>
      </c>
      <c r="D539" s="9" t="s">
        <v>23</v>
      </c>
      <c r="E539" s="9">
        <v>7.3099999999999998E-2</v>
      </c>
      <c r="F539" s="9">
        <v>0.71679999999999999</v>
      </c>
      <c r="G539" s="9">
        <v>11.1</v>
      </c>
      <c r="H539" s="9">
        <v>1.9400000000000001E-2</v>
      </c>
      <c r="I539" s="9">
        <v>18.399999999999999</v>
      </c>
      <c r="J539" s="9">
        <v>3.2199999999999999E-2</v>
      </c>
      <c r="K539" s="9">
        <v>11</v>
      </c>
      <c r="L539" s="9">
        <v>18.25</v>
      </c>
      <c r="M539" s="9">
        <v>0.98899999999999999</v>
      </c>
      <c r="N539" s="10">
        <v>6.7000000000000002E-3</v>
      </c>
      <c r="O539" s="9">
        <v>6.7000000000000002E-3</v>
      </c>
      <c r="P539" s="3">
        <f t="shared" si="8"/>
        <v>0.67</v>
      </c>
    </row>
    <row r="540" spans="1:16" s="9" customFormat="1">
      <c r="A540" s="9" t="s">
        <v>20</v>
      </c>
      <c r="B540" s="9" t="s">
        <v>119</v>
      </c>
      <c r="C540" s="9" t="s">
        <v>30</v>
      </c>
      <c r="D540" s="9" t="s">
        <v>23</v>
      </c>
      <c r="E540" s="9">
        <v>0.12330000000000001</v>
      </c>
      <c r="F540" s="9">
        <v>0.88739999999999997</v>
      </c>
      <c r="G540" s="9">
        <v>13.36</v>
      </c>
      <c r="H540" s="9">
        <v>1.61E-2</v>
      </c>
      <c r="I540" s="9">
        <v>18.690000000000001</v>
      </c>
      <c r="J540" s="9">
        <v>2.2499999999999999E-2</v>
      </c>
      <c r="K540" s="9">
        <v>13.25</v>
      </c>
      <c r="L540" s="9">
        <v>18.54</v>
      </c>
      <c r="M540" s="9">
        <v>0.72199999999999998</v>
      </c>
      <c r="N540" s="10">
        <v>6.1000000000000004E-3</v>
      </c>
      <c r="O540" s="9">
        <v>6.1000000000000004E-3</v>
      </c>
      <c r="P540" s="3">
        <f t="shared" si="8"/>
        <v>0.61</v>
      </c>
    </row>
    <row r="541" spans="1:16" s="9" customFormat="1">
      <c r="A541" s="9" t="s">
        <v>20</v>
      </c>
      <c r="B541" s="9" t="s">
        <v>119</v>
      </c>
      <c r="C541" s="9" t="s">
        <v>31</v>
      </c>
      <c r="D541" s="9" t="s">
        <v>23</v>
      </c>
      <c r="E541" s="9">
        <v>5.1599999999999997E-4</v>
      </c>
      <c r="F541" s="9">
        <v>1.0418E-2</v>
      </c>
      <c r="G541" s="9">
        <v>0.1048</v>
      </c>
      <c r="H541" s="9">
        <v>5.91E-2</v>
      </c>
      <c r="I541" s="9">
        <v>0.14130000000000001</v>
      </c>
      <c r="J541" s="9">
        <v>7.9699999999999993E-2</v>
      </c>
      <c r="K541" s="9">
        <v>0.10390000000000001</v>
      </c>
      <c r="L541" s="9">
        <v>0.1401</v>
      </c>
      <c r="M541" s="9">
        <v>9.8799999999999999E-3</v>
      </c>
      <c r="N541" s="10">
        <v>0.26400000000000001</v>
      </c>
      <c r="O541" s="9">
        <v>0.26400000000000001</v>
      </c>
      <c r="P541" s="3">
        <f t="shared" si="8"/>
        <v>26.400000000000002</v>
      </c>
    </row>
    <row r="542" spans="1:16" s="6" customFormat="1">
      <c r="A542" s="6" t="s">
        <v>20</v>
      </c>
      <c r="B542" s="6" t="s">
        <v>120</v>
      </c>
      <c r="C542" s="6" t="s">
        <v>22</v>
      </c>
      <c r="D542" s="6" t="s">
        <v>23</v>
      </c>
      <c r="E542" s="6">
        <v>0.19500000000000001</v>
      </c>
      <c r="F542" s="6">
        <v>0.93689999999999996</v>
      </c>
      <c r="G542" s="6">
        <v>24.86</v>
      </c>
      <c r="H542" s="6">
        <v>1.21E-2</v>
      </c>
      <c r="I542" s="6">
        <v>53.18</v>
      </c>
      <c r="J542" s="6">
        <v>2.5899999999999999E-2</v>
      </c>
      <c r="K542" s="6">
        <v>25.34</v>
      </c>
      <c r="L542" s="6">
        <v>54.21</v>
      </c>
      <c r="M542" s="6">
        <v>1.9790000000000001</v>
      </c>
      <c r="N542" s="19">
        <v>3.3E-3</v>
      </c>
      <c r="O542" s="6">
        <v>3.3E-3</v>
      </c>
      <c r="P542" s="3">
        <f t="shared" si="8"/>
        <v>0.33</v>
      </c>
    </row>
    <row r="543" spans="1:16" s="6" customFormat="1">
      <c r="A543" s="6" t="s">
        <v>20</v>
      </c>
      <c r="B543" s="6" t="s">
        <v>120</v>
      </c>
      <c r="C543" s="6" t="s">
        <v>24</v>
      </c>
      <c r="D543" s="6" t="s">
        <v>23</v>
      </c>
      <c r="E543" s="6">
        <v>1.305E-3</v>
      </c>
      <c r="F543" s="6">
        <v>2.3470000000000001E-3</v>
      </c>
      <c r="G543" s="6">
        <v>0.15559999999999999</v>
      </c>
      <c r="H543" s="6">
        <v>2.46E-2</v>
      </c>
      <c r="I543" s="6">
        <v>0.2596</v>
      </c>
      <c r="J543" s="6">
        <v>4.1099999999999998E-2</v>
      </c>
      <c r="K543" s="6">
        <v>0.15859999999999999</v>
      </c>
      <c r="L543" s="6">
        <v>0.2646</v>
      </c>
      <c r="M543" s="6">
        <v>7.2700000000000004E-3</v>
      </c>
      <c r="N543" s="19">
        <v>8.5000000000000006E-2</v>
      </c>
      <c r="O543" s="6">
        <v>8.5000000000000006E-2</v>
      </c>
      <c r="P543" s="3">
        <f t="shared" si="8"/>
        <v>8.5</v>
      </c>
    </row>
    <row r="544" spans="1:16" s="6" customFormat="1">
      <c r="A544" s="6" t="s">
        <v>20</v>
      </c>
      <c r="B544" s="6" t="s">
        <v>120</v>
      </c>
      <c r="C544" s="6" t="s">
        <v>25</v>
      </c>
      <c r="D544" s="6" t="s">
        <v>23</v>
      </c>
      <c r="E544" s="6">
        <v>5.5050000000000003E-3</v>
      </c>
      <c r="F544" s="6">
        <v>0.16740099999999999</v>
      </c>
      <c r="G544" s="6">
        <v>0.81269999999999998</v>
      </c>
      <c r="H544" s="6">
        <v>1.3599999999999999E-2</v>
      </c>
      <c r="I544" s="6">
        <v>1.5356000000000001</v>
      </c>
      <c r="J544" s="6">
        <v>2.5700000000000001E-2</v>
      </c>
      <c r="K544" s="6">
        <v>0.82840000000000003</v>
      </c>
      <c r="L544" s="6">
        <v>1.5651999999999999</v>
      </c>
      <c r="M544" s="6">
        <v>6.7360000000000003E-2</v>
      </c>
      <c r="N544" s="19">
        <v>1.8599999999999998E-2</v>
      </c>
      <c r="O544" s="6">
        <v>1.8599999999999998E-2</v>
      </c>
      <c r="P544" s="3">
        <f t="shared" si="8"/>
        <v>1.8599999999999999</v>
      </c>
    </row>
    <row r="545" spans="1:16" s="6" customFormat="1">
      <c r="A545" s="6" t="s">
        <v>20</v>
      </c>
      <c r="B545" s="6" t="s">
        <v>120</v>
      </c>
      <c r="C545" s="6" t="s">
        <v>26</v>
      </c>
      <c r="D545" s="6" t="s">
        <v>23</v>
      </c>
      <c r="E545" s="6">
        <v>1.31E-3</v>
      </c>
      <c r="F545" s="6">
        <v>7.3080000000000003E-3</v>
      </c>
      <c r="G545" s="6">
        <v>0.15290000000000001</v>
      </c>
      <c r="H545" s="6">
        <v>2.8000000000000001E-2</v>
      </c>
      <c r="I545" s="6">
        <v>0.2235</v>
      </c>
      <c r="J545" s="6">
        <v>4.0899999999999999E-2</v>
      </c>
      <c r="K545" s="6">
        <v>0.15579999999999999</v>
      </c>
      <c r="L545" s="6">
        <v>0.2278</v>
      </c>
      <c r="M545" s="6">
        <v>6.5799999999999999E-3</v>
      </c>
      <c r="N545" s="19">
        <v>9.8199999999999996E-2</v>
      </c>
      <c r="O545" s="6">
        <v>9.8199999999999996E-2</v>
      </c>
      <c r="P545" s="3">
        <f t="shared" si="8"/>
        <v>9.82</v>
      </c>
    </row>
    <row r="546" spans="1:16" s="6" customFormat="1">
      <c r="A546" s="6" t="s">
        <v>20</v>
      </c>
      <c r="B546" s="6" t="s">
        <v>120</v>
      </c>
      <c r="C546" s="6" t="s">
        <v>27</v>
      </c>
      <c r="D546" s="6" t="s">
        <v>23</v>
      </c>
      <c r="E546" s="6">
        <v>4.24E-2</v>
      </c>
      <c r="F546" s="6">
        <v>0.43630000000000002</v>
      </c>
      <c r="G546" s="6">
        <v>4.97</v>
      </c>
      <c r="H546" s="6">
        <v>4.1799999999999997E-2</v>
      </c>
      <c r="I546" s="6">
        <v>6.39</v>
      </c>
      <c r="J546" s="6">
        <v>5.3699999999999998E-2</v>
      </c>
      <c r="K546" s="6">
        <v>5.07</v>
      </c>
      <c r="L546" s="6">
        <v>6.52</v>
      </c>
      <c r="M546" s="6">
        <v>0.19900000000000001</v>
      </c>
      <c r="N546" s="19">
        <v>1.9E-2</v>
      </c>
      <c r="O546" s="6">
        <v>1.9E-2</v>
      </c>
      <c r="P546" s="3">
        <f t="shared" si="8"/>
        <v>1.9</v>
      </c>
    </row>
    <row r="547" spans="1:16" s="6" customFormat="1">
      <c r="A547" s="6" t="s">
        <v>20</v>
      </c>
      <c r="B547" s="6" t="s">
        <v>120</v>
      </c>
      <c r="C547" s="6" t="s">
        <v>28</v>
      </c>
      <c r="D547" s="6" t="s">
        <v>23</v>
      </c>
      <c r="E547" s="6">
        <v>6.8000000000000005E-4</v>
      </c>
      <c r="F547" s="6">
        <v>2.2070000000000002E-3</v>
      </c>
      <c r="G547" s="6">
        <v>8.1299999999999997E-2</v>
      </c>
      <c r="H547" s="6">
        <v>4.2900000000000001E-2</v>
      </c>
      <c r="I547" s="6">
        <v>0.105</v>
      </c>
      <c r="J547" s="6">
        <v>5.5399999999999998E-2</v>
      </c>
      <c r="K547" s="6">
        <v>8.2900000000000001E-2</v>
      </c>
      <c r="L547" s="6">
        <v>0.1071</v>
      </c>
      <c r="M547" s="6">
        <v>3.31E-3</v>
      </c>
      <c r="N547" s="19">
        <v>0.31259999999999999</v>
      </c>
      <c r="O547" s="6">
        <v>0.31259999999999999</v>
      </c>
      <c r="P547" s="3">
        <f t="shared" si="8"/>
        <v>31.259999999999998</v>
      </c>
    </row>
    <row r="548" spans="1:16" s="6" customFormat="1">
      <c r="A548" s="6" t="s">
        <v>20</v>
      </c>
      <c r="B548" s="6" t="s">
        <v>120</v>
      </c>
      <c r="C548" s="6" t="s">
        <v>29</v>
      </c>
      <c r="D548" s="6" t="s">
        <v>23</v>
      </c>
      <c r="E548" s="6">
        <v>6.6699999999999995E-2</v>
      </c>
      <c r="F548" s="6">
        <v>0.65329999999999999</v>
      </c>
      <c r="G548" s="6">
        <v>10.16</v>
      </c>
      <c r="H548" s="6">
        <v>1.9400000000000001E-2</v>
      </c>
      <c r="I548" s="6">
        <v>16.850000000000001</v>
      </c>
      <c r="J548" s="6">
        <v>3.2199999999999999E-2</v>
      </c>
      <c r="K548" s="6">
        <v>10.36</v>
      </c>
      <c r="L548" s="6">
        <v>17.170000000000002</v>
      </c>
      <c r="M548" s="6">
        <v>0.93500000000000005</v>
      </c>
      <c r="N548" s="19">
        <v>6.8999999999999999E-3</v>
      </c>
      <c r="O548" s="6">
        <v>6.8999999999999999E-3</v>
      </c>
      <c r="P548" s="3">
        <f t="shared" si="8"/>
        <v>0.69</v>
      </c>
    </row>
    <row r="549" spans="1:16" s="6" customFormat="1">
      <c r="A549" s="6" t="s">
        <v>20</v>
      </c>
      <c r="B549" s="6" t="s">
        <v>120</v>
      </c>
      <c r="C549" s="6" t="s">
        <v>30</v>
      </c>
      <c r="D549" s="6" t="s">
        <v>23</v>
      </c>
      <c r="E549" s="6">
        <v>0.1278</v>
      </c>
      <c r="F549" s="6">
        <v>0.91979999999999995</v>
      </c>
      <c r="G549" s="6">
        <v>13.84</v>
      </c>
      <c r="H549" s="6">
        <v>1.61E-2</v>
      </c>
      <c r="I549" s="6">
        <v>19.36</v>
      </c>
      <c r="J549" s="6">
        <v>2.2499999999999999E-2</v>
      </c>
      <c r="K549" s="6">
        <v>14.11</v>
      </c>
      <c r="L549" s="6">
        <v>19.739999999999998</v>
      </c>
      <c r="M549" s="6">
        <v>0.77200000000000002</v>
      </c>
      <c r="N549" s="19">
        <v>6.0000000000000001E-3</v>
      </c>
      <c r="O549" s="6">
        <v>6.0000000000000001E-3</v>
      </c>
      <c r="P549" s="3">
        <f t="shared" si="8"/>
        <v>0.6</v>
      </c>
    </row>
    <row r="550" spans="1:16" s="6" customFormat="1">
      <c r="A550" s="6" t="s">
        <v>20</v>
      </c>
      <c r="B550" s="6" t="s">
        <v>120</v>
      </c>
      <c r="C550" s="6" t="s">
        <v>31</v>
      </c>
      <c r="D550" s="6" t="s">
        <v>23</v>
      </c>
      <c r="E550" s="6">
        <v>7.2800000000000002E-4</v>
      </c>
      <c r="F550" s="6">
        <v>1.4697999999999999E-2</v>
      </c>
      <c r="G550" s="6">
        <v>0.14849999999999999</v>
      </c>
      <c r="H550" s="6">
        <v>5.91E-2</v>
      </c>
      <c r="I550" s="6">
        <v>0.20019999999999999</v>
      </c>
      <c r="J550" s="6">
        <v>7.9699999999999993E-2</v>
      </c>
      <c r="K550" s="6">
        <v>0.15140000000000001</v>
      </c>
      <c r="L550" s="6">
        <v>0.20399999999999999</v>
      </c>
      <c r="M550" s="6">
        <v>1.444E-2</v>
      </c>
      <c r="N550" s="19">
        <v>0.1961</v>
      </c>
      <c r="O550" s="6">
        <v>0.1961</v>
      </c>
      <c r="P550" s="3">
        <f t="shared" si="8"/>
        <v>19.61</v>
      </c>
    </row>
    <row r="551" spans="1:16" s="13" customFormat="1">
      <c r="A551" s="13" t="s">
        <v>20</v>
      </c>
      <c r="B551" s="13" t="s">
        <v>121</v>
      </c>
      <c r="C551" s="13" t="s">
        <v>22</v>
      </c>
      <c r="D551" s="13" t="s">
        <v>23</v>
      </c>
      <c r="E551" s="13">
        <v>0.19950000000000001</v>
      </c>
      <c r="F551" s="13">
        <v>0.95830000000000004</v>
      </c>
      <c r="G551" s="13">
        <v>25.36</v>
      </c>
      <c r="H551" s="13">
        <v>1.21E-2</v>
      </c>
      <c r="I551" s="13">
        <v>54.25</v>
      </c>
      <c r="J551" s="13">
        <v>2.5899999999999999E-2</v>
      </c>
      <c r="K551" s="13">
        <v>25.39</v>
      </c>
      <c r="L551" s="13">
        <v>54.32</v>
      </c>
      <c r="M551" s="13">
        <v>1.978</v>
      </c>
      <c r="N551" s="14">
        <v>3.3E-3</v>
      </c>
      <c r="O551" s="13">
        <v>3.3E-3</v>
      </c>
      <c r="P551" s="3">
        <f t="shared" si="8"/>
        <v>0.33</v>
      </c>
    </row>
    <row r="552" spans="1:16" s="13" customFormat="1">
      <c r="A552" s="13" t="s">
        <v>20</v>
      </c>
      <c r="B552" s="13" t="s">
        <v>121</v>
      </c>
      <c r="C552" s="13" t="s">
        <v>24</v>
      </c>
      <c r="D552" s="13" t="s">
        <v>23</v>
      </c>
      <c r="E552" s="13">
        <v>1.124E-3</v>
      </c>
      <c r="F552" s="13">
        <v>2.0219999999999999E-3</v>
      </c>
      <c r="G552" s="13">
        <v>0.13439999999999999</v>
      </c>
      <c r="H552" s="13">
        <v>2.46E-2</v>
      </c>
      <c r="I552" s="13">
        <v>0.22420000000000001</v>
      </c>
      <c r="J552" s="13">
        <v>4.1099999999999998E-2</v>
      </c>
      <c r="K552" s="13">
        <v>0.1346</v>
      </c>
      <c r="L552" s="13">
        <v>0.22450000000000001</v>
      </c>
      <c r="M552" s="13">
        <v>6.1500000000000001E-3</v>
      </c>
      <c r="N552" s="14">
        <v>9.7000000000000003E-2</v>
      </c>
      <c r="O552" s="13">
        <v>9.7000000000000003E-2</v>
      </c>
      <c r="P552" s="3">
        <f t="shared" si="8"/>
        <v>9.7000000000000011</v>
      </c>
    </row>
    <row r="553" spans="1:16" s="13" customFormat="1">
      <c r="A553" s="13" t="s">
        <v>20</v>
      </c>
      <c r="B553" s="13" t="s">
        <v>121</v>
      </c>
      <c r="C553" s="13" t="s">
        <v>25</v>
      </c>
      <c r="D553" s="13" t="s">
        <v>23</v>
      </c>
      <c r="E553" s="13">
        <v>5.4770000000000001E-3</v>
      </c>
      <c r="F553" s="13">
        <v>0.16656199999999999</v>
      </c>
      <c r="G553" s="13">
        <v>0.80700000000000005</v>
      </c>
      <c r="H553" s="13">
        <v>1.3599999999999999E-2</v>
      </c>
      <c r="I553" s="13">
        <v>1.5247999999999999</v>
      </c>
      <c r="J553" s="13">
        <v>2.5700000000000001E-2</v>
      </c>
      <c r="K553" s="13">
        <v>0.80800000000000005</v>
      </c>
      <c r="L553" s="13">
        <v>1.5266999999999999</v>
      </c>
      <c r="M553" s="13">
        <v>6.5540000000000001E-2</v>
      </c>
      <c r="N553" s="14">
        <v>1.8700000000000001E-2</v>
      </c>
      <c r="O553" s="13">
        <v>1.8700000000000001E-2</v>
      </c>
      <c r="P553" s="3">
        <f t="shared" si="8"/>
        <v>1.87</v>
      </c>
    </row>
    <row r="554" spans="1:16" s="13" customFormat="1">
      <c r="A554" s="13" t="s">
        <v>20</v>
      </c>
      <c r="B554" s="13" t="s">
        <v>121</v>
      </c>
      <c r="C554" s="13" t="s">
        <v>26</v>
      </c>
      <c r="D554" s="13" t="s">
        <v>23</v>
      </c>
      <c r="E554" s="13">
        <v>9.5500000000000001E-4</v>
      </c>
      <c r="F554" s="13">
        <v>5.3299999999999997E-3</v>
      </c>
      <c r="G554" s="13">
        <v>0.1119</v>
      </c>
      <c r="H554" s="13">
        <v>2.8000000000000001E-2</v>
      </c>
      <c r="I554" s="13">
        <v>0.16350000000000001</v>
      </c>
      <c r="J554" s="13">
        <v>4.0899999999999999E-2</v>
      </c>
      <c r="K554" s="13">
        <v>0.112</v>
      </c>
      <c r="L554" s="13">
        <v>0.16370000000000001</v>
      </c>
      <c r="M554" s="13">
        <v>4.7099999999999998E-3</v>
      </c>
      <c r="N554" s="14">
        <v>0.13139999999999999</v>
      </c>
      <c r="O554" s="13">
        <v>0.13139999999999999</v>
      </c>
      <c r="P554" s="3">
        <f t="shared" si="8"/>
        <v>13.139999999999999</v>
      </c>
    </row>
    <row r="555" spans="1:16" s="13" customFormat="1">
      <c r="A555" s="13" t="s">
        <v>20</v>
      </c>
      <c r="B555" s="13" t="s">
        <v>121</v>
      </c>
      <c r="C555" s="13" t="s">
        <v>27</v>
      </c>
      <c r="D555" s="13" t="s">
        <v>23</v>
      </c>
      <c r="E555" s="13">
        <v>3.6299999999999999E-2</v>
      </c>
      <c r="F555" s="13">
        <v>0.37359999999999999</v>
      </c>
      <c r="G555" s="13">
        <v>4.26</v>
      </c>
      <c r="H555" s="13">
        <v>4.1799999999999997E-2</v>
      </c>
      <c r="I555" s="13">
        <v>5.48</v>
      </c>
      <c r="J555" s="13">
        <v>5.3699999999999998E-2</v>
      </c>
      <c r="K555" s="13">
        <v>4.26</v>
      </c>
      <c r="L555" s="13">
        <v>5.49</v>
      </c>
      <c r="M555" s="13">
        <v>0.16700000000000001</v>
      </c>
      <c r="N555" s="14">
        <v>2.0199999999999999E-2</v>
      </c>
      <c r="O555" s="13">
        <v>2.0199999999999999E-2</v>
      </c>
      <c r="P555" s="3">
        <f t="shared" si="8"/>
        <v>2.02</v>
      </c>
    </row>
    <row r="556" spans="1:16" s="13" customFormat="1">
      <c r="A556" s="13" t="s">
        <v>20</v>
      </c>
      <c r="B556" s="13" t="s">
        <v>121</v>
      </c>
      <c r="C556" s="13" t="s">
        <v>28</v>
      </c>
      <c r="D556" s="13" t="s">
        <v>23</v>
      </c>
      <c r="E556" s="13">
        <v>8.8099999999999995E-4</v>
      </c>
      <c r="F556" s="13">
        <v>2.8579999999999999E-3</v>
      </c>
      <c r="G556" s="13">
        <v>0.1055</v>
      </c>
      <c r="H556" s="13">
        <v>4.2900000000000001E-2</v>
      </c>
      <c r="I556" s="13">
        <v>0.13619999999999999</v>
      </c>
      <c r="J556" s="13">
        <v>5.5399999999999998E-2</v>
      </c>
      <c r="K556" s="13">
        <v>0.1056</v>
      </c>
      <c r="L556" s="13">
        <v>0.13639999999999999</v>
      </c>
      <c r="M556" s="13">
        <v>4.2100000000000002E-3</v>
      </c>
      <c r="N556" s="14">
        <v>0.2467</v>
      </c>
      <c r="O556" s="13">
        <v>0.2467</v>
      </c>
      <c r="P556" s="3">
        <f t="shared" si="8"/>
        <v>24.67</v>
      </c>
    </row>
    <row r="557" spans="1:16" s="13" customFormat="1">
      <c r="A557" s="13" t="s">
        <v>20</v>
      </c>
      <c r="B557" s="13" t="s">
        <v>121</v>
      </c>
      <c r="C557" s="13" t="s">
        <v>29</v>
      </c>
      <c r="D557" s="13" t="s">
        <v>23</v>
      </c>
      <c r="E557" s="13">
        <v>6.93E-2</v>
      </c>
      <c r="F557" s="13">
        <v>0.6794</v>
      </c>
      <c r="G557" s="13">
        <v>10.5</v>
      </c>
      <c r="H557" s="13">
        <v>1.9400000000000001E-2</v>
      </c>
      <c r="I557" s="13">
        <v>17.41</v>
      </c>
      <c r="J557" s="13">
        <v>3.2199999999999999E-2</v>
      </c>
      <c r="K557" s="13">
        <v>10.51</v>
      </c>
      <c r="L557" s="13">
        <v>17.43</v>
      </c>
      <c r="M557" s="13">
        <v>0.94599999999999995</v>
      </c>
      <c r="N557" s="14">
        <v>6.8999999999999999E-3</v>
      </c>
      <c r="O557" s="13">
        <v>6.8999999999999999E-3</v>
      </c>
      <c r="P557" s="3">
        <f t="shared" si="8"/>
        <v>0.69</v>
      </c>
    </row>
    <row r="558" spans="1:16" s="13" customFormat="1">
      <c r="A558" s="13" t="s">
        <v>20</v>
      </c>
      <c r="B558" s="13" t="s">
        <v>121</v>
      </c>
      <c r="C558" s="13" t="s">
        <v>30</v>
      </c>
      <c r="D558" s="13" t="s">
        <v>23</v>
      </c>
      <c r="E558" s="13">
        <v>0.1353</v>
      </c>
      <c r="F558" s="13">
        <v>0.97399999999999998</v>
      </c>
      <c r="G558" s="13">
        <v>14.67</v>
      </c>
      <c r="H558" s="13">
        <v>1.61E-2</v>
      </c>
      <c r="I558" s="13">
        <v>20.52</v>
      </c>
      <c r="J558" s="13">
        <v>2.2499999999999999E-2</v>
      </c>
      <c r="K558" s="13">
        <v>14.68</v>
      </c>
      <c r="L558" s="13">
        <v>20.55</v>
      </c>
      <c r="M558" s="13">
        <v>0.80200000000000005</v>
      </c>
      <c r="N558" s="14">
        <v>5.8999999999999999E-3</v>
      </c>
      <c r="O558" s="13">
        <v>5.8999999999999999E-3</v>
      </c>
      <c r="P558" s="3">
        <f t="shared" si="8"/>
        <v>0.59</v>
      </c>
    </row>
    <row r="559" spans="1:16" s="13" customFormat="1">
      <c r="A559" s="13" t="s">
        <v>20</v>
      </c>
      <c r="B559" s="13" t="s">
        <v>121</v>
      </c>
      <c r="C559" s="13" t="s">
        <v>31</v>
      </c>
      <c r="D559" s="13" t="s">
        <v>23</v>
      </c>
      <c r="E559" s="13">
        <v>6.0099999999999997E-4</v>
      </c>
      <c r="F559" s="13">
        <v>1.2137E-2</v>
      </c>
      <c r="G559" s="13">
        <v>0.1217</v>
      </c>
      <c r="H559" s="13">
        <v>5.91E-2</v>
      </c>
      <c r="I559" s="13">
        <v>0.1641</v>
      </c>
      <c r="J559" s="13">
        <v>7.9699999999999993E-2</v>
      </c>
      <c r="K559" s="13">
        <v>0.12189999999999999</v>
      </c>
      <c r="L559" s="13">
        <v>0.1643</v>
      </c>
      <c r="M559" s="13">
        <v>1.1599999999999999E-2</v>
      </c>
      <c r="N559" s="14">
        <v>0.23119999999999999</v>
      </c>
      <c r="O559" s="13">
        <v>0.23119999999999999</v>
      </c>
      <c r="P559" s="3">
        <f t="shared" si="8"/>
        <v>23.119999999999997</v>
      </c>
    </row>
    <row r="560" spans="1:16" s="4" customFormat="1">
      <c r="A560" s="4" t="s">
        <v>20</v>
      </c>
      <c r="B560" s="4" t="s">
        <v>122</v>
      </c>
      <c r="C560" s="4" t="s">
        <v>22</v>
      </c>
      <c r="D560" s="4" t="s">
        <v>23</v>
      </c>
      <c r="E560" s="4">
        <v>0.2019</v>
      </c>
      <c r="F560" s="4">
        <v>0.97009999999999996</v>
      </c>
      <c r="G560" s="4">
        <v>25.68</v>
      </c>
      <c r="H560" s="4">
        <v>1.21E-2</v>
      </c>
      <c r="I560" s="4">
        <v>54.93</v>
      </c>
      <c r="J560" s="4">
        <v>2.5899999999999999E-2</v>
      </c>
      <c r="K560" s="4">
        <v>25.52</v>
      </c>
      <c r="L560" s="4">
        <v>54.6</v>
      </c>
      <c r="M560" s="4">
        <v>1.988</v>
      </c>
      <c r="N560" s="5">
        <v>3.3E-3</v>
      </c>
      <c r="O560" s="4">
        <v>3.3E-3</v>
      </c>
      <c r="P560" s="3">
        <f t="shared" si="8"/>
        <v>0.33</v>
      </c>
    </row>
    <row r="561" spans="1:16" s="4" customFormat="1">
      <c r="A561" s="4" t="s">
        <v>20</v>
      </c>
      <c r="B561" s="4" t="s">
        <v>122</v>
      </c>
      <c r="C561" s="4" t="s">
        <v>24</v>
      </c>
      <c r="D561" s="4" t="s">
        <v>23</v>
      </c>
      <c r="E561" s="4">
        <v>1.047E-3</v>
      </c>
      <c r="F561" s="4">
        <v>1.8829999999999999E-3</v>
      </c>
      <c r="G561" s="4">
        <v>0.1249</v>
      </c>
      <c r="H561" s="4">
        <v>2.46E-2</v>
      </c>
      <c r="I561" s="4">
        <v>0.2084</v>
      </c>
      <c r="J561" s="4">
        <v>4.1099999999999998E-2</v>
      </c>
      <c r="K561" s="4">
        <v>0.1242</v>
      </c>
      <c r="L561" s="4">
        <v>0.2072</v>
      </c>
      <c r="M561" s="4">
        <v>5.6699999999999997E-3</v>
      </c>
      <c r="N561" s="5">
        <v>0.10340000000000001</v>
      </c>
      <c r="O561" s="4">
        <v>0.10340000000000001</v>
      </c>
      <c r="P561" s="3">
        <f t="shared" si="8"/>
        <v>10.34</v>
      </c>
    </row>
    <row r="562" spans="1:16" s="4" customFormat="1">
      <c r="A562" s="4" t="s">
        <v>20</v>
      </c>
      <c r="B562" s="4" t="s">
        <v>122</v>
      </c>
      <c r="C562" s="4" t="s">
        <v>25</v>
      </c>
      <c r="D562" s="4" t="s">
        <v>23</v>
      </c>
      <c r="E562" s="4">
        <v>5.3550000000000004E-3</v>
      </c>
      <c r="F562" s="4">
        <v>0.162832</v>
      </c>
      <c r="G562" s="4">
        <v>0.78979999999999995</v>
      </c>
      <c r="H562" s="4">
        <v>1.3599999999999999E-2</v>
      </c>
      <c r="I562" s="4">
        <v>1.4923999999999999</v>
      </c>
      <c r="J562" s="4">
        <v>2.5700000000000001E-2</v>
      </c>
      <c r="K562" s="4">
        <v>0.78510000000000002</v>
      </c>
      <c r="L562" s="4">
        <v>1.4834000000000001</v>
      </c>
      <c r="M562" s="4">
        <v>6.3649999999999998E-2</v>
      </c>
      <c r="N562" s="5">
        <v>1.89E-2</v>
      </c>
      <c r="O562" s="4">
        <v>1.89E-2</v>
      </c>
      <c r="P562" s="3">
        <f t="shared" si="8"/>
        <v>1.8900000000000001</v>
      </c>
    </row>
    <row r="563" spans="1:16" s="4" customFormat="1">
      <c r="A563" s="4" t="s">
        <v>20</v>
      </c>
      <c r="B563" s="4" t="s">
        <v>122</v>
      </c>
      <c r="C563" s="4" t="s">
        <v>26</v>
      </c>
      <c r="D563" s="4" t="s">
        <v>23</v>
      </c>
      <c r="E563" s="4">
        <v>9.01E-4</v>
      </c>
      <c r="F563" s="4">
        <v>5.0289999999999996E-3</v>
      </c>
      <c r="G563" s="4">
        <v>0.1053</v>
      </c>
      <c r="H563" s="4">
        <v>2.8000000000000001E-2</v>
      </c>
      <c r="I563" s="4">
        <v>0.154</v>
      </c>
      <c r="J563" s="4">
        <v>4.0899999999999999E-2</v>
      </c>
      <c r="K563" s="4">
        <v>0.1047</v>
      </c>
      <c r="L563" s="4">
        <v>0.153</v>
      </c>
      <c r="M563" s="4">
        <v>4.4099999999999999E-3</v>
      </c>
      <c r="N563" s="5">
        <v>0.1389</v>
      </c>
      <c r="O563" s="4">
        <v>0.1389</v>
      </c>
      <c r="P563" s="3">
        <f t="shared" si="8"/>
        <v>13.889999999999999</v>
      </c>
    </row>
    <row r="564" spans="1:16" s="4" customFormat="1">
      <c r="A564" s="4" t="s">
        <v>20</v>
      </c>
      <c r="B564" s="4" t="s">
        <v>122</v>
      </c>
      <c r="C564" s="4" t="s">
        <v>27</v>
      </c>
      <c r="D564" s="4" t="s">
        <v>23</v>
      </c>
      <c r="E564" s="4">
        <v>4.0800000000000003E-2</v>
      </c>
      <c r="F564" s="4">
        <v>0.41970000000000002</v>
      </c>
      <c r="G564" s="4">
        <v>4.78</v>
      </c>
      <c r="H564" s="4">
        <v>4.1799999999999997E-2</v>
      </c>
      <c r="I564" s="4">
        <v>6.15</v>
      </c>
      <c r="J564" s="4">
        <v>5.3699999999999998E-2</v>
      </c>
      <c r="K564" s="4">
        <v>4.75</v>
      </c>
      <c r="L564" s="4">
        <v>6.11</v>
      </c>
      <c r="M564" s="4">
        <v>0.186</v>
      </c>
      <c r="N564" s="5">
        <v>1.9300000000000001E-2</v>
      </c>
      <c r="O564" s="4">
        <v>1.9300000000000001E-2</v>
      </c>
      <c r="P564" s="3">
        <f t="shared" si="8"/>
        <v>1.9300000000000002</v>
      </c>
    </row>
    <row r="565" spans="1:16" s="4" customFormat="1">
      <c r="A565" s="4" t="s">
        <v>20</v>
      </c>
      <c r="B565" s="4" t="s">
        <v>122</v>
      </c>
      <c r="C565" s="4" t="s">
        <v>28</v>
      </c>
      <c r="D565" s="4" t="s">
        <v>23</v>
      </c>
      <c r="E565" s="4">
        <v>7.76E-4</v>
      </c>
      <c r="F565" s="4">
        <v>2.5170000000000001E-3</v>
      </c>
      <c r="G565" s="4">
        <v>9.2899999999999996E-2</v>
      </c>
      <c r="H565" s="4">
        <v>4.2900000000000001E-2</v>
      </c>
      <c r="I565" s="4">
        <v>0.11990000000000001</v>
      </c>
      <c r="J565" s="4">
        <v>5.5399999999999998E-2</v>
      </c>
      <c r="K565" s="4">
        <v>9.2299999999999993E-2</v>
      </c>
      <c r="L565" s="4">
        <v>0.1192</v>
      </c>
      <c r="M565" s="4">
        <v>3.6800000000000001E-3</v>
      </c>
      <c r="N565" s="5">
        <v>0.27710000000000001</v>
      </c>
      <c r="O565" s="4">
        <v>0.27710000000000001</v>
      </c>
      <c r="P565" s="3">
        <f t="shared" si="8"/>
        <v>27.71</v>
      </c>
    </row>
    <row r="566" spans="1:16" s="4" customFormat="1">
      <c r="A566" s="4" t="s">
        <v>20</v>
      </c>
      <c r="B566" s="4" t="s">
        <v>122</v>
      </c>
      <c r="C566" s="4" t="s">
        <v>29</v>
      </c>
      <c r="D566" s="4" t="s">
        <v>23</v>
      </c>
      <c r="E566" s="4">
        <v>6.9599999999999995E-2</v>
      </c>
      <c r="F566" s="4">
        <v>0.68179999999999996</v>
      </c>
      <c r="G566" s="4">
        <v>10.56</v>
      </c>
      <c r="H566" s="4">
        <v>1.9400000000000001E-2</v>
      </c>
      <c r="I566" s="4">
        <v>17.5</v>
      </c>
      <c r="J566" s="4">
        <v>3.2199999999999999E-2</v>
      </c>
      <c r="K566" s="4">
        <v>10.49</v>
      </c>
      <c r="L566" s="4">
        <v>17.399999999999999</v>
      </c>
      <c r="M566" s="4">
        <v>0.94399999999999995</v>
      </c>
      <c r="N566" s="5">
        <v>6.7999999999999996E-3</v>
      </c>
      <c r="O566" s="4">
        <v>6.7999999999999996E-3</v>
      </c>
      <c r="P566" s="3">
        <f t="shared" si="8"/>
        <v>0.67999999999999994</v>
      </c>
    </row>
    <row r="567" spans="1:16" s="4" customFormat="1">
      <c r="A567" s="4" t="s">
        <v>20</v>
      </c>
      <c r="B567" s="4" t="s">
        <v>122</v>
      </c>
      <c r="C567" s="4" t="s">
        <v>30</v>
      </c>
      <c r="D567" s="4" t="s">
        <v>23</v>
      </c>
      <c r="E567" s="4">
        <v>0.13120000000000001</v>
      </c>
      <c r="F567" s="4">
        <v>0.94450000000000001</v>
      </c>
      <c r="G567" s="4">
        <v>14.22</v>
      </c>
      <c r="H567" s="4">
        <v>1.61E-2</v>
      </c>
      <c r="I567" s="4">
        <v>19.89</v>
      </c>
      <c r="J567" s="4">
        <v>2.2499999999999999E-2</v>
      </c>
      <c r="K567" s="4">
        <v>14.13</v>
      </c>
      <c r="L567" s="4">
        <v>19.78</v>
      </c>
      <c r="M567" s="4">
        <v>0.77100000000000002</v>
      </c>
      <c r="N567" s="5">
        <v>6.0000000000000001E-3</v>
      </c>
      <c r="O567" s="4">
        <v>6.0000000000000001E-3</v>
      </c>
      <c r="P567" s="3">
        <f t="shared" si="8"/>
        <v>0.6</v>
      </c>
    </row>
    <row r="568" spans="1:16" s="4" customFormat="1">
      <c r="A568" s="4" t="s">
        <v>20</v>
      </c>
      <c r="B568" s="4" t="s">
        <v>122</v>
      </c>
      <c r="C568" s="4" t="s">
        <v>31</v>
      </c>
      <c r="D568" s="4" t="s">
        <v>23</v>
      </c>
      <c r="E568" s="4">
        <v>5.5099999999999995E-4</v>
      </c>
      <c r="F568" s="4">
        <v>1.1122E-2</v>
      </c>
      <c r="G568" s="4">
        <v>0.1119</v>
      </c>
      <c r="H568" s="4">
        <v>5.91E-2</v>
      </c>
      <c r="I568" s="4">
        <v>0.15090000000000001</v>
      </c>
      <c r="J568" s="4">
        <v>7.9699999999999993E-2</v>
      </c>
      <c r="K568" s="4">
        <v>0.11119999999999999</v>
      </c>
      <c r="L568" s="4">
        <v>0.15</v>
      </c>
      <c r="M568" s="4">
        <v>1.059E-2</v>
      </c>
      <c r="N568" s="5">
        <v>0.24959999999999999</v>
      </c>
      <c r="O568" s="4">
        <v>0.24959999999999999</v>
      </c>
      <c r="P568" s="3">
        <f t="shared" si="8"/>
        <v>24.959999999999997</v>
      </c>
    </row>
    <row r="569" spans="1:16" s="13" customFormat="1">
      <c r="A569" s="13" t="s">
        <v>20</v>
      </c>
      <c r="B569" s="13" t="s">
        <v>123</v>
      </c>
      <c r="C569" s="13" t="s">
        <v>22</v>
      </c>
      <c r="D569" s="13" t="s">
        <v>23</v>
      </c>
      <c r="E569" s="13">
        <v>0.19789999999999999</v>
      </c>
      <c r="F569" s="13">
        <v>0.95079999999999998</v>
      </c>
      <c r="G569" s="13">
        <v>25.17</v>
      </c>
      <c r="H569" s="13">
        <v>1.21E-2</v>
      </c>
      <c r="I569" s="13">
        <v>53.85</v>
      </c>
      <c r="J569" s="13">
        <v>2.5899999999999999E-2</v>
      </c>
      <c r="K569" s="13">
        <v>25.38</v>
      </c>
      <c r="L569" s="13">
        <v>54.3</v>
      </c>
      <c r="M569" s="13">
        <v>1.976</v>
      </c>
      <c r="N569" s="14">
        <v>3.3E-3</v>
      </c>
      <c r="O569" s="13">
        <v>3.3E-3</v>
      </c>
      <c r="P569" s="3">
        <f t="shared" si="8"/>
        <v>0.33</v>
      </c>
    </row>
    <row r="570" spans="1:16" s="13" customFormat="1">
      <c r="A570" s="13" t="s">
        <v>20</v>
      </c>
      <c r="B570" s="13" t="s">
        <v>123</v>
      </c>
      <c r="C570" s="13" t="s">
        <v>24</v>
      </c>
      <c r="D570" s="13" t="s">
        <v>23</v>
      </c>
      <c r="E570" s="13">
        <v>1.562E-3</v>
      </c>
      <c r="F570" s="13">
        <v>2.81E-3</v>
      </c>
      <c r="G570" s="13">
        <v>0.18679999999999999</v>
      </c>
      <c r="H570" s="13">
        <v>2.46E-2</v>
      </c>
      <c r="I570" s="13">
        <v>0.31159999999999999</v>
      </c>
      <c r="J570" s="13">
        <v>4.1099999999999998E-2</v>
      </c>
      <c r="K570" s="13">
        <v>0.1883</v>
      </c>
      <c r="L570" s="13">
        <v>0.31419999999999998</v>
      </c>
      <c r="M570" s="13">
        <v>8.6E-3</v>
      </c>
      <c r="N570" s="14">
        <v>7.2800000000000004E-2</v>
      </c>
      <c r="O570" s="13">
        <v>7.2800000000000004E-2</v>
      </c>
      <c r="P570" s="3">
        <f t="shared" si="8"/>
        <v>7.28</v>
      </c>
    </row>
    <row r="571" spans="1:16" s="13" customFormat="1">
      <c r="A571" s="13" t="s">
        <v>20</v>
      </c>
      <c r="B571" s="13" t="s">
        <v>123</v>
      </c>
      <c r="C571" s="13" t="s">
        <v>25</v>
      </c>
      <c r="D571" s="13" t="s">
        <v>23</v>
      </c>
      <c r="E571" s="13">
        <v>7.7019999999999996E-3</v>
      </c>
      <c r="F571" s="13">
        <v>0.234213</v>
      </c>
      <c r="G571" s="13">
        <v>1.1305000000000001</v>
      </c>
      <c r="H571" s="13">
        <v>1.3599999999999999E-2</v>
      </c>
      <c r="I571" s="13">
        <v>2.1360000000000001</v>
      </c>
      <c r="J571" s="13">
        <v>2.5600000000000001E-2</v>
      </c>
      <c r="K571" s="13">
        <v>1.1398999999999999</v>
      </c>
      <c r="L571" s="13">
        <v>2.1537999999999999</v>
      </c>
      <c r="M571" s="13">
        <v>9.2359999999999998E-2</v>
      </c>
      <c r="N571" s="14">
        <v>1.55E-2</v>
      </c>
      <c r="O571" s="13">
        <v>1.55E-2</v>
      </c>
      <c r="P571" s="3">
        <f t="shared" si="8"/>
        <v>1.55</v>
      </c>
    </row>
    <row r="572" spans="1:16" s="13" customFormat="1">
      <c r="A572" s="13" t="s">
        <v>20</v>
      </c>
      <c r="B572" s="13" t="s">
        <v>123</v>
      </c>
      <c r="C572" s="13" t="s">
        <v>26</v>
      </c>
      <c r="D572" s="13" t="s">
        <v>23</v>
      </c>
      <c r="E572" s="13">
        <v>1.1659999999999999E-3</v>
      </c>
      <c r="F572" s="13">
        <v>6.509E-3</v>
      </c>
      <c r="G572" s="13">
        <v>0.1366</v>
      </c>
      <c r="H572" s="13">
        <v>2.8000000000000001E-2</v>
      </c>
      <c r="I572" s="13">
        <v>0.19969999999999999</v>
      </c>
      <c r="J572" s="13">
        <v>4.0899999999999999E-2</v>
      </c>
      <c r="K572" s="13">
        <v>0.13780000000000001</v>
      </c>
      <c r="L572" s="13">
        <v>0.20130000000000001</v>
      </c>
      <c r="M572" s="13">
        <v>5.79E-3</v>
      </c>
      <c r="N572" s="14">
        <v>0.109</v>
      </c>
      <c r="O572" s="13">
        <v>0.109</v>
      </c>
      <c r="P572" s="3">
        <f t="shared" si="8"/>
        <v>10.9</v>
      </c>
    </row>
    <row r="573" spans="1:16" s="13" customFormat="1">
      <c r="A573" s="13" t="s">
        <v>20</v>
      </c>
      <c r="B573" s="13" t="s">
        <v>123</v>
      </c>
      <c r="C573" s="13" t="s">
        <v>27</v>
      </c>
      <c r="D573" s="13" t="s">
        <v>23</v>
      </c>
      <c r="E573" s="13">
        <v>3.5999999999999997E-2</v>
      </c>
      <c r="F573" s="13">
        <v>0.37009999999999998</v>
      </c>
      <c r="G573" s="13">
        <v>4.22</v>
      </c>
      <c r="H573" s="13">
        <v>4.1700000000000001E-2</v>
      </c>
      <c r="I573" s="13">
        <v>5.43</v>
      </c>
      <c r="J573" s="13">
        <v>5.3699999999999998E-2</v>
      </c>
      <c r="K573" s="13">
        <v>4.26</v>
      </c>
      <c r="L573" s="13">
        <v>5.47</v>
      </c>
      <c r="M573" s="13">
        <v>0.16700000000000001</v>
      </c>
      <c r="N573" s="14">
        <v>2.0299999999999999E-2</v>
      </c>
      <c r="O573" s="13">
        <v>2.0299999999999999E-2</v>
      </c>
      <c r="P573" s="3">
        <f t="shared" si="8"/>
        <v>2.0299999999999998</v>
      </c>
    </row>
    <row r="574" spans="1:16" s="13" customFormat="1">
      <c r="A574" s="13" t="s">
        <v>20</v>
      </c>
      <c r="B574" s="13" t="s">
        <v>123</v>
      </c>
      <c r="C574" s="13" t="s">
        <v>28</v>
      </c>
      <c r="D574" s="13" t="s">
        <v>23</v>
      </c>
      <c r="E574" s="13">
        <v>5.0799999999999999E-4</v>
      </c>
      <c r="F574" s="13">
        <v>1.6490000000000001E-3</v>
      </c>
      <c r="G574" s="13">
        <v>6.0900000000000003E-2</v>
      </c>
      <c r="H574" s="13">
        <v>4.2900000000000001E-2</v>
      </c>
      <c r="I574" s="13">
        <v>7.8600000000000003E-2</v>
      </c>
      <c r="J574" s="13">
        <v>5.5399999999999998E-2</v>
      </c>
      <c r="K574" s="13">
        <v>6.1400000000000003E-2</v>
      </c>
      <c r="L574" s="13">
        <v>7.9299999999999995E-2</v>
      </c>
      <c r="M574" s="13">
        <v>2.4399999999999999E-3</v>
      </c>
      <c r="N574" s="14">
        <v>0.4083</v>
      </c>
      <c r="O574" s="13">
        <v>0.4083</v>
      </c>
      <c r="P574" s="3">
        <f t="shared" si="8"/>
        <v>40.83</v>
      </c>
    </row>
    <row r="575" spans="1:16" s="13" customFormat="1">
      <c r="A575" s="13" t="s">
        <v>20</v>
      </c>
      <c r="B575" s="13" t="s">
        <v>123</v>
      </c>
      <c r="C575" s="13" t="s">
        <v>29</v>
      </c>
      <c r="D575" s="13" t="s">
        <v>23</v>
      </c>
      <c r="E575" s="13">
        <v>6.6000000000000003E-2</v>
      </c>
      <c r="F575" s="13">
        <v>0.64700000000000002</v>
      </c>
      <c r="G575" s="13">
        <v>10.01</v>
      </c>
      <c r="H575" s="13">
        <v>1.9400000000000001E-2</v>
      </c>
      <c r="I575" s="13">
        <v>16.59</v>
      </c>
      <c r="J575" s="13">
        <v>3.2199999999999999E-2</v>
      </c>
      <c r="K575" s="13">
        <v>10.09</v>
      </c>
      <c r="L575" s="13">
        <v>16.73</v>
      </c>
      <c r="M575" s="13">
        <v>0.90700000000000003</v>
      </c>
      <c r="N575" s="14">
        <v>7.0000000000000001E-3</v>
      </c>
      <c r="O575" s="13">
        <v>7.0000000000000001E-3</v>
      </c>
      <c r="P575" s="3">
        <f t="shared" si="8"/>
        <v>0.70000000000000007</v>
      </c>
    </row>
    <row r="576" spans="1:16" s="13" customFormat="1">
      <c r="A576" s="13" t="s">
        <v>20</v>
      </c>
      <c r="B576" s="13" t="s">
        <v>123</v>
      </c>
      <c r="C576" s="13" t="s">
        <v>30</v>
      </c>
      <c r="D576" s="13" t="s">
        <v>23</v>
      </c>
      <c r="E576" s="13">
        <v>0.1343</v>
      </c>
      <c r="F576" s="13">
        <v>0.96650000000000003</v>
      </c>
      <c r="G576" s="13">
        <v>14.55</v>
      </c>
      <c r="H576" s="13">
        <v>1.61E-2</v>
      </c>
      <c r="I576" s="13">
        <v>20.36</v>
      </c>
      <c r="J576" s="13">
        <v>2.2499999999999999E-2</v>
      </c>
      <c r="K576" s="13">
        <v>14.67</v>
      </c>
      <c r="L576" s="13">
        <v>20.53</v>
      </c>
      <c r="M576" s="13">
        <v>0.8</v>
      </c>
      <c r="N576" s="14">
        <v>5.8999999999999999E-3</v>
      </c>
      <c r="O576" s="13">
        <v>5.8999999999999999E-3</v>
      </c>
      <c r="P576" s="3">
        <f t="shared" si="8"/>
        <v>0.59</v>
      </c>
    </row>
    <row r="577" spans="1:16" s="13" customFormat="1">
      <c r="A577" s="13" t="s">
        <v>20</v>
      </c>
      <c r="B577" s="13" t="s">
        <v>123</v>
      </c>
      <c r="C577" s="13" t="s">
        <v>31</v>
      </c>
      <c r="D577" s="13" t="s">
        <v>23</v>
      </c>
      <c r="E577" s="13">
        <v>7.9299999999999998E-4</v>
      </c>
      <c r="F577" s="13">
        <v>1.6025000000000001E-2</v>
      </c>
      <c r="G577" s="13">
        <v>0.1608</v>
      </c>
      <c r="H577" s="13">
        <v>5.91E-2</v>
      </c>
      <c r="I577" s="13">
        <v>0.21679999999999999</v>
      </c>
      <c r="J577" s="13">
        <v>7.9699999999999993E-2</v>
      </c>
      <c r="K577" s="13">
        <v>0.16220000000000001</v>
      </c>
      <c r="L577" s="13">
        <v>0.21859999999999999</v>
      </c>
      <c r="M577" s="13">
        <v>1.542E-2</v>
      </c>
      <c r="N577" s="14">
        <v>0.182</v>
      </c>
      <c r="O577" s="13">
        <v>0.182</v>
      </c>
      <c r="P577" s="3">
        <f t="shared" si="8"/>
        <v>18.2</v>
      </c>
    </row>
    <row r="578" spans="1:16" s="18" customFormat="1">
      <c r="A578" s="18" t="s">
        <v>124</v>
      </c>
      <c r="B578" s="18" t="s">
        <v>125</v>
      </c>
      <c r="C578" s="18" t="s">
        <v>22</v>
      </c>
      <c r="D578" s="18" t="s">
        <v>23</v>
      </c>
      <c r="E578" s="18">
        <v>0.22070000000000001</v>
      </c>
      <c r="F578" s="18">
        <v>1.0604</v>
      </c>
      <c r="G578" s="18">
        <v>28.23</v>
      </c>
      <c r="H578" s="18">
        <v>1.21E-2</v>
      </c>
      <c r="I578" s="18">
        <v>60.39</v>
      </c>
      <c r="J578" s="18">
        <v>2.5899999999999999E-2</v>
      </c>
      <c r="K578" s="18">
        <v>31.57</v>
      </c>
      <c r="L578" s="18">
        <v>67.540000000000006</v>
      </c>
      <c r="M578" s="18">
        <v>2.9380000000000002</v>
      </c>
      <c r="N578" s="23">
        <v>3.2000000000000002E-3</v>
      </c>
      <c r="O578" s="18">
        <v>3.2000000000000002E-3</v>
      </c>
      <c r="P578" s="3">
        <f t="shared" si="8"/>
        <v>0.32</v>
      </c>
    </row>
    <row r="579" spans="1:16" s="18" customFormat="1">
      <c r="A579" s="18" t="s">
        <v>124</v>
      </c>
      <c r="B579" s="18" t="s">
        <v>125</v>
      </c>
      <c r="C579" s="18" t="s">
        <v>24</v>
      </c>
      <c r="D579" s="18" t="s">
        <v>23</v>
      </c>
      <c r="E579" s="18">
        <v>1.1590000000000001E-3</v>
      </c>
      <c r="F579" s="18">
        <v>2.0860000000000002E-3</v>
      </c>
      <c r="G579" s="18">
        <v>0.13769999999999999</v>
      </c>
      <c r="H579" s="18">
        <v>5.67E-2</v>
      </c>
      <c r="I579" s="18">
        <v>0.22969999999999999</v>
      </c>
      <c r="J579" s="18">
        <v>9.4600000000000004E-2</v>
      </c>
      <c r="K579" s="18">
        <v>0.154</v>
      </c>
      <c r="L579" s="18">
        <v>0.25690000000000002</v>
      </c>
      <c r="M579" s="18">
        <v>8.3999999999999995E-3</v>
      </c>
      <c r="N579" s="23">
        <v>0.24390000000000001</v>
      </c>
      <c r="O579" s="18">
        <v>0.24390000000000001</v>
      </c>
      <c r="P579" s="3">
        <f t="shared" ref="P579:P642" si="9">O579*100</f>
        <v>24.39</v>
      </c>
    </row>
    <row r="580" spans="1:16" s="18" customFormat="1">
      <c r="A580" s="18" t="s">
        <v>124</v>
      </c>
      <c r="B580" s="18" t="s">
        <v>125</v>
      </c>
      <c r="C580" s="18" t="s">
        <v>25</v>
      </c>
      <c r="D580" s="18" t="s">
        <v>23</v>
      </c>
      <c r="E580" s="18">
        <v>7.6700000000000004E-2</v>
      </c>
      <c r="F580" s="18">
        <v>2.3315999999999999</v>
      </c>
      <c r="G580" s="18">
        <v>9.9499999999999993</v>
      </c>
      <c r="H580" s="18">
        <v>1.3599999999999999E-2</v>
      </c>
      <c r="I580" s="18">
        <v>18.79</v>
      </c>
      <c r="J580" s="18">
        <v>2.5600000000000001E-2</v>
      </c>
      <c r="K580" s="18">
        <v>11.12</v>
      </c>
      <c r="L580" s="18">
        <v>21.02</v>
      </c>
      <c r="M580" s="18">
        <v>1.077</v>
      </c>
      <c r="N580" s="23">
        <v>7.4999999999999997E-3</v>
      </c>
      <c r="O580" s="18">
        <v>7.4999999999999997E-3</v>
      </c>
      <c r="P580" s="3">
        <f t="shared" si="9"/>
        <v>0.75</v>
      </c>
    </row>
    <row r="581" spans="1:16" s="18" customFormat="1">
      <c r="A581" s="18" t="s">
        <v>124</v>
      </c>
      <c r="B581" s="18" t="s">
        <v>125</v>
      </c>
      <c r="C581" s="18" t="s">
        <v>26</v>
      </c>
      <c r="D581" s="18" t="s">
        <v>23</v>
      </c>
      <c r="E581" s="18">
        <v>0</v>
      </c>
      <c r="F581" s="18">
        <v>0</v>
      </c>
      <c r="G581" s="18">
        <v>0</v>
      </c>
      <c r="H581" s="18">
        <v>4.5499999999999999E-2</v>
      </c>
      <c r="I581" s="18">
        <v>0</v>
      </c>
      <c r="J581" s="18">
        <v>6.6600000000000006E-2</v>
      </c>
      <c r="K581" s="18">
        <v>0</v>
      </c>
      <c r="L581" s="18">
        <v>0</v>
      </c>
      <c r="M581" s="18">
        <v>0</v>
      </c>
      <c r="N581" s="23">
        <v>0.99</v>
      </c>
      <c r="O581" s="18">
        <v>0.99</v>
      </c>
      <c r="P581" s="3">
        <f t="shared" si="9"/>
        <v>99</v>
      </c>
    </row>
    <row r="582" spans="1:16" s="18" customFormat="1">
      <c r="A582" s="18" t="s">
        <v>124</v>
      </c>
      <c r="B582" s="18" t="s">
        <v>125</v>
      </c>
      <c r="C582" s="18" t="s">
        <v>27</v>
      </c>
      <c r="D582" s="18" t="s">
        <v>23</v>
      </c>
      <c r="E582" s="18">
        <v>9.6290000000000004E-3</v>
      </c>
      <c r="F582" s="18">
        <v>9.9053000000000002E-2</v>
      </c>
      <c r="G582" s="18">
        <v>1.1306</v>
      </c>
      <c r="H582" s="18">
        <v>4.1700000000000001E-2</v>
      </c>
      <c r="I582" s="18">
        <v>1.4544999999999999</v>
      </c>
      <c r="J582" s="18">
        <v>5.3699999999999998E-2</v>
      </c>
      <c r="K582" s="18">
        <v>1.2644</v>
      </c>
      <c r="L582" s="18">
        <v>1.6267</v>
      </c>
      <c r="M582" s="18">
        <v>5.917E-2</v>
      </c>
      <c r="N582" s="23">
        <v>3.8699999999999998E-2</v>
      </c>
      <c r="O582" s="18">
        <v>3.8699999999999998E-2</v>
      </c>
      <c r="P582" s="3">
        <f t="shared" si="9"/>
        <v>3.8699999999999997</v>
      </c>
    </row>
    <row r="583" spans="1:16" s="18" customFormat="1">
      <c r="A583" s="18" t="s">
        <v>124</v>
      </c>
      <c r="B583" s="18" t="s">
        <v>125</v>
      </c>
      <c r="C583" s="18" t="s">
        <v>28</v>
      </c>
      <c r="D583" s="18" t="s">
        <v>23</v>
      </c>
      <c r="E583" s="18">
        <v>1.37E-4</v>
      </c>
      <c r="F583" s="18">
        <v>4.46E-4</v>
      </c>
      <c r="G583" s="18">
        <v>1.6400000000000001E-2</v>
      </c>
      <c r="H583" s="18">
        <v>4.2900000000000001E-2</v>
      </c>
      <c r="I583" s="18">
        <v>2.12E-2</v>
      </c>
      <c r="J583" s="18">
        <v>5.5399999999999998E-2</v>
      </c>
      <c r="K583" s="18">
        <v>1.84E-2</v>
      </c>
      <c r="L583" s="18">
        <v>2.3699999999999999E-2</v>
      </c>
      <c r="M583" s="18">
        <v>8.7000000000000001E-4</v>
      </c>
      <c r="N583" s="23">
        <v>0.99</v>
      </c>
      <c r="O583" s="18">
        <v>0.99</v>
      </c>
      <c r="P583" s="3">
        <f t="shared" si="9"/>
        <v>99</v>
      </c>
    </row>
    <row r="584" spans="1:16" s="18" customFormat="1">
      <c r="A584" s="18" t="s">
        <v>124</v>
      </c>
      <c r="B584" s="18" t="s">
        <v>125</v>
      </c>
      <c r="C584" s="18" t="s">
        <v>29</v>
      </c>
      <c r="D584" s="18" t="s">
        <v>23</v>
      </c>
      <c r="E584" s="18">
        <v>8.92E-4</v>
      </c>
      <c r="F584" s="18">
        <v>8.7419999999999998E-3</v>
      </c>
      <c r="G584" s="18">
        <v>0.1303</v>
      </c>
      <c r="H584" s="18">
        <v>2.0500000000000001E-2</v>
      </c>
      <c r="I584" s="18">
        <v>0.216</v>
      </c>
      <c r="J584" s="18">
        <v>3.39E-2</v>
      </c>
      <c r="K584" s="18">
        <v>0.1457</v>
      </c>
      <c r="L584" s="18">
        <v>0.24160000000000001</v>
      </c>
      <c r="M584" s="18">
        <v>1.566E-2</v>
      </c>
      <c r="N584" s="23">
        <v>0.08</v>
      </c>
      <c r="O584" s="18">
        <v>0.08</v>
      </c>
      <c r="P584" s="3">
        <f t="shared" si="9"/>
        <v>8</v>
      </c>
    </row>
    <row r="585" spans="1:16" s="18" customFormat="1">
      <c r="A585" s="18" t="s">
        <v>124</v>
      </c>
      <c r="B585" s="18" t="s">
        <v>125</v>
      </c>
      <c r="C585" s="18" t="s">
        <v>30</v>
      </c>
      <c r="D585" s="18" t="s">
        <v>23</v>
      </c>
      <c r="E585" s="18">
        <v>3.1699999999999999E-2</v>
      </c>
      <c r="F585" s="18">
        <v>0.2293</v>
      </c>
      <c r="G585" s="18">
        <v>3.5</v>
      </c>
      <c r="H585" s="18">
        <v>1.61E-2</v>
      </c>
      <c r="I585" s="18">
        <v>4.8899999999999997</v>
      </c>
      <c r="J585" s="18">
        <v>2.2499999999999999E-2</v>
      </c>
      <c r="K585" s="18">
        <v>3.91</v>
      </c>
      <c r="L585" s="18">
        <v>5.47</v>
      </c>
      <c r="M585" s="18">
        <v>0.255</v>
      </c>
      <c r="N585" s="23">
        <v>9.7999999999999997E-3</v>
      </c>
      <c r="O585" s="18">
        <v>9.7999999999999997E-3</v>
      </c>
      <c r="P585" s="3">
        <f t="shared" si="9"/>
        <v>0.98</v>
      </c>
    </row>
    <row r="586" spans="1:16" s="18" customFormat="1">
      <c r="A586" s="18" t="s">
        <v>124</v>
      </c>
      <c r="B586" s="18" t="s">
        <v>125</v>
      </c>
      <c r="C586" s="18" t="s">
        <v>31</v>
      </c>
      <c r="D586" s="18" t="s">
        <v>23</v>
      </c>
      <c r="E586" s="18">
        <v>9.1109999999999993E-3</v>
      </c>
      <c r="F586" s="18">
        <v>0.18399699999999999</v>
      </c>
      <c r="G586" s="18">
        <v>1.7181999999999999</v>
      </c>
      <c r="H586" s="18">
        <v>0.1023</v>
      </c>
      <c r="I586" s="18">
        <v>2.3161</v>
      </c>
      <c r="J586" s="18">
        <v>0.13800000000000001</v>
      </c>
      <c r="K586" s="18">
        <v>1.9216</v>
      </c>
      <c r="L586" s="18">
        <v>2.5903</v>
      </c>
      <c r="M586" s="18">
        <v>0.21845999999999999</v>
      </c>
      <c r="N586" s="23">
        <v>5.8299999999999998E-2</v>
      </c>
      <c r="O586" s="18">
        <v>5.8299999999999998E-2</v>
      </c>
      <c r="P586" s="3">
        <f t="shared" si="9"/>
        <v>5.83</v>
      </c>
    </row>
    <row r="587" spans="1:16" s="18" customFormat="1">
      <c r="A587" s="18" t="s">
        <v>124</v>
      </c>
      <c r="B587" s="18" t="s">
        <v>125</v>
      </c>
      <c r="C587" s="18" t="s">
        <v>99</v>
      </c>
      <c r="D587" s="18" t="s">
        <v>23</v>
      </c>
      <c r="E587" s="18">
        <v>6.1000000000000004E-3</v>
      </c>
      <c r="F587" s="18">
        <v>5.6550000000000003E-2</v>
      </c>
      <c r="G587" s="18">
        <v>0.70420000000000005</v>
      </c>
      <c r="H587" s="18">
        <v>1.49E-2</v>
      </c>
      <c r="I587" s="18">
        <v>0.84830000000000005</v>
      </c>
      <c r="J587" s="18">
        <v>1.7999999999999999E-2</v>
      </c>
      <c r="K587" s="18">
        <v>0.78759999999999997</v>
      </c>
      <c r="L587" s="18">
        <v>0.94869999999999999</v>
      </c>
      <c r="M587" s="18">
        <v>5.2639999999999999E-2</v>
      </c>
      <c r="N587" s="23">
        <v>2.23E-2</v>
      </c>
      <c r="O587" s="18">
        <v>2.23E-2</v>
      </c>
      <c r="P587" s="3">
        <f t="shared" si="9"/>
        <v>2.23</v>
      </c>
    </row>
    <row r="588" spans="1:16" s="18" customFormat="1">
      <c r="A588" s="18" t="s">
        <v>124</v>
      </c>
      <c r="B588" s="18" t="s">
        <v>125</v>
      </c>
      <c r="C588" s="18" t="s">
        <v>126</v>
      </c>
      <c r="D588" s="18" t="s">
        <v>23</v>
      </c>
      <c r="E588" s="18">
        <v>7.2300000000000001E-4</v>
      </c>
      <c r="F588" s="18">
        <v>4.6249999999999998E-3</v>
      </c>
      <c r="G588" s="18">
        <v>0.1071</v>
      </c>
      <c r="H588" s="18">
        <v>3.4299999999999997E-2</v>
      </c>
      <c r="I588" s="18">
        <v>0.2455</v>
      </c>
      <c r="J588" s="18">
        <v>7.85E-2</v>
      </c>
      <c r="K588" s="18">
        <v>0.1198</v>
      </c>
      <c r="L588" s="18">
        <v>0.27450000000000002</v>
      </c>
      <c r="M588" s="18">
        <v>1.0109999999999999E-2</v>
      </c>
      <c r="N588" s="23">
        <v>0.17100000000000001</v>
      </c>
      <c r="O588" s="18">
        <v>0.17100000000000001</v>
      </c>
      <c r="P588" s="3">
        <f t="shared" si="9"/>
        <v>17.100000000000001</v>
      </c>
    </row>
    <row r="589" spans="1:16" s="18" customFormat="1">
      <c r="A589" s="18" t="s">
        <v>124</v>
      </c>
      <c r="B589" s="18" t="s">
        <v>125</v>
      </c>
      <c r="C589" s="18" t="s">
        <v>127</v>
      </c>
      <c r="D589" s="18" t="s">
        <v>23</v>
      </c>
      <c r="E589" s="18">
        <v>0</v>
      </c>
      <c r="F589" s="18">
        <v>0</v>
      </c>
      <c r="G589" s="18">
        <v>0</v>
      </c>
      <c r="H589" s="18">
        <v>7.1999999999999995E-2</v>
      </c>
      <c r="I589" s="18">
        <v>0</v>
      </c>
      <c r="J589" s="18">
        <v>9.1600000000000001E-2</v>
      </c>
      <c r="K589" s="18">
        <v>0</v>
      </c>
      <c r="L589" s="18">
        <v>0</v>
      </c>
      <c r="M589" s="18">
        <v>0</v>
      </c>
      <c r="N589" s="23">
        <v>0.99</v>
      </c>
      <c r="O589" s="18">
        <v>0.99</v>
      </c>
      <c r="P589" s="3">
        <f t="shared" si="9"/>
        <v>99</v>
      </c>
    </row>
    <row r="590" spans="1:16" s="18" customFormat="1">
      <c r="A590" s="18" t="s">
        <v>124</v>
      </c>
      <c r="B590" s="18" t="s">
        <v>125</v>
      </c>
      <c r="C590" s="18" t="s">
        <v>128</v>
      </c>
      <c r="D590" s="18" t="s">
        <v>23</v>
      </c>
      <c r="E590" s="18">
        <v>6.7999999999999999E-5</v>
      </c>
      <c r="F590" s="18">
        <v>2.2100000000000001E-4</v>
      </c>
      <c r="G590" s="18">
        <v>8.8000000000000005E-3</v>
      </c>
      <c r="H590" s="18">
        <v>2.41E-2</v>
      </c>
      <c r="I590" s="18">
        <v>8.8000000000000005E-3</v>
      </c>
      <c r="J590" s="18">
        <v>2.41E-2</v>
      </c>
      <c r="K590" s="18">
        <v>9.9000000000000008E-3</v>
      </c>
      <c r="L590" s="18">
        <v>9.9000000000000008E-3</v>
      </c>
      <c r="M590" s="18">
        <v>8.0999999999999996E-4</v>
      </c>
      <c r="N590" s="23">
        <v>0.95740000000000003</v>
      </c>
      <c r="O590" s="18">
        <v>0.95740000000000003</v>
      </c>
      <c r="P590" s="3">
        <f t="shared" si="9"/>
        <v>95.740000000000009</v>
      </c>
    </row>
    <row r="591" spans="1:16" s="18" customFormat="1">
      <c r="A591" s="18" t="s">
        <v>124</v>
      </c>
      <c r="B591" s="18" t="s">
        <v>125</v>
      </c>
      <c r="C591" s="18" t="s">
        <v>129</v>
      </c>
      <c r="D591" s="18" t="s">
        <v>23</v>
      </c>
      <c r="E591" s="18">
        <v>3.9999999999999998E-6</v>
      </c>
      <c r="F591" s="18">
        <v>6.7000000000000002E-5</v>
      </c>
      <c r="G591" s="18">
        <v>5.0000000000000001E-4</v>
      </c>
      <c r="H591" s="18">
        <v>1.54E-2</v>
      </c>
      <c r="I591" s="18">
        <v>5.0000000000000001E-4</v>
      </c>
      <c r="J591" s="18">
        <v>1.54E-2</v>
      </c>
      <c r="K591" s="18">
        <v>5.0000000000000001E-4</v>
      </c>
      <c r="L591" s="18">
        <v>5.0000000000000001E-4</v>
      </c>
      <c r="M591" s="18">
        <v>4.0000000000000003E-5</v>
      </c>
      <c r="N591" s="23">
        <v>0.99</v>
      </c>
      <c r="O591" s="18">
        <v>0.99</v>
      </c>
      <c r="P591" s="3">
        <f t="shared" si="9"/>
        <v>99</v>
      </c>
    </row>
    <row r="592" spans="1:16" s="11" customFormat="1">
      <c r="A592" s="11" t="s">
        <v>124</v>
      </c>
      <c r="B592" s="11" t="s">
        <v>130</v>
      </c>
      <c r="C592" s="11" t="s">
        <v>22</v>
      </c>
      <c r="D592" s="11" t="s">
        <v>23</v>
      </c>
      <c r="E592" s="11">
        <v>0.2223</v>
      </c>
      <c r="F592" s="11">
        <v>1.0678000000000001</v>
      </c>
      <c r="G592" s="11">
        <v>28.4</v>
      </c>
      <c r="H592" s="11">
        <v>1.21E-2</v>
      </c>
      <c r="I592" s="11">
        <v>60.76</v>
      </c>
      <c r="J592" s="11">
        <v>2.5899999999999999E-2</v>
      </c>
      <c r="K592" s="11">
        <v>31.84</v>
      </c>
      <c r="L592" s="11">
        <v>68.12</v>
      </c>
      <c r="M592" s="11">
        <v>2.9569999999999999</v>
      </c>
      <c r="N592" s="12">
        <v>3.2000000000000002E-3</v>
      </c>
      <c r="O592" s="11">
        <v>3.2000000000000002E-3</v>
      </c>
      <c r="P592" s="3">
        <f t="shared" si="9"/>
        <v>0.32</v>
      </c>
    </row>
    <row r="593" spans="1:16" s="11" customFormat="1">
      <c r="A593" s="11" t="s">
        <v>124</v>
      </c>
      <c r="B593" s="11" t="s">
        <v>130</v>
      </c>
      <c r="C593" s="11" t="s">
        <v>24</v>
      </c>
      <c r="D593" s="11" t="s">
        <v>23</v>
      </c>
      <c r="E593" s="11">
        <v>8.3199999999999995E-4</v>
      </c>
      <c r="F593" s="11">
        <v>1.4970000000000001E-3</v>
      </c>
      <c r="G593" s="11">
        <v>9.8900000000000002E-2</v>
      </c>
      <c r="H593" s="11">
        <v>5.67E-2</v>
      </c>
      <c r="I593" s="11">
        <v>0.16489999999999999</v>
      </c>
      <c r="J593" s="11">
        <v>9.4600000000000004E-2</v>
      </c>
      <c r="K593" s="11">
        <v>0.1108</v>
      </c>
      <c r="L593" s="11">
        <v>0.18490000000000001</v>
      </c>
      <c r="M593" s="11">
        <v>6.0400000000000002E-3</v>
      </c>
      <c r="N593" s="12">
        <v>0.32450000000000001</v>
      </c>
      <c r="O593" s="11">
        <v>0.32450000000000001</v>
      </c>
      <c r="P593" s="3">
        <f t="shared" si="9"/>
        <v>32.450000000000003</v>
      </c>
    </row>
    <row r="594" spans="1:16" s="11" customFormat="1">
      <c r="A594" s="11" t="s">
        <v>124</v>
      </c>
      <c r="B594" s="11" t="s">
        <v>130</v>
      </c>
      <c r="C594" s="11" t="s">
        <v>25</v>
      </c>
      <c r="D594" s="11" t="s">
        <v>23</v>
      </c>
      <c r="E594" s="11">
        <v>7.5899999999999995E-2</v>
      </c>
      <c r="F594" s="11">
        <v>2.3075000000000001</v>
      </c>
      <c r="G594" s="11">
        <v>9.83</v>
      </c>
      <c r="H594" s="11">
        <v>1.3599999999999999E-2</v>
      </c>
      <c r="I594" s="11">
        <v>18.579999999999998</v>
      </c>
      <c r="J594" s="11">
        <v>2.5700000000000001E-2</v>
      </c>
      <c r="K594" s="11">
        <v>11.03</v>
      </c>
      <c r="L594" s="11">
        <v>20.84</v>
      </c>
      <c r="M594" s="11">
        <v>1.0660000000000001</v>
      </c>
      <c r="N594" s="12">
        <v>7.4999999999999997E-3</v>
      </c>
      <c r="O594" s="11">
        <v>7.4999999999999997E-3</v>
      </c>
      <c r="P594" s="3">
        <f t="shared" si="9"/>
        <v>0.75</v>
      </c>
    </row>
    <row r="595" spans="1:16" s="11" customFormat="1">
      <c r="A595" s="11" t="s">
        <v>124</v>
      </c>
      <c r="B595" s="11" t="s">
        <v>130</v>
      </c>
      <c r="C595" s="11" t="s">
        <v>26</v>
      </c>
      <c r="D595" s="11" t="s">
        <v>23</v>
      </c>
      <c r="E595" s="11">
        <v>3.8999999999999999E-5</v>
      </c>
      <c r="F595" s="11">
        <v>2.1699999999999999E-4</v>
      </c>
      <c r="G595" s="11">
        <v>4.5999999999999999E-3</v>
      </c>
      <c r="H595" s="11">
        <v>4.5600000000000002E-2</v>
      </c>
      <c r="I595" s="11">
        <v>6.7000000000000002E-3</v>
      </c>
      <c r="J595" s="11">
        <v>6.6600000000000006E-2</v>
      </c>
      <c r="K595" s="11">
        <v>5.1000000000000004E-3</v>
      </c>
      <c r="L595" s="11">
        <v>7.4999999999999997E-3</v>
      </c>
      <c r="M595" s="11">
        <v>2.5999999999999998E-4</v>
      </c>
      <c r="N595" s="12">
        <v>0.99</v>
      </c>
      <c r="O595" s="11">
        <v>0.99</v>
      </c>
      <c r="P595" s="3">
        <f t="shared" si="9"/>
        <v>99</v>
      </c>
    </row>
    <row r="596" spans="1:16" s="11" customFormat="1">
      <c r="A596" s="11" t="s">
        <v>124</v>
      </c>
      <c r="B596" s="11" t="s">
        <v>130</v>
      </c>
      <c r="C596" s="11" t="s">
        <v>27</v>
      </c>
      <c r="D596" s="11" t="s">
        <v>23</v>
      </c>
      <c r="E596" s="11">
        <v>8.8450000000000004E-3</v>
      </c>
      <c r="F596" s="11">
        <v>9.0986999999999998E-2</v>
      </c>
      <c r="G596" s="11">
        <v>1.0387</v>
      </c>
      <c r="H596" s="11">
        <v>4.1700000000000001E-2</v>
      </c>
      <c r="I596" s="11">
        <v>1.3363</v>
      </c>
      <c r="J596" s="11">
        <v>5.3699999999999998E-2</v>
      </c>
      <c r="K596" s="11">
        <v>1.1647000000000001</v>
      </c>
      <c r="L596" s="11">
        <v>1.4983</v>
      </c>
      <c r="M596" s="11">
        <v>5.4390000000000001E-2</v>
      </c>
      <c r="N596" s="12">
        <v>4.07E-2</v>
      </c>
      <c r="O596" s="11">
        <v>4.07E-2</v>
      </c>
      <c r="P596" s="3">
        <f t="shared" si="9"/>
        <v>4.07</v>
      </c>
    </row>
    <row r="597" spans="1:16" s="11" customFormat="1">
      <c r="A597" s="11" t="s">
        <v>124</v>
      </c>
      <c r="B597" s="11" t="s">
        <v>130</v>
      </c>
      <c r="C597" s="11" t="s">
        <v>28</v>
      </c>
      <c r="D597" s="11" t="s">
        <v>23</v>
      </c>
      <c r="E597" s="11">
        <v>2.9599999999999998E-4</v>
      </c>
      <c r="F597" s="11">
        <v>9.6199999999999996E-4</v>
      </c>
      <c r="G597" s="11">
        <v>3.5499999999999997E-2</v>
      </c>
      <c r="H597" s="11">
        <v>4.2900000000000001E-2</v>
      </c>
      <c r="I597" s="11">
        <v>4.58E-2</v>
      </c>
      <c r="J597" s="11">
        <v>5.5399999999999998E-2</v>
      </c>
      <c r="K597" s="11">
        <v>3.9800000000000002E-2</v>
      </c>
      <c r="L597" s="11">
        <v>5.1400000000000001E-2</v>
      </c>
      <c r="M597" s="11">
        <v>1.89E-3</v>
      </c>
      <c r="N597" s="12">
        <v>0.5847</v>
      </c>
      <c r="O597" s="11">
        <v>0.5847</v>
      </c>
      <c r="P597" s="3">
        <f t="shared" si="9"/>
        <v>58.47</v>
      </c>
    </row>
    <row r="598" spans="1:16" s="11" customFormat="1">
      <c r="A598" s="11" t="s">
        <v>124</v>
      </c>
      <c r="B598" s="11" t="s">
        <v>130</v>
      </c>
      <c r="C598" s="11" t="s">
        <v>29</v>
      </c>
      <c r="D598" s="11" t="s">
        <v>23</v>
      </c>
      <c r="E598" s="11">
        <v>1.098E-3</v>
      </c>
      <c r="F598" s="11">
        <v>1.0758999999999999E-2</v>
      </c>
      <c r="G598" s="11">
        <v>0.16009999999999999</v>
      </c>
      <c r="H598" s="11">
        <v>2.0500000000000001E-2</v>
      </c>
      <c r="I598" s="11">
        <v>0.26540000000000002</v>
      </c>
      <c r="J598" s="11">
        <v>3.39E-2</v>
      </c>
      <c r="K598" s="11">
        <v>0.17949999999999999</v>
      </c>
      <c r="L598" s="11">
        <v>0.29759999999999998</v>
      </c>
      <c r="M598" s="11">
        <v>1.925E-2</v>
      </c>
      <c r="N598" s="12">
        <v>6.7599999999999993E-2</v>
      </c>
      <c r="O598" s="11">
        <v>6.7599999999999993E-2</v>
      </c>
      <c r="P598" s="3">
        <f t="shared" si="9"/>
        <v>6.76</v>
      </c>
    </row>
    <row r="599" spans="1:16" s="11" customFormat="1">
      <c r="A599" s="11" t="s">
        <v>124</v>
      </c>
      <c r="B599" s="11" t="s">
        <v>130</v>
      </c>
      <c r="C599" s="11" t="s">
        <v>30</v>
      </c>
      <c r="D599" s="11" t="s">
        <v>23</v>
      </c>
      <c r="E599" s="11">
        <v>3.0499999999999999E-2</v>
      </c>
      <c r="F599" s="11">
        <v>0.22020000000000001</v>
      </c>
      <c r="G599" s="11">
        <v>3.36</v>
      </c>
      <c r="H599" s="11">
        <v>1.61E-2</v>
      </c>
      <c r="I599" s="11">
        <v>4.7</v>
      </c>
      <c r="J599" s="11">
        <v>2.2499999999999999E-2</v>
      </c>
      <c r="K599" s="11">
        <v>3.77</v>
      </c>
      <c r="L599" s="11">
        <v>5.27</v>
      </c>
      <c r="M599" s="11">
        <v>0.245</v>
      </c>
      <c r="N599" s="12">
        <v>0.01</v>
      </c>
      <c r="O599" s="11">
        <v>0.01</v>
      </c>
      <c r="P599" s="3">
        <f t="shared" si="9"/>
        <v>1</v>
      </c>
    </row>
    <row r="600" spans="1:16" s="11" customFormat="1">
      <c r="A600" s="11" t="s">
        <v>124</v>
      </c>
      <c r="B600" s="11" t="s">
        <v>130</v>
      </c>
      <c r="C600" s="11" t="s">
        <v>31</v>
      </c>
      <c r="D600" s="11" t="s">
        <v>23</v>
      </c>
      <c r="E600" s="11">
        <v>8.8120000000000004E-3</v>
      </c>
      <c r="F600" s="11">
        <v>0.17795900000000001</v>
      </c>
      <c r="G600" s="11">
        <v>1.6596</v>
      </c>
      <c r="H600" s="11">
        <v>0.1024</v>
      </c>
      <c r="I600" s="11">
        <v>2.2370999999999999</v>
      </c>
      <c r="J600" s="11">
        <v>0.13800000000000001</v>
      </c>
      <c r="K600" s="11">
        <v>1.8609</v>
      </c>
      <c r="L600" s="11">
        <v>2.5085000000000002</v>
      </c>
      <c r="M600" s="11">
        <v>0.21110999999999999</v>
      </c>
      <c r="N600" s="12">
        <v>5.9499999999999997E-2</v>
      </c>
      <c r="O600" s="11">
        <v>5.9499999999999997E-2</v>
      </c>
      <c r="P600" s="3">
        <f t="shared" si="9"/>
        <v>5.9499999999999993</v>
      </c>
    </row>
    <row r="601" spans="1:16" s="11" customFormat="1">
      <c r="A601" s="11" t="s">
        <v>124</v>
      </c>
      <c r="B601" s="11" t="s">
        <v>130</v>
      </c>
      <c r="C601" s="11" t="s">
        <v>99</v>
      </c>
      <c r="D601" s="11" t="s">
        <v>23</v>
      </c>
      <c r="E601" s="11">
        <v>6.3420000000000004E-3</v>
      </c>
      <c r="F601" s="11">
        <v>5.8798999999999997E-2</v>
      </c>
      <c r="G601" s="11">
        <v>0.73280000000000001</v>
      </c>
      <c r="H601" s="11">
        <v>1.49E-2</v>
      </c>
      <c r="I601" s="11">
        <v>0.88270000000000004</v>
      </c>
      <c r="J601" s="11">
        <v>1.7999999999999999E-2</v>
      </c>
      <c r="K601" s="11">
        <v>0.8216</v>
      </c>
      <c r="L601" s="11">
        <v>0.98970000000000002</v>
      </c>
      <c r="M601" s="11">
        <v>5.4800000000000001E-2</v>
      </c>
      <c r="N601" s="12">
        <v>2.18E-2</v>
      </c>
      <c r="O601" s="11">
        <v>2.18E-2</v>
      </c>
      <c r="P601" s="3">
        <f t="shared" si="9"/>
        <v>2.1800000000000002</v>
      </c>
    </row>
    <row r="602" spans="1:16" s="11" customFormat="1">
      <c r="A602" s="11" t="s">
        <v>124</v>
      </c>
      <c r="B602" s="11" t="s">
        <v>130</v>
      </c>
      <c r="C602" s="11" t="s">
        <v>126</v>
      </c>
      <c r="D602" s="11" t="s">
        <v>23</v>
      </c>
      <c r="E602" s="11">
        <v>5.9199999999999997E-4</v>
      </c>
      <c r="F602" s="11">
        <v>3.787E-3</v>
      </c>
      <c r="G602" s="11">
        <v>8.7800000000000003E-2</v>
      </c>
      <c r="H602" s="11">
        <v>3.4299999999999997E-2</v>
      </c>
      <c r="I602" s="11">
        <v>0.20119999999999999</v>
      </c>
      <c r="J602" s="11">
        <v>7.85E-2</v>
      </c>
      <c r="K602" s="11">
        <v>9.8500000000000004E-2</v>
      </c>
      <c r="L602" s="11">
        <v>0.22559999999999999</v>
      </c>
      <c r="M602" s="11">
        <v>8.2900000000000005E-3</v>
      </c>
      <c r="N602" s="12">
        <v>0.20030000000000001</v>
      </c>
      <c r="O602" s="11">
        <v>0.20030000000000001</v>
      </c>
      <c r="P602" s="3">
        <f t="shared" si="9"/>
        <v>20.03</v>
      </c>
    </row>
    <row r="603" spans="1:16" s="11" customFormat="1">
      <c r="A603" s="11" t="s">
        <v>124</v>
      </c>
      <c r="B603" s="11" t="s">
        <v>130</v>
      </c>
      <c r="C603" s="11" t="s">
        <v>127</v>
      </c>
      <c r="D603" s="11" t="s">
        <v>23</v>
      </c>
      <c r="E603" s="11">
        <v>0</v>
      </c>
      <c r="F603" s="11">
        <v>0</v>
      </c>
      <c r="G603" s="11">
        <v>0</v>
      </c>
      <c r="H603" s="11">
        <v>7.1999999999999995E-2</v>
      </c>
      <c r="I603" s="11">
        <v>0</v>
      </c>
      <c r="J603" s="11">
        <v>9.1600000000000001E-2</v>
      </c>
      <c r="K603" s="11">
        <v>0</v>
      </c>
      <c r="L603" s="11">
        <v>0</v>
      </c>
      <c r="M603" s="11">
        <v>0</v>
      </c>
      <c r="N603" s="12">
        <v>0.99</v>
      </c>
      <c r="O603" s="11">
        <v>0.99</v>
      </c>
      <c r="P603" s="3">
        <f t="shared" si="9"/>
        <v>99</v>
      </c>
    </row>
    <row r="604" spans="1:16" s="11" customFormat="1">
      <c r="A604" s="11" t="s">
        <v>124</v>
      </c>
      <c r="B604" s="11" t="s">
        <v>130</v>
      </c>
      <c r="C604" s="11" t="s">
        <v>128</v>
      </c>
      <c r="D604" s="11" t="s">
        <v>23</v>
      </c>
      <c r="E604" s="11">
        <v>6.0000000000000002E-6</v>
      </c>
      <c r="F604" s="11">
        <v>1.9000000000000001E-5</v>
      </c>
      <c r="G604" s="11">
        <v>8.0000000000000004E-4</v>
      </c>
      <c r="H604" s="11">
        <v>2.41E-2</v>
      </c>
      <c r="I604" s="11">
        <v>8.0000000000000004E-4</v>
      </c>
      <c r="J604" s="11">
        <v>2.41E-2</v>
      </c>
      <c r="K604" s="11">
        <v>8.0000000000000004E-4</v>
      </c>
      <c r="L604" s="11">
        <v>8.0000000000000004E-4</v>
      </c>
      <c r="M604" s="11">
        <v>6.9999999999999994E-5</v>
      </c>
      <c r="N604" s="12">
        <v>0.99</v>
      </c>
      <c r="O604" s="11">
        <v>0.99</v>
      </c>
      <c r="P604" s="3">
        <f t="shared" si="9"/>
        <v>99</v>
      </c>
    </row>
    <row r="605" spans="1:16" s="11" customFormat="1">
      <c r="A605" s="11" t="s">
        <v>124</v>
      </c>
      <c r="B605" s="11" t="s">
        <v>130</v>
      </c>
      <c r="C605" s="11" t="s">
        <v>129</v>
      </c>
      <c r="D605" s="11" t="s">
        <v>23</v>
      </c>
      <c r="E605" s="11">
        <v>4.1999999999999998E-5</v>
      </c>
      <c r="F605" s="11">
        <v>7.4399999999999998E-4</v>
      </c>
      <c r="G605" s="11">
        <v>5.3E-3</v>
      </c>
      <c r="H605" s="11">
        <v>1.54E-2</v>
      </c>
      <c r="I605" s="11">
        <v>5.3E-3</v>
      </c>
      <c r="J605" s="11">
        <v>1.54E-2</v>
      </c>
      <c r="K605" s="11">
        <v>5.8999999999999999E-3</v>
      </c>
      <c r="L605" s="11">
        <v>5.8999999999999999E-3</v>
      </c>
      <c r="M605" s="11">
        <v>4.2999999999999999E-4</v>
      </c>
      <c r="N605" s="12">
        <v>0.99</v>
      </c>
      <c r="O605" s="11">
        <v>0.99</v>
      </c>
      <c r="P605" s="3">
        <f t="shared" si="9"/>
        <v>99</v>
      </c>
    </row>
    <row r="606" spans="1:16" s="4" customFormat="1">
      <c r="A606" s="4" t="s">
        <v>20</v>
      </c>
      <c r="B606" s="4" t="s">
        <v>131</v>
      </c>
      <c r="C606" s="4" t="s">
        <v>22</v>
      </c>
      <c r="D606" s="4" t="s">
        <v>23</v>
      </c>
      <c r="E606" s="4">
        <v>0.1988</v>
      </c>
      <c r="F606" s="4">
        <v>0.95509999999999995</v>
      </c>
      <c r="G606" s="4">
        <v>25.3</v>
      </c>
      <c r="H606" s="4">
        <v>1.2E-2</v>
      </c>
      <c r="I606" s="4">
        <v>54.13</v>
      </c>
      <c r="J606" s="5">
        <v>2.5700000000000001E-2</v>
      </c>
      <c r="K606" s="4">
        <v>25.02</v>
      </c>
      <c r="L606" s="4">
        <v>53.53</v>
      </c>
      <c r="M606" s="4">
        <v>1.952</v>
      </c>
      <c r="N606" s="5">
        <v>3.3E-3</v>
      </c>
      <c r="O606" s="4">
        <v>3.3E-3</v>
      </c>
      <c r="P606" s="3">
        <f t="shared" si="9"/>
        <v>0.33</v>
      </c>
    </row>
    <row r="607" spans="1:16" s="4" customFormat="1">
      <c r="A607" s="4" t="s">
        <v>20</v>
      </c>
      <c r="B607" s="4" t="s">
        <v>131</v>
      </c>
      <c r="C607" s="4" t="s">
        <v>24</v>
      </c>
      <c r="D607" s="4" t="s">
        <v>23</v>
      </c>
      <c r="E607" s="4">
        <v>1.7260000000000001E-3</v>
      </c>
      <c r="F607" s="4">
        <v>3.1059999999999998E-3</v>
      </c>
      <c r="G607" s="4">
        <v>0.20630000000000001</v>
      </c>
      <c r="H607" s="4">
        <v>2.4400000000000002E-2</v>
      </c>
      <c r="I607" s="4">
        <v>0.34410000000000002</v>
      </c>
      <c r="J607" s="4">
        <v>4.07E-2</v>
      </c>
      <c r="K607" s="4">
        <v>0.20399999999999999</v>
      </c>
      <c r="L607" s="4">
        <v>0.34029999999999999</v>
      </c>
      <c r="M607" s="4">
        <v>9.3299999999999998E-3</v>
      </c>
      <c r="N607" s="5">
        <v>6.4699999999999994E-2</v>
      </c>
      <c r="O607" s="4">
        <v>6.4699999999999994E-2</v>
      </c>
      <c r="P607" s="3">
        <f t="shared" si="9"/>
        <v>6.47</v>
      </c>
    </row>
    <row r="608" spans="1:16" s="4" customFormat="1">
      <c r="A608" s="4" t="s">
        <v>20</v>
      </c>
      <c r="B608" s="4" t="s">
        <v>131</v>
      </c>
      <c r="C608" s="4" t="s">
        <v>25</v>
      </c>
      <c r="D608" s="4" t="s">
        <v>23</v>
      </c>
      <c r="E608" s="4">
        <v>9.3790000000000002E-3</v>
      </c>
      <c r="F608" s="4">
        <v>0.285192</v>
      </c>
      <c r="G608" s="4">
        <v>1.3776999999999999</v>
      </c>
      <c r="H608" s="4">
        <v>1.35E-2</v>
      </c>
      <c r="I608" s="4">
        <v>2.6031</v>
      </c>
      <c r="J608" s="4">
        <v>2.5399999999999999E-2</v>
      </c>
      <c r="K608" s="4">
        <v>1.3623000000000001</v>
      </c>
      <c r="L608" s="4">
        <v>2.5739999999999998</v>
      </c>
      <c r="M608" s="4">
        <v>0.11061</v>
      </c>
      <c r="N608" s="5">
        <v>1.4E-2</v>
      </c>
      <c r="O608" s="4">
        <v>1.4E-2</v>
      </c>
      <c r="P608" s="3">
        <f t="shared" si="9"/>
        <v>1.4000000000000001</v>
      </c>
    </row>
    <row r="609" spans="1:16" s="4" customFormat="1">
      <c r="A609" s="4" t="s">
        <v>20</v>
      </c>
      <c r="B609" s="4" t="s">
        <v>131</v>
      </c>
      <c r="C609" s="4" t="s">
        <v>26</v>
      </c>
      <c r="D609" s="4" t="s">
        <v>23</v>
      </c>
      <c r="E609" s="4">
        <v>2.8649999999999999E-3</v>
      </c>
      <c r="F609" s="4">
        <v>1.5987000000000001E-2</v>
      </c>
      <c r="G609" s="4">
        <v>0.33550000000000002</v>
      </c>
      <c r="H609" s="4">
        <v>2.7799999999999998E-2</v>
      </c>
      <c r="I609" s="4">
        <v>0.4904</v>
      </c>
      <c r="J609" s="4">
        <v>4.0599999999999997E-2</v>
      </c>
      <c r="K609" s="4">
        <v>0.33179999999999998</v>
      </c>
      <c r="L609" s="4">
        <v>0.4849</v>
      </c>
      <c r="M609" s="4">
        <v>1.3979999999999999E-2</v>
      </c>
      <c r="N609" s="5">
        <v>4.9700000000000001E-2</v>
      </c>
      <c r="O609" s="4">
        <v>4.9700000000000001E-2</v>
      </c>
      <c r="P609" s="3">
        <f t="shared" si="9"/>
        <v>4.97</v>
      </c>
    </row>
    <row r="610" spans="1:16" s="4" customFormat="1">
      <c r="A610" s="4" t="s">
        <v>20</v>
      </c>
      <c r="B610" s="4" t="s">
        <v>131</v>
      </c>
      <c r="C610" s="4" t="s">
        <v>27</v>
      </c>
      <c r="D610" s="4" t="s">
        <v>23</v>
      </c>
      <c r="E610" s="4">
        <v>3.5799999999999998E-2</v>
      </c>
      <c r="F610" s="4">
        <v>0.36830000000000002</v>
      </c>
      <c r="G610" s="4">
        <v>4.2</v>
      </c>
      <c r="H610" s="4">
        <v>4.1399999999999999E-2</v>
      </c>
      <c r="I610" s="4">
        <v>5.4</v>
      </c>
      <c r="J610" s="4">
        <v>5.33E-2</v>
      </c>
      <c r="K610" s="4">
        <v>4.1500000000000004</v>
      </c>
      <c r="L610" s="4">
        <v>5.34</v>
      </c>
      <c r="M610" s="4">
        <v>0.16300000000000001</v>
      </c>
      <c r="N610" s="5">
        <v>2.0299999999999999E-2</v>
      </c>
      <c r="O610" s="4">
        <v>2.0299999999999999E-2</v>
      </c>
      <c r="P610" s="3">
        <f t="shared" si="9"/>
        <v>2.0299999999999998</v>
      </c>
    </row>
    <row r="611" spans="1:16" s="4" customFormat="1">
      <c r="A611" s="4" t="s">
        <v>20</v>
      </c>
      <c r="B611" s="4" t="s">
        <v>131</v>
      </c>
      <c r="C611" s="4" t="s">
        <v>28</v>
      </c>
      <c r="D611" s="4" t="s">
        <v>23</v>
      </c>
      <c r="E611" s="4">
        <v>8.1099999999999998E-4</v>
      </c>
      <c r="F611" s="4">
        <v>2.6340000000000001E-3</v>
      </c>
      <c r="G611" s="4">
        <v>9.7199999999999995E-2</v>
      </c>
      <c r="H611" s="4">
        <v>4.2599999999999999E-2</v>
      </c>
      <c r="I611" s="4">
        <v>0.1255</v>
      </c>
      <c r="J611" s="4">
        <v>5.5E-2</v>
      </c>
      <c r="K611" s="4">
        <v>9.6100000000000005E-2</v>
      </c>
      <c r="L611" s="4">
        <v>0.1241</v>
      </c>
      <c r="M611" s="4">
        <v>3.8300000000000001E-3</v>
      </c>
      <c r="N611" s="5">
        <v>0.23300000000000001</v>
      </c>
      <c r="O611" s="4">
        <v>0.23300000000000001</v>
      </c>
      <c r="P611" s="3">
        <f t="shared" si="9"/>
        <v>23.3</v>
      </c>
    </row>
    <row r="612" spans="1:16" s="4" customFormat="1">
      <c r="A612" s="4" t="s">
        <v>20</v>
      </c>
      <c r="B612" s="4" t="s">
        <v>131</v>
      </c>
      <c r="C612" s="4" t="s">
        <v>29</v>
      </c>
      <c r="D612" s="4" t="s">
        <v>23</v>
      </c>
      <c r="E612" s="4">
        <v>6.7599999999999993E-2</v>
      </c>
      <c r="F612" s="4">
        <v>0.66210000000000002</v>
      </c>
      <c r="G612" s="4">
        <v>10.24</v>
      </c>
      <c r="H612" s="4">
        <v>1.9300000000000001E-2</v>
      </c>
      <c r="I612" s="4">
        <v>16.98</v>
      </c>
      <c r="J612" s="4">
        <v>3.1899999999999998E-2</v>
      </c>
      <c r="K612" s="4">
        <v>10.130000000000001</v>
      </c>
      <c r="L612" s="4">
        <v>16.79</v>
      </c>
      <c r="M612" s="4">
        <v>0.91200000000000003</v>
      </c>
      <c r="N612" s="5">
        <v>6.8999999999999999E-3</v>
      </c>
      <c r="O612" s="4">
        <v>6.8999999999999999E-3</v>
      </c>
      <c r="P612" s="3">
        <f t="shared" si="9"/>
        <v>0.69</v>
      </c>
    </row>
    <row r="613" spans="1:16" s="4" customFormat="1">
      <c r="A613" s="4" t="s">
        <v>20</v>
      </c>
      <c r="B613" s="4" t="s">
        <v>131</v>
      </c>
      <c r="C613" s="4" t="s">
        <v>30</v>
      </c>
      <c r="D613" s="4" t="s">
        <v>23</v>
      </c>
      <c r="E613" s="4">
        <v>0.1371</v>
      </c>
      <c r="F613" s="4">
        <v>0.98660000000000003</v>
      </c>
      <c r="G613" s="4">
        <v>14.84</v>
      </c>
      <c r="H613" s="4">
        <v>1.5900000000000001E-2</v>
      </c>
      <c r="I613" s="4">
        <v>20.77</v>
      </c>
      <c r="J613" s="4">
        <v>2.23E-2</v>
      </c>
      <c r="K613" s="4">
        <v>14.68</v>
      </c>
      <c r="L613" s="4">
        <v>20.53</v>
      </c>
      <c r="M613" s="4">
        <v>0.80200000000000005</v>
      </c>
      <c r="N613" s="5">
        <v>5.8999999999999999E-3</v>
      </c>
      <c r="O613" s="4">
        <v>5.8999999999999999E-3</v>
      </c>
      <c r="P613" s="3">
        <f t="shared" si="9"/>
        <v>0.59</v>
      </c>
    </row>
    <row r="614" spans="1:16" s="4" customFormat="1">
      <c r="A614" s="4" t="s">
        <v>20</v>
      </c>
      <c r="B614" s="4" t="s">
        <v>131</v>
      </c>
      <c r="C614" s="4" t="s">
        <v>31</v>
      </c>
      <c r="D614" s="4" t="s">
        <v>23</v>
      </c>
      <c r="E614" s="4">
        <v>1.0549999999999999E-3</v>
      </c>
      <c r="F614" s="4">
        <v>2.1305999999999999E-2</v>
      </c>
      <c r="G614" s="4">
        <v>0.21379999999999999</v>
      </c>
      <c r="H614" s="4">
        <v>5.8599999999999999E-2</v>
      </c>
      <c r="I614" s="4">
        <v>0.2883</v>
      </c>
      <c r="J614" s="4">
        <v>7.9000000000000001E-2</v>
      </c>
      <c r="K614" s="4">
        <v>0.21149999999999999</v>
      </c>
      <c r="L614" s="4">
        <v>0.28499999999999998</v>
      </c>
      <c r="M614" s="4">
        <v>2.0150000000000001E-2</v>
      </c>
      <c r="N614" s="5">
        <v>0.14610000000000001</v>
      </c>
      <c r="O614" s="11">
        <v>0.14610000000000001</v>
      </c>
      <c r="P614" s="3">
        <f t="shared" si="9"/>
        <v>14.610000000000001</v>
      </c>
    </row>
    <row r="615" spans="1:16" s="13" customFormat="1">
      <c r="A615" s="13" t="s">
        <v>20</v>
      </c>
      <c r="B615" s="13" t="s">
        <v>132</v>
      </c>
      <c r="C615" s="13" t="s">
        <v>22</v>
      </c>
      <c r="D615" s="13" t="s">
        <v>23</v>
      </c>
      <c r="E615" s="13">
        <v>0.1991</v>
      </c>
      <c r="F615" s="13">
        <v>0.95660000000000001</v>
      </c>
      <c r="G615" s="13">
        <v>25.34</v>
      </c>
      <c r="H615" s="13">
        <v>1.2E-2</v>
      </c>
      <c r="I615" s="13">
        <v>54.21</v>
      </c>
      <c r="J615" s="13">
        <v>2.5700000000000001E-2</v>
      </c>
      <c r="K615" s="13">
        <v>25.09</v>
      </c>
      <c r="L615" s="13">
        <v>53.67</v>
      </c>
      <c r="M615" s="13">
        <v>1.954</v>
      </c>
      <c r="N615" s="14">
        <v>3.3E-3</v>
      </c>
      <c r="O615" s="13">
        <v>3.3E-3</v>
      </c>
      <c r="P615" s="3">
        <f t="shared" si="9"/>
        <v>0.33</v>
      </c>
    </row>
    <row r="616" spans="1:16" s="13" customFormat="1">
      <c r="A616" s="13" t="s">
        <v>20</v>
      </c>
      <c r="B616" s="13" t="s">
        <v>132</v>
      </c>
      <c r="C616" s="13" t="s">
        <v>24</v>
      </c>
      <c r="D616" s="13" t="s">
        <v>23</v>
      </c>
      <c r="E616" s="13">
        <v>1.5319999999999999E-3</v>
      </c>
      <c r="F616" s="13">
        <v>2.7550000000000001E-3</v>
      </c>
      <c r="G616" s="13">
        <v>0.1832</v>
      </c>
      <c r="H616" s="13">
        <v>2.4400000000000002E-2</v>
      </c>
      <c r="I616" s="13">
        <v>0.30549999999999999</v>
      </c>
      <c r="J616" s="13">
        <v>4.07E-2</v>
      </c>
      <c r="K616" s="13">
        <v>0.18140000000000001</v>
      </c>
      <c r="L616" s="13">
        <v>0.30249999999999999</v>
      </c>
      <c r="M616" s="13">
        <v>8.2799999999999992E-3</v>
      </c>
      <c r="N616" s="14">
        <v>7.1599999999999997E-2</v>
      </c>
      <c r="O616" s="13">
        <v>7.1599999999999997E-2</v>
      </c>
      <c r="P616" s="3">
        <f t="shared" si="9"/>
        <v>7.16</v>
      </c>
    </row>
    <row r="617" spans="1:16" s="13" customFormat="1">
      <c r="A617" s="13" t="s">
        <v>20</v>
      </c>
      <c r="B617" s="13" t="s">
        <v>132</v>
      </c>
      <c r="C617" s="13" t="s">
        <v>25</v>
      </c>
      <c r="D617" s="13" t="s">
        <v>23</v>
      </c>
      <c r="E617" s="13">
        <v>8.8070000000000006E-3</v>
      </c>
      <c r="F617" s="13">
        <v>0.26779500000000001</v>
      </c>
      <c r="G617" s="13">
        <v>1.2941</v>
      </c>
      <c r="H617" s="13">
        <v>1.35E-2</v>
      </c>
      <c r="I617" s="13">
        <v>2.4451999999999998</v>
      </c>
      <c r="J617" s="13">
        <v>2.5399999999999999E-2</v>
      </c>
      <c r="K617" s="13">
        <v>1.2813000000000001</v>
      </c>
      <c r="L617" s="13">
        <v>2.4209999999999998</v>
      </c>
      <c r="M617" s="13">
        <v>0.10385999999999999</v>
      </c>
      <c r="N617" s="14">
        <v>1.44E-2</v>
      </c>
      <c r="O617" s="13">
        <v>1.44E-2</v>
      </c>
      <c r="P617" s="3">
        <f t="shared" si="9"/>
        <v>1.44</v>
      </c>
    </row>
    <row r="618" spans="1:16" s="13" customFormat="1">
      <c r="A618" s="13" t="s">
        <v>20</v>
      </c>
      <c r="B618" s="13" t="s">
        <v>132</v>
      </c>
      <c r="C618" s="13" t="s">
        <v>26</v>
      </c>
      <c r="D618" s="13" t="s">
        <v>23</v>
      </c>
      <c r="E618" s="13">
        <v>3.0820000000000001E-3</v>
      </c>
      <c r="F618" s="13">
        <v>1.7198000000000001E-2</v>
      </c>
      <c r="G618" s="13">
        <v>0.3614</v>
      </c>
      <c r="H618" s="13">
        <v>2.7699999999999999E-2</v>
      </c>
      <c r="I618" s="13">
        <v>0.5282</v>
      </c>
      <c r="J618" s="13">
        <v>4.0599999999999997E-2</v>
      </c>
      <c r="K618" s="13">
        <v>0.35780000000000001</v>
      </c>
      <c r="L618" s="13">
        <v>0.52290000000000003</v>
      </c>
      <c r="M618" s="13">
        <v>1.5049999999999999E-2</v>
      </c>
      <c r="N618" s="14">
        <v>4.6699999999999998E-2</v>
      </c>
      <c r="O618" s="13">
        <v>4.6699999999999998E-2</v>
      </c>
      <c r="P618" s="3">
        <f t="shared" si="9"/>
        <v>4.67</v>
      </c>
    </row>
    <row r="619" spans="1:16" s="13" customFormat="1">
      <c r="A619" s="13" t="s">
        <v>20</v>
      </c>
      <c r="B619" s="13" t="s">
        <v>132</v>
      </c>
      <c r="C619" s="13" t="s">
        <v>27</v>
      </c>
      <c r="D619" s="13" t="s">
        <v>23</v>
      </c>
      <c r="E619" s="13">
        <v>3.2899999999999999E-2</v>
      </c>
      <c r="F619" s="13">
        <v>0.33800000000000002</v>
      </c>
      <c r="G619" s="13">
        <v>3.86</v>
      </c>
      <c r="H619" s="13">
        <v>4.1399999999999999E-2</v>
      </c>
      <c r="I619" s="13">
        <v>4.96</v>
      </c>
      <c r="J619" s="13">
        <v>5.33E-2</v>
      </c>
      <c r="K619" s="13">
        <v>3.82</v>
      </c>
      <c r="L619" s="13">
        <v>4.91</v>
      </c>
      <c r="M619" s="13">
        <v>0.14899999999999999</v>
      </c>
      <c r="N619" s="14">
        <v>2.1000000000000001E-2</v>
      </c>
      <c r="O619" s="13">
        <v>2.1000000000000001E-2</v>
      </c>
      <c r="P619" s="3">
        <f t="shared" si="9"/>
        <v>2.1</v>
      </c>
    </row>
    <row r="620" spans="1:16" s="13" customFormat="1">
      <c r="A620" s="13" t="s">
        <v>20</v>
      </c>
      <c r="B620" s="13" t="s">
        <v>132</v>
      </c>
      <c r="C620" s="13" t="s">
        <v>28</v>
      </c>
      <c r="D620" s="13" t="s">
        <v>23</v>
      </c>
      <c r="E620" s="13">
        <v>7.6900000000000004E-4</v>
      </c>
      <c r="F620" s="13">
        <v>2.4970000000000001E-3</v>
      </c>
      <c r="G620" s="13">
        <v>9.2200000000000004E-2</v>
      </c>
      <c r="H620" s="13">
        <v>4.2599999999999999E-2</v>
      </c>
      <c r="I620" s="13">
        <v>0.11899999999999999</v>
      </c>
      <c r="J620" s="13">
        <v>5.4899999999999997E-2</v>
      </c>
      <c r="K620" s="13">
        <v>9.1300000000000006E-2</v>
      </c>
      <c r="L620" s="13">
        <v>0.1179</v>
      </c>
      <c r="M620" s="13">
        <v>3.63E-3</v>
      </c>
      <c r="N620" s="14">
        <v>0.24410000000000001</v>
      </c>
      <c r="O620" s="13">
        <v>0.24410000000000001</v>
      </c>
      <c r="P620" s="3">
        <f t="shared" si="9"/>
        <v>24.41</v>
      </c>
    </row>
    <row r="621" spans="1:16" s="13" customFormat="1">
      <c r="A621" s="13" t="s">
        <v>20</v>
      </c>
      <c r="B621" s="13" t="s">
        <v>132</v>
      </c>
      <c r="C621" s="13" t="s">
        <v>29</v>
      </c>
      <c r="D621" s="13" t="s">
        <v>23</v>
      </c>
      <c r="E621" s="13">
        <v>6.9199999999999998E-2</v>
      </c>
      <c r="F621" s="13">
        <v>0.67789999999999995</v>
      </c>
      <c r="G621" s="13">
        <v>10.46</v>
      </c>
      <c r="H621" s="13">
        <v>1.9300000000000001E-2</v>
      </c>
      <c r="I621" s="13">
        <v>17.34</v>
      </c>
      <c r="J621" s="13">
        <v>3.1899999999999998E-2</v>
      </c>
      <c r="K621" s="13">
        <v>10.35</v>
      </c>
      <c r="L621" s="13">
        <v>17.170000000000002</v>
      </c>
      <c r="M621" s="13">
        <v>0.93100000000000005</v>
      </c>
      <c r="N621" s="14">
        <v>6.7999999999999996E-3</v>
      </c>
      <c r="O621" s="13">
        <v>6.7999999999999996E-3</v>
      </c>
      <c r="P621" s="3">
        <f t="shared" si="9"/>
        <v>0.67999999999999994</v>
      </c>
    </row>
    <row r="622" spans="1:16" s="13" customFormat="1">
      <c r="A622" s="13" t="s">
        <v>20</v>
      </c>
      <c r="B622" s="13" t="s">
        <v>132</v>
      </c>
      <c r="C622" s="13" t="s">
        <v>30</v>
      </c>
      <c r="D622" s="13" t="s">
        <v>23</v>
      </c>
      <c r="E622" s="13">
        <v>0.13750000000000001</v>
      </c>
      <c r="F622" s="13">
        <v>0.98950000000000005</v>
      </c>
      <c r="G622" s="13">
        <v>14.89</v>
      </c>
      <c r="H622" s="13">
        <v>1.5900000000000001E-2</v>
      </c>
      <c r="I622" s="13">
        <v>20.84</v>
      </c>
      <c r="J622" s="13">
        <v>2.23E-2</v>
      </c>
      <c r="K622" s="13">
        <v>14.75</v>
      </c>
      <c r="L622" s="13">
        <v>20.63</v>
      </c>
      <c r="M622" s="13">
        <v>0.80500000000000005</v>
      </c>
      <c r="N622" s="14">
        <v>5.8999999999999999E-3</v>
      </c>
      <c r="O622" s="13">
        <v>5.8999999999999999E-3</v>
      </c>
      <c r="P622" s="3">
        <f t="shared" si="9"/>
        <v>0.59</v>
      </c>
    </row>
    <row r="623" spans="1:16" s="13" customFormat="1">
      <c r="A623" s="13" t="s">
        <v>20</v>
      </c>
      <c r="B623" s="13" t="s">
        <v>132</v>
      </c>
      <c r="C623" s="13" t="s">
        <v>31</v>
      </c>
      <c r="D623" s="13" t="s">
        <v>23</v>
      </c>
      <c r="E623" s="13">
        <v>9.4700000000000003E-4</v>
      </c>
      <c r="F623" s="13">
        <v>1.9116000000000001E-2</v>
      </c>
      <c r="G623" s="13">
        <v>0.19120000000000001</v>
      </c>
      <c r="H623" s="13">
        <v>5.8599999999999999E-2</v>
      </c>
      <c r="I623" s="13">
        <v>0.25769999999999998</v>
      </c>
      <c r="J623" s="13">
        <v>7.9000000000000001E-2</v>
      </c>
      <c r="K623" s="13">
        <v>0.1893</v>
      </c>
      <c r="L623" s="13">
        <v>0.25509999999999999</v>
      </c>
      <c r="M623" s="13">
        <v>1.7999999999999999E-2</v>
      </c>
      <c r="N623" s="14">
        <v>0.15959999999999999</v>
      </c>
      <c r="O623" s="13">
        <v>0.15959999999999999</v>
      </c>
      <c r="P623" s="3">
        <f t="shared" si="9"/>
        <v>15.959999999999999</v>
      </c>
    </row>
    <row r="624" spans="1:16" s="4" customFormat="1">
      <c r="A624" s="4" t="s">
        <v>20</v>
      </c>
      <c r="B624" s="4" t="s">
        <v>133</v>
      </c>
      <c r="C624" s="4" t="s">
        <v>22</v>
      </c>
      <c r="D624" s="4" t="s">
        <v>23</v>
      </c>
      <c r="E624" s="4">
        <v>0.2031</v>
      </c>
      <c r="F624" s="4">
        <v>0.9758</v>
      </c>
      <c r="G624" s="4">
        <v>25.84</v>
      </c>
      <c r="H624" s="4">
        <v>1.2E-2</v>
      </c>
      <c r="I624" s="4">
        <v>55.27</v>
      </c>
      <c r="J624" s="4">
        <v>2.5700000000000001E-2</v>
      </c>
      <c r="K624" s="4">
        <v>25.54</v>
      </c>
      <c r="L624" s="4">
        <v>54.64</v>
      </c>
      <c r="M624" s="4">
        <v>1.982</v>
      </c>
      <c r="N624" s="5">
        <v>3.3E-3</v>
      </c>
      <c r="O624" s="4">
        <v>3.3E-3</v>
      </c>
      <c r="P624" s="3">
        <f t="shared" si="9"/>
        <v>0.33</v>
      </c>
    </row>
    <row r="625" spans="1:16" s="4" customFormat="1">
      <c r="A625" s="4" t="s">
        <v>20</v>
      </c>
      <c r="B625" s="4" t="s">
        <v>133</v>
      </c>
      <c r="C625" s="4" t="s">
        <v>24</v>
      </c>
      <c r="D625" s="4" t="s">
        <v>23</v>
      </c>
      <c r="E625" s="4">
        <v>8.0699999999999999E-4</v>
      </c>
      <c r="F625" s="4">
        <v>1.4530000000000001E-3</v>
      </c>
      <c r="G625" s="4">
        <v>9.6600000000000005E-2</v>
      </c>
      <c r="H625" s="4">
        <v>2.4400000000000002E-2</v>
      </c>
      <c r="I625" s="4">
        <v>0.16109999999999999</v>
      </c>
      <c r="J625" s="4">
        <v>4.07E-2</v>
      </c>
      <c r="K625" s="4">
        <v>9.5500000000000002E-2</v>
      </c>
      <c r="L625" s="4">
        <v>0.1593</v>
      </c>
      <c r="M625" s="4">
        <v>4.3400000000000001E-3</v>
      </c>
      <c r="N625" s="5">
        <v>0.1258</v>
      </c>
      <c r="O625" s="4">
        <v>0.1258</v>
      </c>
      <c r="P625" s="3">
        <f t="shared" si="9"/>
        <v>12.58</v>
      </c>
    </row>
    <row r="626" spans="1:16" s="4" customFormat="1">
      <c r="A626" s="4" t="s">
        <v>20</v>
      </c>
      <c r="B626" s="4" t="s">
        <v>133</v>
      </c>
      <c r="C626" s="4" t="s">
        <v>25</v>
      </c>
      <c r="D626" s="4" t="s">
        <v>23</v>
      </c>
      <c r="E626" s="4">
        <v>3.98E-3</v>
      </c>
      <c r="F626" s="4">
        <v>0.12101099999999999</v>
      </c>
      <c r="G626" s="4">
        <v>0.58860000000000001</v>
      </c>
      <c r="H626" s="4">
        <v>1.35E-2</v>
      </c>
      <c r="I626" s="4">
        <v>1.1122000000000001</v>
      </c>
      <c r="J626" s="4">
        <v>2.5399999999999999E-2</v>
      </c>
      <c r="K626" s="4">
        <v>0.58189999999999997</v>
      </c>
      <c r="L626" s="4">
        <v>1.0994999999999999</v>
      </c>
      <c r="M626" s="4">
        <v>4.7E-2</v>
      </c>
      <c r="N626" s="5">
        <v>2.23E-2</v>
      </c>
      <c r="O626" s="4">
        <v>2.23E-2</v>
      </c>
      <c r="P626" s="3">
        <f t="shared" si="9"/>
        <v>2.23</v>
      </c>
    </row>
    <row r="627" spans="1:16" s="4" customFormat="1">
      <c r="A627" s="4" t="s">
        <v>20</v>
      </c>
      <c r="B627" s="4" t="s">
        <v>133</v>
      </c>
      <c r="C627" s="4" t="s">
        <v>26</v>
      </c>
      <c r="D627" s="4" t="s">
        <v>23</v>
      </c>
      <c r="E627" s="4">
        <v>2.1810000000000002E-3</v>
      </c>
      <c r="F627" s="4">
        <v>1.2174000000000001E-2</v>
      </c>
      <c r="G627" s="4">
        <v>0.25590000000000002</v>
      </c>
      <c r="H627" s="4">
        <v>2.7699999999999999E-2</v>
      </c>
      <c r="I627" s="4">
        <v>0.374</v>
      </c>
      <c r="J627" s="4">
        <v>4.0599999999999997E-2</v>
      </c>
      <c r="K627" s="4">
        <v>0.25290000000000001</v>
      </c>
      <c r="L627" s="4">
        <v>0.36969999999999997</v>
      </c>
      <c r="M627" s="4">
        <v>1.06E-2</v>
      </c>
      <c r="N627" s="5">
        <v>6.2700000000000006E-2</v>
      </c>
      <c r="O627" s="4">
        <v>6.2700000000000006E-2</v>
      </c>
      <c r="P627" s="3">
        <f t="shared" si="9"/>
        <v>6.2700000000000005</v>
      </c>
    </row>
    <row r="628" spans="1:16" s="4" customFormat="1">
      <c r="A628" s="4" t="s">
        <v>20</v>
      </c>
      <c r="B628" s="4" t="s">
        <v>133</v>
      </c>
      <c r="C628" s="4" t="s">
        <v>27</v>
      </c>
      <c r="D628" s="4" t="s">
        <v>23</v>
      </c>
      <c r="E628" s="4">
        <v>3.2300000000000002E-2</v>
      </c>
      <c r="F628" s="4">
        <v>0.33189999999999997</v>
      </c>
      <c r="G628" s="4">
        <v>3.79</v>
      </c>
      <c r="H628" s="4">
        <v>4.1399999999999999E-2</v>
      </c>
      <c r="I628" s="4">
        <v>4.87</v>
      </c>
      <c r="J628" s="4">
        <v>5.33E-2</v>
      </c>
      <c r="K628" s="4">
        <v>3.74</v>
      </c>
      <c r="L628" s="4">
        <v>4.82</v>
      </c>
      <c r="M628" s="4">
        <v>0.14599999999999999</v>
      </c>
      <c r="N628" s="5">
        <v>2.12E-2</v>
      </c>
      <c r="O628" s="4">
        <v>2.12E-2</v>
      </c>
      <c r="P628" s="3">
        <f t="shared" si="9"/>
        <v>2.12</v>
      </c>
    </row>
    <row r="629" spans="1:16" s="4" customFormat="1">
      <c r="A629" s="4" t="s">
        <v>20</v>
      </c>
      <c r="B629" s="4" t="s">
        <v>133</v>
      </c>
      <c r="C629" s="4" t="s">
        <v>28</v>
      </c>
      <c r="D629" s="4" t="s">
        <v>23</v>
      </c>
      <c r="E629" s="4">
        <v>8.4199999999999998E-4</v>
      </c>
      <c r="F629" s="4">
        <v>2.7330000000000002E-3</v>
      </c>
      <c r="G629" s="4">
        <v>0.1009</v>
      </c>
      <c r="H629" s="4">
        <v>4.2599999999999999E-2</v>
      </c>
      <c r="I629" s="4">
        <v>0.1303</v>
      </c>
      <c r="J629" s="4">
        <v>5.4899999999999997E-2</v>
      </c>
      <c r="K629" s="4">
        <v>9.98E-2</v>
      </c>
      <c r="L629" s="4">
        <v>0.1288</v>
      </c>
      <c r="M629" s="4">
        <v>3.96E-3</v>
      </c>
      <c r="N629" s="5">
        <v>0.22539999999999999</v>
      </c>
      <c r="O629" s="4">
        <v>0.22539999999999999</v>
      </c>
      <c r="P629" s="3">
        <f t="shared" si="9"/>
        <v>22.54</v>
      </c>
    </row>
    <row r="630" spans="1:16" s="4" customFormat="1">
      <c r="A630" s="4" t="s">
        <v>20</v>
      </c>
      <c r="B630" s="4" t="s">
        <v>133</v>
      </c>
      <c r="C630" s="4" t="s">
        <v>29</v>
      </c>
      <c r="D630" s="4" t="s">
        <v>23</v>
      </c>
      <c r="E630" s="4">
        <v>7.5899999999999995E-2</v>
      </c>
      <c r="F630" s="4">
        <v>0.74339999999999995</v>
      </c>
      <c r="G630" s="4">
        <v>11.42</v>
      </c>
      <c r="H630" s="4">
        <v>1.9300000000000001E-2</v>
      </c>
      <c r="I630" s="4">
        <v>18.93</v>
      </c>
      <c r="J630" s="4">
        <v>3.1899999999999998E-2</v>
      </c>
      <c r="K630" s="4">
        <v>11.29</v>
      </c>
      <c r="L630" s="4">
        <v>18.71</v>
      </c>
      <c r="M630" s="4">
        <v>1.012</v>
      </c>
      <c r="N630" s="5">
        <v>6.6E-3</v>
      </c>
      <c r="O630" s="4">
        <v>6.6E-3</v>
      </c>
      <c r="P630" s="3">
        <f t="shared" si="9"/>
        <v>0.66</v>
      </c>
    </row>
    <row r="631" spans="1:16" s="4" customFormat="1">
      <c r="A631" s="4" t="s">
        <v>20</v>
      </c>
      <c r="B631" s="4" t="s">
        <v>133</v>
      </c>
      <c r="C631" s="4" t="s">
        <v>30</v>
      </c>
      <c r="D631" s="4" t="s">
        <v>23</v>
      </c>
      <c r="E631" s="4">
        <v>0.1326</v>
      </c>
      <c r="F631" s="4">
        <v>0.95440000000000003</v>
      </c>
      <c r="G631" s="4">
        <v>14.38</v>
      </c>
      <c r="H631" s="4">
        <v>1.5900000000000001E-2</v>
      </c>
      <c r="I631" s="4">
        <v>20.13</v>
      </c>
      <c r="J631" s="4">
        <v>2.23E-2</v>
      </c>
      <c r="K631" s="4">
        <v>14.22</v>
      </c>
      <c r="L631" s="4">
        <v>19.899999999999999</v>
      </c>
      <c r="M631" s="4">
        <v>0.77300000000000002</v>
      </c>
      <c r="N631" s="5">
        <v>5.8999999999999999E-3</v>
      </c>
      <c r="O631" s="4">
        <v>5.8999999999999999E-3</v>
      </c>
      <c r="P631" s="3">
        <f t="shared" si="9"/>
        <v>0.59</v>
      </c>
    </row>
    <row r="632" spans="1:16" s="4" customFormat="1">
      <c r="A632" s="4" t="s">
        <v>20</v>
      </c>
      <c r="B632" s="4" t="s">
        <v>133</v>
      </c>
      <c r="C632" s="4" t="s">
        <v>31</v>
      </c>
      <c r="D632" s="4" t="s">
        <v>23</v>
      </c>
      <c r="E632" s="4">
        <v>6.5600000000000001E-4</v>
      </c>
      <c r="F632" s="4">
        <v>1.3244000000000001E-2</v>
      </c>
      <c r="G632" s="4">
        <v>0.13170000000000001</v>
      </c>
      <c r="H632" s="4">
        <v>5.8599999999999999E-2</v>
      </c>
      <c r="I632" s="4">
        <v>0.17760000000000001</v>
      </c>
      <c r="J632" s="4">
        <v>7.9000000000000001E-2</v>
      </c>
      <c r="K632" s="4">
        <v>0.13020000000000001</v>
      </c>
      <c r="L632" s="4">
        <v>0.17549999999999999</v>
      </c>
      <c r="M632" s="4">
        <v>1.235E-2</v>
      </c>
      <c r="N632" s="5">
        <v>0.21759999999999999</v>
      </c>
      <c r="O632" s="4">
        <v>0.21759999999999999</v>
      </c>
      <c r="P632" s="3">
        <f t="shared" si="9"/>
        <v>21.759999999999998</v>
      </c>
    </row>
    <row r="633" spans="1:16" s="9" customFormat="1">
      <c r="A633" s="9" t="s">
        <v>20</v>
      </c>
      <c r="B633" s="9" t="s">
        <v>134</v>
      </c>
      <c r="C633" s="9" t="s">
        <v>22</v>
      </c>
      <c r="D633" s="9" t="s">
        <v>23</v>
      </c>
      <c r="E633" s="9">
        <v>0.20039999999999999</v>
      </c>
      <c r="F633" s="9">
        <v>0.96260000000000001</v>
      </c>
      <c r="G633" s="9">
        <v>25.51</v>
      </c>
      <c r="H633" s="9">
        <v>1.2E-2</v>
      </c>
      <c r="I633" s="9">
        <v>54.57</v>
      </c>
      <c r="J633" s="9">
        <v>2.5700000000000001E-2</v>
      </c>
      <c r="K633" s="9">
        <v>25.33</v>
      </c>
      <c r="L633" s="9">
        <v>54.18</v>
      </c>
      <c r="M633" s="9">
        <v>1.966</v>
      </c>
      <c r="N633" s="10">
        <v>3.3E-3</v>
      </c>
      <c r="O633" s="9">
        <v>3.3E-3</v>
      </c>
      <c r="P633" s="3">
        <f t="shared" si="9"/>
        <v>0.33</v>
      </c>
    </row>
    <row r="634" spans="1:16" s="9" customFormat="1">
      <c r="A634" s="9" t="s">
        <v>20</v>
      </c>
      <c r="B634" s="9" t="s">
        <v>134</v>
      </c>
      <c r="C634" s="9" t="s">
        <v>24</v>
      </c>
      <c r="D634" s="9" t="s">
        <v>23</v>
      </c>
      <c r="E634" s="9">
        <v>1.5460000000000001E-3</v>
      </c>
      <c r="F634" s="9">
        <v>2.7810000000000001E-3</v>
      </c>
      <c r="G634" s="9">
        <v>0.185</v>
      </c>
      <c r="H634" s="9">
        <v>2.4400000000000002E-2</v>
      </c>
      <c r="I634" s="9">
        <v>0.3085</v>
      </c>
      <c r="J634" s="9">
        <v>4.07E-2</v>
      </c>
      <c r="K634" s="9">
        <v>0.18360000000000001</v>
      </c>
      <c r="L634" s="9">
        <v>0.30630000000000002</v>
      </c>
      <c r="M634" s="9">
        <v>8.3599999999999994E-3</v>
      </c>
      <c r="N634" s="10">
        <v>7.0999999999999994E-2</v>
      </c>
      <c r="O634" s="9">
        <v>7.0999999999999994E-2</v>
      </c>
      <c r="P634" s="3">
        <f t="shared" si="9"/>
        <v>7.1</v>
      </c>
    </row>
    <row r="635" spans="1:16" s="9" customFormat="1">
      <c r="A635" s="9" t="s">
        <v>20</v>
      </c>
      <c r="B635" s="9" t="s">
        <v>134</v>
      </c>
      <c r="C635" s="9" t="s">
        <v>25</v>
      </c>
      <c r="D635" s="9" t="s">
        <v>23</v>
      </c>
      <c r="E635" s="9">
        <v>6.6109999999999997E-3</v>
      </c>
      <c r="F635" s="9">
        <v>0.20103599999999999</v>
      </c>
      <c r="G635" s="9">
        <v>0.97460000000000002</v>
      </c>
      <c r="H635" s="9">
        <v>1.35E-2</v>
      </c>
      <c r="I635" s="9">
        <v>1.8414999999999999</v>
      </c>
      <c r="J635" s="9">
        <v>2.5399999999999999E-2</v>
      </c>
      <c r="K635" s="9">
        <v>0.96760000000000002</v>
      </c>
      <c r="L635" s="9">
        <v>1.8283</v>
      </c>
      <c r="M635" s="9">
        <v>7.8179999999999999E-2</v>
      </c>
      <c r="N635" s="10">
        <v>1.67E-2</v>
      </c>
      <c r="O635" s="9">
        <v>1.67E-2</v>
      </c>
      <c r="P635" s="3">
        <f t="shared" si="9"/>
        <v>1.67</v>
      </c>
    </row>
    <row r="636" spans="1:16" s="9" customFormat="1">
      <c r="A636" s="9" t="s">
        <v>20</v>
      </c>
      <c r="B636" s="9" t="s">
        <v>134</v>
      </c>
      <c r="C636" s="9" t="s">
        <v>26</v>
      </c>
      <c r="D636" s="9" t="s">
        <v>23</v>
      </c>
      <c r="E636" s="9">
        <v>2.643E-3</v>
      </c>
      <c r="F636" s="9">
        <v>1.4753E-2</v>
      </c>
      <c r="G636" s="9">
        <v>0.31019999999999998</v>
      </c>
      <c r="H636" s="9">
        <v>2.7799999999999998E-2</v>
      </c>
      <c r="I636" s="9">
        <v>0.45340000000000003</v>
      </c>
      <c r="J636" s="9">
        <v>4.0599999999999997E-2</v>
      </c>
      <c r="K636" s="9">
        <v>0.308</v>
      </c>
      <c r="L636" s="9">
        <v>0.45019999999999999</v>
      </c>
      <c r="M636" s="9">
        <v>1.291E-2</v>
      </c>
      <c r="N636" s="10">
        <v>5.3100000000000001E-2</v>
      </c>
      <c r="O636" s="9">
        <v>5.3100000000000001E-2</v>
      </c>
      <c r="P636" s="3">
        <f t="shared" si="9"/>
        <v>5.3100000000000005</v>
      </c>
    </row>
    <row r="637" spans="1:16" s="9" customFormat="1">
      <c r="A637" s="9" t="s">
        <v>20</v>
      </c>
      <c r="B637" s="9" t="s">
        <v>134</v>
      </c>
      <c r="C637" s="9" t="s">
        <v>27</v>
      </c>
      <c r="D637" s="9" t="s">
        <v>23</v>
      </c>
      <c r="E637" s="9">
        <v>3.0300000000000001E-2</v>
      </c>
      <c r="F637" s="9">
        <v>0.31159999999999999</v>
      </c>
      <c r="G637" s="9">
        <v>3.56</v>
      </c>
      <c r="H637" s="9">
        <v>4.1399999999999999E-2</v>
      </c>
      <c r="I637" s="9">
        <v>4.57</v>
      </c>
      <c r="J637" s="9">
        <v>5.33E-2</v>
      </c>
      <c r="K637" s="9">
        <v>3.53</v>
      </c>
      <c r="L637" s="9">
        <v>4.54</v>
      </c>
      <c r="M637" s="9">
        <v>0.13800000000000001</v>
      </c>
      <c r="N637" s="10">
        <v>2.18E-2</v>
      </c>
      <c r="O637" s="9">
        <v>2.18E-2</v>
      </c>
      <c r="P637" s="3">
        <f t="shared" si="9"/>
        <v>2.1800000000000002</v>
      </c>
    </row>
    <row r="638" spans="1:16" s="9" customFormat="1">
      <c r="A638" s="9" t="s">
        <v>20</v>
      </c>
      <c r="B638" s="9" t="s">
        <v>134</v>
      </c>
      <c r="C638" s="9" t="s">
        <v>28</v>
      </c>
      <c r="D638" s="9" t="s">
        <v>23</v>
      </c>
      <c r="E638" s="9">
        <v>1.446E-3</v>
      </c>
      <c r="F638" s="9">
        <v>4.6930000000000001E-3</v>
      </c>
      <c r="G638" s="9">
        <v>0.17330000000000001</v>
      </c>
      <c r="H638" s="9">
        <v>4.2599999999999999E-2</v>
      </c>
      <c r="I638" s="9">
        <v>0.2238</v>
      </c>
      <c r="J638" s="9">
        <v>5.5E-2</v>
      </c>
      <c r="K638" s="9">
        <v>0.1721</v>
      </c>
      <c r="L638" s="9">
        <v>0.22220000000000001</v>
      </c>
      <c r="M638" s="9">
        <v>6.8300000000000001E-3</v>
      </c>
      <c r="N638" s="10">
        <v>0.1424</v>
      </c>
      <c r="O638" s="9">
        <v>0.1424</v>
      </c>
      <c r="P638" s="3">
        <f t="shared" si="9"/>
        <v>14.24</v>
      </c>
    </row>
    <row r="639" spans="1:16" s="9" customFormat="1">
      <c r="A639" s="9" t="s">
        <v>20</v>
      </c>
      <c r="B639" s="9" t="s">
        <v>134</v>
      </c>
      <c r="C639" s="9" t="s">
        <v>29</v>
      </c>
      <c r="D639" s="9" t="s">
        <v>23</v>
      </c>
      <c r="E639" s="9">
        <v>7.3099999999999998E-2</v>
      </c>
      <c r="F639" s="9">
        <v>0.71660000000000001</v>
      </c>
      <c r="G639" s="9">
        <v>11.01</v>
      </c>
      <c r="H639" s="9">
        <v>1.9300000000000001E-2</v>
      </c>
      <c r="I639" s="9">
        <v>18.260000000000002</v>
      </c>
      <c r="J639" s="9">
        <v>3.1899999999999998E-2</v>
      </c>
      <c r="K639" s="9">
        <v>10.93</v>
      </c>
      <c r="L639" s="9">
        <v>18.12</v>
      </c>
      <c r="M639" s="9">
        <v>0.98</v>
      </c>
      <c r="N639" s="10">
        <v>6.7000000000000002E-3</v>
      </c>
      <c r="O639" s="9">
        <v>6.7000000000000002E-3</v>
      </c>
      <c r="P639" s="3">
        <f t="shared" si="9"/>
        <v>0.67</v>
      </c>
    </row>
    <row r="640" spans="1:16" s="9" customFormat="1">
      <c r="A640" s="9" t="s">
        <v>20</v>
      </c>
      <c r="B640" s="9" t="s">
        <v>134</v>
      </c>
      <c r="C640" s="9" t="s">
        <v>30</v>
      </c>
      <c r="D640" s="9" t="s">
        <v>23</v>
      </c>
      <c r="E640" s="9">
        <v>0.13370000000000001</v>
      </c>
      <c r="F640" s="9">
        <v>0.96220000000000006</v>
      </c>
      <c r="G640" s="9">
        <v>14.5</v>
      </c>
      <c r="H640" s="9">
        <v>1.5900000000000001E-2</v>
      </c>
      <c r="I640" s="9">
        <v>20.28</v>
      </c>
      <c r="J640" s="9">
        <v>2.23E-2</v>
      </c>
      <c r="K640" s="9">
        <v>14.39</v>
      </c>
      <c r="L640" s="9">
        <v>20.14</v>
      </c>
      <c r="M640" s="9">
        <v>0.78300000000000003</v>
      </c>
      <c r="N640" s="10">
        <v>5.8999999999999999E-3</v>
      </c>
      <c r="O640" s="9">
        <v>5.8999999999999999E-3</v>
      </c>
      <c r="P640" s="3">
        <f t="shared" si="9"/>
        <v>0.59</v>
      </c>
    </row>
    <row r="641" spans="1:16" s="9" customFormat="1">
      <c r="A641" s="9" t="s">
        <v>20</v>
      </c>
      <c r="B641" s="9" t="s">
        <v>134</v>
      </c>
      <c r="C641" s="9" t="s">
        <v>31</v>
      </c>
      <c r="D641" s="9" t="s">
        <v>23</v>
      </c>
      <c r="E641" s="9">
        <v>7.8100000000000001E-4</v>
      </c>
      <c r="F641" s="9">
        <v>1.5767E-2</v>
      </c>
      <c r="G641" s="9">
        <v>0.15690000000000001</v>
      </c>
      <c r="H641" s="9">
        <v>5.8599999999999999E-2</v>
      </c>
      <c r="I641" s="9">
        <v>0.2114</v>
      </c>
      <c r="J641" s="9">
        <v>7.9000000000000001E-2</v>
      </c>
      <c r="K641" s="9">
        <v>0.15570000000000001</v>
      </c>
      <c r="L641" s="9">
        <v>0.2099</v>
      </c>
      <c r="M641" s="9">
        <v>1.477E-2</v>
      </c>
      <c r="N641" s="10">
        <v>0.1875</v>
      </c>
      <c r="O641" s="9">
        <v>0.1875</v>
      </c>
      <c r="P641" s="3">
        <f t="shared" si="9"/>
        <v>18.75</v>
      </c>
    </row>
    <row r="642" spans="1:16">
      <c r="A642" s="9" t="s">
        <v>20</v>
      </c>
      <c r="B642" t="s">
        <v>135</v>
      </c>
      <c r="C642" t="s">
        <v>22</v>
      </c>
      <c r="D642" t="s">
        <v>23</v>
      </c>
      <c r="E642">
        <v>0.1991</v>
      </c>
      <c r="F642">
        <v>0.95679999999999998</v>
      </c>
      <c r="G642">
        <v>24.66</v>
      </c>
      <c r="H642">
        <v>1.2E-2</v>
      </c>
      <c r="I642">
        <v>52.76</v>
      </c>
      <c r="J642">
        <v>2.5700000000000001E-2</v>
      </c>
      <c r="K642">
        <v>28.29</v>
      </c>
      <c r="L642">
        <v>60.53</v>
      </c>
      <c r="M642">
        <v>2.1789999999999998</v>
      </c>
      <c r="N642" s="20">
        <v>3.3E-3</v>
      </c>
      <c r="O642">
        <v>3.3E-3</v>
      </c>
      <c r="P642" s="3">
        <f t="shared" si="9"/>
        <v>0.33</v>
      </c>
    </row>
    <row r="643" spans="1:16">
      <c r="A643" s="9" t="s">
        <v>20</v>
      </c>
      <c r="B643" t="s">
        <v>135</v>
      </c>
      <c r="C643" t="s">
        <v>24</v>
      </c>
      <c r="D643" t="s">
        <v>23</v>
      </c>
      <c r="E643">
        <v>1.506E-3</v>
      </c>
      <c r="F643">
        <v>2.709E-3</v>
      </c>
      <c r="G643">
        <v>0.18049999999999999</v>
      </c>
      <c r="H643">
        <v>2.4400000000000002E-2</v>
      </c>
      <c r="I643">
        <v>0.30099999999999999</v>
      </c>
      <c r="J643">
        <v>4.07E-2</v>
      </c>
      <c r="K643">
        <v>0.20710000000000001</v>
      </c>
      <c r="L643">
        <v>0.34539999999999998</v>
      </c>
      <c r="M643">
        <v>9.3500000000000007E-3</v>
      </c>
      <c r="N643" s="20">
        <v>7.2599999999999998E-2</v>
      </c>
      <c r="O643">
        <v>7.2599999999999998E-2</v>
      </c>
      <c r="P643" s="3">
        <f t="shared" ref="P643:P682" si="10">O643*100</f>
        <v>7.26</v>
      </c>
    </row>
    <row r="644" spans="1:16">
      <c r="A644" s="9" t="s">
        <v>20</v>
      </c>
      <c r="B644" t="s">
        <v>135</v>
      </c>
      <c r="C644" t="s">
        <v>25</v>
      </c>
      <c r="D644" t="s">
        <v>23</v>
      </c>
      <c r="E644">
        <v>7.4609999999999998E-3</v>
      </c>
      <c r="F644">
        <v>0.22688900000000001</v>
      </c>
      <c r="G644">
        <v>1.0421</v>
      </c>
      <c r="H644">
        <v>1.35E-2</v>
      </c>
      <c r="I644">
        <v>1.9691000000000001</v>
      </c>
      <c r="J644">
        <v>2.5399999999999999E-2</v>
      </c>
      <c r="K644">
        <v>1.1956</v>
      </c>
      <c r="L644">
        <v>2.2591000000000001</v>
      </c>
      <c r="M644">
        <v>9.5860000000000001E-2</v>
      </c>
      <c r="N644" s="20">
        <v>1.5599999999999999E-2</v>
      </c>
      <c r="O644">
        <v>1.5599999999999999E-2</v>
      </c>
      <c r="P644" s="3">
        <f t="shared" si="10"/>
        <v>1.5599999999999998</v>
      </c>
    </row>
    <row r="645" spans="1:16">
      <c r="A645" s="9" t="s">
        <v>20</v>
      </c>
      <c r="B645" t="s">
        <v>135</v>
      </c>
      <c r="C645" t="s">
        <v>26</v>
      </c>
      <c r="D645" t="s">
        <v>23</v>
      </c>
      <c r="E645">
        <v>2.9120000000000001E-3</v>
      </c>
      <c r="F645">
        <v>1.6254000000000001E-2</v>
      </c>
      <c r="G645">
        <v>0.34160000000000001</v>
      </c>
      <c r="H645">
        <v>2.7699999999999999E-2</v>
      </c>
      <c r="I645">
        <v>0.49930000000000002</v>
      </c>
      <c r="J645">
        <v>4.0599999999999997E-2</v>
      </c>
      <c r="K645">
        <v>0.39190000000000003</v>
      </c>
      <c r="L645">
        <v>0.57279999999999998</v>
      </c>
      <c r="M645">
        <v>1.6310000000000002E-2</v>
      </c>
      <c r="N645" s="20">
        <v>4.8899999999999999E-2</v>
      </c>
      <c r="O645">
        <v>4.8899999999999999E-2</v>
      </c>
      <c r="P645" s="3">
        <f t="shared" si="10"/>
        <v>4.8899999999999997</v>
      </c>
    </row>
    <row r="646" spans="1:16">
      <c r="A646" s="9" t="s">
        <v>20</v>
      </c>
      <c r="B646" t="s">
        <v>135</v>
      </c>
      <c r="C646" t="s">
        <v>27</v>
      </c>
      <c r="D646" t="s">
        <v>23</v>
      </c>
      <c r="E646">
        <v>3.2500000000000001E-2</v>
      </c>
      <c r="F646">
        <v>0.33389999999999997</v>
      </c>
      <c r="G646">
        <v>3.81</v>
      </c>
      <c r="H646">
        <v>4.1399999999999999E-2</v>
      </c>
      <c r="I646">
        <v>4.9000000000000004</v>
      </c>
      <c r="J646">
        <v>5.33E-2</v>
      </c>
      <c r="K646">
        <v>4.37</v>
      </c>
      <c r="L646">
        <v>5.62</v>
      </c>
      <c r="M646">
        <v>0.16900000000000001</v>
      </c>
      <c r="N646" s="20">
        <v>2.1100000000000001E-2</v>
      </c>
      <c r="O646">
        <v>2.1100000000000001E-2</v>
      </c>
      <c r="P646" s="3">
        <f t="shared" si="10"/>
        <v>2.11</v>
      </c>
    </row>
    <row r="647" spans="1:16">
      <c r="A647" s="9" t="s">
        <v>20</v>
      </c>
      <c r="B647" t="s">
        <v>135</v>
      </c>
      <c r="C647" t="s">
        <v>28</v>
      </c>
      <c r="D647" t="s">
        <v>23</v>
      </c>
      <c r="E647">
        <v>1.0809999999999999E-3</v>
      </c>
      <c r="F647">
        <v>3.509E-3</v>
      </c>
      <c r="G647">
        <v>0.12959999999999999</v>
      </c>
      <c r="H647">
        <v>4.2599999999999999E-2</v>
      </c>
      <c r="I647">
        <v>0.1673</v>
      </c>
      <c r="J647">
        <v>5.4899999999999997E-2</v>
      </c>
      <c r="K647">
        <v>0.1487</v>
      </c>
      <c r="L647">
        <v>0.192</v>
      </c>
      <c r="M647">
        <v>5.8500000000000002E-3</v>
      </c>
      <c r="N647" s="20">
        <v>0.18149999999999999</v>
      </c>
      <c r="O647">
        <v>0.18149999999999999</v>
      </c>
      <c r="P647" s="3">
        <f t="shared" si="10"/>
        <v>18.149999999999999</v>
      </c>
    </row>
    <row r="648" spans="1:16">
      <c r="A648" s="9" t="s">
        <v>20</v>
      </c>
      <c r="B648" t="s">
        <v>135</v>
      </c>
      <c r="C648" t="s">
        <v>29</v>
      </c>
      <c r="D648" t="s">
        <v>23</v>
      </c>
      <c r="E648">
        <v>2.3400000000000001E-2</v>
      </c>
      <c r="F648">
        <v>0.22900000000000001</v>
      </c>
      <c r="G648">
        <v>3.61</v>
      </c>
      <c r="H648">
        <v>1.9300000000000001E-2</v>
      </c>
      <c r="I648">
        <v>5.99</v>
      </c>
      <c r="J648">
        <v>3.1899999999999998E-2</v>
      </c>
      <c r="K648">
        <v>4.1399999999999997</v>
      </c>
      <c r="L648">
        <v>6.87</v>
      </c>
      <c r="M648">
        <v>0.36899999999999999</v>
      </c>
      <c r="N648" s="20">
        <v>1.03E-2</v>
      </c>
      <c r="O648">
        <v>1.03E-2</v>
      </c>
      <c r="P648" s="3">
        <f t="shared" si="10"/>
        <v>1.03</v>
      </c>
    </row>
    <row r="649" spans="1:16">
      <c r="A649" s="9" t="s">
        <v>20</v>
      </c>
      <c r="B649" t="s">
        <v>135</v>
      </c>
      <c r="C649" t="s">
        <v>30</v>
      </c>
      <c r="D649" t="s">
        <v>23</v>
      </c>
      <c r="E649">
        <v>0.1356</v>
      </c>
      <c r="F649">
        <v>0.97589999999999999</v>
      </c>
      <c r="G649">
        <v>14.7</v>
      </c>
      <c r="H649">
        <v>1.5900000000000001E-2</v>
      </c>
      <c r="I649">
        <v>20.56</v>
      </c>
      <c r="J649">
        <v>2.23E-2</v>
      </c>
      <c r="K649">
        <v>16.86</v>
      </c>
      <c r="L649">
        <v>23.59</v>
      </c>
      <c r="M649">
        <v>0.91</v>
      </c>
      <c r="N649" s="20">
        <v>5.8999999999999999E-3</v>
      </c>
      <c r="O649">
        <v>5.8999999999999999E-3</v>
      </c>
      <c r="P649" s="3">
        <f t="shared" si="10"/>
        <v>0.59</v>
      </c>
    </row>
    <row r="650" spans="1:16">
      <c r="A650" s="9" t="s">
        <v>20</v>
      </c>
      <c r="B650" t="s">
        <v>135</v>
      </c>
      <c r="C650" t="s">
        <v>31</v>
      </c>
      <c r="D650" t="s">
        <v>23</v>
      </c>
      <c r="E650">
        <v>6.6000000000000005E-5</v>
      </c>
      <c r="F650">
        <v>1.3370000000000001E-3</v>
      </c>
      <c r="G650">
        <v>1.38E-2</v>
      </c>
      <c r="H650">
        <v>5.8599999999999999E-2</v>
      </c>
      <c r="I650">
        <v>1.8599999999999998E-2</v>
      </c>
      <c r="J650">
        <v>7.9000000000000001E-2</v>
      </c>
      <c r="K650">
        <v>1.5900000000000001E-2</v>
      </c>
      <c r="L650">
        <v>2.1399999999999999E-2</v>
      </c>
      <c r="M650">
        <v>1.49E-3</v>
      </c>
      <c r="N650" s="20">
        <v>0.99</v>
      </c>
      <c r="O650">
        <v>0.99</v>
      </c>
      <c r="P650" s="3">
        <f t="shared" si="10"/>
        <v>99</v>
      </c>
    </row>
    <row r="651" spans="1:16" s="4" customFormat="1">
      <c r="A651" s="4" t="s">
        <v>20</v>
      </c>
      <c r="B651" s="4" t="s">
        <v>136</v>
      </c>
      <c r="C651" s="4" t="s">
        <v>22</v>
      </c>
      <c r="D651" s="4" t="s">
        <v>23</v>
      </c>
      <c r="E651" s="4">
        <v>0.20200000000000001</v>
      </c>
      <c r="F651" s="4">
        <v>0.97070000000000001</v>
      </c>
      <c r="G651" s="4">
        <v>25.64</v>
      </c>
      <c r="H651" s="4">
        <v>1.2E-2</v>
      </c>
      <c r="I651" s="4">
        <v>54.85</v>
      </c>
      <c r="J651" s="4">
        <v>2.5700000000000001E-2</v>
      </c>
      <c r="K651" s="4">
        <v>25.41</v>
      </c>
      <c r="L651" s="4">
        <v>54.35</v>
      </c>
      <c r="M651" s="4">
        <v>1.9750000000000001</v>
      </c>
      <c r="N651" s="5">
        <v>3.3E-3</v>
      </c>
      <c r="O651" s="4">
        <v>3.3E-3</v>
      </c>
      <c r="P651" s="3">
        <f t="shared" si="10"/>
        <v>0.33</v>
      </c>
    </row>
    <row r="652" spans="1:16" s="4" customFormat="1">
      <c r="A652" s="4" t="s">
        <v>20</v>
      </c>
      <c r="B652" s="4" t="s">
        <v>136</v>
      </c>
      <c r="C652" s="4" t="s">
        <v>24</v>
      </c>
      <c r="D652" s="4" t="s">
        <v>23</v>
      </c>
      <c r="E652" s="4">
        <v>1.2130000000000001E-3</v>
      </c>
      <c r="F652" s="4">
        <v>2.183E-3</v>
      </c>
      <c r="G652" s="4">
        <v>0.1452</v>
      </c>
      <c r="H652" s="4">
        <v>2.4400000000000002E-2</v>
      </c>
      <c r="I652" s="4">
        <v>0.24210000000000001</v>
      </c>
      <c r="J652" s="4">
        <v>4.07E-2</v>
      </c>
      <c r="K652" s="4">
        <v>0.1439</v>
      </c>
      <c r="L652" s="4">
        <v>0.24</v>
      </c>
      <c r="M652" s="4">
        <v>6.5599999999999999E-3</v>
      </c>
      <c r="N652" s="5">
        <v>8.7499999999999994E-2</v>
      </c>
      <c r="O652" s="4">
        <v>8.7499999999999994E-2</v>
      </c>
      <c r="P652" s="3">
        <f t="shared" si="10"/>
        <v>8.75</v>
      </c>
    </row>
    <row r="653" spans="1:16" s="4" customFormat="1">
      <c r="A653" s="4" t="s">
        <v>20</v>
      </c>
      <c r="B653" s="4" t="s">
        <v>136</v>
      </c>
      <c r="C653" s="4" t="s">
        <v>25</v>
      </c>
      <c r="D653" s="4" t="s">
        <v>23</v>
      </c>
      <c r="E653" s="4">
        <v>6.5160000000000001E-3</v>
      </c>
      <c r="F653" s="4">
        <v>0.19814000000000001</v>
      </c>
      <c r="G653" s="4">
        <v>0.95679999999999998</v>
      </c>
      <c r="H653" s="4">
        <v>1.35E-2</v>
      </c>
      <c r="I653" s="4">
        <v>1.8078000000000001</v>
      </c>
      <c r="J653" s="4">
        <v>2.5399999999999999E-2</v>
      </c>
      <c r="K653" s="4">
        <v>0.94820000000000004</v>
      </c>
      <c r="L653" s="4">
        <v>1.7916000000000001</v>
      </c>
      <c r="M653" s="4">
        <v>7.671E-2</v>
      </c>
      <c r="N653" s="5">
        <v>1.6799999999999999E-2</v>
      </c>
      <c r="O653" s="4">
        <v>1.6799999999999999E-2</v>
      </c>
      <c r="P653" s="3">
        <f t="shared" si="10"/>
        <v>1.68</v>
      </c>
    </row>
    <row r="654" spans="1:16" s="4" customFormat="1">
      <c r="A654" s="4" t="s">
        <v>20</v>
      </c>
      <c r="B654" s="4" t="s">
        <v>136</v>
      </c>
      <c r="C654" s="4" t="s">
        <v>26</v>
      </c>
      <c r="D654" s="4" t="s">
        <v>23</v>
      </c>
      <c r="E654" s="4">
        <v>4.9849999999999998E-3</v>
      </c>
      <c r="F654" s="4">
        <v>2.7820999999999999E-2</v>
      </c>
      <c r="G654" s="4">
        <v>0.58530000000000004</v>
      </c>
      <c r="H654" s="4">
        <v>2.7699999999999999E-2</v>
      </c>
      <c r="I654" s="4">
        <v>0.85540000000000005</v>
      </c>
      <c r="J654" s="4">
        <v>4.0500000000000001E-2</v>
      </c>
      <c r="K654" s="4">
        <v>0.57999999999999996</v>
      </c>
      <c r="L654" s="4">
        <v>0.8478</v>
      </c>
      <c r="M654" s="4">
        <v>2.435E-2</v>
      </c>
      <c r="N654" s="5">
        <v>3.1699999999999999E-2</v>
      </c>
      <c r="O654" s="4">
        <v>3.1699999999999999E-2</v>
      </c>
      <c r="P654" s="3">
        <f t="shared" si="10"/>
        <v>3.17</v>
      </c>
    </row>
    <row r="655" spans="1:16" s="4" customFormat="1">
      <c r="A655" s="4" t="s">
        <v>20</v>
      </c>
      <c r="B655" s="4" t="s">
        <v>136</v>
      </c>
      <c r="C655" s="4" t="s">
        <v>27</v>
      </c>
      <c r="D655" s="4" t="s">
        <v>23</v>
      </c>
      <c r="E655" s="4">
        <v>2.9499999999999998E-2</v>
      </c>
      <c r="F655" s="4">
        <v>0.30320000000000003</v>
      </c>
      <c r="G655" s="4">
        <v>3.46</v>
      </c>
      <c r="H655" s="4">
        <v>4.1399999999999999E-2</v>
      </c>
      <c r="I655" s="4">
        <v>4.45</v>
      </c>
      <c r="J655" s="4">
        <v>5.33E-2</v>
      </c>
      <c r="K655" s="4">
        <v>3.43</v>
      </c>
      <c r="L655" s="4">
        <v>4.41</v>
      </c>
      <c r="M655" s="4">
        <v>0.13400000000000001</v>
      </c>
      <c r="N655" s="5">
        <v>2.1999999999999999E-2</v>
      </c>
      <c r="O655" s="4">
        <v>2.1999999999999999E-2</v>
      </c>
      <c r="P655" s="3">
        <f t="shared" si="10"/>
        <v>2.1999999999999997</v>
      </c>
    </row>
    <row r="656" spans="1:16" s="4" customFormat="1">
      <c r="A656" s="4" t="s">
        <v>20</v>
      </c>
      <c r="B656" s="4" t="s">
        <v>136</v>
      </c>
      <c r="C656" s="4" t="s">
        <v>28</v>
      </c>
      <c r="D656" s="4" t="s">
        <v>23</v>
      </c>
      <c r="E656" s="4">
        <v>1.0809999999999999E-3</v>
      </c>
      <c r="F656" s="4">
        <v>3.5079999999999998E-3</v>
      </c>
      <c r="G656" s="4">
        <v>0.1295</v>
      </c>
      <c r="H656" s="4">
        <v>4.2500000000000003E-2</v>
      </c>
      <c r="I656" s="4">
        <v>0.1673</v>
      </c>
      <c r="J656" s="4">
        <v>5.4899999999999997E-2</v>
      </c>
      <c r="K656" s="4">
        <v>0.12839999999999999</v>
      </c>
      <c r="L656" s="4">
        <v>0.1658</v>
      </c>
      <c r="M656" s="4">
        <v>5.1000000000000004E-3</v>
      </c>
      <c r="N656" s="5">
        <v>0.18149999999999999</v>
      </c>
      <c r="O656" s="4">
        <v>0.18149999999999999</v>
      </c>
      <c r="P656" s="3">
        <f t="shared" si="10"/>
        <v>18.149999999999999</v>
      </c>
    </row>
    <row r="657" spans="1:16" s="4" customFormat="1">
      <c r="A657" s="4" t="s">
        <v>20</v>
      </c>
      <c r="B657" s="4" t="s">
        <v>136</v>
      </c>
      <c r="C657" s="4" t="s">
        <v>29</v>
      </c>
      <c r="D657" s="4" t="s">
        <v>23</v>
      </c>
      <c r="E657" s="4">
        <v>6.9199999999999998E-2</v>
      </c>
      <c r="F657" s="4">
        <v>0.67810000000000004</v>
      </c>
      <c r="G657" s="4">
        <v>10.45</v>
      </c>
      <c r="H657" s="4">
        <v>1.9300000000000001E-2</v>
      </c>
      <c r="I657" s="4">
        <v>17.32</v>
      </c>
      <c r="J657" s="4">
        <v>3.1899999999999998E-2</v>
      </c>
      <c r="K657" s="4">
        <v>10.36</v>
      </c>
      <c r="L657" s="4">
        <v>17.170000000000002</v>
      </c>
      <c r="M657" s="4">
        <v>0.93</v>
      </c>
      <c r="N657" s="5">
        <v>6.7999999999999996E-3</v>
      </c>
      <c r="O657" s="4">
        <v>6.7999999999999996E-3</v>
      </c>
      <c r="P657" s="3">
        <f t="shared" si="10"/>
        <v>0.67999999999999994</v>
      </c>
    </row>
    <row r="658" spans="1:16" s="4" customFormat="1">
      <c r="A658" s="4" t="s">
        <v>20</v>
      </c>
      <c r="B658" s="4" t="s">
        <v>136</v>
      </c>
      <c r="C658" s="4" t="s">
        <v>30</v>
      </c>
      <c r="D658" s="4" t="s">
        <v>23</v>
      </c>
      <c r="E658" s="4">
        <v>0.13819999999999999</v>
      </c>
      <c r="F658" s="4">
        <v>0.99450000000000005</v>
      </c>
      <c r="G658" s="4">
        <v>14.97</v>
      </c>
      <c r="H658" s="4">
        <v>1.5900000000000001E-2</v>
      </c>
      <c r="I658" s="4">
        <v>20.95</v>
      </c>
      <c r="J658" s="4">
        <v>2.23E-2</v>
      </c>
      <c r="K658" s="4">
        <v>14.84</v>
      </c>
      <c r="L658" s="4">
        <v>20.76</v>
      </c>
      <c r="M658" s="4">
        <v>0.80800000000000005</v>
      </c>
      <c r="N658" s="5">
        <v>5.8999999999999999E-3</v>
      </c>
      <c r="O658" s="4">
        <v>5.8999999999999999E-3</v>
      </c>
      <c r="P658" s="3">
        <f t="shared" si="10"/>
        <v>0.59</v>
      </c>
    </row>
    <row r="659" spans="1:16" s="4" customFormat="1">
      <c r="A659" s="4" t="s">
        <v>20</v>
      </c>
      <c r="B659" s="4" t="s">
        <v>136</v>
      </c>
      <c r="C659" s="4" t="s">
        <v>31</v>
      </c>
      <c r="D659" s="4" t="s">
        <v>23</v>
      </c>
      <c r="E659" s="4">
        <v>9.5399999999999999E-4</v>
      </c>
      <c r="F659" s="4">
        <v>1.9273999999999999E-2</v>
      </c>
      <c r="G659" s="4">
        <v>0.1925</v>
      </c>
      <c r="H659" s="4">
        <v>5.8599999999999999E-2</v>
      </c>
      <c r="I659" s="4">
        <v>0.25950000000000001</v>
      </c>
      <c r="J659" s="4">
        <v>7.9000000000000001E-2</v>
      </c>
      <c r="K659" s="4">
        <v>0.1908</v>
      </c>
      <c r="L659" s="4">
        <v>0.2571</v>
      </c>
      <c r="M659" s="4">
        <v>1.8110000000000001E-2</v>
      </c>
      <c r="N659" s="5">
        <v>0.15840000000000001</v>
      </c>
      <c r="O659" s="4">
        <v>0.15840000000000001</v>
      </c>
      <c r="P659" s="3">
        <f t="shared" si="10"/>
        <v>15.840000000000002</v>
      </c>
    </row>
    <row r="660" spans="1:16" s="13" customFormat="1">
      <c r="A660" s="13" t="s">
        <v>20</v>
      </c>
      <c r="B660" s="13" t="s">
        <v>137</v>
      </c>
      <c r="C660" s="13" t="s">
        <v>22</v>
      </c>
      <c r="D660" s="13" t="s">
        <v>23</v>
      </c>
      <c r="E660" s="13">
        <v>0.19769999999999999</v>
      </c>
      <c r="F660" s="13">
        <v>0.94979999999999998</v>
      </c>
      <c r="G660" s="13">
        <v>25.19</v>
      </c>
      <c r="H660" s="13">
        <v>1.2E-2</v>
      </c>
      <c r="I660" s="13">
        <v>53.9</v>
      </c>
      <c r="J660" s="13">
        <v>2.5700000000000001E-2</v>
      </c>
      <c r="K660" s="13">
        <v>25.03</v>
      </c>
      <c r="L660" s="13">
        <v>53.56</v>
      </c>
      <c r="M660" s="13">
        <v>1.9490000000000001</v>
      </c>
      <c r="N660" s="14">
        <v>3.3E-3</v>
      </c>
      <c r="O660" s="13">
        <v>3.3E-3</v>
      </c>
      <c r="P660" s="3">
        <f t="shared" si="10"/>
        <v>0.33</v>
      </c>
    </row>
    <row r="661" spans="1:16" s="13" customFormat="1">
      <c r="A661" s="13" t="s">
        <v>20</v>
      </c>
      <c r="B661" s="13" t="s">
        <v>137</v>
      </c>
      <c r="C661" s="13" t="s">
        <v>24</v>
      </c>
      <c r="D661" s="13" t="s">
        <v>23</v>
      </c>
      <c r="E661" s="13">
        <v>1.5989999999999999E-3</v>
      </c>
      <c r="F661" s="13">
        <v>2.8770000000000002E-3</v>
      </c>
      <c r="G661" s="13">
        <v>0.19120000000000001</v>
      </c>
      <c r="H661" s="13">
        <v>2.4400000000000002E-2</v>
      </c>
      <c r="I661" s="13">
        <v>0.31890000000000002</v>
      </c>
      <c r="J661" s="13">
        <v>4.07E-2</v>
      </c>
      <c r="K661" s="13">
        <v>0.19</v>
      </c>
      <c r="L661" s="13">
        <v>0.31690000000000002</v>
      </c>
      <c r="M661" s="13">
        <v>8.6700000000000006E-3</v>
      </c>
      <c r="N661" s="14">
        <v>6.9000000000000006E-2</v>
      </c>
      <c r="O661" s="13">
        <v>6.9000000000000006E-2</v>
      </c>
      <c r="P661" s="3">
        <f t="shared" si="10"/>
        <v>6.9</v>
      </c>
    </row>
    <row r="662" spans="1:16" s="13" customFormat="1">
      <c r="A662" s="13" t="s">
        <v>20</v>
      </c>
      <c r="B662" s="13" t="s">
        <v>137</v>
      </c>
      <c r="C662" s="13" t="s">
        <v>25</v>
      </c>
      <c r="D662" s="13" t="s">
        <v>23</v>
      </c>
      <c r="E662" s="13">
        <v>9.3179999999999999E-3</v>
      </c>
      <c r="F662" s="13">
        <v>0.28334799999999999</v>
      </c>
      <c r="G662" s="13">
        <v>1.3703000000000001</v>
      </c>
      <c r="H662" s="13">
        <v>1.35E-2</v>
      </c>
      <c r="I662" s="13">
        <v>2.5891000000000002</v>
      </c>
      <c r="J662" s="13">
        <v>2.5399999999999999E-2</v>
      </c>
      <c r="K662" s="13">
        <v>1.3615999999999999</v>
      </c>
      <c r="L662" s="13">
        <v>2.5726</v>
      </c>
      <c r="M662" s="13">
        <v>0.11033</v>
      </c>
      <c r="N662" s="14">
        <v>1.4E-2</v>
      </c>
      <c r="O662" s="13">
        <v>1.4E-2</v>
      </c>
      <c r="P662" s="3">
        <f t="shared" si="10"/>
        <v>1.4000000000000001</v>
      </c>
    </row>
    <row r="663" spans="1:16" s="13" customFormat="1">
      <c r="A663" s="13" t="s">
        <v>20</v>
      </c>
      <c r="B663" s="13" t="s">
        <v>137</v>
      </c>
      <c r="C663" s="13" t="s">
        <v>26</v>
      </c>
      <c r="D663" s="13" t="s">
        <v>23</v>
      </c>
      <c r="E663" s="13">
        <v>2.8760000000000001E-3</v>
      </c>
      <c r="F663" s="13">
        <v>1.6048E-2</v>
      </c>
      <c r="G663" s="13">
        <v>0.33710000000000001</v>
      </c>
      <c r="H663" s="13">
        <v>2.7699999999999999E-2</v>
      </c>
      <c r="I663" s="13">
        <v>0.49280000000000002</v>
      </c>
      <c r="J663" s="13">
        <v>4.0599999999999997E-2</v>
      </c>
      <c r="K663" s="13">
        <v>0.33500000000000002</v>
      </c>
      <c r="L663" s="13">
        <v>0.48959999999999998</v>
      </c>
      <c r="M663" s="13">
        <v>1.409E-2</v>
      </c>
      <c r="N663" s="14">
        <v>4.9500000000000002E-2</v>
      </c>
      <c r="O663" s="13">
        <v>4.9500000000000002E-2</v>
      </c>
      <c r="P663" s="3">
        <f t="shared" si="10"/>
        <v>4.95</v>
      </c>
    </row>
    <row r="664" spans="1:16" s="13" customFormat="1">
      <c r="A664" s="13" t="s">
        <v>20</v>
      </c>
      <c r="B664" s="13" t="s">
        <v>137</v>
      </c>
      <c r="C664" s="13" t="s">
        <v>27</v>
      </c>
      <c r="D664" s="13" t="s">
        <v>23</v>
      </c>
      <c r="E664" s="13">
        <v>3.2800000000000003E-2</v>
      </c>
      <c r="F664" s="13">
        <v>0.33750000000000002</v>
      </c>
      <c r="G664" s="13">
        <v>3.85</v>
      </c>
      <c r="H664" s="13">
        <v>4.1399999999999999E-2</v>
      </c>
      <c r="I664" s="13">
        <v>4.95</v>
      </c>
      <c r="J664" s="13">
        <v>5.33E-2</v>
      </c>
      <c r="K664" s="13">
        <v>3.82</v>
      </c>
      <c r="L664" s="13">
        <v>4.92</v>
      </c>
      <c r="M664" s="13">
        <v>0.15</v>
      </c>
      <c r="N664" s="14">
        <v>2.1000000000000001E-2</v>
      </c>
      <c r="O664" s="13">
        <v>2.1000000000000001E-2</v>
      </c>
      <c r="P664" s="3">
        <f t="shared" si="10"/>
        <v>2.1</v>
      </c>
    </row>
    <row r="665" spans="1:16" s="13" customFormat="1">
      <c r="A665" s="13" t="s">
        <v>20</v>
      </c>
      <c r="B665" s="13" t="s">
        <v>137</v>
      </c>
      <c r="C665" s="13" t="s">
        <v>28</v>
      </c>
      <c r="D665" s="13" t="s">
        <v>23</v>
      </c>
      <c r="E665" s="13">
        <v>9.4600000000000001E-4</v>
      </c>
      <c r="F665" s="13">
        <v>3.0699999999999998E-3</v>
      </c>
      <c r="G665" s="13">
        <v>0.1133</v>
      </c>
      <c r="H665" s="13">
        <v>4.2599999999999999E-2</v>
      </c>
      <c r="I665" s="13">
        <v>0.14630000000000001</v>
      </c>
      <c r="J665" s="13">
        <v>5.4899999999999997E-2</v>
      </c>
      <c r="K665" s="13">
        <v>0.11260000000000001</v>
      </c>
      <c r="L665" s="13">
        <v>0.1454</v>
      </c>
      <c r="M665" s="13">
        <v>4.4799999999999996E-3</v>
      </c>
      <c r="N665" s="14">
        <v>0.2036</v>
      </c>
      <c r="O665" s="13">
        <v>0.2036</v>
      </c>
      <c r="P665" s="3">
        <f t="shared" si="10"/>
        <v>20.36</v>
      </c>
    </row>
    <row r="666" spans="1:16" s="13" customFormat="1">
      <c r="A666" s="13" t="s">
        <v>20</v>
      </c>
      <c r="B666" s="13" t="s">
        <v>137</v>
      </c>
      <c r="C666" s="13" t="s">
        <v>29</v>
      </c>
      <c r="D666" s="13" t="s">
        <v>23</v>
      </c>
      <c r="E666" s="13">
        <v>6.9400000000000003E-2</v>
      </c>
      <c r="F666" s="13">
        <v>0.68069999999999997</v>
      </c>
      <c r="G666" s="13">
        <v>10.5</v>
      </c>
      <c r="H666" s="13">
        <v>1.9300000000000001E-2</v>
      </c>
      <c r="I666" s="13">
        <v>17.399999999999999</v>
      </c>
      <c r="J666" s="13">
        <v>3.1899999999999998E-2</v>
      </c>
      <c r="K666" s="13">
        <v>10.43</v>
      </c>
      <c r="L666" s="13">
        <v>17.29</v>
      </c>
      <c r="M666" s="13">
        <v>0.93799999999999994</v>
      </c>
      <c r="N666" s="14">
        <v>6.7999999999999996E-3</v>
      </c>
      <c r="O666" s="13">
        <v>6.7999999999999996E-3</v>
      </c>
      <c r="P666" s="3">
        <f t="shared" si="10"/>
        <v>0.67999999999999994</v>
      </c>
    </row>
    <row r="667" spans="1:16" s="13" customFormat="1">
      <c r="A667" s="13" t="s">
        <v>20</v>
      </c>
      <c r="B667" s="13" t="s">
        <v>137</v>
      </c>
      <c r="C667" s="13" t="s">
        <v>30</v>
      </c>
      <c r="D667" s="13" t="s">
        <v>23</v>
      </c>
      <c r="E667" s="13">
        <v>0.1353</v>
      </c>
      <c r="F667" s="13">
        <v>0.97370000000000001</v>
      </c>
      <c r="G667" s="13">
        <v>14.66</v>
      </c>
      <c r="H667" s="13">
        <v>1.5900000000000001E-2</v>
      </c>
      <c r="I667" s="13">
        <v>20.51</v>
      </c>
      <c r="J667" s="13">
        <v>2.23E-2</v>
      </c>
      <c r="K667" s="13">
        <v>14.56</v>
      </c>
      <c r="L667" s="13">
        <v>20.38</v>
      </c>
      <c r="M667" s="13">
        <v>0.79500000000000004</v>
      </c>
      <c r="N667" s="14">
        <v>5.8999999999999999E-3</v>
      </c>
      <c r="O667" s="13">
        <v>5.8999999999999999E-3</v>
      </c>
      <c r="P667" s="3">
        <f t="shared" si="10"/>
        <v>0.59</v>
      </c>
    </row>
    <row r="668" spans="1:16" s="13" customFormat="1">
      <c r="A668" s="13" t="s">
        <v>20</v>
      </c>
      <c r="B668" s="13" t="s">
        <v>137</v>
      </c>
      <c r="C668" s="13" t="s">
        <v>31</v>
      </c>
      <c r="D668" s="13" t="s">
        <v>23</v>
      </c>
      <c r="E668" s="13">
        <v>1.204E-3</v>
      </c>
      <c r="F668" s="13">
        <v>2.4312E-2</v>
      </c>
      <c r="G668" s="13">
        <v>0.24279999999999999</v>
      </c>
      <c r="H668" s="13">
        <v>5.8599999999999999E-2</v>
      </c>
      <c r="I668" s="13">
        <v>0.32729999999999998</v>
      </c>
      <c r="J668" s="13">
        <v>7.9000000000000001E-2</v>
      </c>
      <c r="K668" s="13">
        <v>0.24129999999999999</v>
      </c>
      <c r="L668" s="13">
        <v>0.32519999999999999</v>
      </c>
      <c r="M668" s="13">
        <v>2.2950000000000002E-2</v>
      </c>
      <c r="N668" s="14">
        <v>0.1313</v>
      </c>
      <c r="O668" s="13">
        <v>0.1313</v>
      </c>
      <c r="P668" s="3">
        <f t="shared" si="10"/>
        <v>13.13</v>
      </c>
    </row>
    <row r="669" spans="1:16" s="24" customFormat="1">
      <c r="A669" s="24" t="s">
        <v>124</v>
      </c>
      <c r="B669" s="24" t="s">
        <v>138</v>
      </c>
      <c r="C669" s="24" t="s">
        <v>22</v>
      </c>
      <c r="D669" s="24" t="s">
        <v>23</v>
      </c>
      <c r="E669" s="24">
        <v>0.19620000000000001</v>
      </c>
      <c r="F669" s="24">
        <v>0.94259999999999999</v>
      </c>
      <c r="G669" s="24">
        <v>25.46</v>
      </c>
      <c r="H669" s="24">
        <v>1.2E-2</v>
      </c>
      <c r="I669" s="24">
        <v>54.47</v>
      </c>
      <c r="J669" s="24">
        <v>2.5700000000000001E-2</v>
      </c>
      <c r="K669" s="24">
        <v>28.38</v>
      </c>
      <c r="L669" s="24">
        <v>60.71</v>
      </c>
      <c r="M669" s="24">
        <v>2.7240000000000002</v>
      </c>
      <c r="N669" s="25">
        <v>3.3E-3</v>
      </c>
      <c r="O669" s="24">
        <v>3.3E-3</v>
      </c>
      <c r="P669" s="3">
        <f t="shared" si="10"/>
        <v>0.33</v>
      </c>
    </row>
    <row r="670" spans="1:16" s="24" customFormat="1">
      <c r="A670" s="24" t="s">
        <v>124</v>
      </c>
      <c r="B670" s="24" t="s">
        <v>138</v>
      </c>
      <c r="C670" s="24" t="s">
        <v>24</v>
      </c>
      <c r="D670" s="24" t="s">
        <v>23</v>
      </c>
      <c r="E670" s="24">
        <v>2.8770000000000002E-3</v>
      </c>
      <c r="F670" s="24">
        <v>5.1749999999999999E-3</v>
      </c>
      <c r="G670" s="24">
        <v>0.3417</v>
      </c>
      <c r="H670" s="24">
        <v>5.6399999999999999E-2</v>
      </c>
      <c r="I670" s="24">
        <v>0.56989999999999996</v>
      </c>
      <c r="J670" s="24">
        <v>9.4E-2</v>
      </c>
      <c r="K670" s="24">
        <v>0.38090000000000002</v>
      </c>
      <c r="L670" s="24">
        <v>0.63529999999999998</v>
      </c>
      <c r="M670" s="24">
        <v>2.1440000000000001E-2</v>
      </c>
      <c r="N670" s="25">
        <v>0.114</v>
      </c>
      <c r="O670" s="24">
        <v>0.114</v>
      </c>
      <c r="P670" s="3">
        <f t="shared" si="10"/>
        <v>11.4</v>
      </c>
    </row>
    <row r="671" spans="1:16" s="24" customFormat="1">
      <c r="A671" s="24" t="s">
        <v>124</v>
      </c>
      <c r="B671" s="24" t="s">
        <v>138</v>
      </c>
      <c r="C671" s="24" t="s">
        <v>25</v>
      </c>
      <c r="D671" s="24" t="s">
        <v>23</v>
      </c>
      <c r="E671" s="24">
        <v>6.7100000000000007E-2</v>
      </c>
      <c r="F671" s="24">
        <v>2.0390999999999999</v>
      </c>
      <c r="G671" s="24">
        <v>9.0399999999999991</v>
      </c>
      <c r="H671" s="24">
        <v>1.35E-2</v>
      </c>
      <c r="I671" s="24">
        <v>17.079999999999998</v>
      </c>
      <c r="J671" s="24">
        <v>2.5499999999999998E-2</v>
      </c>
      <c r="K671" s="24">
        <v>10.07</v>
      </c>
      <c r="L671" s="24">
        <v>19.03</v>
      </c>
      <c r="M671" s="24">
        <v>1.0069999999999999</v>
      </c>
      <c r="N671" s="25">
        <v>7.6E-3</v>
      </c>
      <c r="O671" s="24">
        <v>7.6E-3</v>
      </c>
      <c r="P671" s="3">
        <f t="shared" si="10"/>
        <v>0.76</v>
      </c>
    </row>
    <row r="672" spans="1:16" s="24" customFormat="1">
      <c r="A672" s="24" t="s">
        <v>124</v>
      </c>
      <c r="B672" s="24" t="s">
        <v>138</v>
      </c>
      <c r="C672" s="24" t="s">
        <v>26</v>
      </c>
      <c r="D672" s="24" t="s">
        <v>23</v>
      </c>
      <c r="E672" s="24">
        <v>3.0000000000000001E-6</v>
      </c>
      <c r="F672" s="24">
        <v>1.7E-5</v>
      </c>
      <c r="G672" s="24">
        <v>4.0000000000000002E-4</v>
      </c>
      <c r="H672" s="24">
        <v>4.53E-2</v>
      </c>
      <c r="I672" s="24">
        <v>5.0000000000000001E-4</v>
      </c>
      <c r="J672" s="24">
        <v>6.6199999999999995E-2</v>
      </c>
      <c r="K672" s="24">
        <v>4.0000000000000002E-4</v>
      </c>
      <c r="L672" s="24">
        <v>5.9999999999999995E-4</v>
      </c>
      <c r="M672" s="24">
        <v>2.0000000000000002E-5</v>
      </c>
      <c r="N672" s="25">
        <v>0.99</v>
      </c>
      <c r="O672" s="24">
        <v>0.99</v>
      </c>
      <c r="P672" s="3">
        <f t="shared" si="10"/>
        <v>99</v>
      </c>
    </row>
    <row r="673" spans="1:16" s="24" customFormat="1">
      <c r="A673" s="24" t="s">
        <v>124</v>
      </c>
      <c r="B673" s="24" t="s">
        <v>138</v>
      </c>
      <c r="C673" s="24" t="s">
        <v>27</v>
      </c>
      <c r="D673" s="24" t="s">
        <v>23</v>
      </c>
      <c r="E673" s="24">
        <v>1.4669E-2</v>
      </c>
      <c r="F673" s="24">
        <v>0.15088799999999999</v>
      </c>
      <c r="G673" s="24">
        <v>1.7206999999999999</v>
      </c>
      <c r="H673" s="24">
        <v>4.1500000000000002E-2</v>
      </c>
      <c r="I673" s="24">
        <v>2.2136</v>
      </c>
      <c r="J673" s="24">
        <v>5.3400000000000003E-2</v>
      </c>
      <c r="K673" s="24">
        <v>1.9178999999999999</v>
      </c>
      <c r="L673" s="24">
        <v>2.4674</v>
      </c>
      <c r="M673" s="24">
        <v>9.2590000000000006E-2</v>
      </c>
      <c r="N673" s="25">
        <v>3.0300000000000001E-2</v>
      </c>
      <c r="O673" s="24">
        <v>3.0300000000000001E-2</v>
      </c>
      <c r="P673" s="3">
        <f t="shared" si="10"/>
        <v>3.0300000000000002</v>
      </c>
    </row>
    <row r="674" spans="1:16" s="24" customFormat="1">
      <c r="A674" s="24" t="s">
        <v>124</v>
      </c>
      <c r="B674" s="24" t="s">
        <v>138</v>
      </c>
      <c r="C674" s="24" t="s">
        <v>28</v>
      </c>
      <c r="D674" s="24" t="s">
        <v>23</v>
      </c>
      <c r="E674" s="24">
        <v>3.3700000000000001E-4</v>
      </c>
      <c r="F674" s="24">
        <v>1.0939999999999999E-3</v>
      </c>
      <c r="G674" s="24">
        <v>4.0300000000000002E-2</v>
      </c>
      <c r="H674" s="24">
        <v>4.2599999999999999E-2</v>
      </c>
      <c r="I674" s="24">
        <v>5.21E-2</v>
      </c>
      <c r="J674" s="24">
        <v>5.5E-2</v>
      </c>
      <c r="K674" s="24">
        <v>4.4999999999999998E-2</v>
      </c>
      <c r="L674" s="24">
        <v>5.8099999999999999E-2</v>
      </c>
      <c r="M674" s="24">
        <v>2.2100000000000002E-3</v>
      </c>
      <c r="N674" s="25">
        <v>0.53220000000000001</v>
      </c>
      <c r="O674" s="24">
        <v>0.53220000000000001</v>
      </c>
      <c r="P674" s="3">
        <f t="shared" si="10"/>
        <v>53.22</v>
      </c>
    </row>
    <row r="675" spans="1:16" s="24" customFormat="1">
      <c r="A675" s="24" t="s">
        <v>124</v>
      </c>
      <c r="B675" s="24" t="s">
        <v>138</v>
      </c>
      <c r="C675" s="24" t="s">
        <v>29</v>
      </c>
      <c r="D675" s="24" t="s">
        <v>23</v>
      </c>
      <c r="E675" s="24">
        <v>2.01E-2</v>
      </c>
      <c r="F675" s="24">
        <v>0.19650000000000001</v>
      </c>
      <c r="G675" s="24">
        <v>2.95</v>
      </c>
      <c r="H675" s="24">
        <v>2.0299999999999999E-2</v>
      </c>
      <c r="I675" s="24">
        <v>4.8899999999999997</v>
      </c>
      <c r="J675" s="24">
        <v>3.3700000000000001E-2</v>
      </c>
      <c r="K675" s="24">
        <v>3.29</v>
      </c>
      <c r="L675" s="24">
        <v>5.45</v>
      </c>
      <c r="M675" s="24">
        <v>0.36499999999999999</v>
      </c>
      <c r="N675" s="25">
        <v>1.12E-2</v>
      </c>
      <c r="O675" s="24">
        <v>1.12E-2</v>
      </c>
      <c r="P675" s="3">
        <f t="shared" si="10"/>
        <v>1.1199999999999999</v>
      </c>
    </row>
    <row r="676" spans="1:16" s="24" customFormat="1">
      <c r="A676" s="24" t="s">
        <v>124</v>
      </c>
      <c r="B676" s="24" t="s">
        <v>138</v>
      </c>
      <c r="C676" s="24" t="s">
        <v>30</v>
      </c>
      <c r="D676" s="24" t="s">
        <v>23</v>
      </c>
      <c r="E676" s="24">
        <v>4.7600000000000003E-2</v>
      </c>
      <c r="F676" s="24">
        <v>0.34389999999999998</v>
      </c>
      <c r="G676" s="24">
        <v>5.22</v>
      </c>
      <c r="H676" s="24">
        <v>1.6E-2</v>
      </c>
      <c r="I676" s="24">
        <v>7.31</v>
      </c>
      <c r="J676" s="24">
        <v>2.23E-2</v>
      </c>
      <c r="K676" s="24">
        <v>5.82</v>
      </c>
      <c r="L676" s="24">
        <v>8.14</v>
      </c>
      <c r="M676" s="24">
        <v>0.39200000000000002</v>
      </c>
      <c r="N676" s="25">
        <v>8.3000000000000001E-3</v>
      </c>
      <c r="O676" s="24">
        <v>8.3000000000000001E-3</v>
      </c>
      <c r="P676" s="3">
        <f t="shared" si="10"/>
        <v>0.83</v>
      </c>
    </row>
    <row r="677" spans="1:16" s="24" customFormat="1">
      <c r="A677" s="24" t="s">
        <v>124</v>
      </c>
      <c r="B677" s="24" t="s">
        <v>138</v>
      </c>
      <c r="C677" s="24" t="s">
        <v>31</v>
      </c>
      <c r="D677" s="24" t="s">
        <v>23</v>
      </c>
      <c r="E677" s="24">
        <v>8.1279999999999998E-3</v>
      </c>
      <c r="F677" s="24">
        <v>0.16415199999999999</v>
      </c>
      <c r="G677" s="24">
        <v>1.5488</v>
      </c>
      <c r="H677" s="24">
        <v>0.1017</v>
      </c>
      <c r="I677" s="24">
        <v>2.0876999999999999</v>
      </c>
      <c r="J677" s="24">
        <v>0.1371</v>
      </c>
      <c r="K677" s="24">
        <v>1.7262999999999999</v>
      </c>
      <c r="L677" s="24">
        <v>2.327</v>
      </c>
      <c r="M677" s="24">
        <v>0.20246</v>
      </c>
      <c r="N677" s="25">
        <v>6.1899999999999997E-2</v>
      </c>
      <c r="O677" s="24">
        <v>6.1899999999999997E-2</v>
      </c>
      <c r="P677" s="3">
        <f t="shared" si="10"/>
        <v>6.1899999999999995</v>
      </c>
    </row>
    <row r="678" spans="1:16" s="24" customFormat="1">
      <c r="A678" s="24" t="s">
        <v>124</v>
      </c>
      <c r="B678" s="24" t="s">
        <v>138</v>
      </c>
      <c r="C678" s="24" t="s">
        <v>99</v>
      </c>
      <c r="D678" s="24" t="s">
        <v>23</v>
      </c>
      <c r="E678" s="24">
        <v>6.3369999999999998E-3</v>
      </c>
      <c r="F678" s="24">
        <v>5.8748000000000002E-2</v>
      </c>
      <c r="G678" s="24">
        <v>0.72550000000000003</v>
      </c>
      <c r="H678" s="24">
        <v>1.4800000000000001E-2</v>
      </c>
      <c r="I678" s="24">
        <v>0.87390000000000001</v>
      </c>
      <c r="J678" s="24">
        <v>1.7899999999999999E-2</v>
      </c>
      <c r="K678" s="24">
        <v>0.80869999999999997</v>
      </c>
      <c r="L678" s="24">
        <v>0.97409999999999997</v>
      </c>
      <c r="M678" s="24">
        <v>5.5759999999999997E-2</v>
      </c>
      <c r="N678" s="25">
        <v>2.1700000000000001E-2</v>
      </c>
      <c r="O678" s="24">
        <v>2.1700000000000001E-2</v>
      </c>
      <c r="P678" s="3">
        <f t="shared" si="10"/>
        <v>2.17</v>
      </c>
    </row>
    <row r="679" spans="1:16" s="24" customFormat="1">
      <c r="A679" s="24" t="s">
        <v>124</v>
      </c>
      <c r="B679" s="24" t="s">
        <v>138</v>
      </c>
      <c r="C679" s="24" t="s">
        <v>126</v>
      </c>
      <c r="D679" s="24" t="s">
        <v>23</v>
      </c>
      <c r="E679" s="24">
        <v>5.0199999999999995E-4</v>
      </c>
      <c r="F679" s="24">
        <v>3.2130000000000001E-3</v>
      </c>
      <c r="G679" s="24">
        <v>7.3599999999999999E-2</v>
      </c>
      <c r="H679" s="24">
        <v>3.4000000000000002E-2</v>
      </c>
      <c r="I679" s="24">
        <v>0.16869999999999999</v>
      </c>
      <c r="J679" s="24">
        <v>7.8E-2</v>
      </c>
      <c r="K679" s="24">
        <v>8.2100000000000006E-2</v>
      </c>
      <c r="L679" s="24">
        <v>0.18809999999999999</v>
      </c>
      <c r="M679" s="24">
        <v>7.1399999999999996E-3</v>
      </c>
      <c r="N679" s="25">
        <v>0.2402</v>
      </c>
      <c r="O679" s="24">
        <v>0.2402</v>
      </c>
      <c r="P679" s="3">
        <f t="shared" si="10"/>
        <v>24.02</v>
      </c>
    </row>
    <row r="680" spans="1:16" s="24" customFormat="1">
      <c r="A680" s="24" t="s">
        <v>124</v>
      </c>
      <c r="B680" s="24" t="s">
        <v>138</v>
      </c>
      <c r="C680" s="24" t="s">
        <v>127</v>
      </c>
      <c r="D680" s="24" t="s">
        <v>23</v>
      </c>
      <c r="E680" s="24">
        <v>0</v>
      </c>
      <c r="F680" s="24">
        <v>0</v>
      </c>
      <c r="G680" s="24">
        <v>0</v>
      </c>
      <c r="H680" s="24">
        <v>7.1599999999999997E-2</v>
      </c>
      <c r="I680" s="24">
        <v>0</v>
      </c>
      <c r="J680" s="24">
        <v>9.11E-2</v>
      </c>
      <c r="K680" s="24">
        <v>0</v>
      </c>
      <c r="L680" s="24">
        <v>0</v>
      </c>
      <c r="M680" s="24">
        <v>0</v>
      </c>
      <c r="N680" s="25">
        <v>0.99</v>
      </c>
      <c r="O680" s="24">
        <v>0.99</v>
      </c>
      <c r="P680" s="3">
        <f t="shared" si="10"/>
        <v>99</v>
      </c>
    </row>
    <row r="681" spans="1:16" s="24" customFormat="1">
      <c r="A681" s="24" t="s">
        <v>124</v>
      </c>
      <c r="B681" s="24" t="s">
        <v>138</v>
      </c>
      <c r="C681" s="24" t="s">
        <v>128</v>
      </c>
      <c r="D681" s="24" t="s">
        <v>23</v>
      </c>
      <c r="E681" s="24">
        <v>0</v>
      </c>
      <c r="F681" s="24">
        <v>0</v>
      </c>
      <c r="G681" s="24">
        <v>0</v>
      </c>
      <c r="H681" s="24">
        <v>2.4E-2</v>
      </c>
      <c r="I681" s="24">
        <v>0</v>
      </c>
      <c r="J681" s="24">
        <v>2.4E-2</v>
      </c>
      <c r="K681" s="24">
        <v>0</v>
      </c>
      <c r="L681" s="24">
        <v>0</v>
      </c>
      <c r="M681" s="24">
        <v>0</v>
      </c>
      <c r="N681" s="25">
        <v>0.99</v>
      </c>
      <c r="O681" s="24">
        <v>0.99</v>
      </c>
      <c r="P681" s="3">
        <f t="shared" si="10"/>
        <v>99</v>
      </c>
    </row>
    <row r="682" spans="1:16" s="24" customFormat="1">
      <c r="A682" s="24" t="s">
        <v>124</v>
      </c>
      <c r="B682" s="24" t="s">
        <v>138</v>
      </c>
      <c r="C682" s="24" t="s">
        <v>129</v>
      </c>
      <c r="D682" s="24" t="s">
        <v>23</v>
      </c>
      <c r="E682" s="24">
        <v>3.4999999999999997E-5</v>
      </c>
      <c r="F682" s="24">
        <v>6.2200000000000005E-4</v>
      </c>
      <c r="G682" s="24">
        <v>4.4000000000000003E-3</v>
      </c>
      <c r="H682" s="24">
        <v>1.5299999999999999E-2</v>
      </c>
      <c r="I682" s="24">
        <v>4.4000000000000003E-3</v>
      </c>
      <c r="J682" s="24">
        <v>1.5299999999999999E-2</v>
      </c>
      <c r="K682" s="24">
        <v>4.8999999999999998E-3</v>
      </c>
      <c r="L682" s="24">
        <v>4.8999999999999998E-3</v>
      </c>
      <c r="M682" s="24">
        <v>3.6999999999999999E-4</v>
      </c>
      <c r="N682" s="25">
        <v>0.99</v>
      </c>
      <c r="O682" s="24">
        <v>0.99</v>
      </c>
      <c r="P682" s="3">
        <f t="shared" si="10"/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C489-F649-413D-9607-CED1DE922BAA}">
  <dimension ref="A1:P668"/>
  <sheetViews>
    <sheetView tabSelected="1" workbookViewId="0">
      <selection activeCell="K9" sqref="K9"/>
    </sheetView>
  </sheetViews>
  <sheetFormatPr defaultRowHeight="14.4"/>
  <cols>
    <col min="2" max="2" width="12.33203125" customWidth="1"/>
  </cols>
  <sheetData>
    <row r="1" spans="1:16">
      <c r="A1" t="s">
        <v>5</v>
      </c>
      <c r="B1" t="s">
        <v>6</v>
      </c>
      <c r="C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s="1" customFormat="1">
      <c r="A2" s="1" t="s">
        <v>20</v>
      </c>
      <c r="B2" s="1" t="s">
        <v>21</v>
      </c>
      <c r="C2" s="1" t="s">
        <v>22</v>
      </c>
      <c r="D2" s="1" t="s">
        <v>23</v>
      </c>
      <c r="E2" s="1">
        <v>0.19270000000000001</v>
      </c>
      <c r="F2" s="1">
        <v>0.92559999999999998</v>
      </c>
      <c r="G2" s="1">
        <v>24.64</v>
      </c>
      <c r="H2" s="1">
        <v>1.18E-2</v>
      </c>
      <c r="I2" s="1">
        <v>52.7</v>
      </c>
      <c r="J2" s="1">
        <v>2.52E-2</v>
      </c>
      <c r="K2" s="1">
        <v>24.91</v>
      </c>
      <c r="L2" s="1">
        <v>53.29</v>
      </c>
      <c r="M2" s="1">
        <v>1.944</v>
      </c>
      <c r="N2" s="2">
        <v>3.3E-3</v>
      </c>
      <c r="O2" s="3">
        <v>3.3E-3</v>
      </c>
      <c r="P2" s="3">
        <f>O2*100</f>
        <v>0.33</v>
      </c>
    </row>
    <row r="3" spans="1:16" s="1" customFormat="1">
      <c r="A3" s="1" t="s">
        <v>20</v>
      </c>
      <c r="B3" s="1" t="s">
        <v>21</v>
      </c>
      <c r="C3" s="1" t="s">
        <v>24</v>
      </c>
      <c r="D3" s="1" t="s">
        <v>23</v>
      </c>
      <c r="E3" s="1">
        <v>1.3259999999999999E-3</v>
      </c>
      <c r="F3" s="1">
        <v>2.3860000000000001E-3</v>
      </c>
      <c r="G3" s="1">
        <v>0.15859999999999999</v>
      </c>
      <c r="H3" s="1">
        <v>2.35E-2</v>
      </c>
      <c r="I3" s="1">
        <v>0.26450000000000001</v>
      </c>
      <c r="J3" s="1">
        <v>3.9300000000000002E-2</v>
      </c>
      <c r="K3" s="1">
        <v>0.1603</v>
      </c>
      <c r="L3" s="1">
        <v>0.26740000000000003</v>
      </c>
      <c r="M3" s="1">
        <v>7.3400000000000002E-3</v>
      </c>
      <c r="N3" s="2">
        <v>8.2600000000000007E-2</v>
      </c>
      <c r="O3" s="3">
        <v>8.2600000000000007E-2</v>
      </c>
      <c r="P3" s="3">
        <f t="shared" ref="P3:P66" si="0">O3*100</f>
        <v>8.2600000000000016</v>
      </c>
    </row>
    <row r="4" spans="1:16" s="1" customFormat="1">
      <c r="A4" s="1" t="s">
        <v>20</v>
      </c>
      <c r="B4" s="1" t="s">
        <v>21</v>
      </c>
      <c r="C4" s="1" t="s">
        <v>25</v>
      </c>
      <c r="D4" s="1" t="s">
        <v>23</v>
      </c>
      <c r="E4" s="1">
        <v>5.3930000000000002E-3</v>
      </c>
      <c r="F4" s="1">
        <v>0.163994</v>
      </c>
      <c r="G4" s="1">
        <v>0.80020000000000002</v>
      </c>
      <c r="H4" s="1">
        <v>1.24E-2</v>
      </c>
      <c r="I4" s="1">
        <v>1.5119</v>
      </c>
      <c r="J4" s="1">
        <v>2.3400000000000001E-2</v>
      </c>
      <c r="K4" s="1">
        <v>0.80910000000000004</v>
      </c>
      <c r="L4" s="1">
        <v>1.5287999999999999</v>
      </c>
      <c r="M4" s="1">
        <v>6.5729999999999997E-2</v>
      </c>
      <c r="N4" s="2">
        <v>1.8200000000000001E-2</v>
      </c>
      <c r="O4" s="3">
        <v>1.8200000000000001E-2</v>
      </c>
      <c r="P4" s="3">
        <f t="shared" si="0"/>
        <v>1.82</v>
      </c>
    </row>
    <row r="5" spans="1:16" s="1" customFormat="1">
      <c r="A5" s="1" t="s">
        <v>20</v>
      </c>
      <c r="B5" s="1" t="s">
        <v>21</v>
      </c>
      <c r="C5" s="1" t="s">
        <v>26</v>
      </c>
      <c r="D5" s="1" t="s">
        <v>23</v>
      </c>
      <c r="E5" s="1">
        <v>1.9580000000000001E-3</v>
      </c>
      <c r="F5" s="1">
        <v>1.0928E-2</v>
      </c>
      <c r="G5" s="1">
        <v>0.22939999999999999</v>
      </c>
      <c r="H5" s="1">
        <v>2.9000000000000001E-2</v>
      </c>
      <c r="I5" s="1">
        <v>0.33529999999999999</v>
      </c>
      <c r="J5" s="1">
        <v>4.24E-2</v>
      </c>
      <c r="K5" s="1">
        <v>0.23200000000000001</v>
      </c>
      <c r="L5" s="1">
        <v>0.33900000000000002</v>
      </c>
      <c r="M5" s="1">
        <v>9.7800000000000005E-3</v>
      </c>
      <c r="N5" s="2">
        <v>6.9599999999999995E-2</v>
      </c>
      <c r="O5" s="3">
        <v>6.9599999999999995E-2</v>
      </c>
      <c r="P5" s="3">
        <f t="shared" si="0"/>
        <v>6.9599999999999991</v>
      </c>
    </row>
    <row r="6" spans="1:16" s="1" customFormat="1">
      <c r="A6" s="1" t="s">
        <v>20</v>
      </c>
      <c r="B6" s="1" t="s">
        <v>21</v>
      </c>
      <c r="C6" s="1" t="s">
        <v>27</v>
      </c>
      <c r="D6" s="1" t="s">
        <v>23</v>
      </c>
      <c r="E6" s="1">
        <v>3.4500000000000003E-2</v>
      </c>
      <c r="F6" s="1">
        <v>0.35520000000000002</v>
      </c>
      <c r="G6" s="1">
        <v>4.05</v>
      </c>
      <c r="H6" s="1">
        <v>4.1500000000000002E-2</v>
      </c>
      <c r="I6" s="1">
        <v>5.21</v>
      </c>
      <c r="J6" s="1">
        <v>5.3400000000000003E-2</v>
      </c>
      <c r="K6" s="1">
        <v>4.0999999999999996</v>
      </c>
      <c r="L6" s="1">
        <v>5.27</v>
      </c>
      <c r="M6" s="1">
        <v>0.161</v>
      </c>
      <c r="N6" s="2">
        <v>2.06E-2</v>
      </c>
      <c r="O6" s="3">
        <v>2.06E-2</v>
      </c>
      <c r="P6" s="3">
        <f t="shared" si="0"/>
        <v>2.06</v>
      </c>
    </row>
    <row r="7" spans="1:16" s="1" customFormat="1">
      <c r="A7" s="1" t="s">
        <v>20</v>
      </c>
      <c r="B7" s="1" t="s">
        <v>21</v>
      </c>
      <c r="C7" s="1" t="s">
        <v>28</v>
      </c>
      <c r="D7" s="1" t="s">
        <v>23</v>
      </c>
      <c r="E7" s="1">
        <v>5.1800000000000001E-4</v>
      </c>
      <c r="F7" s="1">
        <v>1.681E-3</v>
      </c>
      <c r="G7" s="1">
        <v>6.2E-2</v>
      </c>
      <c r="H7" s="1">
        <v>4.5199999999999997E-2</v>
      </c>
      <c r="I7" s="1">
        <v>8.0100000000000005E-2</v>
      </c>
      <c r="J7" s="1">
        <v>5.8400000000000001E-2</v>
      </c>
      <c r="K7" s="1">
        <v>6.2700000000000006E-2</v>
      </c>
      <c r="L7" s="1">
        <v>8.1000000000000003E-2</v>
      </c>
      <c r="M7" s="1">
        <v>2.5000000000000001E-3</v>
      </c>
      <c r="N7" s="2">
        <v>0.36120000000000002</v>
      </c>
      <c r="O7" s="3">
        <v>0.36120000000000002</v>
      </c>
      <c r="P7" s="3">
        <f t="shared" si="0"/>
        <v>36.120000000000005</v>
      </c>
    </row>
    <row r="8" spans="1:16" s="1" customFormat="1">
      <c r="A8" s="1" t="s">
        <v>20</v>
      </c>
      <c r="B8" s="1" t="s">
        <v>21</v>
      </c>
      <c r="C8" s="1" t="s">
        <v>29</v>
      </c>
      <c r="D8" s="1" t="s">
        <v>23</v>
      </c>
      <c r="E8" s="1">
        <v>7.4399999999999994E-2</v>
      </c>
      <c r="F8" s="1">
        <v>0.72940000000000005</v>
      </c>
      <c r="G8" s="1">
        <v>11.25</v>
      </c>
      <c r="H8" s="1">
        <v>2.7199999999999998E-2</v>
      </c>
      <c r="I8" s="1">
        <v>18.649999999999999</v>
      </c>
      <c r="J8" s="1">
        <v>4.5100000000000001E-2</v>
      </c>
      <c r="K8" s="1">
        <v>11.37</v>
      </c>
      <c r="L8" s="1">
        <v>18.86</v>
      </c>
      <c r="M8" s="1">
        <v>1.0249999999999999</v>
      </c>
      <c r="N8" s="2">
        <v>6.6E-3</v>
      </c>
      <c r="O8" s="3">
        <v>6.6E-3</v>
      </c>
      <c r="P8" s="3">
        <f t="shared" si="0"/>
        <v>0.66</v>
      </c>
    </row>
    <row r="9" spans="1:16" s="1" customFormat="1">
      <c r="A9" s="1" t="s">
        <v>20</v>
      </c>
      <c r="B9" s="1" t="s">
        <v>21</v>
      </c>
      <c r="C9" s="1" t="s">
        <v>30</v>
      </c>
      <c r="D9" s="1" t="s">
        <v>23</v>
      </c>
      <c r="E9" s="1">
        <v>0.13139999999999999</v>
      </c>
      <c r="F9" s="1">
        <v>0.94550000000000001</v>
      </c>
      <c r="G9" s="1">
        <v>14.24</v>
      </c>
      <c r="H9" s="1">
        <v>1.5900000000000001E-2</v>
      </c>
      <c r="I9" s="1">
        <v>19.920000000000002</v>
      </c>
      <c r="J9" s="1">
        <v>2.2200000000000001E-2</v>
      </c>
      <c r="K9" s="1">
        <v>14.4</v>
      </c>
      <c r="L9" s="1">
        <v>20.149999999999999</v>
      </c>
      <c r="M9" s="1">
        <v>0.78700000000000003</v>
      </c>
      <c r="N9" s="2">
        <v>5.8999999999999999E-3</v>
      </c>
      <c r="O9" s="3">
        <v>5.8999999999999999E-3</v>
      </c>
      <c r="P9" s="3">
        <f t="shared" si="0"/>
        <v>0.59</v>
      </c>
    </row>
    <row r="10" spans="1:16" s="1" customFormat="1">
      <c r="A10" s="1" t="s">
        <v>20</v>
      </c>
      <c r="B10" s="1" t="s">
        <v>21</v>
      </c>
      <c r="C10" s="1" t="s">
        <v>31</v>
      </c>
      <c r="D10" s="1" t="s">
        <v>23</v>
      </c>
      <c r="E10" s="1">
        <v>7.8600000000000002E-4</v>
      </c>
      <c r="F10" s="1">
        <v>1.5876000000000001E-2</v>
      </c>
      <c r="G10" s="1">
        <v>0.1585</v>
      </c>
      <c r="H10" s="1">
        <v>7.9799999999999996E-2</v>
      </c>
      <c r="I10" s="1">
        <v>0.2137</v>
      </c>
      <c r="J10" s="1">
        <v>0.1076</v>
      </c>
      <c r="K10" s="1">
        <v>0.1603</v>
      </c>
      <c r="L10" s="1">
        <v>0.21609999999999999</v>
      </c>
      <c r="M10" s="1">
        <v>1.528E-2</v>
      </c>
      <c r="N10" s="2">
        <v>0.26019999999999999</v>
      </c>
      <c r="O10" s="3">
        <v>0.26019999999999999</v>
      </c>
      <c r="P10" s="3">
        <f t="shared" si="0"/>
        <v>26.02</v>
      </c>
    </row>
    <row r="11" spans="1:16" s="4" customFormat="1">
      <c r="A11" s="4" t="s">
        <v>32</v>
      </c>
      <c r="B11" s="4" t="s">
        <v>33</v>
      </c>
      <c r="C11" s="4" t="s">
        <v>22</v>
      </c>
      <c r="D11" s="4" t="s">
        <v>23</v>
      </c>
      <c r="E11" s="4">
        <v>0.1938</v>
      </c>
      <c r="F11" s="4">
        <v>0.93110000000000004</v>
      </c>
      <c r="G11" s="4">
        <v>25.85</v>
      </c>
      <c r="H11" s="4">
        <v>1.18E-2</v>
      </c>
      <c r="I11" s="4">
        <v>55.31</v>
      </c>
      <c r="J11" s="4">
        <v>2.52E-2</v>
      </c>
      <c r="K11" s="4">
        <v>26.44</v>
      </c>
      <c r="L11" s="4">
        <v>56.56</v>
      </c>
      <c r="M11" s="4">
        <v>1.982</v>
      </c>
      <c r="N11" s="5">
        <v>3.3E-3</v>
      </c>
      <c r="O11" s="6">
        <v>3.3E-3</v>
      </c>
      <c r="P11" s="3">
        <f t="shared" si="0"/>
        <v>0.33</v>
      </c>
    </row>
    <row r="12" spans="1:16" s="4" customFormat="1">
      <c r="A12" s="4" t="s">
        <v>32</v>
      </c>
      <c r="B12" s="4" t="s">
        <v>33</v>
      </c>
      <c r="C12" s="4" t="s">
        <v>24</v>
      </c>
      <c r="D12" s="4" t="s">
        <v>23</v>
      </c>
      <c r="E12" s="4">
        <v>7.6800000000000002E-4</v>
      </c>
      <c r="F12" s="4">
        <v>1.3810000000000001E-3</v>
      </c>
      <c r="G12" s="4">
        <v>8.9399999999999993E-2</v>
      </c>
      <c r="H12" s="4">
        <v>2.35E-2</v>
      </c>
      <c r="I12" s="4">
        <v>0.1492</v>
      </c>
      <c r="J12" s="4">
        <v>3.9300000000000002E-2</v>
      </c>
      <c r="K12" s="4">
        <v>9.1499999999999998E-2</v>
      </c>
      <c r="L12" s="4">
        <v>0.15260000000000001</v>
      </c>
      <c r="M12" s="4">
        <v>4.0200000000000001E-3</v>
      </c>
      <c r="N12" s="5">
        <v>0.13469999999999999</v>
      </c>
      <c r="O12" s="6">
        <v>0.13469999999999999</v>
      </c>
      <c r="P12" s="3">
        <f t="shared" si="0"/>
        <v>13.469999999999999</v>
      </c>
    </row>
    <row r="13" spans="1:16" s="4" customFormat="1">
      <c r="A13" s="4" t="s">
        <v>32</v>
      </c>
      <c r="B13" s="4" t="s">
        <v>33</v>
      </c>
      <c r="C13" s="4" t="s">
        <v>25</v>
      </c>
      <c r="D13" s="4" t="s">
        <v>23</v>
      </c>
      <c r="E13" s="4">
        <v>6.2779999999999997E-3</v>
      </c>
      <c r="F13" s="4">
        <v>0.19089500000000001</v>
      </c>
      <c r="G13" s="4">
        <v>0.97989999999999999</v>
      </c>
      <c r="H13" s="4">
        <v>1.24E-2</v>
      </c>
      <c r="I13" s="4">
        <v>1.8515999999999999</v>
      </c>
      <c r="J13" s="4">
        <v>2.3400000000000001E-2</v>
      </c>
      <c r="K13" s="4">
        <v>1.0022</v>
      </c>
      <c r="L13" s="4">
        <v>1.8935</v>
      </c>
      <c r="M13" s="4">
        <v>7.8200000000000006E-2</v>
      </c>
      <c r="N13" s="5">
        <v>1.67E-2</v>
      </c>
      <c r="O13" s="6">
        <v>1.67E-2</v>
      </c>
      <c r="P13" s="3">
        <f t="shared" si="0"/>
        <v>1.67</v>
      </c>
    </row>
    <row r="14" spans="1:16" s="4" customFormat="1">
      <c r="A14" s="4" t="s">
        <v>32</v>
      </c>
      <c r="B14" s="4" t="s">
        <v>33</v>
      </c>
      <c r="C14" s="4" t="s">
        <v>26</v>
      </c>
      <c r="D14" s="4" t="s">
        <v>23</v>
      </c>
      <c r="E14" s="4">
        <v>1.2329999999999999E-3</v>
      </c>
      <c r="F14" s="4">
        <v>6.8830000000000002E-3</v>
      </c>
      <c r="G14" s="4">
        <v>0.14080000000000001</v>
      </c>
      <c r="H14" s="4">
        <v>2.9000000000000001E-2</v>
      </c>
      <c r="I14" s="4">
        <v>0.20580000000000001</v>
      </c>
      <c r="J14" s="4">
        <v>4.24E-2</v>
      </c>
      <c r="K14" s="4">
        <v>0.14399999999999999</v>
      </c>
      <c r="L14" s="4">
        <v>0.21049999999999999</v>
      </c>
      <c r="M14" s="4">
        <v>5.8300000000000001E-3</v>
      </c>
      <c r="N14" s="5">
        <v>0.1056</v>
      </c>
      <c r="O14" s="6">
        <v>0.1056</v>
      </c>
      <c r="P14" s="3">
        <f t="shared" si="0"/>
        <v>10.56</v>
      </c>
    </row>
    <row r="15" spans="1:16" s="4" customFormat="1">
      <c r="A15" s="4" t="s">
        <v>32</v>
      </c>
      <c r="B15" s="4" t="s">
        <v>33</v>
      </c>
      <c r="C15" s="4" t="s">
        <v>27</v>
      </c>
      <c r="D15" s="4" t="s">
        <v>23</v>
      </c>
      <c r="E15" s="4">
        <v>6.3200000000000006E-2</v>
      </c>
      <c r="F15" s="4">
        <v>0.64959999999999996</v>
      </c>
      <c r="G15" s="4">
        <v>7.37</v>
      </c>
      <c r="H15" s="4">
        <v>4.1500000000000002E-2</v>
      </c>
      <c r="I15" s="4">
        <v>9.48</v>
      </c>
      <c r="J15" s="4">
        <v>5.3400000000000003E-2</v>
      </c>
      <c r="K15" s="4">
        <v>7.54</v>
      </c>
      <c r="L15" s="4">
        <v>9.69</v>
      </c>
      <c r="M15" s="4">
        <v>0.28399999999999997</v>
      </c>
      <c r="N15" s="5">
        <v>1.6500000000000001E-2</v>
      </c>
      <c r="O15" s="6">
        <v>1.6500000000000001E-2</v>
      </c>
      <c r="P15" s="3">
        <f t="shared" si="0"/>
        <v>1.6500000000000001</v>
      </c>
    </row>
    <row r="16" spans="1:16" s="4" customFormat="1">
      <c r="A16" s="4" t="s">
        <v>32</v>
      </c>
      <c r="B16" s="4" t="s">
        <v>33</v>
      </c>
      <c r="C16" s="4" t="s">
        <v>28</v>
      </c>
      <c r="D16" s="4" t="s">
        <v>23</v>
      </c>
      <c r="E16" s="4">
        <v>8.4900000000000004E-4</v>
      </c>
      <c r="F16" s="4">
        <v>2.7560000000000002E-3</v>
      </c>
      <c r="G16" s="4">
        <v>0.1009</v>
      </c>
      <c r="H16" s="4">
        <v>4.5199999999999997E-2</v>
      </c>
      <c r="I16" s="4">
        <v>0.1303</v>
      </c>
      <c r="J16" s="4">
        <v>5.8400000000000001E-2</v>
      </c>
      <c r="K16" s="4">
        <v>0.1032</v>
      </c>
      <c r="L16" s="4">
        <v>0.1333</v>
      </c>
      <c r="M16" s="4">
        <v>3.96E-3</v>
      </c>
      <c r="N16" s="5">
        <v>0.23080000000000001</v>
      </c>
      <c r="O16" s="6">
        <v>0.23080000000000001</v>
      </c>
      <c r="P16" s="3">
        <f t="shared" si="0"/>
        <v>23.080000000000002</v>
      </c>
    </row>
    <row r="17" spans="1:16" s="4" customFormat="1">
      <c r="A17" s="4" t="s">
        <v>32</v>
      </c>
      <c r="B17" s="4" t="s">
        <v>33</v>
      </c>
      <c r="C17" s="4" t="s">
        <v>29</v>
      </c>
      <c r="D17" s="4" t="s">
        <v>23</v>
      </c>
      <c r="E17" s="4">
        <v>0.1187</v>
      </c>
      <c r="F17" s="4">
        <v>1.163</v>
      </c>
      <c r="G17" s="4">
        <v>17.55</v>
      </c>
      <c r="H17" s="4">
        <v>2.7199999999999998E-2</v>
      </c>
      <c r="I17" s="4">
        <v>29.1</v>
      </c>
      <c r="J17" s="4">
        <v>4.5100000000000001E-2</v>
      </c>
      <c r="K17" s="4">
        <v>17.95</v>
      </c>
      <c r="L17" s="4">
        <v>29.76</v>
      </c>
      <c r="M17" s="4">
        <v>1.554</v>
      </c>
      <c r="N17" s="5">
        <v>5.7999999999999996E-3</v>
      </c>
      <c r="O17" s="6">
        <v>5.7999999999999996E-3</v>
      </c>
      <c r="P17" s="3">
        <f t="shared" si="0"/>
        <v>0.57999999999999996</v>
      </c>
    </row>
    <row r="18" spans="1:16" s="4" customFormat="1">
      <c r="A18" s="4" t="s">
        <v>32</v>
      </c>
      <c r="B18" s="4" t="s">
        <v>33</v>
      </c>
      <c r="C18" s="4" t="s">
        <v>30</v>
      </c>
      <c r="D18" s="4" t="s">
        <v>23</v>
      </c>
      <c r="E18" s="4">
        <v>1.0193000000000001E-2</v>
      </c>
      <c r="F18" s="4">
        <v>7.3366000000000001E-2</v>
      </c>
      <c r="G18" s="4">
        <v>1.1129</v>
      </c>
      <c r="H18" s="4">
        <v>1.5900000000000001E-2</v>
      </c>
      <c r="I18" s="4">
        <v>1.5571999999999999</v>
      </c>
      <c r="J18" s="4">
        <v>2.2200000000000001E-2</v>
      </c>
      <c r="K18" s="4">
        <v>1.1380999999999999</v>
      </c>
      <c r="L18" s="4">
        <v>1.5924</v>
      </c>
      <c r="M18" s="4">
        <v>5.978E-2</v>
      </c>
      <c r="N18" s="5">
        <v>1.7399999999999999E-2</v>
      </c>
      <c r="O18" s="6">
        <v>1.7399999999999999E-2</v>
      </c>
      <c r="P18" s="3">
        <f t="shared" si="0"/>
        <v>1.7399999999999998</v>
      </c>
    </row>
    <row r="19" spans="1:16" s="4" customFormat="1">
      <c r="A19" s="4" t="s">
        <v>32</v>
      </c>
      <c r="B19" s="4" t="s">
        <v>33</v>
      </c>
      <c r="C19" s="4" t="s">
        <v>31</v>
      </c>
      <c r="D19" s="4" t="s">
        <v>23</v>
      </c>
      <c r="E19" s="4">
        <v>0</v>
      </c>
      <c r="F19" s="4">
        <v>0</v>
      </c>
      <c r="G19" s="4">
        <v>0</v>
      </c>
      <c r="H19" s="4">
        <v>7.9799999999999996E-2</v>
      </c>
      <c r="I19" s="4">
        <v>0</v>
      </c>
      <c r="J19" s="4">
        <v>0.1076</v>
      </c>
      <c r="K19" s="4">
        <v>0</v>
      </c>
      <c r="L19" s="4">
        <v>0</v>
      </c>
      <c r="M19" s="4">
        <v>0</v>
      </c>
      <c r="N19" s="5">
        <v>0.99</v>
      </c>
      <c r="O19" s="6">
        <v>0.99</v>
      </c>
      <c r="P19" s="3">
        <f t="shared" si="0"/>
        <v>99</v>
      </c>
    </row>
    <row r="20" spans="1:16" s="7" customFormat="1">
      <c r="A20" s="7" t="s">
        <v>32</v>
      </c>
      <c r="B20" s="7" t="s">
        <v>34</v>
      </c>
      <c r="C20" s="7" t="s">
        <v>22</v>
      </c>
      <c r="D20" s="7" t="s">
        <v>23</v>
      </c>
      <c r="E20" s="7">
        <v>0.19670000000000001</v>
      </c>
      <c r="F20" s="7">
        <v>0.94479999999999997</v>
      </c>
      <c r="G20" s="7">
        <v>26.23</v>
      </c>
      <c r="H20" s="7">
        <v>1.18E-2</v>
      </c>
      <c r="I20" s="7">
        <v>56.12</v>
      </c>
      <c r="J20" s="7">
        <v>2.52E-2</v>
      </c>
      <c r="K20" s="7">
        <v>26</v>
      </c>
      <c r="L20" s="7">
        <v>55.62</v>
      </c>
      <c r="M20" s="7">
        <v>1.948</v>
      </c>
      <c r="N20" s="8">
        <v>3.3E-3</v>
      </c>
      <c r="O20" s="9">
        <v>3.3E-3</v>
      </c>
      <c r="P20" s="3">
        <f t="shared" si="0"/>
        <v>0.33</v>
      </c>
    </row>
    <row r="21" spans="1:16" s="7" customFormat="1">
      <c r="A21" s="7" t="s">
        <v>32</v>
      </c>
      <c r="B21" s="7" t="s">
        <v>34</v>
      </c>
      <c r="C21" s="7" t="s">
        <v>24</v>
      </c>
      <c r="D21" s="7" t="s">
        <v>23</v>
      </c>
      <c r="E21" s="7">
        <v>7.0200000000000004E-4</v>
      </c>
      <c r="F21" s="7">
        <v>1.2620000000000001E-3</v>
      </c>
      <c r="G21" s="7">
        <v>8.2000000000000003E-2</v>
      </c>
      <c r="H21" s="7">
        <v>2.35E-2</v>
      </c>
      <c r="I21" s="7">
        <v>0.1368</v>
      </c>
      <c r="J21" s="7">
        <v>3.9199999999999999E-2</v>
      </c>
      <c r="K21" s="7">
        <v>8.1299999999999997E-2</v>
      </c>
      <c r="L21" s="7">
        <v>0.1356</v>
      </c>
      <c r="M21" s="7">
        <v>3.5699999999999998E-3</v>
      </c>
      <c r="N21" s="8">
        <v>0.14599999999999999</v>
      </c>
      <c r="O21" s="9">
        <v>0.14599999999999999</v>
      </c>
      <c r="P21" s="3">
        <f t="shared" si="0"/>
        <v>14.6</v>
      </c>
    </row>
    <row r="22" spans="1:16" s="7" customFormat="1">
      <c r="A22" s="7" t="s">
        <v>32</v>
      </c>
      <c r="B22" s="7" t="s">
        <v>34</v>
      </c>
      <c r="C22" s="7" t="s">
        <v>25</v>
      </c>
      <c r="D22" s="7" t="s">
        <v>23</v>
      </c>
      <c r="E22" s="7">
        <v>5.0159999999999996E-3</v>
      </c>
      <c r="F22" s="7">
        <v>0.15254200000000001</v>
      </c>
      <c r="G22" s="7">
        <v>0.78749999999999998</v>
      </c>
      <c r="H22" s="7">
        <v>1.24E-2</v>
      </c>
      <c r="I22" s="7">
        <v>1.488</v>
      </c>
      <c r="J22" s="7">
        <v>2.3400000000000001E-2</v>
      </c>
      <c r="K22" s="7">
        <v>0.78039999999999998</v>
      </c>
      <c r="L22" s="7">
        <v>1.4745999999999999</v>
      </c>
      <c r="M22" s="7">
        <v>6.0879999999999997E-2</v>
      </c>
      <c r="N22" s="8">
        <v>1.89E-2</v>
      </c>
      <c r="O22" s="9">
        <v>1.89E-2</v>
      </c>
      <c r="P22" s="3">
        <f t="shared" si="0"/>
        <v>1.8900000000000001</v>
      </c>
    </row>
    <row r="23" spans="1:16" s="7" customFormat="1">
      <c r="A23" s="7" t="s">
        <v>32</v>
      </c>
      <c r="B23" s="7" t="s">
        <v>34</v>
      </c>
      <c r="C23" s="7" t="s">
        <v>26</v>
      </c>
      <c r="D23" s="7" t="s">
        <v>23</v>
      </c>
      <c r="E23" s="7">
        <v>3.3E-3</v>
      </c>
      <c r="F23" s="7">
        <v>1.8416999999999999E-2</v>
      </c>
      <c r="G23" s="7">
        <v>0.379</v>
      </c>
      <c r="H23" s="7">
        <v>2.9000000000000001E-2</v>
      </c>
      <c r="I23" s="7">
        <v>0.55400000000000005</v>
      </c>
      <c r="J23" s="7">
        <v>4.2299999999999997E-2</v>
      </c>
      <c r="K23" s="7">
        <v>0.37559999999999999</v>
      </c>
      <c r="L23" s="7">
        <v>0.54900000000000004</v>
      </c>
      <c r="M23" s="7">
        <v>1.521E-2</v>
      </c>
      <c r="N23" s="8">
        <v>4.4400000000000002E-2</v>
      </c>
      <c r="O23" s="9">
        <v>4.4400000000000002E-2</v>
      </c>
      <c r="P23" s="3">
        <f t="shared" si="0"/>
        <v>4.4400000000000004</v>
      </c>
    </row>
    <row r="24" spans="1:16" s="7" customFormat="1">
      <c r="A24" s="7" t="s">
        <v>32</v>
      </c>
      <c r="B24" s="7" t="s">
        <v>34</v>
      </c>
      <c r="C24" s="7" t="s">
        <v>27</v>
      </c>
      <c r="D24" s="7" t="s">
        <v>23</v>
      </c>
      <c r="E24" s="7">
        <v>5.4199999999999998E-2</v>
      </c>
      <c r="F24" s="7">
        <v>0.5575</v>
      </c>
      <c r="G24" s="7">
        <v>6.33</v>
      </c>
      <c r="H24" s="7">
        <v>4.1500000000000002E-2</v>
      </c>
      <c r="I24" s="7">
        <v>8.14</v>
      </c>
      <c r="J24" s="7">
        <v>5.33E-2</v>
      </c>
      <c r="K24" s="7">
        <v>6.27</v>
      </c>
      <c r="L24" s="7">
        <v>8.07</v>
      </c>
      <c r="M24" s="7">
        <v>0.23599999999999999</v>
      </c>
      <c r="N24" s="8">
        <v>1.7299999999999999E-2</v>
      </c>
      <c r="O24" s="9">
        <v>1.7299999999999999E-2</v>
      </c>
      <c r="P24" s="3">
        <f t="shared" si="0"/>
        <v>1.73</v>
      </c>
    </row>
    <row r="25" spans="1:16" s="7" customFormat="1">
      <c r="A25" s="7" t="s">
        <v>32</v>
      </c>
      <c r="B25" s="7" t="s">
        <v>34</v>
      </c>
      <c r="C25" s="7" t="s">
        <v>28</v>
      </c>
      <c r="D25" s="7" t="s">
        <v>23</v>
      </c>
      <c r="E25" s="7">
        <v>1.0510000000000001E-3</v>
      </c>
      <c r="F25" s="7">
        <v>3.4120000000000001E-3</v>
      </c>
      <c r="G25" s="7">
        <v>0.12509999999999999</v>
      </c>
      <c r="H25" s="7">
        <v>4.5199999999999997E-2</v>
      </c>
      <c r="I25" s="7">
        <v>0.16159999999999999</v>
      </c>
      <c r="J25" s="7">
        <v>5.8299999999999998E-2</v>
      </c>
      <c r="K25" s="7">
        <v>0.124</v>
      </c>
      <c r="L25" s="7">
        <v>0.16009999999999999</v>
      </c>
      <c r="M25" s="7">
        <v>4.7499999999999999E-3</v>
      </c>
      <c r="N25" s="8">
        <v>0.19070000000000001</v>
      </c>
      <c r="O25" s="9">
        <v>0.19070000000000001</v>
      </c>
      <c r="P25" s="3">
        <f t="shared" si="0"/>
        <v>19.07</v>
      </c>
    </row>
    <row r="26" spans="1:16" s="7" customFormat="1">
      <c r="A26" s="7" t="s">
        <v>32</v>
      </c>
      <c r="B26" s="7" t="s">
        <v>34</v>
      </c>
      <c r="C26" s="7" t="s">
        <v>29</v>
      </c>
      <c r="D26" s="7" t="s">
        <v>23</v>
      </c>
      <c r="E26" s="7">
        <v>0.1318</v>
      </c>
      <c r="F26" s="7">
        <v>1.2915000000000001</v>
      </c>
      <c r="G26" s="7">
        <v>19.27</v>
      </c>
      <c r="H26" s="7">
        <v>2.7199999999999998E-2</v>
      </c>
      <c r="I26" s="7">
        <v>31.96</v>
      </c>
      <c r="J26" s="7">
        <v>4.4999999999999998E-2</v>
      </c>
      <c r="K26" s="7">
        <v>19.100000000000001</v>
      </c>
      <c r="L26" s="7">
        <v>31.67</v>
      </c>
      <c r="M26" s="7">
        <v>1.6539999999999999</v>
      </c>
      <c r="N26" s="8">
        <v>5.5999999999999999E-3</v>
      </c>
      <c r="O26" s="9">
        <v>5.5999999999999999E-3</v>
      </c>
      <c r="P26" s="3">
        <f t="shared" si="0"/>
        <v>0.55999999999999994</v>
      </c>
    </row>
    <row r="27" spans="1:16" s="7" customFormat="1">
      <c r="A27" s="7" t="s">
        <v>32</v>
      </c>
      <c r="B27" s="7" t="s">
        <v>34</v>
      </c>
      <c r="C27" s="7" t="s">
        <v>30</v>
      </c>
      <c r="D27" s="7" t="s">
        <v>23</v>
      </c>
      <c r="E27" s="7">
        <v>1.5332999999999999E-2</v>
      </c>
      <c r="F27" s="7">
        <v>0.110364</v>
      </c>
      <c r="G27" s="7">
        <v>1.6757</v>
      </c>
      <c r="H27" s="7">
        <v>1.5900000000000001E-2</v>
      </c>
      <c r="I27" s="7">
        <v>2.3445999999999998</v>
      </c>
      <c r="J27" s="7">
        <v>2.2200000000000001E-2</v>
      </c>
      <c r="K27" s="7">
        <v>1.6606000000000001</v>
      </c>
      <c r="L27" s="7">
        <v>2.3235000000000001</v>
      </c>
      <c r="M27" s="7">
        <v>8.7209999999999996E-2</v>
      </c>
      <c r="N27" s="8">
        <v>1.3899999999999999E-2</v>
      </c>
      <c r="O27" s="9">
        <v>1.3899999999999999E-2</v>
      </c>
      <c r="P27" s="3">
        <f t="shared" si="0"/>
        <v>1.39</v>
      </c>
    </row>
    <row r="28" spans="1:16" s="7" customFormat="1">
      <c r="A28" s="7" t="s">
        <v>32</v>
      </c>
      <c r="B28" s="7" t="s">
        <v>34</v>
      </c>
      <c r="C28" s="7" t="s">
        <v>31</v>
      </c>
      <c r="D28" s="7" t="s">
        <v>23</v>
      </c>
      <c r="E28" s="7">
        <v>0</v>
      </c>
      <c r="F28" s="7">
        <v>0</v>
      </c>
      <c r="G28" s="7">
        <v>0</v>
      </c>
      <c r="H28" s="7">
        <v>7.9699999999999993E-2</v>
      </c>
      <c r="I28" s="7">
        <v>0</v>
      </c>
      <c r="J28" s="7">
        <v>0.1074</v>
      </c>
      <c r="K28" s="7">
        <v>0</v>
      </c>
      <c r="L28" s="7">
        <v>0</v>
      </c>
      <c r="M28" s="7">
        <v>0</v>
      </c>
      <c r="N28" s="8">
        <v>0.99</v>
      </c>
      <c r="O28" s="9">
        <v>0.99</v>
      </c>
      <c r="P28" s="3">
        <f t="shared" si="0"/>
        <v>99</v>
      </c>
    </row>
    <row r="29" spans="1:16" s="9" customFormat="1">
      <c r="A29" s="9" t="s">
        <v>32</v>
      </c>
      <c r="B29" s="9" t="s">
        <v>35</v>
      </c>
      <c r="C29" s="9" t="s">
        <v>22</v>
      </c>
      <c r="D29" s="9" t="s">
        <v>23</v>
      </c>
      <c r="E29" s="9">
        <v>0.19600000000000001</v>
      </c>
      <c r="F29" s="9">
        <v>0.9415</v>
      </c>
      <c r="G29" s="9">
        <v>26.18</v>
      </c>
      <c r="H29" s="9">
        <v>1.18E-2</v>
      </c>
      <c r="I29" s="9">
        <v>56</v>
      </c>
      <c r="J29" s="9">
        <v>2.52E-2</v>
      </c>
      <c r="K29" s="9">
        <v>26.24</v>
      </c>
      <c r="L29" s="9">
        <v>56.15</v>
      </c>
      <c r="M29" s="9">
        <v>1.966</v>
      </c>
      <c r="N29" s="10">
        <v>3.3E-3</v>
      </c>
      <c r="O29" s="1">
        <v>3.3E-3</v>
      </c>
      <c r="P29" s="3">
        <f t="shared" si="0"/>
        <v>0.33</v>
      </c>
    </row>
    <row r="30" spans="1:16" s="9" customFormat="1">
      <c r="A30" s="9" t="s">
        <v>32</v>
      </c>
      <c r="B30" s="9" t="s">
        <v>35</v>
      </c>
      <c r="C30" s="9" t="s">
        <v>24</v>
      </c>
      <c r="D30" s="9" t="s">
        <v>23</v>
      </c>
      <c r="E30" s="9">
        <v>6.0899999999999995E-4</v>
      </c>
      <c r="F30" s="9">
        <v>1.0970000000000001E-3</v>
      </c>
      <c r="G30" s="9">
        <v>7.1099999999999997E-2</v>
      </c>
      <c r="H30" s="9">
        <v>2.35E-2</v>
      </c>
      <c r="I30" s="9">
        <v>0.1186</v>
      </c>
      <c r="J30" s="9">
        <v>3.9199999999999999E-2</v>
      </c>
      <c r="K30" s="9">
        <v>7.1300000000000002E-2</v>
      </c>
      <c r="L30" s="9">
        <v>0.11890000000000001</v>
      </c>
      <c r="M30" s="9">
        <v>3.13E-3</v>
      </c>
      <c r="N30" s="10">
        <v>0.1663</v>
      </c>
      <c r="O30" s="1">
        <v>0.1663</v>
      </c>
      <c r="P30" s="3">
        <f t="shared" si="0"/>
        <v>16.63</v>
      </c>
    </row>
    <row r="31" spans="1:16" s="9" customFormat="1">
      <c r="A31" s="9" t="s">
        <v>32</v>
      </c>
      <c r="B31" s="9" t="s">
        <v>35</v>
      </c>
      <c r="C31" s="9" t="s">
        <v>25</v>
      </c>
      <c r="D31" s="9" t="s">
        <v>23</v>
      </c>
      <c r="E31" s="9">
        <v>2.5330000000000001E-3</v>
      </c>
      <c r="F31" s="9">
        <v>7.7020000000000005E-2</v>
      </c>
      <c r="G31" s="9">
        <v>0.39929999999999999</v>
      </c>
      <c r="H31" s="9">
        <v>1.24E-2</v>
      </c>
      <c r="I31" s="9">
        <v>0.75449999999999995</v>
      </c>
      <c r="J31" s="9">
        <v>2.3400000000000001E-2</v>
      </c>
      <c r="K31" s="9">
        <v>0.40039999999999998</v>
      </c>
      <c r="L31" s="9">
        <v>0.75649999999999995</v>
      </c>
      <c r="M31" s="9">
        <v>3.1220000000000001E-2</v>
      </c>
      <c r="N31" s="10">
        <v>2.9000000000000001E-2</v>
      </c>
      <c r="O31" s="1">
        <v>2.9000000000000001E-2</v>
      </c>
      <c r="P31" s="3">
        <f t="shared" si="0"/>
        <v>2.9000000000000004</v>
      </c>
    </row>
    <row r="32" spans="1:16" s="9" customFormat="1">
      <c r="A32" s="9" t="s">
        <v>32</v>
      </c>
      <c r="B32" s="9" t="s">
        <v>35</v>
      </c>
      <c r="C32" s="9" t="s">
        <v>26</v>
      </c>
      <c r="D32" s="9" t="s">
        <v>23</v>
      </c>
      <c r="E32" s="9">
        <v>2.2070000000000002E-3</v>
      </c>
      <c r="F32" s="9">
        <v>1.2317E-2</v>
      </c>
      <c r="G32" s="9">
        <v>0.25290000000000001</v>
      </c>
      <c r="H32" s="9">
        <v>2.8899999999999999E-2</v>
      </c>
      <c r="I32" s="9">
        <v>0.36959999999999998</v>
      </c>
      <c r="J32" s="9">
        <v>4.2299999999999997E-2</v>
      </c>
      <c r="K32" s="9">
        <v>0.2535</v>
      </c>
      <c r="L32" s="9">
        <v>0.3705</v>
      </c>
      <c r="M32" s="9">
        <v>1.026E-2</v>
      </c>
      <c r="N32" s="10">
        <v>6.2399999999999997E-2</v>
      </c>
      <c r="O32" s="1">
        <v>6.2399999999999997E-2</v>
      </c>
      <c r="P32" s="3">
        <f t="shared" si="0"/>
        <v>6.2399999999999993</v>
      </c>
    </row>
    <row r="33" spans="1:16" s="9" customFormat="1">
      <c r="A33" s="9" t="s">
        <v>32</v>
      </c>
      <c r="B33" s="9" t="s">
        <v>35</v>
      </c>
      <c r="C33" s="9" t="s">
        <v>27</v>
      </c>
      <c r="D33" s="9" t="s">
        <v>23</v>
      </c>
      <c r="E33" s="9">
        <v>5.7299999999999997E-2</v>
      </c>
      <c r="F33" s="9">
        <v>0.58979999999999999</v>
      </c>
      <c r="G33" s="9">
        <v>6.7</v>
      </c>
      <c r="H33" s="9">
        <v>4.1399999999999999E-2</v>
      </c>
      <c r="I33" s="9">
        <v>8.61</v>
      </c>
      <c r="J33" s="9">
        <v>5.33E-2</v>
      </c>
      <c r="K33" s="9">
        <v>6.71</v>
      </c>
      <c r="L33" s="9">
        <v>8.64</v>
      </c>
      <c r="M33" s="9">
        <v>0.253</v>
      </c>
      <c r="N33" s="10">
        <v>1.7000000000000001E-2</v>
      </c>
      <c r="O33" s="1">
        <v>1.7000000000000001E-2</v>
      </c>
      <c r="P33" s="3">
        <f t="shared" si="0"/>
        <v>1.7000000000000002</v>
      </c>
    </row>
    <row r="34" spans="1:16" s="9" customFormat="1">
      <c r="A34" s="9" t="s">
        <v>32</v>
      </c>
      <c r="B34" s="9" t="s">
        <v>35</v>
      </c>
      <c r="C34" s="9" t="s">
        <v>28</v>
      </c>
      <c r="D34" s="9" t="s">
        <v>23</v>
      </c>
      <c r="E34" s="9">
        <v>1.1590000000000001E-3</v>
      </c>
      <c r="F34" s="9">
        <v>3.761E-3</v>
      </c>
      <c r="G34" s="9">
        <v>0.13789999999999999</v>
      </c>
      <c r="H34" s="9">
        <v>4.5100000000000001E-2</v>
      </c>
      <c r="I34" s="9">
        <v>0.17799999999999999</v>
      </c>
      <c r="J34" s="9">
        <v>5.8200000000000002E-2</v>
      </c>
      <c r="K34" s="9">
        <v>0.13819999999999999</v>
      </c>
      <c r="L34" s="9">
        <v>0.17849999999999999</v>
      </c>
      <c r="M34" s="9">
        <v>5.2900000000000004E-3</v>
      </c>
      <c r="N34" s="10">
        <v>0.17660000000000001</v>
      </c>
      <c r="O34" s="1">
        <v>0.17660000000000001</v>
      </c>
      <c r="P34" s="3">
        <f t="shared" si="0"/>
        <v>17.66</v>
      </c>
    </row>
    <row r="35" spans="1:16" s="9" customFormat="1">
      <c r="A35" s="9" t="s">
        <v>32</v>
      </c>
      <c r="B35" s="9" t="s">
        <v>35</v>
      </c>
      <c r="C35" s="9" t="s">
        <v>29</v>
      </c>
      <c r="D35" s="9" t="s">
        <v>23</v>
      </c>
      <c r="E35" s="9">
        <v>0.13250000000000001</v>
      </c>
      <c r="F35" s="9">
        <v>1.2987</v>
      </c>
      <c r="G35" s="9">
        <v>19.420000000000002</v>
      </c>
      <c r="H35" s="9">
        <v>2.7099999999999999E-2</v>
      </c>
      <c r="I35" s="9">
        <v>32.200000000000003</v>
      </c>
      <c r="J35" s="9">
        <v>4.4999999999999998E-2</v>
      </c>
      <c r="K35" s="9">
        <v>19.47</v>
      </c>
      <c r="L35" s="9">
        <v>32.28</v>
      </c>
      <c r="M35" s="9">
        <v>1.6850000000000001</v>
      </c>
      <c r="N35" s="10">
        <v>5.5999999999999999E-3</v>
      </c>
      <c r="O35" s="1">
        <v>5.5999999999999999E-3</v>
      </c>
      <c r="P35" s="3">
        <f t="shared" si="0"/>
        <v>0.55999999999999994</v>
      </c>
    </row>
    <row r="36" spans="1:16" s="9" customFormat="1">
      <c r="A36" s="9" t="s">
        <v>32</v>
      </c>
      <c r="B36" s="9" t="s">
        <v>35</v>
      </c>
      <c r="C36" s="9" t="s">
        <v>30</v>
      </c>
      <c r="D36" s="9" t="s">
        <v>23</v>
      </c>
      <c r="E36" s="9">
        <v>9.8519999999999996E-3</v>
      </c>
      <c r="F36" s="9">
        <v>7.0913000000000004E-2</v>
      </c>
      <c r="G36" s="9">
        <v>1.0769</v>
      </c>
      <c r="H36" s="9">
        <v>1.5800000000000002E-2</v>
      </c>
      <c r="I36" s="9">
        <v>1.5068999999999999</v>
      </c>
      <c r="J36" s="9">
        <v>2.2200000000000001E-2</v>
      </c>
      <c r="K36" s="9">
        <v>1.0798000000000001</v>
      </c>
      <c r="L36" s="9">
        <v>1.5107999999999999</v>
      </c>
      <c r="M36" s="9">
        <v>5.6680000000000001E-2</v>
      </c>
      <c r="N36" s="10">
        <v>1.77E-2</v>
      </c>
      <c r="O36" s="1">
        <v>1.77E-2</v>
      </c>
      <c r="P36" s="3">
        <f t="shared" si="0"/>
        <v>1.77</v>
      </c>
    </row>
    <row r="37" spans="1:16" s="9" customFormat="1">
      <c r="A37" s="9" t="s">
        <v>32</v>
      </c>
      <c r="B37" s="9" t="s">
        <v>35</v>
      </c>
      <c r="C37" s="9" t="s">
        <v>31</v>
      </c>
      <c r="D37" s="9" t="s">
        <v>23</v>
      </c>
      <c r="E37" s="9">
        <v>0</v>
      </c>
      <c r="F37" s="9">
        <v>0</v>
      </c>
      <c r="G37" s="9">
        <v>0</v>
      </c>
      <c r="H37" s="9">
        <v>7.9600000000000004E-2</v>
      </c>
      <c r="I37" s="9">
        <v>0</v>
      </c>
      <c r="J37" s="9">
        <v>0.10730000000000001</v>
      </c>
      <c r="K37" s="9">
        <v>0</v>
      </c>
      <c r="L37" s="9">
        <v>0</v>
      </c>
      <c r="M37" s="9">
        <v>0</v>
      </c>
      <c r="N37" s="10">
        <v>0.99</v>
      </c>
      <c r="O37" s="3">
        <v>0.99</v>
      </c>
      <c r="P37" s="3">
        <f t="shared" si="0"/>
        <v>99</v>
      </c>
    </row>
    <row r="38" spans="1:16" s="11" customFormat="1">
      <c r="A38" s="11" t="s">
        <v>32</v>
      </c>
      <c r="B38" s="11" t="s">
        <v>36</v>
      </c>
      <c r="C38" s="11" t="s">
        <v>22</v>
      </c>
      <c r="D38" s="11" t="s">
        <v>23</v>
      </c>
      <c r="E38" s="11">
        <v>0.1963</v>
      </c>
      <c r="F38" s="11">
        <v>0.94289999999999996</v>
      </c>
      <c r="G38" s="11">
        <v>26.21</v>
      </c>
      <c r="H38" s="11">
        <v>1.18E-2</v>
      </c>
      <c r="I38" s="11">
        <v>56.07</v>
      </c>
      <c r="J38" s="11">
        <v>2.52E-2</v>
      </c>
      <c r="K38" s="11">
        <v>26.29</v>
      </c>
      <c r="L38" s="11">
        <v>56.24</v>
      </c>
      <c r="M38" s="11">
        <v>1.9670000000000001</v>
      </c>
      <c r="N38" s="12">
        <v>3.3E-3</v>
      </c>
      <c r="O38" s="3">
        <v>3.3E-3</v>
      </c>
      <c r="P38" s="3">
        <f t="shared" si="0"/>
        <v>0.33</v>
      </c>
    </row>
    <row r="39" spans="1:16" s="11" customFormat="1">
      <c r="A39" s="11" t="s">
        <v>32</v>
      </c>
      <c r="B39" s="11" t="s">
        <v>36</v>
      </c>
      <c r="C39" s="11" t="s">
        <v>24</v>
      </c>
      <c r="D39" s="11" t="s">
        <v>23</v>
      </c>
      <c r="E39" s="11">
        <v>7.1699999999999997E-4</v>
      </c>
      <c r="F39" s="11">
        <v>1.2899999999999999E-3</v>
      </c>
      <c r="G39" s="11">
        <v>8.3599999999999994E-2</v>
      </c>
      <c r="H39" s="11">
        <v>2.35E-2</v>
      </c>
      <c r="I39" s="11">
        <v>0.1394</v>
      </c>
      <c r="J39" s="11">
        <v>3.9199999999999999E-2</v>
      </c>
      <c r="K39" s="11">
        <v>8.3799999999999999E-2</v>
      </c>
      <c r="L39" s="11">
        <v>0.1399</v>
      </c>
      <c r="M39" s="11">
        <v>3.6800000000000001E-3</v>
      </c>
      <c r="N39" s="12">
        <v>0.1431</v>
      </c>
      <c r="O39" s="3">
        <v>0.1431</v>
      </c>
      <c r="P39" s="3">
        <f t="shared" si="0"/>
        <v>14.31</v>
      </c>
    </row>
    <row r="40" spans="1:16" s="11" customFormat="1">
      <c r="A40" s="11" t="s">
        <v>32</v>
      </c>
      <c r="B40" s="11" t="s">
        <v>36</v>
      </c>
      <c r="C40" s="11" t="s">
        <v>25</v>
      </c>
      <c r="D40" s="11" t="s">
        <v>23</v>
      </c>
      <c r="E40" s="11">
        <v>5.176E-3</v>
      </c>
      <c r="F40" s="11">
        <v>0.15740599999999999</v>
      </c>
      <c r="G40" s="11">
        <v>0.81230000000000002</v>
      </c>
      <c r="H40" s="11">
        <v>1.24E-2</v>
      </c>
      <c r="I40" s="11">
        <v>1.5347999999999999</v>
      </c>
      <c r="J40" s="11">
        <v>2.3400000000000001E-2</v>
      </c>
      <c r="K40" s="11">
        <v>0.81479999999999997</v>
      </c>
      <c r="L40" s="11">
        <v>1.5395000000000001</v>
      </c>
      <c r="M40" s="11">
        <v>6.3450000000000006E-2</v>
      </c>
      <c r="N40" s="12">
        <v>1.8599999999999998E-2</v>
      </c>
      <c r="O40" s="3">
        <v>1.8599999999999998E-2</v>
      </c>
      <c r="P40" s="3">
        <f t="shared" si="0"/>
        <v>1.8599999999999999</v>
      </c>
    </row>
    <row r="41" spans="1:16" s="11" customFormat="1">
      <c r="A41" s="11" t="s">
        <v>32</v>
      </c>
      <c r="B41" s="11" t="s">
        <v>36</v>
      </c>
      <c r="C41" s="11" t="s">
        <v>26</v>
      </c>
      <c r="D41" s="11" t="s">
        <v>23</v>
      </c>
      <c r="E41" s="11">
        <v>3.2169999999999998E-3</v>
      </c>
      <c r="F41" s="11">
        <v>1.7954000000000001E-2</v>
      </c>
      <c r="G41" s="11">
        <v>0.36830000000000002</v>
      </c>
      <c r="H41" s="11">
        <v>2.8899999999999999E-2</v>
      </c>
      <c r="I41" s="11">
        <v>0.5383</v>
      </c>
      <c r="J41" s="11">
        <v>4.2299999999999997E-2</v>
      </c>
      <c r="K41" s="11">
        <v>0.36940000000000001</v>
      </c>
      <c r="L41" s="11">
        <v>0.53990000000000005</v>
      </c>
      <c r="M41" s="11">
        <v>1.4930000000000001E-2</v>
      </c>
      <c r="N41" s="12">
        <v>4.53E-2</v>
      </c>
      <c r="O41" s="3">
        <v>4.53E-2</v>
      </c>
      <c r="P41" s="3">
        <f t="shared" si="0"/>
        <v>4.53</v>
      </c>
    </row>
    <row r="42" spans="1:16" s="11" customFormat="1">
      <c r="A42" s="11" t="s">
        <v>32</v>
      </c>
      <c r="B42" s="11" t="s">
        <v>36</v>
      </c>
      <c r="C42" s="11" t="s">
        <v>27</v>
      </c>
      <c r="D42" s="11" t="s">
        <v>23</v>
      </c>
      <c r="E42" s="11">
        <v>5.8200000000000002E-2</v>
      </c>
      <c r="F42" s="11">
        <v>0.59860000000000002</v>
      </c>
      <c r="G42" s="11">
        <v>6.79</v>
      </c>
      <c r="H42" s="11">
        <v>4.1399999999999999E-2</v>
      </c>
      <c r="I42" s="11">
        <v>8.74</v>
      </c>
      <c r="J42" s="11">
        <v>5.33E-2</v>
      </c>
      <c r="K42" s="11">
        <v>6.81</v>
      </c>
      <c r="L42" s="11">
        <v>8.77</v>
      </c>
      <c r="M42" s="11">
        <v>0.25600000000000001</v>
      </c>
      <c r="N42" s="12">
        <v>1.6899999999999998E-2</v>
      </c>
      <c r="O42" s="3">
        <v>1.6899999999999998E-2</v>
      </c>
      <c r="P42" s="3">
        <f t="shared" si="0"/>
        <v>1.69</v>
      </c>
    </row>
    <row r="43" spans="1:16" s="11" customFormat="1">
      <c r="A43" s="11" t="s">
        <v>32</v>
      </c>
      <c r="B43" s="11" t="s">
        <v>36</v>
      </c>
      <c r="C43" s="11" t="s">
        <v>28</v>
      </c>
      <c r="D43" s="11" t="s">
        <v>23</v>
      </c>
      <c r="E43" s="11">
        <v>1.1789999999999999E-3</v>
      </c>
      <c r="F43" s="11">
        <v>3.8279999999999998E-3</v>
      </c>
      <c r="G43" s="11">
        <v>0.14030000000000001</v>
      </c>
      <c r="H43" s="11">
        <v>4.5100000000000001E-2</v>
      </c>
      <c r="I43" s="11">
        <v>0.18110000000000001</v>
      </c>
      <c r="J43" s="11">
        <v>5.8200000000000002E-2</v>
      </c>
      <c r="K43" s="11">
        <v>0.14069999999999999</v>
      </c>
      <c r="L43" s="11">
        <v>0.1817</v>
      </c>
      <c r="M43" s="11">
        <v>5.3800000000000002E-3</v>
      </c>
      <c r="N43" s="12">
        <v>0.17199999999999999</v>
      </c>
      <c r="O43" s="3">
        <v>0.17199999999999999</v>
      </c>
      <c r="P43" s="3">
        <f t="shared" si="0"/>
        <v>17.2</v>
      </c>
    </row>
    <row r="44" spans="1:16" s="11" customFormat="1">
      <c r="A44" s="11" t="s">
        <v>32</v>
      </c>
      <c r="B44" s="11" t="s">
        <v>36</v>
      </c>
      <c r="C44" s="11" t="s">
        <v>29</v>
      </c>
      <c r="D44" s="11" t="s">
        <v>23</v>
      </c>
      <c r="E44" s="11">
        <v>0.12839999999999999</v>
      </c>
      <c r="F44" s="11">
        <v>1.258</v>
      </c>
      <c r="G44" s="11">
        <v>18.84</v>
      </c>
      <c r="H44" s="11">
        <v>2.7099999999999999E-2</v>
      </c>
      <c r="I44" s="11">
        <v>31.24</v>
      </c>
      <c r="J44" s="11">
        <v>4.4999999999999998E-2</v>
      </c>
      <c r="K44" s="11">
        <v>18.899999999999999</v>
      </c>
      <c r="L44" s="11">
        <v>31.33</v>
      </c>
      <c r="M44" s="11">
        <v>1.633</v>
      </c>
      <c r="N44" s="12">
        <v>5.7000000000000002E-3</v>
      </c>
      <c r="O44" s="3">
        <v>5.7000000000000002E-3</v>
      </c>
      <c r="P44" s="3">
        <f t="shared" si="0"/>
        <v>0.57000000000000006</v>
      </c>
    </row>
    <row r="45" spans="1:16" s="11" customFormat="1">
      <c r="A45" s="11" t="s">
        <v>32</v>
      </c>
      <c r="B45" s="11" t="s">
        <v>36</v>
      </c>
      <c r="C45" s="11" t="s">
        <v>30</v>
      </c>
      <c r="D45" s="11" t="s">
        <v>23</v>
      </c>
      <c r="E45" s="11">
        <v>8.2310000000000005E-3</v>
      </c>
      <c r="F45" s="11">
        <v>5.9246E-2</v>
      </c>
      <c r="G45" s="11">
        <v>0.89939999999999998</v>
      </c>
      <c r="H45" s="11">
        <v>1.5800000000000002E-2</v>
      </c>
      <c r="I45" s="11">
        <v>1.2585</v>
      </c>
      <c r="J45" s="11">
        <v>2.2200000000000001E-2</v>
      </c>
      <c r="K45" s="11">
        <v>0.9022</v>
      </c>
      <c r="L45" s="11">
        <v>1.2623</v>
      </c>
      <c r="M45" s="11">
        <v>4.7289999999999999E-2</v>
      </c>
      <c r="N45" s="12">
        <v>1.9699999999999999E-2</v>
      </c>
      <c r="O45" s="3">
        <v>1.9699999999999999E-2</v>
      </c>
      <c r="P45" s="3">
        <f t="shared" si="0"/>
        <v>1.97</v>
      </c>
    </row>
    <row r="46" spans="1:16" s="11" customFormat="1">
      <c r="A46" s="11" t="s">
        <v>32</v>
      </c>
      <c r="B46" s="11" t="s">
        <v>36</v>
      </c>
      <c r="C46" s="11" t="s">
        <v>31</v>
      </c>
      <c r="D46" s="11" t="s">
        <v>23</v>
      </c>
      <c r="E46" s="11">
        <v>0</v>
      </c>
      <c r="F46" s="11">
        <v>0</v>
      </c>
      <c r="G46" s="11">
        <v>0</v>
      </c>
      <c r="H46" s="11">
        <v>7.9600000000000004E-2</v>
      </c>
      <c r="I46" s="11">
        <v>0</v>
      </c>
      <c r="J46" s="11">
        <v>0.10730000000000001</v>
      </c>
      <c r="K46" s="11">
        <v>0</v>
      </c>
      <c r="L46" s="11">
        <v>0</v>
      </c>
      <c r="M46" s="11">
        <v>0</v>
      </c>
      <c r="N46" s="12">
        <v>0.99</v>
      </c>
      <c r="O46" s="1">
        <v>0.99</v>
      </c>
      <c r="P46" s="3">
        <f t="shared" si="0"/>
        <v>99</v>
      </c>
    </row>
    <row r="47" spans="1:16" s="9" customFormat="1">
      <c r="A47" s="9" t="s">
        <v>32</v>
      </c>
      <c r="B47" s="9" t="s">
        <v>37</v>
      </c>
      <c r="C47" s="9" t="s">
        <v>22</v>
      </c>
      <c r="D47" s="9" t="s">
        <v>23</v>
      </c>
      <c r="E47" s="9">
        <v>0.1978</v>
      </c>
      <c r="F47" s="9">
        <v>0.95020000000000004</v>
      </c>
      <c r="G47" s="9">
        <v>26.31</v>
      </c>
      <c r="H47" s="9">
        <v>1.18E-2</v>
      </c>
      <c r="I47" s="9">
        <v>56.28</v>
      </c>
      <c r="J47" s="9">
        <v>2.52E-2</v>
      </c>
      <c r="K47" s="9">
        <v>26.35</v>
      </c>
      <c r="L47" s="9">
        <v>56.38</v>
      </c>
      <c r="M47" s="9">
        <v>1.988</v>
      </c>
      <c r="N47" s="10">
        <v>3.3E-3</v>
      </c>
      <c r="O47" s="1">
        <v>3.3E-3</v>
      </c>
      <c r="P47" s="3">
        <f t="shared" si="0"/>
        <v>0.33</v>
      </c>
    </row>
    <row r="48" spans="1:16" s="9" customFormat="1">
      <c r="A48" s="9" t="s">
        <v>32</v>
      </c>
      <c r="B48" s="9" t="s">
        <v>37</v>
      </c>
      <c r="C48" s="9" t="s">
        <v>24</v>
      </c>
      <c r="D48" s="9" t="s">
        <v>23</v>
      </c>
      <c r="E48" s="9">
        <v>6.6500000000000001E-4</v>
      </c>
      <c r="F48" s="9">
        <v>1.196E-3</v>
      </c>
      <c r="G48" s="9">
        <v>7.7299999999999994E-2</v>
      </c>
      <c r="H48" s="9">
        <v>2.35E-2</v>
      </c>
      <c r="I48" s="9">
        <v>0.129</v>
      </c>
      <c r="J48" s="9">
        <v>3.9199999999999999E-2</v>
      </c>
      <c r="K48" s="9">
        <v>7.7499999999999999E-2</v>
      </c>
      <c r="L48" s="9">
        <v>0.12920000000000001</v>
      </c>
      <c r="M48" s="9">
        <v>3.4299999999999999E-3</v>
      </c>
      <c r="N48" s="10">
        <v>0.1537</v>
      </c>
      <c r="O48" s="1">
        <v>0.1537</v>
      </c>
      <c r="P48" s="3">
        <f t="shared" si="0"/>
        <v>15.370000000000001</v>
      </c>
    </row>
    <row r="49" spans="1:16" s="9" customFormat="1">
      <c r="A49" s="9" t="s">
        <v>32</v>
      </c>
      <c r="B49" s="9" t="s">
        <v>37</v>
      </c>
      <c r="C49" s="9" t="s">
        <v>25</v>
      </c>
      <c r="D49" s="9" t="s">
        <v>23</v>
      </c>
      <c r="E49" s="9">
        <v>3.3730000000000001E-3</v>
      </c>
      <c r="F49" s="9">
        <v>0.10258299999999999</v>
      </c>
      <c r="G49" s="9">
        <v>0.52859999999999996</v>
      </c>
      <c r="H49" s="9">
        <v>1.24E-2</v>
      </c>
      <c r="I49" s="9">
        <v>0.99880000000000002</v>
      </c>
      <c r="J49" s="9">
        <v>2.3400000000000001E-2</v>
      </c>
      <c r="K49" s="9">
        <v>0.52959999999999996</v>
      </c>
      <c r="L49" s="9">
        <v>1.0005999999999999</v>
      </c>
      <c r="M49" s="9">
        <v>4.1590000000000002E-2</v>
      </c>
      <c r="N49" s="10">
        <v>2.4E-2</v>
      </c>
      <c r="O49" s="1">
        <v>2.4E-2</v>
      </c>
      <c r="P49" s="3">
        <f t="shared" si="0"/>
        <v>2.4</v>
      </c>
    </row>
    <row r="50" spans="1:16" s="9" customFormat="1">
      <c r="A50" s="9" t="s">
        <v>32</v>
      </c>
      <c r="B50" s="9" t="s">
        <v>37</v>
      </c>
      <c r="C50" s="9" t="s">
        <v>26</v>
      </c>
      <c r="D50" s="9" t="s">
        <v>23</v>
      </c>
      <c r="E50" s="9">
        <v>1.1460000000000001E-3</v>
      </c>
      <c r="F50" s="9">
        <v>6.3940000000000004E-3</v>
      </c>
      <c r="G50" s="9">
        <v>0.13039999999999999</v>
      </c>
      <c r="H50" s="9">
        <v>2.8899999999999999E-2</v>
      </c>
      <c r="I50" s="9">
        <v>0.19059999999999999</v>
      </c>
      <c r="J50" s="9">
        <v>4.2299999999999997E-2</v>
      </c>
      <c r="K50" s="9">
        <v>0.13059999999999999</v>
      </c>
      <c r="L50" s="9">
        <v>0.19089999999999999</v>
      </c>
      <c r="M50" s="9">
        <v>5.3200000000000001E-3</v>
      </c>
      <c r="N50" s="10">
        <v>0.11269999999999999</v>
      </c>
      <c r="O50" s="1">
        <v>0.11269999999999999</v>
      </c>
      <c r="P50" s="3">
        <f t="shared" si="0"/>
        <v>11.27</v>
      </c>
    </row>
    <row r="51" spans="1:16" s="9" customFormat="1">
      <c r="A51" s="9" t="s">
        <v>32</v>
      </c>
      <c r="B51" s="9" t="s">
        <v>37</v>
      </c>
      <c r="C51" s="9" t="s">
        <v>27</v>
      </c>
      <c r="D51" s="9" t="s">
        <v>23</v>
      </c>
      <c r="E51" s="9">
        <v>7.1099999999999997E-2</v>
      </c>
      <c r="F51" s="9">
        <v>0.73150000000000004</v>
      </c>
      <c r="G51" s="9">
        <v>8.2899999999999991</v>
      </c>
      <c r="H51" s="9">
        <v>4.1399999999999999E-2</v>
      </c>
      <c r="I51" s="9">
        <v>10.66</v>
      </c>
      <c r="J51" s="9">
        <v>5.33E-2</v>
      </c>
      <c r="K51" s="9">
        <v>8.3000000000000007</v>
      </c>
      <c r="L51" s="9">
        <v>10.68</v>
      </c>
      <c r="M51" s="9">
        <v>0.315</v>
      </c>
      <c r="N51" s="10">
        <v>1.5900000000000001E-2</v>
      </c>
      <c r="O51" s="1">
        <v>1.5900000000000001E-2</v>
      </c>
      <c r="P51" s="3">
        <f t="shared" si="0"/>
        <v>1.59</v>
      </c>
    </row>
    <row r="52" spans="1:16" s="9" customFormat="1">
      <c r="A52" s="9" t="s">
        <v>32</v>
      </c>
      <c r="B52" s="9" t="s">
        <v>37</v>
      </c>
      <c r="C52" s="9" t="s">
        <v>28</v>
      </c>
      <c r="D52" s="9" t="s">
        <v>23</v>
      </c>
      <c r="E52" s="9">
        <v>1.256E-3</v>
      </c>
      <c r="F52" s="9">
        <v>4.0769999999999999E-3</v>
      </c>
      <c r="G52" s="9">
        <v>0.14910000000000001</v>
      </c>
      <c r="H52" s="9">
        <v>4.5199999999999997E-2</v>
      </c>
      <c r="I52" s="9">
        <v>0.19259999999999999</v>
      </c>
      <c r="J52" s="9">
        <v>5.8299999999999998E-2</v>
      </c>
      <c r="K52" s="9">
        <v>0.14940000000000001</v>
      </c>
      <c r="L52" s="9">
        <v>0.19289999999999999</v>
      </c>
      <c r="M52" s="9">
        <v>5.7600000000000004E-3</v>
      </c>
      <c r="N52" s="10">
        <v>0.1636</v>
      </c>
      <c r="O52" s="1">
        <v>0.1636</v>
      </c>
      <c r="P52" s="3">
        <f t="shared" si="0"/>
        <v>16.36</v>
      </c>
    </row>
    <row r="53" spans="1:16" s="9" customFormat="1">
      <c r="A53" s="9" t="s">
        <v>32</v>
      </c>
      <c r="B53" s="9" t="s">
        <v>37</v>
      </c>
      <c r="C53" s="9" t="s">
        <v>29</v>
      </c>
      <c r="D53" s="9" t="s">
        <v>23</v>
      </c>
      <c r="E53" s="9">
        <v>0.12</v>
      </c>
      <c r="F53" s="9">
        <v>1.1758999999999999</v>
      </c>
      <c r="G53" s="9">
        <v>17.850000000000001</v>
      </c>
      <c r="H53" s="9">
        <v>2.7099999999999999E-2</v>
      </c>
      <c r="I53" s="9">
        <v>29.6</v>
      </c>
      <c r="J53" s="9">
        <v>4.4999999999999998E-2</v>
      </c>
      <c r="K53" s="9">
        <v>17.88</v>
      </c>
      <c r="L53" s="9">
        <v>29.65</v>
      </c>
      <c r="M53" s="9">
        <v>1.5589999999999999</v>
      </c>
      <c r="N53" s="10">
        <v>5.7999999999999996E-3</v>
      </c>
      <c r="O53" s="1">
        <v>5.7999999999999996E-3</v>
      </c>
      <c r="P53" s="3">
        <f t="shared" si="0"/>
        <v>0.57999999999999996</v>
      </c>
    </row>
    <row r="54" spans="1:16" s="9" customFormat="1">
      <c r="A54" s="9" t="s">
        <v>32</v>
      </c>
      <c r="B54" s="9" t="s">
        <v>37</v>
      </c>
      <c r="C54" s="9" t="s">
        <v>30</v>
      </c>
      <c r="D54" s="9" t="s">
        <v>23</v>
      </c>
      <c r="E54" s="9">
        <v>1.1606E-2</v>
      </c>
      <c r="F54" s="9">
        <v>8.3533999999999997E-2</v>
      </c>
      <c r="G54" s="9">
        <v>1.2653000000000001</v>
      </c>
      <c r="H54" s="9">
        <v>1.5900000000000001E-2</v>
      </c>
      <c r="I54" s="9">
        <v>1.7705</v>
      </c>
      <c r="J54" s="9">
        <v>2.2200000000000001E-2</v>
      </c>
      <c r="K54" s="9">
        <v>1.2676000000000001</v>
      </c>
      <c r="L54" s="9">
        <v>1.7737000000000001</v>
      </c>
      <c r="M54" s="9">
        <v>6.7019999999999996E-2</v>
      </c>
      <c r="N54" s="10">
        <v>1.6199999999999999E-2</v>
      </c>
      <c r="O54" s="1">
        <v>1.6199999999999999E-2</v>
      </c>
      <c r="P54" s="3">
        <f t="shared" si="0"/>
        <v>1.6199999999999999</v>
      </c>
    </row>
    <row r="55" spans="1:16" s="9" customFormat="1">
      <c r="A55" s="9" t="s">
        <v>32</v>
      </c>
      <c r="B55" s="9" t="s">
        <v>37</v>
      </c>
      <c r="C55" s="9" t="s">
        <v>31</v>
      </c>
      <c r="D55" s="9" t="s">
        <v>23</v>
      </c>
      <c r="E55" s="9">
        <v>0</v>
      </c>
      <c r="F55" s="9">
        <v>0</v>
      </c>
      <c r="G55" s="9">
        <v>0</v>
      </c>
      <c r="H55" s="9">
        <v>7.9699999999999993E-2</v>
      </c>
      <c r="I55" s="9">
        <v>0</v>
      </c>
      <c r="J55" s="9">
        <v>0.1074</v>
      </c>
      <c r="K55" s="9">
        <v>0</v>
      </c>
      <c r="L55" s="9">
        <v>0</v>
      </c>
      <c r="M55" s="9">
        <v>0</v>
      </c>
      <c r="N55" s="10">
        <v>0.99</v>
      </c>
      <c r="O55" s="3">
        <v>0.99</v>
      </c>
      <c r="P55" s="3">
        <f t="shared" si="0"/>
        <v>99</v>
      </c>
    </row>
    <row r="56" spans="1:16" s="4" customFormat="1">
      <c r="A56" s="4" t="s">
        <v>20</v>
      </c>
      <c r="B56" s="4" t="s">
        <v>38</v>
      </c>
      <c r="C56" s="4" t="s">
        <v>22</v>
      </c>
      <c r="D56" s="4" t="s">
        <v>23</v>
      </c>
      <c r="E56" s="4">
        <v>0.2031</v>
      </c>
      <c r="F56" s="4">
        <v>0.97589999999999999</v>
      </c>
      <c r="G56" s="4">
        <v>25.8</v>
      </c>
      <c r="H56" s="4">
        <v>1.18E-2</v>
      </c>
      <c r="I56" s="4">
        <v>55.2</v>
      </c>
      <c r="J56" s="4">
        <v>2.52E-2</v>
      </c>
      <c r="K56" s="4">
        <v>25.5</v>
      </c>
      <c r="L56" s="4">
        <v>54.55</v>
      </c>
      <c r="M56" s="4">
        <v>1.9750000000000001</v>
      </c>
      <c r="N56" s="5">
        <v>3.2000000000000002E-3</v>
      </c>
      <c r="O56" s="3">
        <v>3.2000000000000002E-3</v>
      </c>
      <c r="P56" s="3">
        <f t="shared" si="0"/>
        <v>0.32</v>
      </c>
    </row>
    <row r="57" spans="1:16" s="4" customFormat="1">
      <c r="A57" s="4" t="s">
        <v>20</v>
      </c>
      <c r="B57" s="4" t="s">
        <v>38</v>
      </c>
      <c r="C57" s="4" t="s">
        <v>24</v>
      </c>
      <c r="D57" s="4" t="s">
        <v>23</v>
      </c>
      <c r="E57" s="4">
        <v>1.3519999999999999E-3</v>
      </c>
      <c r="F57" s="4">
        <v>2.4320000000000001E-3</v>
      </c>
      <c r="G57" s="4">
        <v>0.1618</v>
      </c>
      <c r="H57" s="4">
        <v>2.35E-2</v>
      </c>
      <c r="I57" s="4">
        <v>0.26989999999999997</v>
      </c>
      <c r="J57" s="4">
        <v>3.9199999999999999E-2</v>
      </c>
      <c r="K57" s="4">
        <v>0.15989999999999999</v>
      </c>
      <c r="L57" s="4">
        <v>0.26669999999999999</v>
      </c>
      <c r="M57" s="4">
        <v>7.26E-3</v>
      </c>
      <c r="N57" s="5">
        <v>8.1100000000000005E-2</v>
      </c>
      <c r="O57" s="3">
        <v>8.1100000000000005E-2</v>
      </c>
      <c r="P57" s="3">
        <f t="shared" si="0"/>
        <v>8.1100000000000012</v>
      </c>
    </row>
    <row r="58" spans="1:16" s="4" customFormat="1">
      <c r="A58" s="4" t="s">
        <v>20</v>
      </c>
      <c r="B58" s="4" t="s">
        <v>38</v>
      </c>
      <c r="C58" s="4" t="s">
        <v>25</v>
      </c>
      <c r="D58" s="4" t="s">
        <v>23</v>
      </c>
      <c r="E58" s="4">
        <v>7.1679999999999999E-3</v>
      </c>
      <c r="F58" s="4">
        <v>0.21795800000000001</v>
      </c>
      <c r="G58" s="4">
        <v>1.0528999999999999</v>
      </c>
      <c r="H58" s="4">
        <v>1.24E-2</v>
      </c>
      <c r="I58" s="4">
        <v>1.9893000000000001</v>
      </c>
      <c r="J58" s="4">
        <v>2.3400000000000001E-2</v>
      </c>
      <c r="K58" s="4">
        <v>1.0405</v>
      </c>
      <c r="L58" s="4">
        <v>1.966</v>
      </c>
      <c r="M58" s="4">
        <v>8.387E-2</v>
      </c>
      <c r="N58" s="5">
        <v>1.5599999999999999E-2</v>
      </c>
      <c r="O58" s="3">
        <v>1.5599999999999999E-2</v>
      </c>
      <c r="P58" s="3">
        <f t="shared" si="0"/>
        <v>1.5599999999999998</v>
      </c>
    </row>
    <row r="59" spans="1:16" s="4" customFormat="1">
      <c r="A59" s="4" t="s">
        <v>20</v>
      </c>
      <c r="B59" s="4" t="s">
        <v>38</v>
      </c>
      <c r="C59" s="4" t="s">
        <v>26</v>
      </c>
      <c r="D59" s="4" t="s">
        <v>23</v>
      </c>
      <c r="E59" s="4">
        <v>4.4900000000000001E-3</v>
      </c>
      <c r="F59" s="4">
        <v>2.5059000000000001E-2</v>
      </c>
      <c r="G59" s="4">
        <v>0.52759999999999996</v>
      </c>
      <c r="H59" s="4">
        <v>2.8899999999999999E-2</v>
      </c>
      <c r="I59" s="4">
        <v>0.77110000000000001</v>
      </c>
      <c r="J59" s="4">
        <v>4.2299999999999997E-2</v>
      </c>
      <c r="K59" s="4">
        <v>0.52139999999999997</v>
      </c>
      <c r="L59" s="4">
        <v>0.7621</v>
      </c>
      <c r="M59" s="4">
        <v>2.181E-2</v>
      </c>
      <c r="N59" s="5">
        <v>3.4599999999999999E-2</v>
      </c>
      <c r="O59" s="3">
        <v>3.4599999999999999E-2</v>
      </c>
      <c r="P59" s="3">
        <f t="shared" si="0"/>
        <v>3.46</v>
      </c>
    </row>
    <row r="60" spans="1:16" s="4" customFormat="1">
      <c r="A60" s="4" t="s">
        <v>20</v>
      </c>
      <c r="B60" s="4" t="s">
        <v>38</v>
      </c>
      <c r="C60" s="4" t="s">
        <v>27</v>
      </c>
      <c r="D60" s="4" t="s">
        <v>23</v>
      </c>
      <c r="E60" s="4">
        <v>2.7400000000000001E-2</v>
      </c>
      <c r="F60" s="4">
        <v>0.28149999999999997</v>
      </c>
      <c r="G60" s="4">
        <v>3.21</v>
      </c>
      <c r="H60" s="4">
        <v>4.1399999999999999E-2</v>
      </c>
      <c r="I60" s="4">
        <v>4.13</v>
      </c>
      <c r="J60" s="4">
        <v>5.33E-2</v>
      </c>
      <c r="K60" s="4">
        <v>3.18</v>
      </c>
      <c r="L60" s="4">
        <v>4.09</v>
      </c>
      <c r="M60" s="4">
        <v>0.124</v>
      </c>
      <c r="N60" s="5">
        <v>2.2700000000000001E-2</v>
      </c>
      <c r="O60" s="3">
        <v>2.2700000000000001E-2</v>
      </c>
      <c r="P60" s="3">
        <f t="shared" si="0"/>
        <v>2.27</v>
      </c>
    </row>
    <row r="61" spans="1:16" s="4" customFormat="1">
      <c r="A61" s="4" t="s">
        <v>20</v>
      </c>
      <c r="B61" s="4" t="s">
        <v>38</v>
      </c>
      <c r="C61" s="4" t="s">
        <v>28</v>
      </c>
      <c r="D61" s="4" t="s">
        <v>23</v>
      </c>
      <c r="E61" s="4">
        <v>8.9099999999999997E-4</v>
      </c>
      <c r="F61" s="4">
        <v>2.8909999999999999E-3</v>
      </c>
      <c r="G61" s="4">
        <v>0.10680000000000001</v>
      </c>
      <c r="H61" s="4">
        <v>4.5100000000000001E-2</v>
      </c>
      <c r="I61" s="4">
        <v>0.13789999999999999</v>
      </c>
      <c r="J61" s="4">
        <v>5.8200000000000002E-2</v>
      </c>
      <c r="K61" s="4">
        <v>0.1055</v>
      </c>
      <c r="L61" s="4">
        <v>0.1363</v>
      </c>
      <c r="M61" s="4">
        <v>4.1799999999999997E-3</v>
      </c>
      <c r="N61" s="5">
        <v>0.22220000000000001</v>
      </c>
      <c r="O61" s="3">
        <v>0.22220000000000001</v>
      </c>
      <c r="P61" s="3">
        <f t="shared" si="0"/>
        <v>22.220000000000002</v>
      </c>
    </row>
    <row r="62" spans="1:16" s="4" customFormat="1">
      <c r="A62" s="4" t="s">
        <v>20</v>
      </c>
      <c r="B62" s="4" t="s">
        <v>38</v>
      </c>
      <c r="C62" s="4" t="s">
        <v>29</v>
      </c>
      <c r="D62" s="4" t="s">
        <v>23</v>
      </c>
      <c r="E62" s="4">
        <v>7.1599999999999997E-2</v>
      </c>
      <c r="F62" s="4">
        <v>0.70209999999999995</v>
      </c>
      <c r="G62" s="4">
        <v>10.77</v>
      </c>
      <c r="H62" s="4">
        <v>2.7099999999999999E-2</v>
      </c>
      <c r="I62" s="4">
        <v>17.86</v>
      </c>
      <c r="J62" s="4">
        <v>4.4999999999999998E-2</v>
      </c>
      <c r="K62" s="4">
        <v>10.65</v>
      </c>
      <c r="L62" s="4">
        <v>17.649999999999999</v>
      </c>
      <c r="M62" s="4">
        <v>0.95199999999999996</v>
      </c>
      <c r="N62" s="5">
        <v>6.6E-3</v>
      </c>
      <c r="O62" s="3">
        <v>6.6E-3</v>
      </c>
      <c r="P62" s="3">
        <f t="shared" si="0"/>
        <v>0.66</v>
      </c>
    </row>
    <row r="63" spans="1:16" s="4" customFormat="1">
      <c r="A63" s="4" t="s">
        <v>20</v>
      </c>
      <c r="B63" s="4" t="s">
        <v>38</v>
      </c>
      <c r="C63" s="4" t="s">
        <v>30</v>
      </c>
      <c r="D63" s="4" t="s">
        <v>23</v>
      </c>
      <c r="E63" s="4">
        <v>0.1356</v>
      </c>
      <c r="F63" s="4">
        <v>0.9758</v>
      </c>
      <c r="G63" s="4">
        <v>14.7</v>
      </c>
      <c r="H63" s="4">
        <v>1.5800000000000002E-2</v>
      </c>
      <c r="I63" s="4">
        <v>20.57</v>
      </c>
      <c r="J63" s="4">
        <v>2.2200000000000001E-2</v>
      </c>
      <c r="K63" s="4">
        <v>14.53</v>
      </c>
      <c r="L63" s="4">
        <v>20.329999999999998</v>
      </c>
      <c r="M63" s="4">
        <v>0.78900000000000003</v>
      </c>
      <c r="N63" s="5">
        <v>5.8999999999999999E-3</v>
      </c>
      <c r="O63" s="3">
        <v>5.8999999999999999E-3</v>
      </c>
      <c r="P63" s="3">
        <f t="shared" si="0"/>
        <v>0.59</v>
      </c>
    </row>
    <row r="64" spans="1:16" s="4" customFormat="1">
      <c r="A64" s="4" t="s">
        <v>20</v>
      </c>
      <c r="B64" s="4" t="s">
        <v>38</v>
      </c>
      <c r="C64" s="4" t="s">
        <v>31</v>
      </c>
      <c r="D64" s="4" t="s">
        <v>23</v>
      </c>
      <c r="E64" s="4">
        <v>9.0799999999999995E-4</v>
      </c>
      <c r="F64" s="4">
        <v>1.8331E-2</v>
      </c>
      <c r="G64" s="4">
        <v>0.18210000000000001</v>
      </c>
      <c r="H64" s="4">
        <v>7.9600000000000004E-2</v>
      </c>
      <c r="I64" s="4">
        <v>0.24540000000000001</v>
      </c>
      <c r="J64" s="4">
        <v>0.10730000000000001</v>
      </c>
      <c r="K64" s="4">
        <v>0.1799</v>
      </c>
      <c r="L64" s="4">
        <v>0.24249999999999999</v>
      </c>
      <c r="M64" s="4">
        <v>1.702E-2</v>
      </c>
      <c r="N64" s="5">
        <v>0.22720000000000001</v>
      </c>
      <c r="O64" s="4">
        <v>0.22720000000000001</v>
      </c>
      <c r="P64" s="3">
        <f t="shared" si="0"/>
        <v>22.720000000000002</v>
      </c>
    </row>
    <row r="65" spans="1:16" s="13" customFormat="1">
      <c r="A65" s="13" t="s">
        <v>20</v>
      </c>
      <c r="B65" s="13" t="s">
        <v>39</v>
      </c>
      <c r="C65" s="13" t="s">
        <v>22</v>
      </c>
      <c r="D65" s="13" t="s">
        <v>23</v>
      </c>
      <c r="E65" s="13">
        <v>0.191</v>
      </c>
      <c r="F65" s="13">
        <v>0.91749999999999998</v>
      </c>
      <c r="G65" s="13">
        <v>24.45</v>
      </c>
      <c r="H65" s="13">
        <v>1.18E-2</v>
      </c>
      <c r="I65" s="13">
        <v>52.3</v>
      </c>
      <c r="J65" s="13">
        <v>2.52E-2</v>
      </c>
      <c r="K65" s="13">
        <v>24.6</v>
      </c>
      <c r="L65" s="13">
        <v>52.63</v>
      </c>
      <c r="M65" s="13">
        <v>1.9159999999999999</v>
      </c>
      <c r="N65" s="14">
        <v>3.3E-3</v>
      </c>
      <c r="O65" s="4">
        <v>3.3E-3</v>
      </c>
      <c r="P65" s="3">
        <f t="shared" si="0"/>
        <v>0.33</v>
      </c>
    </row>
    <row r="66" spans="1:16" s="13" customFormat="1">
      <c r="A66" s="13" t="s">
        <v>20</v>
      </c>
      <c r="B66" s="13" t="s">
        <v>39</v>
      </c>
      <c r="C66" s="13" t="s">
        <v>24</v>
      </c>
      <c r="D66" s="13" t="s">
        <v>23</v>
      </c>
      <c r="E66" s="13">
        <v>1.1640000000000001E-3</v>
      </c>
      <c r="F66" s="13">
        <v>2.0950000000000001E-3</v>
      </c>
      <c r="G66" s="13">
        <v>0.13930000000000001</v>
      </c>
      <c r="H66" s="13">
        <v>2.35E-2</v>
      </c>
      <c r="I66" s="13">
        <v>0.2324</v>
      </c>
      <c r="J66" s="13">
        <v>3.9199999999999999E-2</v>
      </c>
      <c r="K66" s="13">
        <v>0.14019999999999999</v>
      </c>
      <c r="L66" s="13">
        <v>0.2339</v>
      </c>
      <c r="M66" s="13">
        <v>6.4000000000000003E-3</v>
      </c>
      <c r="N66" s="14">
        <v>9.2499999999999999E-2</v>
      </c>
      <c r="O66" s="4">
        <v>9.2499999999999999E-2</v>
      </c>
      <c r="P66" s="3">
        <f t="shared" si="0"/>
        <v>9.25</v>
      </c>
    </row>
    <row r="67" spans="1:16" s="13" customFormat="1">
      <c r="A67" s="13" t="s">
        <v>20</v>
      </c>
      <c r="B67" s="13" t="s">
        <v>39</v>
      </c>
      <c r="C67" s="13" t="s">
        <v>25</v>
      </c>
      <c r="D67" s="13" t="s">
        <v>23</v>
      </c>
      <c r="E67" s="13">
        <v>8.0920000000000002E-3</v>
      </c>
      <c r="F67" s="13">
        <v>0.246057</v>
      </c>
      <c r="G67" s="13">
        <v>1.1978</v>
      </c>
      <c r="H67" s="13">
        <v>1.24E-2</v>
      </c>
      <c r="I67" s="13">
        <v>2.2631000000000001</v>
      </c>
      <c r="J67" s="13">
        <v>2.3400000000000001E-2</v>
      </c>
      <c r="K67" s="13">
        <v>1.2052</v>
      </c>
      <c r="L67" s="13">
        <v>2.2770999999999999</v>
      </c>
      <c r="M67" s="13">
        <v>9.7739999999999994E-2</v>
      </c>
      <c r="N67" s="14">
        <v>1.47E-2</v>
      </c>
      <c r="O67" s="4">
        <v>1.47E-2</v>
      </c>
      <c r="P67" s="3">
        <f t="shared" ref="P67:P130" si="1">O67*100</f>
        <v>1.47</v>
      </c>
    </row>
    <row r="68" spans="1:16" s="13" customFormat="1">
      <c r="A68" s="13" t="s">
        <v>20</v>
      </c>
      <c r="B68" s="13" t="s">
        <v>39</v>
      </c>
      <c r="C68" s="13" t="s">
        <v>26</v>
      </c>
      <c r="D68" s="13" t="s">
        <v>23</v>
      </c>
      <c r="E68" s="13">
        <v>5.4990000000000004E-3</v>
      </c>
      <c r="F68" s="13">
        <v>3.0686000000000001E-2</v>
      </c>
      <c r="G68" s="13">
        <v>0.64610000000000001</v>
      </c>
      <c r="H68" s="13">
        <v>2.8899999999999999E-2</v>
      </c>
      <c r="I68" s="13">
        <v>0.94420000000000004</v>
      </c>
      <c r="J68" s="13">
        <v>4.2299999999999997E-2</v>
      </c>
      <c r="K68" s="13">
        <v>0.65010000000000001</v>
      </c>
      <c r="L68" s="13">
        <v>0.95009999999999994</v>
      </c>
      <c r="M68" s="13">
        <v>2.7359999999999999E-2</v>
      </c>
      <c r="N68" s="14">
        <v>2.9600000000000001E-2</v>
      </c>
      <c r="O68" s="4">
        <v>2.9600000000000001E-2</v>
      </c>
      <c r="P68" s="3">
        <f t="shared" si="1"/>
        <v>2.96</v>
      </c>
    </row>
    <row r="69" spans="1:16" s="13" customFormat="1">
      <c r="A69" s="13" t="s">
        <v>20</v>
      </c>
      <c r="B69" s="13" t="s">
        <v>39</v>
      </c>
      <c r="C69" s="13" t="s">
        <v>27</v>
      </c>
      <c r="D69" s="13" t="s">
        <v>23</v>
      </c>
      <c r="E69" s="13">
        <v>2.64E-2</v>
      </c>
      <c r="F69" s="13">
        <v>0.2717</v>
      </c>
      <c r="G69" s="13">
        <v>3.1</v>
      </c>
      <c r="H69" s="13">
        <v>4.1399999999999999E-2</v>
      </c>
      <c r="I69" s="13">
        <v>3.99</v>
      </c>
      <c r="J69" s="13">
        <v>5.33E-2</v>
      </c>
      <c r="K69" s="13">
        <v>3.12</v>
      </c>
      <c r="L69" s="13">
        <v>4.01</v>
      </c>
      <c r="M69" s="13">
        <v>0.122</v>
      </c>
      <c r="N69" s="14">
        <v>2.3099999999999999E-2</v>
      </c>
      <c r="O69" s="4">
        <v>2.3099999999999999E-2</v>
      </c>
      <c r="P69" s="3">
        <f t="shared" si="1"/>
        <v>2.31</v>
      </c>
    </row>
    <row r="70" spans="1:16" s="13" customFormat="1">
      <c r="A70" s="13" t="s">
        <v>20</v>
      </c>
      <c r="B70" s="13" t="s">
        <v>39</v>
      </c>
      <c r="C70" s="13" t="s">
        <v>28</v>
      </c>
      <c r="D70" s="13" t="s">
        <v>23</v>
      </c>
      <c r="E70" s="13">
        <v>6.1399999999999996E-4</v>
      </c>
      <c r="F70" s="13">
        <v>1.9919999999999998E-3</v>
      </c>
      <c r="G70" s="13">
        <v>7.3599999999999999E-2</v>
      </c>
      <c r="H70" s="13">
        <v>4.5100000000000001E-2</v>
      </c>
      <c r="I70" s="13">
        <v>9.5000000000000001E-2</v>
      </c>
      <c r="J70" s="13">
        <v>5.8299999999999998E-2</v>
      </c>
      <c r="K70" s="13">
        <v>7.3999999999999996E-2</v>
      </c>
      <c r="L70" s="13">
        <v>9.5600000000000004E-2</v>
      </c>
      <c r="M70" s="13">
        <v>2.9499999999999999E-3</v>
      </c>
      <c r="N70" s="14">
        <v>0.30559999999999998</v>
      </c>
      <c r="O70" s="4">
        <v>0.30559999999999998</v>
      </c>
      <c r="P70" s="3">
        <f t="shared" si="1"/>
        <v>30.56</v>
      </c>
    </row>
    <row r="71" spans="1:16" s="13" customFormat="1">
      <c r="A71" s="13" t="s">
        <v>20</v>
      </c>
      <c r="B71" s="13" t="s">
        <v>39</v>
      </c>
      <c r="C71" s="13" t="s">
        <v>29</v>
      </c>
      <c r="D71" s="13" t="s">
        <v>23</v>
      </c>
      <c r="E71" s="13">
        <v>7.5600000000000001E-2</v>
      </c>
      <c r="F71" s="13">
        <v>0.74080000000000001</v>
      </c>
      <c r="G71" s="13">
        <v>11.37</v>
      </c>
      <c r="H71" s="13">
        <v>2.7099999999999999E-2</v>
      </c>
      <c r="I71" s="13">
        <v>18.850000000000001</v>
      </c>
      <c r="J71" s="13">
        <v>4.4999999999999998E-2</v>
      </c>
      <c r="K71" s="13">
        <v>11.44</v>
      </c>
      <c r="L71" s="13">
        <v>18.96</v>
      </c>
      <c r="M71" s="13">
        <v>1.0289999999999999</v>
      </c>
      <c r="N71" s="14">
        <v>6.4999999999999997E-3</v>
      </c>
      <c r="O71" s="4">
        <v>6.4999999999999997E-3</v>
      </c>
      <c r="P71" s="3">
        <f t="shared" si="1"/>
        <v>0.65</v>
      </c>
    </row>
    <row r="72" spans="1:16" s="13" customFormat="1">
      <c r="A72" s="13" t="s">
        <v>20</v>
      </c>
      <c r="B72" s="13" t="s">
        <v>39</v>
      </c>
      <c r="C72" s="13" t="s">
        <v>30</v>
      </c>
      <c r="D72" s="13" t="s">
        <v>23</v>
      </c>
      <c r="E72" s="13">
        <v>0.1348</v>
      </c>
      <c r="F72" s="13">
        <v>0.96989999999999998</v>
      </c>
      <c r="G72" s="13">
        <v>14.61</v>
      </c>
      <c r="H72" s="13">
        <v>1.5900000000000001E-2</v>
      </c>
      <c r="I72" s="13">
        <v>20.440000000000001</v>
      </c>
      <c r="J72" s="13">
        <v>2.2200000000000001E-2</v>
      </c>
      <c r="K72" s="13">
        <v>14.7</v>
      </c>
      <c r="L72" s="13">
        <v>20.57</v>
      </c>
      <c r="M72" s="13">
        <v>0.80300000000000005</v>
      </c>
      <c r="N72" s="14">
        <v>5.8999999999999999E-3</v>
      </c>
      <c r="O72" s="4">
        <v>5.8999999999999999E-3</v>
      </c>
      <c r="P72" s="3">
        <f t="shared" si="1"/>
        <v>0.59</v>
      </c>
    </row>
    <row r="73" spans="1:16" s="13" customFormat="1">
      <c r="A73" s="13" t="s">
        <v>20</v>
      </c>
      <c r="B73" s="13" t="s">
        <v>39</v>
      </c>
      <c r="C73" s="13" t="s">
        <v>31</v>
      </c>
      <c r="D73" s="13" t="s">
        <v>23</v>
      </c>
      <c r="E73" s="13">
        <v>1.0039999999999999E-3</v>
      </c>
      <c r="F73" s="13">
        <v>2.0279999999999999E-2</v>
      </c>
      <c r="G73" s="13">
        <v>0.20100000000000001</v>
      </c>
      <c r="H73" s="13">
        <v>7.9600000000000004E-2</v>
      </c>
      <c r="I73" s="13">
        <v>0.27100000000000002</v>
      </c>
      <c r="J73" s="13">
        <v>0.10730000000000001</v>
      </c>
      <c r="K73" s="13">
        <v>0.20230000000000001</v>
      </c>
      <c r="L73" s="13">
        <v>0.2727</v>
      </c>
      <c r="M73" s="13">
        <v>1.925E-2</v>
      </c>
      <c r="N73" s="14">
        <v>0.20760000000000001</v>
      </c>
      <c r="O73" s="1">
        <v>0.20760000000000001</v>
      </c>
      <c r="P73" s="3">
        <f t="shared" si="1"/>
        <v>20.76</v>
      </c>
    </row>
    <row r="74" spans="1:16" s="3" customFormat="1">
      <c r="A74" s="3" t="s">
        <v>32</v>
      </c>
      <c r="B74" s="3" t="s">
        <v>40</v>
      </c>
      <c r="C74" s="3" t="s">
        <v>22</v>
      </c>
      <c r="D74" s="3" t="s">
        <v>23</v>
      </c>
      <c r="E74" s="3">
        <v>0.20280000000000001</v>
      </c>
      <c r="F74" s="3">
        <v>0.97460000000000002</v>
      </c>
      <c r="G74" s="3">
        <v>26.95</v>
      </c>
      <c r="H74" s="3">
        <v>1.18E-2</v>
      </c>
      <c r="I74" s="3">
        <v>57.65</v>
      </c>
      <c r="J74" s="3">
        <v>2.52E-2</v>
      </c>
      <c r="K74" s="3">
        <v>27.07</v>
      </c>
      <c r="L74" s="3">
        <v>57.92</v>
      </c>
      <c r="M74" s="3">
        <v>2.0129999999999999</v>
      </c>
      <c r="N74" s="15">
        <v>3.2000000000000002E-3</v>
      </c>
      <c r="O74" s="1">
        <v>3.2000000000000002E-3</v>
      </c>
      <c r="P74" s="3">
        <f t="shared" si="1"/>
        <v>0.32</v>
      </c>
    </row>
    <row r="75" spans="1:16" s="3" customFormat="1">
      <c r="A75" s="3" t="s">
        <v>32</v>
      </c>
      <c r="B75" s="3" t="s">
        <v>40</v>
      </c>
      <c r="C75" s="3" t="s">
        <v>24</v>
      </c>
      <c r="D75" s="3" t="s">
        <v>23</v>
      </c>
      <c r="E75" s="3">
        <v>5.2800000000000004E-4</v>
      </c>
      <c r="F75" s="3">
        <v>9.5100000000000002E-4</v>
      </c>
      <c r="G75" s="3">
        <v>6.1699999999999998E-2</v>
      </c>
      <c r="H75" s="3">
        <v>2.35E-2</v>
      </c>
      <c r="I75" s="3">
        <v>0.10299999999999999</v>
      </c>
      <c r="J75" s="3">
        <v>3.9199999999999999E-2</v>
      </c>
      <c r="K75" s="3">
        <v>6.2E-2</v>
      </c>
      <c r="L75" s="3">
        <v>0.10340000000000001</v>
      </c>
      <c r="M75" s="3">
        <v>2.7000000000000001E-3</v>
      </c>
      <c r="N75" s="15">
        <v>0.1903</v>
      </c>
      <c r="O75" s="1">
        <v>0.1903</v>
      </c>
      <c r="P75" s="3">
        <f t="shared" si="1"/>
        <v>19.03</v>
      </c>
    </row>
    <row r="76" spans="1:16" s="3" customFormat="1">
      <c r="A76" s="3" t="s">
        <v>32</v>
      </c>
      <c r="B76" s="3" t="s">
        <v>40</v>
      </c>
      <c r="C76" s="3" t="s">
        <v>25</v>
      </c>
      <c r="D76" s="3" t="s">
        <v>23</v>
      </c>
      <c r="E76" s="3">
        <v>3.3370000000000001E-3</v>
      </c>
      <c r="F76" s="3">
        <v>0.101461</v>
      </c>
      <c r="G76" s="3">
        <v>0.52100000000000002</v>
      </c>
      <c r="H76" s="3">
        <v>1.24E-2</v>
      </c>
      <c r="I76" s="3">
        <v>0.98440000000000005</v>
      </c>
      <c r="J76" s="3">
        <v>2.3400000000000001E-2</v>
      </c>
      <c r="K76" s="3">
        <v>0.52339999999999998</v>
      </c>
      <c r="L76" s="3">
        <v>0.9889</v>
      </c>
      <c r="M76" s="3">
        <v>4.0509999999999997E-2</v>
      </c>
      <c r="N76" s="15">
        <v>2.4199999999999999E-2</v>
      </c>
      <c r="O76" s="1">
        <v>2.4199999999999999E-2</v>
      </c>
      <c r="P76" s="3">
        <f t="shared" si="1"/>
        <v>2.42</v>
      </c>
    </row>
    <row r="77" spans="1:16" s="3" customFormat="1">
      <c r="A77" s="3" t="s">
        <v>32</v>
      </c>
      <c r="B77" s="3" t="s">
        <v>40</v>
      </c>
      <c r="C77" s="3" t="s">
        <v>26</v>
      </c>
      <c r="D77" s="3" t="s">
        <v>23</v>
      </c>
      <c r="E77" s="3">
        <v>1.7960000000000001E-3</v>
      </c>
      <c r="F77" s="3">
        <v>1.0023000000000001E-2</v>
      </c>
      <c r="G77" s="3">
        <v>0.20610000000000001</v>
      </c>
      <c r="H77" s="3">
        <v>2.8899999999999999E-2</v>
      </c>
      <c r="I77" s="3">
        <v>0.30120000000000002</v>
      </c>
      <c r="J77" s="3">
        <v>4.2299999999999997E-2</v>
      </c>
      <c r="K77" s="3">
        <v>0.20699999999999999</v>
      </c>
      <c r="L77" s="3">
        <v>0.30259999999999998</v>
      </c>
      <c r="M77" s="3">
        <v>8.3199999999999993E-3</v>
      </c>
      <c r="N77" s="15">
        <v>7.4899999999999994E-2</v>
      </c>
      <c r="O77" s="1">
        <v>7.4899999999999994E-2</v>
      </c>
      <c r="P77" s="3">
        <f t="shared" si="1"/>
        <v>7.4899999999999993</v>
      </c>
    </row>
    <row r="78" spans="1:16" s="3" customFormat="1">
      <c r="A78" s="3" t="s">
        <v>32</v>
      </c>
      <c r="B78" s="3" t="s">
        <v>40</v>
      </c>
      <c r="C78" s="3" t="s">
        <v>27</v>
      </c>
      <c r="D78" s="3" t="s">
        <v>23</v>
      </c>
      <c r="E78" s="3">
        <v>5.4699999999999999E-2</v>
      </c>
      <c r="F78" s="3">
        <v>0.56230000000000002</v>
      </c>
      <c r="G78" s="3">
        <v>6.39</v>
      </c>
      <c r="H78" s="3">
        <v>4.1399999999999999E-2</v>
      </c>
      <c r="I78" s="3">
        <v>8.2200000000000006</v>
      </c>
      <c r="J78" s="3">
        <v>5.33E-2</v>
      </c>
      <c r="K78" s="3">
        <v>6.42</v>
      </c>
      <c r="L78" s="3">
        <v>8.25</v>
      </c>
      <c r="M78" s="3">
        <v>0.24</v>
      </c>
      <c r="N78" s="15">
        <v>1.7299999999999999E-2</v>
      </c>
      <c r="O78" s="1">
        <v>1.7299999999999999E-2</v>
      </c>
      <c r="P78" s="3">
        <f t="shared" si="1"/>
        <v>1.73</v>
      </c>
    </row>
    <row r="79" spans="1:16" s="3" customFormat="1">
      <c r="A79" s="3" t="s">
        <v>32</v>
      </c>
      <c r="B79" s="3" t="s">
        <v>40</v>
      </c>
      <c r="C79" s="3" t="s">
        <v>28</v>
      </c>
      <c r="D79" s="3" t="s">
        <v>23</v>
      </c>
      <c r="E79" s="3">
        <v>1.407E-3</v>
      </c>
      <c r="F79" s="3">
        <v>4.5659999999999997E-3</v>
      </c>
      <c r="G79" s="3">
        <v>0.16750000000000001</v>
      </c>
      <c r="H79" s="3">
        <v>4.5100000000000001E-2</v>
      </c>
      <c r="I79" s="3">
        <v>0.2162</v>
      </c>
      <c r="J79" s="3">
        <v>5.8299999999999998E-2</v>
      </c>
      <c r="K79" s="3">
        <v>0.16819999999999999</v>
      </c>
      <c r="L79" s="3">
        <v>0.2172</v>
      </c>
      <c r="M79" s="3">
        <v>6.4000000000000003E-3</v>
      </c>
      <c r="N79" s="15">
        <v>0.14849999999999999</v>
      </c>
      <c r="O79" s="1">
        <v>0.14849999999999999</v>
      </c>
      <c r="P79" s="3">
        <f t="shared" si="1"/>
        <v>14.85</v>
      </c>
    </row>
    <row r="80" spans="1:16" s="3" customFormat="1">
      <c r="A80" s="3" t="s">
        <v>32</v>
      </c>
      <c r="B80" s="3" t="s">
        <v>40</v>
      </c>
      <c r="C80" s="3" t="s">
        <v>29</v>
      </c>
      <c r="D80" s="3" t="s">
        <v>23</v>
      </c>
      <c r="E80" s="3">
        <v>0.1263</v>
      </c>
      <c r="F80" s="3">
        <v>1.2383</v>
      </c>
      <c r="G80" s="3">
        <v>18.489999999999998</v>
      </c>
      <c r="H80" s="3">
        <v>2.7099999999999999E-2</v>
      </c>
      <c r="I80" s="3">
        <v>30.66</v>
      </c>
      <c r="J80" s="3">
        <v>4.4999999999999998E-2</v>
      </c>
      <c r="K80" s="3">
        <v>18.579999999999998</v>
      </c>
      <c r="L80" s="3">
        <v>30.8</v>
      </c>
      <c r="M80" s="3">
        <v>1.5960000000000001</v>
      </c>
      <c r="N80" s="15">
        <v>5.7000000000000002E-3</v>
      </c>
      <c r="O80" s="1">
        <v>5.7000000000000002E-3</v>
      </c>
      <c r="P80" s="3">
        <f t="shared" si="1"/>
        <v>0.57000000000000006</v>
      </c>
    </row>
    <row r="81" spans="1:16" s="3" customFormat="1">
      <c r="A81" s="3" t="s">
        <v>32</v>
      </c>
      <c r="B81" s="3" t="s">
        <v>40</v>
      </c>
      <c r="C81" s="3" t="s">
        <v>30</v>
      </c>
      <c r="D81" s="3" t="s">
        <v>23</v>
      </c>
      <c r="E81" s="3">
        <v>9.1900000000000003E-3</v>
      </c>
      <c r="F81" s="3">
        <v>6.6146999999999997E-2</v>
      </c>
      <c r="G81" s="3">
        <v>1.0055000000000001</v>
      </c>
      <c r="H81" s="3">
        <v>1.5900000000000001E-2</v>
      </c>
      <c r="I81" s="3">
        <v>1.4069</v>
      </c>
      <c r="J81" s="3">
        <v>2.2200000000000001E-2</v>
      </c>
      <c r="K81" s="3">
        <v>1.0102</v>
      </c>
      <c r="L81" s="3">
        <v>1.4134</v>
      </c>
      <c r="M81" s="3">
        <v>5.2639999999999999E-2</v>
      </c>
      <c r="N81" s="15">
        <v>1.8499999999999999E-2</v>
      </c>
      <c r="O81" s="1">
        <v>1.8499999999999999E-2</v>
      </c>
      <c r="P81" s="3">
        <f t="shared" si="1"/>
        <v>1.8499999999999999</v>
      </c>
    </row>
    <row r="82" spans="1:16" s="3" customFormat="1">
      <c r="A82" s="3" t="s">
        <v>32</v>
      </c>
      <c r="B82" s="3" t="s">
        <v>40</v>
      </c>
      <c r="C82" s="3" t="s">
        <v>31</v>
      </c>
      <c r="D82" s="3" t="s">
        <v>23</v>
      </c>
      <c r="E82" s="3">
        <v>0</v>
      </c>
      <c r="F82" s="3">
        <v>0</v>
      </c>
      <c r="G82" s="3">
        <v>0</v>
      </c>
      <c r="H82" s="3">
        <v>7.9600000000000004E-2</v>
      </c>
      <c r="I82" s="3">
        <v>0</v>
      </c>
      <c r="J82" s="3">
        <v>0.10730000000000001</v>
      </c>
      <c r="K82" s="3">
        <v>0</v>
      </c>
      <c r="L82" s="3">
        <v>0</v>
      </c>
      <c r="M82" s="3">
        <v>0</v>
      </c>
      <c r="N82" s="15">
        <v>0.99</v>
      </c>
      <c r="O82" s="9">
        <v>0.99</v>
      </c>
      <c r="P82" s="3">
        <f t="shared" si="1"/>
        <v>99</v>
      </c>
    </row>
    <row r="83" spans="1:16" s="1" customFormat="1">
      <c r="A83" s="1" t="s">
        <v>32</v>
      </c>
      <c r="B83" s="1" t="s">
        <v>41</v>
      </c>
      <c r="C83" s="1" t="s">
        <v>22</v>
      </c>
      <c r="D83" s="1" t="s">
        <v>23</v>
      </c>
      <c r="E83" s="1">
        <v>0.1996</v>
      </c>
      <c r="F83" s="1">
        <v>0.95879999999999999</v>
      </c>
      <c r="G83" s="1">
        <v>26.57</v>
      </c>
      <c r="H83" s="1">
        <v>1.18E-2</v>
      </c>
      <c r="I83" s="1">
        <v>56.84</v>
      </c>
      <c r="J83" s="1">
        <v>2.52E-2</v>
      </c>
      <c r="K83" s="1">
        <v>26.69</v>
      </c>
      <c r="L83" s="1">
        <v>57.11</v>
      </c>
      <c r="M83" s="1">
        <v>1.994</v>
      </c>
      <c r="N83" s="2">
        <v>3.2000000000000002E-3</v>
      </c>
      <c r="O83" s="9">
        <v>3.2000000000000002E-3</v>
      </c>
      <c r="P83" s="3">
        <f t="shared" si="1"/>
        <v>0.32</v>
      </c>
    </row>
    <row r="84" spans="1:16" s="1" customFormat="1">
      <c r="A84" s="1" t="s">
        <v>32</v>
      </c>
      <c r="B84" s="1" t="s">
        <v>41</v>
      </c>
      <c r="C84" s="1" t="s">
        <v>24</v>
      </c>
      <c r="D84" s="1" t="s">
        <v>23</v>
      </c>
      <c r="E84" s="1">
        <v>5.0500000000000002E-4</v>
      </c>
      <c r="F84" s="1">
        <v>9.0899999999999998E-4</v>
      </c>
      <c r="G84" s="1">
        <v>5.8900000000000001E-2</v>
      </c>
      <c r="H84" s="1">
        <v>2.35E-2</v>
      </c>
      <c r="I84" s="1">
        <v>9.8299999999999998E-2</v>
      </c>
      <c r="J84" s="1">
        <v>3.9199999999999999E-2</v>
      </c>
      <c r="K84" s="1">
        <v>5.9200000000000003E-2</v>
      </c>
      <c r="L84" s="1">
        <v>9.8799999999999999E-2</v>
      </c>
      <c r="M84" s="1">
        <v>2.5899999999999999E-3</v>
      </c>
      <c r="N84" s="2">
        <v>0.19850000000000001</v>
      </c>
      <c r="O84" s="9">
        <v>0.19850000000000001</v>
      </c>
      <c r="P84" s="3">
        <f t="shared" si="1"/>
        <v>19.850000000000001</v>
      </c>
    </row>
    <row r="85" spans="1:16" s="1" customFormat="1">
      <c r="A85" s="1" t="s">
        <v>32</v>
      </c>
      <c r="B85" s="1" t="s">
        <v>41</v>
      </c>
      <c r="C85" s="1" t="s">
        <v>25</v>
      </c>
      <c r="D85" s="1" t="s">
        <v>23</v>
      </c>
      <c r="E85" s="1">
        <v>4.3530000000000001E-3</v>
      </c>
      <c r="F85" s="1">
        <v>0.13236600000000001</v>
      </c>
      <c r="G85" s="1">
        <v>0.68089999999999995</v>
      </c>
      <c r="H85" s="1">
        <v>1.24E-2</v>
      </c>
      <c r="I85" s="1">
        <v>1.2865</v>
      </c>
      <c r="J85" s="1">
        <v>2.3400000000000001E-2</v>
      </c>
      <c r="K85" s="1">
        <v>0.68410000000000004</v>
      </c>
      <c r="L85" s="1">
        <v>1.2926</v>
      </c>
      <c r="M85" s="1">
        <v>5.3199999999999997E-2</v>
      </c>
      <c r="N85" s="2">
        <v>2.0500000000000001E-2</v>
      </c>
      <c r="O85" s="9">
        <v>2.0500000000000001E-2</v>
      </c>
      <c r="P85" s="3">
        <f t="shared" si="1"/>
        <v>2.0500000000000003</v>
      </c>
    </row>
    <row r="86" spans="1:16" s="1" customFormat="1">
      <c r="A86" s="1" t="s">
        <v>32</v>
      </c>
      <c r="B86" s="1" t="s">
        <v>41</v>
      </c>
      <c r="C86" s="1" t="s">
        <v>26</v>
      </c>
      <c r="D86" s="1" t="s">
        <v>23</v>
      </c>
      <c r="E86" s="1">
        <v>1.694E-3</v>
      </c>
      <c r="F86" s="1">
        <v>9.4560000000000009E-3</v>
      </c>
      <c r="G86" s="1">
        <v>0.19389999999999999</v>
      </c>
      <c r="H86" s="1">
        <v>2.8899999999999999E-2</v>
      </c>
      <c r="I86" s="1">
        <v>0.2833</v>
      </c>
      <c r="J86" s="1">
        <v>4.2299999999999997E-2</v>
      </c>
      <c r="K86" s="1">
        <v>0.1948</v>
      </c>
      <c r="L86" s="1">
        <v>0.28470000000000001</v>
      </c>
      <c r="M86" s="1">
        <v>7.8600000000000007E-3</v>
      </c>
      <c r="N86" s="2">
        <v>7.8899999999999998E-2</v>
      </c>
      <c r="O86" s="9">
        <v>7.8899999999999998E-2</v>
      </c>
      <c r="P86" s="3">
        <f t="shared" si="1"/>
        <v>7.89</v>
      </c>
    </row>
    <row r="87" spans="1:16" s="1" customFormat="1">
      <c r="A87" s="1" t="s">
        <v>32</v>
      </c>
      <c r="B87" s="1" t="s">
        <v>41</v>
      </c>
      <c r="C87" s="1" t="s">
        <v>27</v>
      </c>
      <c r="D87" s="1" t="s">
        <v>23</v>
      </c>
      <c r="E87" s="1">
        <v>5.9900000000000002E-2</v>
      </c>
      <c r="F87" s="1">
        <v>0.61660000000000004</v>
      </c>
      <c r="G87" s="1">
        <v>7</v>
      </c>
      <c r="H87" s="1">
        <v>4.1399999999999999E-2</v>
      </c>
      <c r="I87" s="1">
        <v>9</v>
      </c>
      <c r="J87" s="1">
        <v>5.33E-2</v>
      </c>
      <c r="K87" s="1">
        <v>7.03</v>
      </c>
      <c r="L87" s="1">
        <v>9.0500000000000007</v>
      </c>
      <c r="M87" s="1">
        <v>0.26400000000000001</v>
      </c>
      <c r="N87" s="2">
        <v>1.67E-2</v>
      </c>
      <c r="O87" s="9">
        <v>1.67E-2</v>
      </c>
      <c r="P87" s="3">
        <f t="shared" si="1"/>
        <v>1.67</v>
      </c>
    </row>
    <row r="88" spans="1:16" s="1" customFormat="1">
      <c r="A88" s="1" t="s">
        <v>32</v>
      </c>
      <c r="B88" s="1" t="s">
        <v>41</v>
      </c>
      <c r="C88" s="1" t="s">
        <v>28</v>
      </c>
      <c r="D88" s="1" t="s">
        <v>23</v>
      </c>
      <c r="E88" s="1">
        <v>1.036E-3</v>
      </c>
      <c r="F88" s="1">
        <v>3.3630000000000001E-3</v>
      </c>
      <c r="G88" s="1">
        <v>0.1232</v>
      </c>
      <c r="H88" s="1">
        <v>4.5100000000000001E-2</v>
      </c>
      <c r="I88" s="1">
        <v>0.15909999999999999</v>
      </c>
      <c r="J88" s="1">
        <v>5.8299999999999998E-2</v>
      </c>
      <c r="K88" s="1">
        <v>0.12379999999999999</v>
      </c>
      <c r="L88" s="1">
        <v>0.15989999999999999</v>
      </c>
      <c r="M88" s="1">
        <v>4.7299999999999998E-3</v>
      </c>
      <c r="N88" s="2">
        <v>0.1923</v>
      </c>
      <c r="O88" s="9">
        <v>0.1923</v>
      </c>
      <c r="P88" s="3">
        <f t="shared" si="1"/>
        <v>19.23</v>
      </c>
    </row>
    <row r="89" spans="1:16" s="1" customFormat="1">
      <c r="A89" s="1" t="s">
        <v>32</v>
      </c>
      <c r="B89" s="1" t="s">
        <v>41</v>
      </c>
      <c r="C89" s="1" t="s">
        <v>29</v>
      </c>
      <c r="D89" s="1" t="s">
        <v>23</v>
      </c>
      <c r="E89" s="1">
        <v>0.125</v>
      </c>
      <c r="F89" s="1">
        <v>1.2252000000000001</v>
      </c>
      <c r="G89" s="1">
        <v>18.38</v>
      </c>
      <c r="H89" s="1">
        <v>2.7099999999999999E-2</v>
      </c>
      <c r="I89" s="1">
        <v>30.48</v>
      </c>
      <c r="J89" s="1">
        <v>4.4999999999999998E-2</v>
      </c>
      <c r="K89" s="1">
        <v>18.47</v>
      </c>
      <c r="L89" s="1">
        <v>30.62</v>
      </c>
      <c r="M89" s="1">
        <v>1.5940000000000001</v>
      </c>
      <c r="N89" s="2">
        <v>5.7000000000000002E-3</v>
      </c>
      <c r="O89" s="9">
        <v>5.7000000000000002E-3</v>
      </c>
      <c r="P89" s="3">
        <f t="shared" si="1"/>
        <v>0.57000000000000006</v>
      </c>
    </row>
    <row r="90" spans="1:16" s="1" customFormat="1">
      <c r="A90" s="1" t="s">
        <v>32</v>
      </c>
      <c r="B90" s="1" t="s">
        <v>41</v>
      </c>
      <c r="C90" s="1" t="s">
        <v>30</v>
      </c>
      <c r="D90" s="1" t="s">
        <v>23</v>
      </c>
      <c r="E90" s="1">
        <v>9.0530000000000003E-3</v>
      </c>
      <c r="F90" s="1">
        <v>6.5160999999999997E-2</v>
      </c>
      <c r="G90" s="1">
        <v>0.98950000000000005</v>
      </c>
      <c r="H90" s="1">
        <v>1.5900000000000001E-2</v>
      </c>
      <c r="I90" s="1">
        <v>1.3845000000000001</v>
      </c>
      <c r="J90" s="1">
        <v>2.2200000000000001E-2</v>
      </c>
      <c r="K90" s="1">
        <v>0.99419999999999997</v>
      </c>
      <c r="L90" s="1">
        <v>1.391</v>
      </c>
      <c r="M90" s="1">
        <v>5.2040000000000003E-2</v>
      </c>
      <c r="N90" s="2">
        <v>1.8599999999999998E-2</v>
      </c>
      <c r="O90" s="9">
        <v>1.8599999999999998E-2</v>
      </c>
      <c r="P90" s="3">
        <f t="shared" si="1"/>
        <v>1.8599999999999999</v>
      </c>
    </row>
    <row r="91" spans="1:16" s="1" customFormat="1">
      <c r="A91" s="1" t="s">
        <v>32</v>
      </c>
      <c r="B91" s="1" t="s">
        <v>41</v>
      </c>
      <c r="C91" s="1" t="s">
        <v>31</v>
      </c>
      <c r="D91" s="1" t="s">
        <v>23</v>
      </c>
      <c r="E91" s="1">
        <v>0</v>
      </c>
      <c r="F91" s="1">
        <v>0</v>
      </c>
      <c r="G91" s="1">
        <v>0</v>
      </c>
      <c r="H91" s="1">
        <v>7.9600000000000004E-2</v>
      </c>
      <c r="I91" s="1">
        <v>0</v>
      </c>
      <c r="J91" s="1">
        <v>0.10730000000000001</v>
      </c>
      <c r="K91" s="1">
        <v>0</v>
      </c>
      <c r="L91" s="1">
        <v>0</v>
      </c>
      <c r="M91" s="1">
        <v>0</v>
      </c>
      <c r="N91" s="2">
        <v>0.99</v>
      </c>
      <c r="O91" s="1">
        <v>0.99</v>
      </c>
      <c r="P91" s="3">
        <f t="shared" si="1"/>
        <v>99</v>
      </c>
    </row>
    <row r="92" spans="1:16" s="9" customFormat="1">
      <c r="A92" s="9" t="s">
        <v>32</v>
      </c>
      <c r="B92" s="9" t="s">
        <v>42</v>
      </c>
      <c r="C92" s="9" t="s">
        <v>22</v>
      </c>
      <c r="D92" s="9" t="s">
        <v>23</v>
      </c>
      <c r="E92" s="9">
        <v>0.20080000000000001</v>
      </c>
      <c r="F92" s="9">
        <v>0.96489999999999998</v>
      </c>
      <c r="G92" s="9">
        <v>26.68</v>
      </c>
      <c r="H92" s="9">
        <v>1.18E-2</v>
      </c>
      <c r="I92" s="9">
        <v>57.07</v>
      </c>
      <c r="J92" s="9">
        <v>2.52E-2</v>
      </c>
      <c r="K92" s="9">
        <v>26.48</v>
      </c>
      <c r="L92" s="9">
        <v>56.64</v>
      </c>
      <c r="M92" s="9">
        <v>1.996</v>
      </c>
      <c r="N92" s="10">
        <v>3.2000000000000002E-3</v>
      </c>
      <c r="O92" s="1">
        <v>3.2000000000000002E-3</v>
      </c>
      <c r="P92" s="3">
        <f t="shared" si="1"/>
        <v>0.32</v>
      </c>
    </row>
    <row r="93" spans="1:16" s="9" customFormat="1">
      <c r="A93" s="9" t="s">
        <v>32</v>
      </c>
      <c r="B93" s="9" t="s">
        <v>42</v>
      </c>
      <c r="C93" s="9" t="s">
        <v>24</v>
      </c>
      <c r="D93" s="9" t="s">
        <v>23</v>
      </c>
      <c r="E93" s="9">
        <v>4.4299999999999998E-4</v>
      </c>
      <c r="F93" s="9">
        <v>7.9699999999999997E-4</v>
      </c>
      <c r="G93" s="9">
        <v>5.1499999999999997E-2</v>
      </c>
      <c r="H93" s="9">
        <v>2.35E-2</v>
      </c>
      <c r="I93" s="9">
        <v>8.5900000000000004E-2</v>
      </c>
      <c r="J93" s="9">
        <v>3.9199999999999999E-2</v>
      </c>
      <c r="K93" s="9">
        <v>5.11E-2</v>
      </c>
      <c r="L93" s="9">
        <v>8.5199999999999998E-2</v>
      </c>
      <c r="M93" s="9">
        <v>2.2599999999999999E-3</v>
      </c>
      <c r="N93" s="10">
        <v>0.22520000000000001</v>
      </c>
      <c r="O93" s="1">
        <v>0.22520000000000001</v>
      </c>
      <c r="P93" s="3">
        <f t="shared" si="1"/>
        <v>22.52</v>
      </c>
    </row>
    <row r="94" spans="1:16" s="9" customFormat="1">
      <c r="A94" s="9" t="s">
        <v>32</v>
      </c>
      <c r="B94" s="9" t="s">
        <v>42</v>
      </c>
      <c r="C94" s="9" t="s">
        <v>25</v>
      </c>
      <c r="D94" s="9" t="s">
        <v>23</v>
      </c>
      <c r="E94" s="9">
        <v>3.0569999999999998E-3</v>
      </c>
      <c r="F94" s="9">
        <v>9.2971999999999999E-2</v>
      </c>
      <c r="G94" s="9">
        <v>0.47899999999999998</v>
      </c>
      <c r="H94" s="9">
        <v>1.24E-2</v>
      </c>
      <c r="I94" s="9">
        <v>0.90510000000000002</v>
      </c>
      <c r="J94" s="9">
        <v>2.3400000000000001E-2</v>
      </c>
      <c r="K94" s="9">
        <v>0.47539999999999999</v>
      </c>
      <c r="L94" s="9">
        <v>0.89829999999999999</v>
      </c>
      <c r="M94" s="9">
        <v>3.7319999999999999E-2</v>
      </c>
      <c r="N94" s="10">
        <v>2.5600000000000001E-2</v>
      </c>
      <c r="O94" s="1">
        <v>2.5600000000000001E-2</v>
      </c>
      <c r="P94" s="3">
        <f t="shared" si="1"/>
        <v>2.56</v>
      </c>
    </row>
    <row r="95" spans="1:16" s="9" customFormat="1">
      <c r="A95" s="9" t="s">
        <v>32</v>
      </c>
      <c r="B95" s="9" t="s">
        <v>42</v>
      </c>
      <c r="C95" s="9" t="s">
        <v>26</v>
      </c>
      <c r="D95" s="9" t="s">
        <v>23</v>
      </c>
      <c r="E95" s="9">
        <v>7.8100000000000001E-4</v>
      </c>
      <c r="F95" s="9">
        <v>4.3569999999999998E-3</v>
      </c>
      <c r="G95" s="9">
        <v>8.8800000000000004E-2</v>
      </c>
      <c r="H95" s="9">
        <v>2.8899999999999999E-2</v>
      </c>
      <c r="I95" s="9">
        <v>0.1298</v>
      </c>
      <c r="J95" s="9">
        <v>4.2299999999999997E-2</v>
      </c>
      <c r="K95" s="9">
        <v>8.8200000000000001E-2</v>
      </c>
      <c r="L95" s="9">
        <v>0.1288</v>
      </c>
      <c r="M95" s="9">
        <v>3.5899999999999999E-3</v>
      </c>
      <c r="N95" s="10">
        <v>0.16159999999999999</v>
      </c>
      <c r="O95" s="1">
        <v>0.16159999999999999</v>
      </c>
      <c r="P95" s="3">
        <f t="shared" si="1"/>
        <v>16.16</v>
      </c>
    </row>
    <row r="96" spans="1:16" s="9" customFormat="1">
      <c r="A96" s="9" t="s">
        <v>32</v>
      </c>
      <c r="B96" s="9" t="s">
        <v>42</v>
      </c>
      <c r="C96" s="9" t="s">
        <v>27</v>
      </c>
      <c r="D96" s="9" t="s">
        <v>23</v>
      </c>
      <c r="E96" s="9">
        <v>7.2400000000000006E-2</v>
      </c>
      <c r="F96" s="9">
        <v>0.74490000000000001</v>
      </c>
      <c r="G96" s="9">
        <v>8.44</v>
      </c>
      <c r="H96" s="9">
        <v>4.1399999999999999E-2</v>
      </c>
      <c r="I96" s="9">
        <v>10.85</v>
      </c>
      <c r="J96" s="9">
        <v>5.33E-2</v>
      </c>
      <c r="K96" s="9">
        <v>8.3699999999999992</v>
      </c>
      <c r="L96" s="9">
        <v>10.77</v>
      </c>
      <c r="M96" s="9">
        <v>0.318</v>
      </c>
      <c r="N96" s="10">
        <v>1.5800000000000002E-2</v>
      </c>
      <c r="O96" s="1">
        <v>1.5800000000000002E-2</v>
      </c>
      <c r="P96" s="3">
        <f t="shared" si="1"/>
        <v>1.58</v>
      </c>
    </row>
    <row r="97" spans="1:16" s="9" customFormat="1">
      <c r="A97" s="9" t="s">
        <v>32</v>
      </c>
      <c r="B97" s="9" t="s">
        <v>42</v>
      </c>
      <c r="C97" s="9" t="s">
        <v>28</v>
      </c>
      <c r="D97" s="9" t="s">
        <v>23</v>
      </c>
      <c r="E97" s="9">
        <v>1.583E-3</v>
      </c>
      <c r="F97" s="9">
        <v>5.1380000000000002E-3</v>
      </c>
      <c r="G97" s="9">
        <v>0.188</v>
      </c>
      <c r="H97" s="9">
        <v>4.5100000000000001E-2</v>
      </c>
      <c r="I97" s="9">
        <v>0.2427</v>
      </c>
      <c r="J97" s="9">
        <v>5.8299999999999998E-2</v>
      </c>
      <c r="K97" s="9">
        <v>0.18659999999999999</v>
      </c>
      <c r="L97" s="9">
        <v>0.2409</v>
      </c>
      <c r="M97" s="9">
        <v>7.1900000000000002E-3</v>
      </c>
      <c r="N97" s="10">
        <v>0.1348</v>
      </c>
      <c r="O97" s="1">
        <v>0.1348</v>
      </c>
      <c r="P97" s="3">
        <f t="shared" si="1"/>
        <v>13.48</v>
      </c>
    </row>
    <row r="98" spans="1:16" s="9" customFormat="1">
      <c r="A98" s="9" t="s">
        <v>32</v>
      </c>
      <c r="B98" s="9" t="s">
        <v>42</v>
      </c>
      <c r="C98" s="9" t="s">
        <v>29</v>
      </c>
      <c r="D98" s="9" t="s">
        <v>23</v>
      </c>
      <c r="E98" s="9">
        <v>0.12089999999999999</v>
      </c>
      <c r="F98" s="9">
        <v>1.1851</v>
      </c>
      <c r="G98" s="9">
        <v>17.989999999999998</v>
      </c>
      <c r="H98" s="9">
        <v>2.7099999999999999E-2</v>
      </c>
      <c r="I98" s="9">
        <v>29.82</v>
      </c>
      <c r="J98" s="9">
        <v>4.4999999999999998E-2</v>
      </c>
      <c r="K98" s="9">
        <v>17.850000000000001</v>
      </c>
      <c r="L98" s="9">
        <v>29.6</v>
      </c>
      <c r="M98" s="9">
        <v>1.5549999999999999</v>
      </c>
      <c r="N98" s="10">
        <v>5.7000000000000002E-3</v>
      </c>
      <c r="O98" s="1">
        <v>5.7000000000000002E-3</v>
      </c>
      <c r="P98" s="3">
        <f t="shared" si="1"/>
        <v>0.57000000000000006</v>
      </c>
    </row>
    <row r="99" spans="1:16" s="9" customFormat="1">
      <c r="A99" s="9" t="s">
        <v>32</v>
      </c>
      <c r="B99" s="9" t="s">
        <v>42</v>
      </c>
      <c r="C99" s="9" t="s">
        <v>30</v>
      </c>
      <c r="D99" s="9" t="s">
        <v>23</v>
      </c>
      <c r="E99" s="9">
        <v>1.0769000000000001E-2</v>
      </c>
      <c r="F99" s="9">
        <v>7.7509999999999996E-2</v>
      </c>
      <c r="G99" s="9">
        <v>1.1741999999999999</v>
      </c>
      <c r="H99" s="9">
        <v>1.5900000000000001E-2</v>
      </c>
      <c r="I99" s="9">
        <v>1.643</v>
      </c>
      <c r="J99" s="9">
        <v>2.2200000000000001E-2</v>
      </c>
      <c r="K99" s="9">
        <v>1.1655</v>
      </c>
      <c r="L99" s="9">
        <v>1.6307</v>
      </c>
      <c r="M99" s="9">
        <v>6.1580000000000003E-2</v>
      </c>
      <c r="N99" s="10">
        <v>1.6899999999999998E-2</v>
      </c>
      <c r="O99" s="1">
        <v>1.6899999999999998E-2</v>
      </c>
      <c r="P99" s="3">
        <f t="shared" si="1"/>
        <v>1.69</v>
      </c>
    </row>
    <row r="100" spans="1:16" s="9" customFormat="1">
      <c r="A100" s="9" t="s">
        <v>32</v>
      </c>
      <c r="B100" s="9" t="s">
        <v>42</v>
      </c>
      <c r="C100" s="9" t="s">
        <v>31</v>
      </c>
      <c r="D100" s="9" t="s">
        <v>23</v>
      </c>
      <c r="E100" s="9">
        <v>0</v>
      </c>
      <c r="F100" s="9">
        <v>0</v>
      </c>
      <c r="G100" s="9">
        <v>0</v>
      </c>
      <c r="H100" s="9">
        <v>7.9600000000000004E-2</v>
      </c>
      <c r="I100" s="9">
        <v>0</v>
      </c>
      <c r="J100" s="9">
        <v>0.10730000000000001</v>
      </c>
      <c r="K100" s="9">
        <v>0</v>
      </c>
      <c r="L100" s="9">
        <v>0</v>
      </c>
      <c r="M100" s="9">
        <v>0</v>
      </c>
      <c r="N100" s="10">
        <v>0.99</v>
      </c>
      <c r="O100" s="13">
        <v>0.99</v>
      </c>
      <c r="P100" s="3">
        <f t="shared" si="1"/>
        <v>99</v>
      </c>
    </row>
    <row r="101" spans="1:16" s="1" customFormat="1">
      <c r="A101" s="1" t="s">
        <v>20</v>
      </c>
      <c r="B101" s="1" t="s">
        <v>43</v>
      </c>
      <c r="C101" s="1" t="s">
        <v>22</v>
      </c>
      <c r="D101" s="1" t="s">
        <v>23</v>
      </c>
      <c r="E101" s="1">
        <v>0.19700000000000001</v>
      </c>
      <c r="F101" s="1">
        <v>0.94630000000000003</v>
      </c>
      <c r="G101" s="1">
        <v>25.06</v>
      </c>
      <c r="H101" s="1">
        <v>1.18E-2</v>
      </c>
      <c r="I101" s="1">
        <v>53.62</v>
      </c>
      <c r="J101" s="1">
        <v>2.52E-2</v>
      </c>
      <c r="K101" s="1">
        <v>25.26</v>
      </c>
      <c r="L101" s="1">
        <v>54.04</v>
      </c>
      <c r="M101" s="1">
        <v>1.958</v>
      </c>
      <c r="N101" s="2">
        <v>3.3E-3</v>
      </c>
      <c r="O101" s="13">
        <v>3.3E-3</v>
      </c>
      <c r="P101" s="3">
        <f t="shared" si="1"/>
        <v>0.33</v>
      </c>
    </row>
    <row r="102" spans="1:16" s="1" customFormat="1">
      <c r="A102" s="1" t="s">
        <v>20</v>
      </c>
      <c r="B102" s="1" t="s">
        <v>43</v>
      </c>
      <c r="C102" s="1" t="s">
        <v>24</v>
      </c>
      <c r="D102" s="1" t="s">
        <v>23</v>
      </c>
      <c r="E102" s="1">
        <v>1.2340000000000001E-3</v>
      </c>
      <c r="F102" s="1">
        <v>2.2200000000000002E-3</v>
      </c>
      <c r="G102" s="1">
        <v>0.14799999999999999</v>
      </c>
      <c r="H102" s="1">
        <v>2.35E-2</v>
      </c>
      <c r="I102" s="1">
        <v>0.24690000000000001</v>
      </c>
      <c r="J102" s="1">
        <v>3.9199999999999999E-2</v>
      </c>
      <c r="K102" s="1">
        <v>0.1492</v>
      </c>
      <c r="L102" s="1">
        <v>0.24890000000000001</v>
      </c>
      <c r="M102" s="1">
        <v>6.7799999999999996E-3</v>
      </c>
      <c r="N102" s="2">
        <v>8.7900000000000006E-2</v>
      </c>
      <c r="O102" s="13">
        <v>8.7900000000000006E-2</v>
      </c>
      <c r="P102" s="3">
        <f t="shared" si="1"/>
        <v>8.7900000000000009</v>
      </c>
    </row>
    <row r="103" spans="1:16" s="1" customFormat="1">
      <c r="A103" s="1" t="s">
        <v>20</v>
      </c>
      <c r="B103" s="1" t="s">
        <v>43</v>
      </c>
      <c r="C103" s="1" t="s">
        <v>25</v>
      </c>
      <c r="D103" s="1" t="s">
        <v>23</v>
      </c>
      <c r="E103" s="1">
        <v>6.3889999999999997E-3</v>
      </c>
      <c r="F103" s="1">
        <v>0.19429399999999999</v>
      </c>
      <c r="G103" s="1">
        <v>0.93979999999999997</v>
      </c>
      <c r="H103" s="1">
        <v>1.24E-2</v>
      </c>
      <c r="I103" s="1">
        <v>1.7758</v>
      </c>
      <c r="J103" s="1">
        <v>2.3400000000000001E-2</v>
      </c>
      <c r="K103" s="1">
        <v>0.94730000000000003</v>
      </c>
      <c r="L103" s="1">
        <v>1.7899</v>
      </c>
      <c r="M103" s="1">
        <v>7.6429999999999998E-2</v>
      </c>
      <c r="N103" s="2">
        <v>1.6500000000000001E-2</v>
      </c>
      <c r="O103" s="13">
        <v>1.6500000000000001E-2</v>
      </c>
      <c r="P103" s="3">
        <f t="shared" si="1"/>
        <v>1.6500000000000001</v>
      </c>
    </row>
    <row r="104" spans="1:16" s="1" customFormat="1">
      <c r="A104" s="1" t="s">
        <v>20</v>
      </c>
      <c r="B104" s="1" t="s">
        <v>43</v>
      </c>
      <c r="C104" s="1" t="s">
        <v>26</v>
      </c>
      <c r="D104" s="1" t="s">
        <v>23</v>
      </c>
      <c r="E104" s="1">
        <v>4.6589999999999999E-3</v>
      </c>
      <c r="F104" s="1">
        <v>2.6002999999999998E-2</v>
      </c>
      <c r="G104" s="1">
        <v>0.54879999999999995</v>
      </c>
      <c r="H104" s="1">
        <v>2.8899999999999999E-2</v>
      </c>
      <c r="I104" s="1">
        <v>0.80220000000000002</v>
      </c>
      <c r="J104" s="1">
        <v>4.2299999999999997E-2</v>
      </c>
      <c r="K104" s="1">
        <v>0.55320000000000003</v>
      </c>
      <c r="L104" s="1">
        <v>0.8085</v>
      </c>
      <c r="M104" s="1">
        <v>2.316E-2</v>
      </c>
      <c r="N104" s="2">
        <v>3.3599999999999998E-2</v>
      </c>
      <c r="O104" s="13">
        <v>3.3599999999999998E-2</v>
      </c>
      <c r="P104" s="3">
        <f t="shared" si="1"/>
        <v>3.36</v>
      </c>
    </row>
    <row r="105" spans="1:16" s="1" customFormat="1">
      <c r="A105" s="1" t="s">
        <v>20</v>
      </c>
      <c r="B105" s="1" t="s">
        <v>43</v>
      </c>
      <c r="C105" s="1" t="s">
        <v>27</v>
      </c>
      <c r="D105" s="1" t="s">
        <v>23</v>
      </c>
      <c r="E105" s="1">
        <v>2.1499999999999998E-2</v>
      </c>
      <c r="F105" s="1">
        <v>0.2215</v>
      </c>
      <c r="G105" s="1">
        <v>2.5299999999999998</v>
      </c>
      <c r="H105" s="1">
        <v>4.1399999999999999E-2</v>
      </c>
      <c r="I105" s="1">
        <v>3.26</v>
      </c>
      <c r="J105" s="1">
        <v>5.33E-2</v>
      </c>
      <c r="K105" s="1">
        <v>2.5499999999999998</v>
      </c>
      <c r="L105" s="1">
        <v>3.28</v>
      </c>
      <c r="M105" s="1">
        <v>9.9000000000000005E-2</v>
      </c>
      <c r="N105" s="2">
        <v>2.5399999999999999E-2</v>
      </c>
      <c r="O105" s="13">
        <v>2.5399999999999999E-2</v>
      </c>
      <c r="P105" s="3">
        <f t="shared" si="1"/>
        <v>2.54</v>
      </c>
    </row>
    <row r="106" spans="1:16" s="1" customFormat="1">
      <c r="A106" s="1" t="s">
        <v>20</v>
      </c>
      <c r="B106" s="1" t="s">
        <v>43</v>
      </c>
      <c r="C106" s="1" t="s">
        <v>28</v>
      </c>
      <c r="D106" s="1" t="s">
        <v>23</v>
      </c>
      <c r="E106" s="1">
        <v>9.6400000000000001E-4</v>
      </c>
      <c r="F106" s="1">
        <v>3.1289999999999998E-3</v>
      </c>
      <c r="G106" s="1">
        <v>0.1157</v>
      </c>
      <c r="H106" s="1">
        <v>4.5100000000000001E-2</v>
      </c>
      <c r="I106" s="1">
        <v>0.14940000000000001</v>
      </c>
      <c r="J106" s="1">
        <v>5.8299999999999998E-2</v>
      </c>
      <c r="K106" s="1">
        <v>0.1166</v>
      </c>
      <c r="L106" s="1">
        <v>0.15060000000000001</v>
      </c>
      <c r="M106" s="1">
        <v>4.62E-3</v>
      </c>
      <c r="N106" s="2">
        <v>0.20469999999999999</v>
      </c>
      <c r="O106" s="13">
        <v>0.20469999999999999</v>
      </c>
      <c r="P106" s="3">
        <f t="shared" si="1"/>
        <v>20.47</v>
      </c>
    </row>
    <row r="107" spans="1:16" s="1" customFormat="1">
      <c r="A107" s="1" t="s">
        <v>20</v>
      </c>
      <c r="B107" s="1" t="s">
        <v>43</v>
      </c>
      <c r="C107" s="1" t="s">
        <v>29</v>
      </c>
      <c r="D107" s="1" t="s">
        <v>23</v>
      </c>
      <c r="E107" s="1">
        <v>7.2999999999999995E-2</v>
      </c>
      <c r="F107" s="1">
        <v>0.71560000000000001</v>
      </c>
      <c r="G107" s="1">
        <v>10.94</v>
      </c>
      <c r="H107" s="1">
        <v>2.7099999999999999E-2</v>
      </c>
      <c r="I107" s="1">
        <v>18.149999999999999</v>
      </c>
      <c r="J107" s="1">
        <v>4.4999999999999998E-2</v>
      </c>
      <c r="K107" s="1">
        <v>11.03</v>
      </c>
      <c r="L107" s="1">
        <v>18.29</v>
      </c>
      <c r="M107" s="1">
        <v>0.98799999999999999</v>
      </c>
      <c r="N107" s="2">
        <v>6.6E-3</v>
      </c>
      <c r="O107" s="13">
        <v>6.6E-3</v>
      </c>
      <c r="P107" s="3">
        <f t="shared" si="1"/>
        <v>0.66</v>
      </c>
    </row>
    <row r="108" spans="1:16" s="1" customFormat="1">
      <c r="A108" s="1" t="s">
        <v>20</v>
      </c>
      <c r="B108" s="1" t="s">
        <v>43</v>
      </c>
      <c r="C108" s="1" t="s">
        <v>30</v>
      </c>
      <c r="D108" s="1" t="s">
        <v>23</v>
      </c>
      <c r="E108" s="1">
        <v>0.13850000000000001</v>
      </c>
      <c r="F108" s="1">
        <v>0.99719999999999998</v>
      </c>
      <c r="G108" s="1">
        <v>15.04</v>
      </c>
      <c r="H108" s="1">
        <v>1.5900000000000001E-2</v>
      </c>
      <c r="I108" s="1">
        <v>21.04</v>
      </c>
      <c r="J108" s="1">
        <v>2.2200000000000001E-2</v>
      </c>
      <c r="K108" s="1">
        <v>15.16</v>
      </c>
      <c r="L108" s="1">
        <v>21.2</v>
      </c>
      <c r="M108" s="1">
        <v>0.82299999999999995</v>
      </c>
      <c r="N108" s="2">
        <v>5.8999999999999999E-3</v>
      </c>
      <c r="O108" s="13">
        <v>5.8999999999999999E-3</v>
      </c>
      <c r="P108" s="3">
        <f t="shared" si="1"/>
        <v>0.59</v>
      </c>
    </row>
    <row r="109" spans="1:16" s="1" customFormat="1">
      <c r="A109" s="1" t="s">
        <v>20</v>
      </c>
      <c r="B109" s="1" t="s">
        <v>43</v>
      </c>
      <c r="C109" s="1" t="s">
        <v>31</v>
      </c>
      <c r="D109" s="1" t="s">
        <v>23</v>
      </c>
      <c r="E109" s="1">
        <v>6.6399999999999999E-4</v>
      </c>
      <c r="F109" s="1">
        <v>1.3413E-2</v>
      </c>
      <c r="G109" s="1">
        <v>0.1326</v>
      </c>
      <c r="H109" s="1">
        <v>7.9600000000000004E-2</v>
      </c>
      <c r="I109" s="1">
        <v>0.1787</v>
      </c>
      <c r="J109" s="1">
        <v>0.10730000000000001</v>
      </c>
      <c r="K109" s="1">
        <v>0.1336</v>
      </c>
      <c r="L109" s="1">
        <v>0.18010000000000001</v>
      </c>
      <c r="M109" s="1">
        <v>1.265E-2</v>
      </c>
      <c r="N109" s="2">
        <v>0.3039</v>
      </c>
      <c r="O109" s="11">
        <v>0.3039</v>
      </c>
      <c r="P109" s="3">
        <f t="shared" si="1"/>
        <v>30.39</v>
      </c>
    </row>
    <row r="110" spans="1:16" s="4" customFormat="1">
      <c r="A110" s="4" t="s">
        <v>20</v>
      </c>
      <c r="B110" s="4" t="s">
        <v>44</v>
      </c>
      <c r="C110" s="4" t="s">
        <v>22</v>
      </c>
      <c r="D110" s="4" t="s">
        <v>23</v>
      </c>
      <c r="E110" s="4">
        <v>0.20319999999999999</v>
      </c>
      <c r="F110" s="4">
        <v>0.97640000000000005</v>
      </c>
      <c r="G110" s="4">
        <v>25.76</v>
      </c>
      <c r="H110" s="4">
        <v>1.18E-2</v>
      </c>
      <c r="I110" s="4">
        <v>55.11</v>
      </c>
      <c r="J110" s="4">
        <v>2.52E-2</v>
      </c>
      <c r="K110" s="4">
        <v>25.65</v>
      </c>
      <c r="L110" s="4">
        <v>54.88</v>
      </c>
      <c r="M110" s="4">
        <v>1.982</v>
      </c>
      <c r="N110" s="5">
        <v>3.2000000000000002E-3</v>
      </c>
      <c r="O110" s="11">
        <v>3.2000000000000002E-3</v>
      </c>
      <c r="P110" s="3">
        <f t="shared" si="1"/>
        <v>0.32</v>
      </c>
    </row>
    <row r="111" spans="1:16" s="4" customFormat="1">
      <c r="A111" s="4" t="s">
        <v>20</v>
      </c>
      <c r="B111" s="4" t="s">
        <v>44</v>
      </c>
      <c r="C111" s="4" t="s">
        <v>24</v>
      </c>
      <c r="D111" s="4" t="s">
        <v>23</v>
      </c>
      <c r="E111" s="4">
        <v>1.0319999999999999E-3</v>
      </c>
      <c r="F111" s="4">
        <v>1.8569999999999999E-3</v>
      </c>
      <c r="G111" s="4">
        <v>0.1239</v>
      </c>
      <c r="H111" s="4">
        <v>2.35E-2</v>
      </c>
      <c r="I111" s="4">
        <v>0.20669999999999999</v>
      </c>
      <c r="J111" s="4">
        <v>3.9199999999999999E-2</v>
      </c>
      <c r="K111" s="4">
        <v>0.1234</v>
      </c>
      <c r="L111" s="4">
        <v>0.2059</v>
      </c>
      <c r="M111" s="4">
        <v>5.5900000000000004E-3</v>
      </c>
      <c r="N111" s="5">
        <v>0.1028</v>
      </c>
      <c r="O111" s="11">
        <v>0.1028</v>
      </c>
      <c r="P111" s="3">
        <f t="shared" si="1"/>
        <v>10.280000000000001</v>
      </c>
    </row>
    <row r="112" spans="1:16" s="4" customFormat="1">
      <c r="A112" s="4" t="s">
        <v>20</v>
      </c>
      <c r="B112" s="4" t="s">
        <v>44</v>
      </c>
      <c r="C112" s="4" t="s">
        <v>25</v>
      </c>
      <c r="D112" s="4" t="s">
        <v>23</v>
      </c>
      <c r="E112" s="4">
        <v>6.1850000000000004E-3</v>
      </c>
      <c r="F112" s="4">
        <v>0.18806999999999999</v>
      </c>
      <c r="G112" s="4">
        <v>0.90590000000000004</v>
      </c>
      <c r="H112" s="4">
        <v>1.24E-2</v>
      </c>
      <c r="I112" s="4">
        <v>1.7117</v>
      </c>
      <c r="J112" s="4">
        <v>2.3400000000000001E-2</v>
      </c>
      <c r="K112" s="4">
        <v>0.90229999999999999</v>
      </c>
      <c r="L112" s="4">
        <v>1.7048000000000001</v>
      </c>
      <c r="M112" s="4">
        <v>7.2550000000000003E-2</v>
      </c>
      <c r="N112" s="5">
        <v>1.6799999999999999E-2</v>
      </c>
      <c r="O112" s="11">
        <v>1.6799999999999999E-2</v>
      </c>
      <c r="P112" s="3">
        <f t="shared" si="1"/>
        <v>1.68</v>
      </c>
    </row>
    <row r="113" spans="1:16" s="4" customFormat="1">
      <c r="A113" s="4" t="s">
        <v>20</v>
      </c>
      <c r="B113" s="4" t="s">
        <v>44</v>
      </c>
      <c r="C113" s="4" t="s">
        <v>26</v>
      </c>
      <c r="D113" s="4" t="s">
        <v>23</v>
      </c>
      <c r="E113" s="4">
        <v>4.1180000000000001E-3</v>
      </c>
      <c r="F113" s="4">
        <v>2.2981000000000001E-2</v>
      </c>
      <c r="G113" s="4">
        <v>0.48559999999999998</v>
      </c>
      <c r="H113" s="4">
        <v>2.8899999999999999E-2</v>
      </c>
      <c r="I113" s="4">
        <v>0.7097</v>
      </c>
      <c r="J113" s="4">
        <v>4.2299999999999997E-2</v>
      </c>
      <c r="K113" s="4">
        <v>0.48359999999999997</v>
      </c>
      <c r="L113" s="4">
        <v>0.70679999999999998</v>
      </c>
      <c r="M113" s="4">
        <v>2.018E-2</v>
      </c>
      <c r="N113" s="5">
        <v>3.7100000000000001E-2</v>
      </c>
      <c r="O113" s="11">
        <v>3.7100000000000001E-2</v>
      </c>
      <c r="P113" s="3">
        <f t="shared" si="1"/>
        <v>3.71</v>
      </c>
    </row>
    <row r="114" spans="1:16" s="4" customFormat="1">
      <c r="A114" s="4" t="s">
        <v>20</v>
      </c>
      <c r="B114" s="4" t="s">
        <v>44</v>
      </c>
      <c r="C114" s="4" t="s">
        <v>27</v>
      </c>
      <c r="D114" s="4" t="s">
        <v>23</v>
      </c>
      <c r="E114" s="4">
        <v>0.02</v>
      </c>
      <c r="F114" s="4">
        <v>0.20619999999999999</v>
      </c>
      <c r="G114" s="4">
        <v>2.36</v>
      </c>
      <c r="H114" s="4">
        <v>4.1399999999999999E-2</v>
      </c>
      <c r="I114" s="4">
        <v>3.03</v>
      </c>
      <c r="J114" s="4">
        <v>5.33E-2</v>
      </c>
      <c r="K114" s="4">
        <v>2.35</v>
      </c>
      <c r="L114" s="4">
        <v>3.02</v>
      </c>
      <c r="M114" s="4">
        <v>9.0999999999999998E-2</v>
      </c>
      <c r="N114" s="5">
        <v>2.63E-2</v>
      </c>
      <c r="O114" s="11">
        <v>2.63E-2</v>
      </c>
      <c r="P114" s="3">
        <f t="shared" si="1"/>
        <v>2.63</v>
      </c>
    </row>
    <row r="115" spans="1:16" s="4" customFormat="1">
      <c r="A115" s="4" t="s">
        <v>20</v>
      </c>
      <c r="B115" s="4" t="s">
        <v>44</v>
      </c>
      <c r="C115" s="4" t="s">
        <v>28</v>
      </c>
      <c r="D115" s="4" t="s">
        <v>23</v>
      </c>
      <c r="E115" s="4">
        <v>7.0699999999999995E-4</v>
      </c>
      <c r="F115" s="4">
        <v>2.2959999999999999E-3</v>
      </c>
      <c r="G115" s="4">
        <v>8.4900000000000003E-2</v>
      </c>
      <c r="H115" s="4">
        <v>4.5100000000000001E-2</v>
      </c>
      <c r="I115" s="4">
        <v>0.10970000000000001</v>
      </c>
      <c r="J115" s="4">
        <v>5.8299999999999998E-2</v>
      </c>
      <c r="K115" s="4">
        <v>8.4599999999999995E-2</v>
      </c>
      <c r="L115" s="4">
        <v>0.10920000000000001</v>
      </c>
      <c r="M115" s="4">
        <v>3.3400000000000001E-3</v>
      </c>
      <c r="N115" s="5">
        <v>0.26929999999999998</v>
      </c>
      <c r="O115" s="11">
        <v>0.26929999999999998</v>
      </c>
      <c r="P115" s="3">
        <f t="shared" si="1"/>
        <v>26.93</v>
      </c>
    </row>
    <row r="116" spans="1:16" s="4" customFormat="1">
      <c r="A116" s="4" t="s">
        <v>20</v>
      </c>
      <c r="B116" s="4" t="s">
        <v>44</v>
      </c>
      <c r="C116" s="4" t="s">
        <v>29</v>
      </c>
      <c r="D116" s="4" t="s">
        <v>23</v>
      </c>
      <c r="E116" s="4">
        <v>7.1900000000000006E-2</v>
      </c>
      <c r="F116" s="4">
        <v>0.70499999999999996</v>
      </c>
      <c r="G116" s="4">
        <v>10.76</v>
      </c>
      <c r="H116" s="4">
        <v>2.7099999999999999E-2</v>
      </c>
      <c r="I116" s="4">
        <v>17.84</v>
      </c>
      <c r="J116" s="4">
        <v>4.4999999999999998E-2</v>
      </c>
      <c r="K116" s="4">
        <v>10.72</v>
      </c>
      <c r="L116" s="4">
        <v>17.77</v>
      </c>
      <c r="M116" s="4">
        <v>0.95699999999999996</v>
      </c>
      <c r="N116" s="5">
        <v>6.6E-3</v>
      </c>
      <c r="O116" s="11">
        <v>6.6E-3</v>
      </c>
      <c r="P116" s="3">
        <f t="shared" si="1"/>
        <v>0.66</v>
      </c>
    </row>
    <row r="117" spans="1:16" s="4" customFormat="1">
      <c r="A117" s="4" t="s">
        <v>20</v>
      </c>
      <c r="B117" s="4" t="s">
        <v>44</v>
      </c>
      <c r="C117" s="4" t="s">
        <v>30</v>
      </c>
      <c r="D117" s="4" t="s">
        <v>23</v>
      </c>
      <c r="E117" s="4">
        <v>0.14169999999999999</v>
      </c>
      <c r="F117" s="4">
        <v>1.0196000000000001</v>
      </c>
      <c r="G117" s="4">
        <v>15.38</v>
      </c>
      <c r="H117" s="4">
        <v>1.5900000000000001E-2</v>
      </c>
      <c r="I117" s="4">
        <v>21.52</v>
      </c>
      <c r="J117" s="4">
        <v>2.2200000000000001E-2</v>
      </c>
      <c r="K117" s="4">
        <v>15.32</v>
      </c>
      <c r="L117" s="4">
        <v>21.43</v>
      </c>
      <c r="M117" s="4">
        <v>0.82899999999999996</v>
      </c>
      <c r="N117" s="5">
        <v>5.7999999999999996E-3</v>
      </c>
      <c r="O117" s="11">
        <v>5.7999999999999996E-3</v>
      </c>
      <c r="P117" s="3">
        <f t="shared" si="1"/>
        <v>0.57999999999999996</v>
      </c>
    </row>
    <row r="118" spans="1:16" s="4" customFormat="1">
      <c r="A118" s="4" t="s">
        <v>20</v>
      </c>
      <c r="B118" s="4" t="s">
        <v>44</v>
      </c>
      <c r="C118" s="4" t="s">
        <v>31</v>
      </c>
      <c r="D118" s="4" t="s">
        <v>23</v>
      </c>
      <c r="E118" s="4">
        <v>6.0999999999999997E-4</v>
      </c>
      <c r="F118" s="4">
        <v>1.2322E-2</v>
      </c>
      <c r="G118" s="4">
        <v>0.1216</v>
      </c>
      <c r="H118" s="4">
        <v>7.9600000000000004E-2</v>
      </c>
      <c r="I118" s="4">
        <v>0.16389999999999999</v>
      </c>
      <c r="J118" s="4">
        <v>0.10730000000000001</v>
      </c>
      <c r="K118" s="4">
        <v>0.1211</v>
      </c>
      <c r="L118" s="4">
        <v>0.16320000000000001</v>
      </c>
      <c r="M118" s="4">
        <v>1.1429999999999999E-2</v>
      </c>
      <c r="N118" s="5">
        <v>0.32969999999999999</v>
      </c>
      <c r="O118" s="6">
        <v>0.32969999999999999</v>
      </c>
      <c r="P118" s="3">
        <f t="shared" si="1"/>
        <v>32.97</v>
      </c>
    </row>
    <row r="119" spans="1:16" s="7" customFormat="1">
      <c r="A119" s="7" t="s">
        <v>20</v>
      </c>
      <c r="B119" s="7" t="s">
        <v>45</v>
      </c>
      <c r="C119" s="7" t="s">
        <v>22</v>
      </c>
      <c r="D119" s="7" t="s">
        <v>23</v>
      </c>
      <c r="E119" s="7">
        <v>0.19309999999999999</v>
      </c>
      <c r="F119" s="7">
        <v>0.92769999999999997</v>
      </c>
      <c r="G119" s="7">
        <v>24.78</v>
      </c>
      <c r="H119" s="7">
        <v>1.18E-2</v>
      </c>
      <c r="I119" s="7">
        <v>53.01</v>
      </c>
      <c r="J119" s="7">
        <v>2.52E-2</v>
      </c>
      <c r="K119" s="7">
        <v>24.99</v>
      </c>
      <c r="L119" s="7">
        <v>53.46</v>
      </c>
      <c r="M119" s="7">
        <v>1.9370000000000001</v>
      </c>
      <c r="N119" s="8">
        <v>3.3E-3</v>
      </c>
      <c r="O119" s="6">
        <v>3.3E-3</v>
      </c>
      <c r="P119" s="3">
        <f t="shared" si="1"/>
        <v>0.33</v>
      </c>
    </row>
    <row r="120" spans="1:16" s="7" customFormat="1">
      <c r="A120" s="7" t="s">
        <v>20</v>
      </c>
      <c r="B120" s="7" t="s">
        <v>45</v>
      </c>
      <c r="C120" s="7" t="s">
        <v>24</v>
      </c>
      <c r="D120" s="7" t="s">
        <v>23</v>
      </c>
      <c r="E120" s="7">
        <v>1.0690000000000001E-3</v>
      </c>
      <c r="F120" s="7">
        <v>1.9239999999999999E-3</v>
      </c>
      <c r="G120" s="7">
        <v>0.1278</v>
      </c>
      <c r="H120" s="7">
        <v>2.35E-2</v>
      </c>
      <c r="I120" s="7">
        <v>0.21310000000000001</v>
      </c>
      <c r="J120" s="7">
        <v>3.9199999999999999E-2</v>
      </c>
      <c r="K120" s="7">
        <v>0.1288</v>
      </c>
      <c r="L120" s="7">
        <v>0.21490000000000001</v>
      </c>
      <c r="M120" s="7">
        <v>5.8599999999999998E-3</v>
      </c>
      <c r="N120" s="8">
        <v>9.9599999999999994E-2</v>
      </c>
      <c r="O120" s="6">
        <v>9.9599999999999994E-2</v>
      </c>
      <c r="P120" s="3">
        <f t="shared" si="1"/>
        <v>9.9599999999999991</v>
      </c>
    </row>
    <row r="121" spans="1:16" s="7" customFormat="1">
      <c r="A121" s="7" t="s">
        <v>20</v>
      </c>
      <c r="B121" s="7" t="s">
        <v>45</v>
      </c>
      <c r="C121" s="7" t="s">
        <v>25</v>
      </c>
      <c r="D121" s="7" t="s">
        <v>23</v>
      </c>
      <c r="E121" s="7">
        <v>7.2139999999999999E-3</v>
      </c>
      <c r="F121" s="7">
        <v>0.21938199999999999</v>
      </c>
      <c r="G121" s="7">
        <v>1.0721000000000001</v>
      </c>
      <c r="H121" s="7">
        <v>1.24E-2</v>
      </c>
      <c r="I121" s="7">
        <v>2.0257999999999998</v>
      </c>
      <c r="J121" s="7">
        <v>2.3400000000000001E-2</v>
      </c>
      <c r="K121" s="7">
        <v>1.0811999999999999</v>
      </c>
      <c r="L121" s="7">
        <v>2.0430000000000001</v>
      </c>
      <c r="M121" s="7">
        <v>8.7260000000000004E-2</v>
      </c>
      <c r="N121" s="8">
        <v>1.55E-2</v>
      </c>
      <c r="O121" s="6">
        <v>1.55E-2</v>
      </c>
      <c r="P121" s="3">
        <f t="shared" si="1"/>
        <v>1.55</v>
      </c>
    </row>
    <row r="122" spans="1:16" s="7" customFormat="1">
      <c r="A122" s="7" t="s">
        <v>20</v>
      </c>
      <c r="B122" s="7" t="s">
        <v>45</v>
      </c>
      <c r="C122" s="7" t="s">
        <v>26</v>
      </c>
      <c r="D122" s="7" t="s">
        <v>23</v>
      </c>
      <c r="E122" s="7">
        <v>3.565E-3</v>
      </c>
      <c r="F122" s="7">
        <v>1.9897000000000001E-2</v>
      </c>
      <c r="G122" s="7">
        <v>0.41810000000000003</v>
      </c>
      <c r="H122" s="7">
        <v>2.8899999999999999E-2</v>
      </c>
      <c r="I122" s="7">
        <v>0.61109999999999998</v>
      </c>
      <c r="J122" s="7">
        <v>4.2299999999999997E-2</v>
      </c>
      <c r="K122" s="7">
        <v>0.42170000000000002</v>
      </c>
      <c r="L122" s="7">
        <v>0.61629999999999996</v>
      </c>
      <c r="M122" s="7">
        <v>1.7659999999999999E-2</v>
      </c>
      <c r="N122" s="8">
        <v>4.1700000000000001E-2</v>
      </c>
      <c r="O122" s="6">
        <v>4.1700000000000001E-2</v>
      </c>
      <c r="P122" s="3">
        <f t="shared" si="1"/>
        <v>4.17</v>
      </c>
    </row>
    <row r="123" spans="1:16" s="7" customFormat="1">
      <c r="A123" s="7" t="s">
        <v>20</v>
      </c>
      <c r="B123" s="7" t="s">
        <v>45</v>
      </c>
      <c r="C123" s="7" t="s">
        <v>27</v>
      </c>
      <c r="D123" s="7" t="s">
        <v>23</v>
      </c>
      <c r="E123" s="7">
        <v>2.9700000000000001E-2</v>
      </c>
      <c r="F123" s="7">
        <v>0.30509999999999998</v>
      </c>
      <c r="G123" s="7">
        <v>3.48</v>
      </c>
      <c r="H123" s="7">
        <v>4.1399999999999999E-2</v>
      </c>
      <c r="I123" s="7">
        <v>4.4800000000000004</v>
      </c>
      <c r="J123" s="7">
        <v>5.33E-2</v>
      </c>
      <c r="K123" s="7">
        <v>3.51</v>
      </c>
      <c r="L123" s="7">
        <v>4.5199999999999996</v>
      </c>
      <c r="M123" s="7">
        <v>0.13700000000000001</v>
      </c>
      <c r="N123" s="8">
        <v>2.1899999999999999E-2</v>
      </c>
      <c r="O123" s="6">
        <v>2.1899999999999999E-2</v>
      </c>
      <c r="P123" s="3">
        <f t="shared" si="1"/>
        <v>2.19</v>
      </c>
    </row>
    <row r="124" spans="1:16" s="7" customFormat="1">
      <c r="A124" s="7" t="s">
        <v>20</v>
      </c>
      <c r="B124" s="7" t="s">
        <v>45</v>
      </c>
      <c r="C124" s="7" t="s">
        <v>28</v>
      </c>
      <c r="D124" s="7" t="s">
        <v>23</v>
      </c>
      <c r="E124" s="7">
        <v>1.14E-3</v>
      </c>
      <c r="F124" s="7">
        <v>3.7009999999999999E-3</v>
      </c>
      <c r="G124" s="7">
        <v>0.1366</v>
      </c>
      <c r="H124" s="7">
        <v>4.5100000000000001E-2</v>
      </c>
      <c r="I124" s="7">
        <v>0.1764</v>
      </c>
      <c r="J124" s="7">
        <v>5.8299999999999998E-2</v>
      </c>
      <c r="K124" s="7">
        <v>0.13780000000000001</v>
      </c>
      <c r="L124" s="7">
        <v>0.1779</v>
      </c>
      <c r="M124" s="7">
        <v>5.4599999999999996E-3</v>
      </c>
      <c r="N124" s="8">
        <v>0.17730000000000001</v>
      </c>
      <c r="O124" s="6">
        <v>0.17730000000000001</v>
      </c>
      <c r="P124" s="3">
        <f t="shared" si="1"/>
        <v>17.73</v>
      </c>
    </row>
    <row r="125" spans="1:16" s="7" customFormat="1">
      <c r="A125" s="7" t="s">
        <v>20</v>
      </c>
      <c r="B125" s="7" t="s">
        <v>45</v>
      </c>
      <c r="C125" s="7" t="s">
        <v>29</v>
      </c>
      <c r="D125" s="7" t="s">
        <v>23</v>
      </c>
      <c r="E125" s="7">
        <v>7.9100000000000004E-2</v>
      </c>
      <c r="F125" s="7">
        <v>0.77500000000000002</v>
      </c>
      <c r="G125" s="7">
        <v>11.87</v>
      </c>
      <c r="H125" s="7">
        <v>2.7099999999999999E-2</v>
      </c>
      <c r="I125" s="7">
        <v>19.68</v>
      </c>
      <c r="J125" s="7">
        <v>4.4999999999999998E-2</v>
      </c>
      <c r="K125" s="7">
        <v>11.97</v>
      </c>
      <c r="L125" s="7">
        <v>19.84</v>
      </c>
      <c r="M125" s="7">
        <v>1.0720000000000001</v>
      </c>
      <c r="N125" s="8">
        <v>6.4000000000000003E-3</v>
      </c>
      <c r="O125" s="6">
        <v>6.4000000000000003E-3</v>
      </c>
      <c r="P125" s="3">
        <f t="shared" si="1"/>
        <v>0.64</v>
      </c>
    </row>
    <row r="126" spans="1:16" s="7" customFormat="1">
      <c r="A126" s="7" t="s">
        <v>20</v>
      </c>
      <c r="B126" s="7" t="s">
        <v>45</v>
      </c>
      <c r="C126" s="7" t="s">
        <v>30</v>
      </c>
      <c r="D126" s="7" t="s">
        <v>23</v>
      </c>
      <c r="E126" s="7">
        <v>0.1232</v>
      </c>
      <c r="F126" s="7">
        <v>0.88680000000000003</v>
      </c>
      <c r="G126" s="7">
        <v>13.37</v>
      </c>
      <c r="H126" s="7">
        <v>1.5900000000000001E-2</v>
      </c>
      <c r="I126" s="7">
        <v>18.71</v>
      </c>
      <c r="J126" s="7">
        <v>2.2200000000000001E-2</v>
      </c>
      <c r="K126" s="7">
        <v>13.49</v>
      </c>
      <c r="L126" s="7">
        <v>18.87</v>
      </c>
      <c r="M126" s="7">
        <v>0.73299999999999998</v>
      </c>
      <c r="N126" s="8">
        <v>6.0000000000000001E-3</v>
      </c>
      <c r="O126" s="6">
        <v>6.0000000000000001E-3</v>
      </c>
      <c r="P126" s="3">
        <f t="shared" si="1"/>
        <v>0.6</v>
      </c>
    </row>
    <row r="127" spans="1:16" s="7" customFormat="1">
      <c r="A127" s="7" t="s">
        <v>20</v>
      </c>
      <c r="B127" s="7" t="s">
        <v>45</v>
      </c>
      <c r="C127" s="7" t="s">
        <v>31</v>
      </c>
      <c r="D127" s="7" t="s">
        <v>23</v>
      </c>
      <c r="E127" s="7">
        <v>9.5E-4</v>
      </c>
      <c r="F127" s="7">
        <v>1.9182000000000001E-2</v>
      </c>
      <c r="G127" s="7">
        <v>0.18959999999999999</v>
      </c>
      <c r="H127" s="7">
        <v>7.9600000000000004E-2</v>
      </c>
      <c r="I127" s="7">
        <v>0.2555</v>
      </c>
      <c r="J127" s="7">
        <v>0.10730000000000001</v>
      </c>
      <c r="K127" s="7">
        <v>0.19120000000000001</v>
      </c>
      <c r="L127" s="7">
        <v>0.25769999999999998</v>
      </c>
      <c r="M127" s="7">
        <v>1.8110000000000001E-2</v>
      </c>
      <c r="N127" s="8">
        <v>0.21859999999999999</v>
      </c>
      <c r="O127" s="9">
        <v>0.21859999999999999</v>
      </c>
      <c r="P127" s="3">
        <f t="shared" si="1"/>
        <v>21.86</v>
      </c>
    </row>
    <row r="128" spans="1:16" s="9" customFormat="1">
      <c r="A128" s="9" t="s">
        <v>20</v>
      </c>
      <c r="B128" s="9" t="s">
        <v>46</v>
      </c>
      <c r="C128" s="9" t="s">
        <v>22</v>
      </c>
      <c r="D128" s="9" t="s">
        <v>23</v>
      </c>
      <c r="E128" s="9">
        <v>0.19309999999999999</v>
      </c>
      <c r="F128" s="9">
        <v>0.92789999999999995</v>
      </c>
      <c r="G128" s="9">
        <v>24.76</v>
      </c>
      <c r="H128" s="9">
        <v>1.18E-2</v>
      </c>
      <c r="I128" s="9">
        <v>52.96</v>
      </c>
      <c r="J128" s="9">
        <v>2.52E-2</v>
      </c>
      <c r="K128" s="9">
        <v>24.74</v>
      </c>
      <c r="L128" s="9">
        <v>52.92</v>
      </c>
      <c r="M128" s="9">
        <v>1.9330000000000001</v>
      </c>
      <c r="N128" s="10">
        <v>3.3E-3</v>
      </c>
      <c r="O128" s="9">
        <v>3.3E-3</v>
      </c>
      <c r="P128" s="3">
        <f t="shared" si="1"/>
        <v>0.33</v>
      </c>
    </row>
    <row r="129" spans="1:16" s="9" customFormat="1">
      <c r="A129" s="9" t="s">
        <v>20</v>
      </c>
      <c r="B129" s="9" t="s">
        <v>46</v>
      </c>
      <c r="C129" s="9" t="s">
        <v>24</v>
      </c>
      <c r="D129" s="9" t="s">
        <v>23</v>
      </c>
      <c r="E129" s="9">
        <v>1.6379999999999999E-3</v>
      </c>
      <c r="F129" s="9">
        <v>2.947E-3</v>
      </c>
      <c r="G129" s="9">
        <v>0.1953</v>
      </c>
      <c r="H129" s="9">
        <v>2.35E-2</v>
      </c>
      <c r="I129" s="9">
        <v>0.32569999999999999</v>
      </c>
      <c r="J129" s="9">
        <v>3.9199999999999999E-2</v>
      </c>
      <c r="K129" s="9">
        <v>0.1951</v>
      </c>
      <c r="L129" s="9">
        <v>0.32540000000000002</v>
      </c>
      <c r="M129" s="9">
        <v>8.94E-3</v>
      </c>
      <c r="N129" s="10">
        <v>6.88E-2</v>
      </c>
      <c r="O129" s="9">
        <v>6.88E-2</v>
      </c>
      <c r="P129" s="3">
        <f t="shared" si="1"/>
        <v>6.88</v>
      </c>
    </row>
    <row r="130" spans="1:16" s="9" customFormat="1">
      <c r="A130" s="9" t="s">
        <v>20</v>
      </c>
      <c r="B130" s="9" t="s">
        <v>46</v>
      </c>
      <c r="C130" s="9" t="s">
        <v>25</v>
      </c>
      <c r="D130" s="9" t="s">
        <v>23</v>
      </c>
      <c r="E130" s="9">
        <v>7.9660000000000009E-3</v>
      </c>
      <c r="F130" s="9">
        <v>0.24222199999999999</v>
      </c>
      <c r="G130" s="9">
        <v>1.1828000000000001</v>
      </c>
      <c r="H130" s="9">
        <v>1.24E-2</v>
      </c>
      <c r="I130" s="9">
        <v>2.2347999999999999</v>
      </c>
      <c r="J130" s="9">
        <v>2.3400000000000001E-2</v>
      </c>
      <c r="K130" s="9">
        <v>1.1819</v>
      </c>
      <c r="L130" s="9">
        <v>2.2330999999999999</v>
      </c>
      <c r="M130" s="9">
        <v>9.6119999999999997E-2</v>
      </c>
      <c r="N130" s="10">
        <v>1.4800000000000001E-2</v>
      </c>
      <c r="O130" s="9">
        <v>1.4800000000000001E-2</v>
      </c>
      <c r="P130" s="3">
        <f t="shared" si="1"/>
        <v>1.48</v>
      </c>
    </row>
    <row r="131" spans="1:16" s="9" customFormat="1">
      <c r="A131" s="9" t="s">
        <v>20</v>
      </c>
      <c r="B131" s="9" t="s">
        <v>46</v>
      </c>
      <c r="C131" s="9" t="s">
        <v>26</v>
      </c>
      <c r="D131" s="9" t="s">
        <v>23</v>
      </c>
      <c r="E131" s="9">
        <v>2.3089999999999999E-3</v>
      </c>
      <c r="F131" s="9">
        <v>1.2886E-2</v>
      </c>
      <c r="G131" s="9">
        <v>0.26960000000000001</v>
      </c>
      <c r="H131" s="9">
        <v>2.8899999999999999E-2</v>
      </c>
      <c r="I131" s="9">
        <v>0.39410000000000001</v>
      </c>
      <c r="J131" s="9">
        <v>4.2299999999999997E-2</v>
      </c>
      <c r="K131" s="9">
        <v>0.26939999999999997</v>
      </c>
      <c r="L131" s="9">
        <v>0.39379999999999998</v>
      </c>
      <c r="M131" s="9">
        <v>1.137E-2</v>
      </c>
      <c r="N131" s="10">
        <v>6.0100000000000001E-2</v>
      </c>
      <c r="O131" s="9">
        <v>6.0100000000000001E-2</v>
      </c>
      <c r="P131" s="3">
        <f t="shared" ref="P131:P194" si="2">O131*100</f>
        <v>6.01</v>
      </c>
    </row>
    <row r="132" spans="1:16" s="9" customFormat="1">
      <c r="A132" s="9" t="s">
        <v>20</v>
      </c>
      <c r="B132" s="9" t="s">
        <v>46</v>
      </c>
      <c r="C132" s="9" t="s">
        <v>27</v>
      </c>
      <c r="D132" s="9" t="s">
        <v>23</v>
      </c>
      <c r="E132" s="9">
        <v>4.07E-2</v>
      </c>
      <c r="F132" s="9">
        <v>0.41880000000000001</v>
      </c>
      <c r="G132" s="9">
        <v>4.7699999999999996</v>
      </c>
      <c r="H132" s="9">
        <v>4.1399999999999999E-2</v>
      </c>
      <c r="I132" s="9">
        <v>6.14</v>
      </c>
      <c r="J132" s="9">
        <v>5.33E-2</v>
      </c>
      <c r="K132" s="9">
        <v>4.7699999999999996</v>
      </c>
      <c r="L132" s="9">
        <v>6.13</v>
      </c>
      <c r="M132" s="9">
        <v>0.187</v>
      </c>
      <c r="N132" s="10">
        <v>1.9199999999999998E-2</v>
      </c>
      <c r="O132" s="9">
        <v>1.9199999999999998E-2</v>
      </c>
      <c r="P132" s="3">
        <f t="shared" si="2"/>
        <v>1.92</v>
      </c>
    </row>
    <row r="133" spans="1:16" s="9" customFormat="1">
      <c r="A133" s="9" t="s">
        <v>20</v>
      </c>
      <c r="B133" s="9" t="s">
        <v>46</v>
      </c>
      <c r="C133" s="9" t="s">
        <v>28</v>
      </c>
      <c r="D133" s="9" t="s">
        <v>23</v>
      </c>
      <c r="E133" s="9">
        <v>1.139E-3</v>
      </c>
      <c r="F133" s="9">
        <v>3.6970000000000002E-3</v>
      </c>
      <c r="G133" s="9">
        <v>0.1363</v>
      </c>
      <c r="H133" s="9">
        <v>4.5100000000000001E-2</v>
      </c>
      <c r="I133" s="9">
        <v>0.17599999999999999</v>
      </c>
      <c r="J133" s="9">
        <v>5.8299999999999998E-2</v>
      </c>
      <c r="K133" s="9">
        <v>0.13619999999999999</v>
      </c>
      <c r="L133" s="9">
        <v>0.17580000000000001</v>
      </c>
      <c r="M133" s="9">
        <v>5.4400000000000004E-3</v>
      </c>
      <c r="N133" s="10">
        <v>0.17730000000000001</v>
      </c>
      <c r="O133" s="9">
        <v>0.17730000000000001</v>
      </c>
      <c r="P133" s="3">
        <f t="shared" si="2"/>
        <v>17.73</v>
      </c>
    </row>
    <row r="134" spans="1:16" s="9" customFormat="1">
      <c r="A134" s="9" t="s">
        <v>20</v>
      </c>
      <c r="B134" s="9" t="s">
        <v>46</v>
      </c>
      <c r="C134" s="9" t="s">
        <v>29</v>
      </c>
      <c r="D134" s="9" t="s">
        <v>23</v>
      </c>
      <c r="E134" s="9">
        <v>7.3800000000000004E-2</v>
      </c>
      <c r="F134" s="9">
        <v>0.72370000000000001</v>
      </c>
      <c r="G134" s="9">
        <v>11.2</v>
      </c>
      <c r="H134" s="9">
        <v>2.7099999999999999E-2</v>
      </c>
      <c r="I134" s="9">
        <v>18.57</v>
      </c>
      <c r="J134" s="9">
        <v>4.4999999999999998E-2</v>
      </c>
      <c r="K134" s="9">
        <v>11.19</v>
      </c>
      <c r="L134" s="9">
        <v>18.55</v>
      </c>
      <c r="M134" s="9">
        <v>1.01</v>
      </c>
      <c r="N134" s="10">
        <v>6.6E-3</v>
      </c>
      <c r="O134" s="9">
        <v>6.6E-3</v>
      </c>
      <c r="P134" s="3">
        <f t="shared" si="2"/>
        <v>0.66</v>
      </c>
    </row>
    <row r="135" spans="1:16" s="9" customFormat="1">
      <c r="A135" s="9" t="s">
        <v>20</v>
      </c>
      <c r="B135" s="9" t="s">
        <v>46</v>
      </c>
      <c r="C135" s="9" t="s">
        <v>30</v>
      </c>
      <c r="D135" s="9" t="s">
        <v>23</v>
      </c>
      <c r="E135" s="9">
        <v>0.12559999999999999</v>
      </c>
      <c r="F135" s="9">
        <v>0.90380000000000005</v>
      </c>
      <c r="G135" s="9">
        <v>13.6</v>
      </c>
      <c r="H135" s="9">
        <v>1.5900000000000001E-2</v>
      </c>
      <c r="I135" s="9">
        <v>19.03</v>
      </c>
      <c r="J135" s="9">
        <v>2.2200000000000001E-2</v>
      </c>
      <c r="K135" s="9">
        <v>13.59</v>
      </c>
      <c r="L135" s="9">
        <v>19.010000000000002</v>
      </c>
      <c r="M135" s="9">
        <v>0.74399999999999999</v>
      </c>
      <c r="N135" s="10">
        <v>6.0000000000000001E-3</v>
      </c>
      <c r="O135" s="9">
        <v>6.0000000000000001E-3</v>
      </c>
      <c r="P135" s="3">
        <f t="shared" si="2"/>
        <v>0.6</v>
      </c>
    </row>
    <row r="136" spans="1:16" s="9" customFormat="1">
      <c r="A136" s="9" t="s">
        <v>20</v>
      </c>
      <c r="B136" s="9" t="s">
        <v>46</v>
      </c>
      <c r="C136" s="9" t="s">
        <v>31</v>
      </c>
      <c r="D136" s="9" t="s">
        <v>23</v>
      </c>
      <c r="E136" s="9">
        <v>9.3300000000000002E-4</v>
      </c>
      <c r="F136" s="9">
        <v>1.8839000000000002E-2</v>
      </c>
      <c r="G136" s="9">
        <v>0.189</v>
      </c>
      <c r="H136" s="9">
        <v>7.9600000000000004E-2</v>
      </c>
      <c r="I136" s="9">
        <v>0.25480000000000003</v>
      </c>
      <c r="J136" s="9">
        <v>0.10730000000000001</v>
      </c>
      <c r="K136" s="9">
        <v>0.18890000000000001</v>
      </c>
      <c r="L136" s="9">
        <v>0.25459999999999999</v>
      </c>
      <c r="M136" s="9">
        <v>1.8030000000000001E-2</v>
      </c>
      <c r="N136" s="10">
        <v>0.222</v>
      </c>
      <c r="O136" s="7">
        <v>0.222</v>
      </c>
      <c r="P136" s="3">
        <f t="shared" si="2"/>
        <v>22.2</v>
      </c>
    </row>
    <row r="137" spans="1:16" s="4" customFormat="1">
      <c r="A137" s="4" t="s">
        <v>20</v>
      </c>
      <c r="B137" s="4" t="s">
        <v>47</v>
      </c>
      <c r="C137" s="4" t="s">
        <v>22</v>
      </c>
      <c r="D137" s="4" t="s">
        <v>23</v>
      </c>
      <c r="E137" s="4">
        <v>0.19689999999999999</v>
      </c>
      <c r="F137" s="4">
        <v>0.94589999999999996</v>
      </c>
      <c r="G137" s="4">
        <v>25.05</v>
      </c>
      <c r="H137" s="4">
        <v>1.17E-2</v>
      </c>
      <c r="I137" s="4">
        <v>53.6</v>
      </c>
      <c r="J137" s="4">
        <v>2.5100000000000001E-2</v>
      </c>
      <c r="K137" s="4">
        <v>25.27</v>
      </c>
      <c r="L137" s="4">
        <v>54.07</v>
      </c>
      <c r="M137" s="4">
        <v>1.9650000000000001</v>
      </c>
      <c r="N137" s="5">
        <v>3.3E-3</v>
      </c>
      <c r="O137" s="7">
        <v>3.3E-3</v>
      </c>
      <c r="P137" s="3">
        <f t="shared" si="2"/>
        <v>0.33</v>
      </c>
    </row>
    <row r="138" spans="1:16" s="4" customFormat="1">
      <c r="A138" s="4" t="s">
        <v>20</v>
      </c>
      <c r="B138" s="4" t="s">
        <v>47</v>
      </c>
      <c r="C138" s="4" t="s">
        <v>24</v>
      </c>
      <c r="D138" s="4" t="s">
        <v>23</v>
      </c>
      <c r="E138" s="4">
        <v>9.59E-4</v>
      </c>
      <c r="F138" s="4">
        <v>1.7240000000000001E-3</v>
      </c>
      <c r="G138" s="4">
        <v>0.1148</v>
      </c>
      <c r="H138" s="4">
        <v>2.35E-2</v>
      </c>
      <c r="I138" s="4">
        <v>0.1915</v>
      </c>
      <c r="J138" s="4">
        <v>3.9100000000000003E-2</v>
      </c>
      <c r="K138" s="4">
        <v>0.1158</v>
      </c>
      <c r="L138" s="4">
        <v>0.19320000000000001</v>
      </c>
      <c r="M138" s="4">
        <v>5.28E-3</v>
      </c>
      <c r="N138" s="5">
        <v>0.10979999999999999</v>
      </c>
      <c r="O138" s="7">
        <v>0.10979999999999999</v>
      </c>
      <c r="P138" s="3">
        <f t="shared" si="2"/>
        <v>10.979999999999999</v>
      </c>
    </row>
    <row r="139" spans="1:16" s="4" customFormat="1">
      <c r="A139" s="4" t="s">
        <v>20</v>
      </c>
      <c r="B139" s="4" t="s">
        <v>47</v>
      </c>
      <c r="C139" s="4" t="s">
        <v>25</v>
      </c>
      <c r="D139" s="4" t="s">
        <v>23</v>
      </c>
      <c r="E139" s="4">
        <v>5.1190000000000003E-3</v>
      </c>
      <c r="F139" s="4">
        <v>0.155665</v>
      </c>
      <c r="G139" s="4">
        <v>0.75480000000000003</v>
      </c>
      <c r="H139" s="4">
        <v>1.24E-2</v>
      </c>
      <c r="I139" s="4">
        <v>1.4260999999999999</v>
      </c>
      <c r="J139" s="4">
        <v>2.3400000000000001E-2</v>
      </c>
      <c r="K139" s="4">
        <v>0.76139999999999997</v>
      </c>
      <c r="L139" s="4">
        <v>1.4386000000000001</v>
      </c>
      <c r="M139" s="4">
        <v>6.164E-2</v>
      </c>
      <c r="N139" s="5">
        <v>1.8700000000000001E-2</v>
      </c>
      <c r="O139" s="7">
        <v>1.8700000000000001E-2</v>
      </c>
      <c r="P139" s="3">
        <f t="shared" si="2"/>
        <v>1.87</v>
      </c>
    </row>
    <row r="140" spans="1:16" s="4" customFormat="1">
      <c r="A140" s="4" t="s">
        <v>20</v>
      </c>
      <c r="B140" s="4" t="s">
        <v>47</v>
      </c>
      <c r="C140" s="4" t="s">
        <v>26</v>
      </c>
      <c r="D140" s="4" t="s">
        <v>23</v>
      </c>
      <c r="E140" s="4">
        <v>2.954E-3</v>
      </c>
      <c r="F140" s="4">
        <v>1.6487999999999999E-2</v>
      </c>
      <c r="G140" s="4">
        <v>0.34710000000000002</v>
      </c>
      <c r="H140" s="4">
        <v>2.8899999999999999E-2</v>
      </c>
      <c r="I140" s="4">
        <v>0.50729999999999997</v>
      </c>
      <c r="J140" s="4">
        <v>4.2200000000000001E-2</v>
      </c>
      <c r="K140" s="4">
        <v>0.35010000000000002</v>
      </c>
      <c r="L140" s="4">
        <v>0.51180000000000003</v>
      </c>
      <c r="M140" s="4">
        <v>1.4710000000000001E-2</v>
      </c>
      <c r="N140" s="5">
        <v>4.8599999999999997E-2</v>
      </c>
      <c r="O140" s="7">
        <v>4.8599999999999997E-2</v>
      </c>
      <c r="P140" s="3">
        <f t="shared" si="2"/>
        <v>4.8599999999999994</v>
      </c>
    </row>
    <row r="141" spans="1:16" s="4" customFormat="1">
      <c r="A141" s="4" t="s">
        <v>20</v>
      </c>
      <c r="B141" s="4" t="s">
        <v>47</v>
      </c>
      <c r="C141" s="4" t="s">
        <v>27</v>
      </c>
      <c r="D141" s="4" t="s">
        <v>23</v>
      </c>
      <c r="E141" s="4">
        <v>2.8500000000000001E-2</v>
      </c>
      <c r="F141" s="4">
        <v>0.29360000000000003</v>
      </c>
      <c r="G141" s="4">
        <v>3.35</v>
      </c>
      <c r="H141" s="4">
        <v>4.1399999999999999E-2</v>
      </c>
      <c r="I141" s="4">
        <v>4.3099999999999996</v>
      </c>
      <c r="J141" s="4">
        <v>5.3199999999999997E-2</v>
      </c>
      <c r="K141" s="4">
        <v>3.38</v>
      </c>
      <c r="L141" s="4">
        <v>4.3499999999999996</v>
      </c>
      <c r="M141" s="4">
        <v>0.13200000000000001</v>
      </c>
      <c r="N141" s="5">
        <v>2.23E-2</v>
      </c>
      <c r="O141" s="7">
        <v>2.23E-2</v>
      </c>
      <c r="P141" s="3">
        <f t="shared" si="2"/>
        <v>2.23</v>
      </c>
    </row>
    <row r="142" spans="1:16" s="4" customFormat="1">
      <c r="A142" s="4" t="s">
        <v>20</v>
      </c>
      <c r="B142" s="4" t="s">
        <v>47</v>
      </c>
      <c r="C142" s="4" t="s">
        <v>28</v>
      </c>
      <c r="D142" s="4" t="s">
        <v>23</v>
      </c>
      <c r="E142" s="4">
        <v>5.9999999999999995E-4</v>
      </c>
      <c r="F142" s="4">
        <v>1.9480000000000001E-3</v>
      </c>
      <c r="G142" s="4">
        <v>7.1999999999999995E-2</v>
      </c>
      <c r="H142" s="4">
        <v>4.5100000000000001E-2</v>
      </c>
      <c r="I142" s="4">
        <v>9.2899999999999996E-2</v>
      </c>
      <c r="J142" s="4">
        <v>5.8200000000000002E-2</v>
      </c>
      <c r="K142" s="4">
        <v>7.2599999999999998E-2</v>
      </c>
      <c r="L142" s="4">
        <v>9.3700000000000006E-2</v>
      </c>
      <c r="M142" s="4">
        <v>2.8900000000000002E-3</v>
      </c>
      <c r="N142" s="5">
        <v>0.31659999999999999</v>
      </c>
      <c r="O142" s="7">
        <v>0.31659999999999999</v>
      </c>
      <c r="P142" s="3">
        <f t="shared" si="2"/>
        <v>31.66</v>
      </c>
    </row>
    <row r="143" spans="1:16" s="4" customFormat="1">
      <c r="A143" s="4" t="s">
        <v>20</v>
      </c>
      <c r="B143" s="4" t="s">
        <v>47</v>
      </c>
      <c r="C143" s="4" t="s">
        <v>29</v>
      </c>
      <c r="D143" s="4" t="s">
        <v>23</v>
      </c>
      <c r="E143" s="4">
        <v>7.2099999999999997E-2</v>
      </c>
      <c r="F143" s="4">
        <v>0.70699999999999996</v>
      </c>
      <c r="G143" s="4">
        <v>10.87</v>
      </c>
      <c r="H143" s="4">
        <v>2.7099999999999999E-2</v>
      </c>
      <c r="I143" s="4">
        <v>18.02</v>
      </c>
      <c r="J143" s="4">
        <v>4.4900000000000002E-2</v>
      </c>
      <c r="K143" s="4">
        <v>10.96</v>
      </c>
      <c r="L143" s="4">
        <v>18.170000000000002</v>
      </c>
      <c r="M143" s="4">
        <v>0.98499999999999999</v>
      </c>
      <c r="N143" s="5">
        <v>6.6E-3</v>
      </c>
      <c r="O143" s="7">
        <v>6.6E-3</v>
      </c>
      <c r="P143" s="3">
        <f t="shared" si="2"/>
        <v>0.66</v>
      </c>
    </row>
    <row r="144" spans="1:16" s="4" customFormat="1">
      <c r="A144" s="4" t="s">
        <v>20</v>
      </c>
      <c r="B144" s="4" t="s">
        <v>47</v>
      </c>
      <c r="C144" s="4" t="s">
        <v>30</v>
      </c>
      <c r="D144" s="4" t="s">
        <v>23</v>
      </c>
      <c r="E144" s="4">
        <v>0.13739999999999999</v>
      </c>
      <c r="F144" s="4">
        <v>0.9889</v>
      </c>
      <c r="G144" s="4">
        <v>14.9</v>
      </c>
      <c r="H144" s="4">
        <v>1.5800000000000002E-2</v>
      </c>
      <c r="I144" s="4">
        <v>20.85</v>
      </c>
      <c r="J144" s="4">
        <v>2.2200000000000001E-2</v>
      </c>
      <c r="K144" s="4">
        <v>15.03</v>
      </c>
      <c r="L144" s="4">
        <v>21.03</v>
      </c>
      <c r="M144" s="4">
        <v>0.81899999999999995</v>
      </c>
      <c r="N144" s="5">
        <v>5.8999999999999999E-3</v>
      </c>
      <c r="O144" s="7">
        <v>5.8999999999999999E-3</v>
      </c>
      <c r="P144" s="3">
        <f t="shared" si="2"/>
        <v>0.59</v>
      </c>
    </row>
    <row r="145" spans="1:16" s="4" customFormat="1">
      <c r="A145" s="4" t="s">
        <v>20</v>
      </c>
      <c r="B145" s="4" t="s">
        <v>47</v>
      </c>
      <c r="C145" s="4" t="s">
        <v>31</v>
      </c>
      <c r="D145" s="4" t="s">
        <v>23</v>
      </c>
      <c r="E145" s="4">
        <v>5.1000000000000004E-4</v>
      </c>
      <c r="F145" s="4">
        <v>1.0297000000000001E-2</v>
      </c>
      <c r="G145" s="4">
        <v>0.10249999999999999</v>
      </c>
      <c r="H145" s="4">
        <v>7.9500000000000001E-2</v>
      </c>
      <c r="I145" s="4">
        <v>0.13819999999999999</v>
      </c>
      <c r="J145" s="4">
        <v>0.1072</v>
      </c>
      <c r="K145" s="4">
        <v>0.10340000000000001</v>
      </c>
      <c r="L145" s="4">
        <v>0.1394</v>
      </c>
      <c r="M145" s="4">
        <v>9.8200000000000006E-3</v>
      </c>
      <c r="N145" s="5">
        <v>0.38690000000000002</v>
      </c>
      <c r="O145" s="4">
        <v>0.38690000000000002</v>
      </c>
      <c r="P145" s="3">
        <f t="shared" si="2"/>
        <v>38.690000000000005</v>
      </c>
    </row>
    <row r="146" spans="1:16" s="9" customFormat="1">
      <c r="A146" s="9" t="s">
        <v>20</v>
      </c>
      <c r="B146" s="9" t="s">
        <v>48</v>
      </c>
      <c r="C146" s="9" t="s">
        <v>22</v>
      </c>
      <c r="D146" s="9" t="s">
        <v>23</v>
      </c>
      <c r="E146" s="9">
        <v>0.19719999999999999</v>
      </c>
      <c r="F146" s="9">
        <v>0.9476</v>
      </c>
      <c r="G146" s="9">
        <v>25.15</v>
      </c>
      <c r="H146" s="9">
        <v>1.18E-2</v>
      </c>
      <c r="I146" s="9">
        <v>53.81</v>
      </c>
      <c r="J146" s="9">
        <v>2.5100000000000001E-2</v>
      </c>
      <c r="K146" s="9">
        <v>25.24</v>
      </c>
      <c r="L146" s="9">
        <v>54</v>
      </c>
      <c r="M146" s="9">
        <v>1.9630000000000001</v>
      </c>
      <c r="N146" s="10">
        <v>3.3E-3</v>
      </c>
      <c r="O146" s="4">
        <v>3.3E-3</v>
      </c>
      <c r="P146" s="3">
        <f t="shared" si="2"/>
        <v>0.33</v>
      </c>
    </row>
    <row r="147" spans="1:16" s="9" customFormat="1">
      <c r="A147" s="9" t="s">
        <v>20</v>
      </c>
      <c r="B147" s="9" t="s">
        <v>48</v>
      </c>
      <c r="C147" s="9" t="s">
        <v>24</v>
      </c>
      <c r="D147" s="9" t="s">
        <v>23</v>
      </c>
      <c r="E147" s="9">
        <v>9.5600000000000004E-4</v>
      </c>
      <c r="F147" s="9">
        <v>1.72E-3</v>
      </c>
      <c r="G147" s="9">
        <v>0.1144</v>
      </c>
      <c r="H147" s="9">
        <v>2.35E-2</v>
      </c>
      <c r="I147" s="9">
        <v>0.1908</v>
      </c>
      <c r="J147" s="9">
        <v>3.9199999999999999E-2</v>
      </c>
      <c r="K147" s="9">
        <v>0.1148</v>
      </c>
      <c r="L147" s="9">
        <v>0.19139999999999999</v>
      </c>
      <c r="M147" s="9">
        <v>5.2300000000000003E-3</v>
      </c>
      <c r="N147" s="10">
        <v>0.11</v>
      </c>
      <c r="O147" s="4">
        <v>0.11</v>
      </c>
      <c r="P147" s="3">
        <f t="shared" si="2"/>
        <v>11</v>
      </c>
    </row>
    <row r="148" spans="1:16" s="9" customFormat="1">
      <c r="A148" s="9" t="s">
        <v>20</v>
      </c>
      <c r="B148" s="9" t="s">
        <v>48</v>
      </c>
      <c r="C148" s="9" t="s">
        <v>25</v>
      </c>
      <c r="D148" s="9" t="s">
        <v>23</v>
      </c>
      <c r="E148" s="9">
        <v>4.5560000000000002E-3</v>
      </c>
      <c r="F148" s="9">
        <v>0.138542</v>
      </c>
      <c r="G148" s="9">
        <v>0.67469999999999997</v>
      </c>
      <c r="H148" s="9">
        <v>1.24E-2</v>
      </c>
      <c r="I148" s="9">
        <v>1.2747999999999999</v>
      </c>
      <c r="J148" s="9">
        <v>2.3400000000000001E-2</v>
      </c>
      <c r="K148" s="9">
        <v>0.67700000000000005</v>
      </c>
      <c r="L148" s="9">
        <v>1.2791999999999999</v>
      </c>
      <c r="M148" s="9">
        <v>5.4800000000000001E-2</v>
      </c>
      <c r="N148" s="10">
        <v>0.02</v>
      </c>
      <c r="O148" s="4">
        <v>0.02</v>
      </c>
      <c r="P148" s="3">
        <f t="shared" si="2"/>
        <v>2</v>
      </c>
    </row>
    <row r="149" spans="1:16" s="9" customFormat="1">
      <c r="A149" s="9" t="s">
        <v>20</v>
      </c>
      <c r="B149" s="9" t="s">
        <v>48</v>
      </c>
      <c r="C149" s="9" t="s">
        <v>26</v>
      </c>
      <c r="D149" s="9" t="s">
        <v>23</v>
      </c>
      <c r="E149" s="9">
        <v>2.8050000000000002E-3</v>
      </c>
      <c r="F149" s="9">
        <v>1.5656E-2</v>
      </c>
      <c r="G149" s="9">
        <v>0.3291</v>
      </c>
      <c r="H149" s="9">
        <v>2.8899999999999999E-2</v>
      </c>
      <c r="I149" s="9">
        <v>0.48099999999999998</v>
      </c>
      <c r="J149" s="9">
        <v>4.2200000000000001E-2</v>
      </c>
      <c r="K149" s="9">
        <v>0.33029999999999998</v>
      </c>
      <c r="L149" s="9">
        <v>0.48270000000000002</v>
      </c>
      <c r="M149" s="9">
        <v>1.387E-2</v>
      </c>
      <c r="N149" s="10">
        <v>5.0799999999999998E-2</v>
      </c>
      <c r="O149" s="4">
        <v>5.0799999999999998E-2</v>
      </c>
      <c r="P149" s="3">
        <f t="shared" si="2"/>
        <v>5.08</v>
      </c>
    </row>
    <row r="150" spans="1:16" s="9" customFormat="1">
      <c r="A150" s="9" t="s">
        <v>20</v>
      </c>
      <c r="B150" s="9" t="s">
        <v>48</v>
      </c>
      <c r="C150" s="9" t="s">
        <v>27</v>
      </c>
      <c r="D150" s="9" t="s">
        <v>23</v>
      </c>
      <c r="E150" s="9">
        <v>3.1199999999999999E-2</v>
      </c>
      <c r="F150" s="9">
        <v>0.32079999999999997</v>
      </c>
      <c r="G150" s="9">
        <v>3.66</v>
      </c>
      <c r="H150" s="9">
        <v>4.1399999999999999E-2</v>
      </c>
      <c r="I150" s="9">
        <v>4.71</v>
      </c>
      <c r="J150" s="9">
        <v>5.3199999999999997E-2</v>
      </c>
      <c r="K150" s="9">
        <v>3.67</v>
      </c>
      <c r="L150" s="9">
        <v>4.7300000000000004</v>
      </c>
      <c r="M150" s="9">
        <v>0.14399999999999999</v>
      </c>
      <c r="N150" s="10">
        <v>2.1399999999999999E-2</v>
      </c>
      <c r="O150" s="4">
        <v>2.1399999999999999E-2</v>
      </c>
      <c r="P150" s="3">
        <f t="shared" si="2"/>
        <v>2.1399999999999997</v>
      </c>
    </row>
    <row r="151" spans="1:16" s="9" customFormat="1">
      <c r="A151" s="9" t="s">
        <v>20</v>
      </c>
      <c r="B151" s="9" t="s">
        <v>48</v>
      </c>
      <c r="C151" s="9" t="s">
        <v>28</v>
      </c>
      <c r="D151" s="9" t="s">
        <v>23</v>
      </c>
      <c r="E151" s="9">
        <v>7.2499999999999995E-4</v>
      </c>
      <c r="F151" s="9">
        <v>2.3530000000000001E-3</v>
      </c>
      <c r="G151" s="9">
        <v>8.6900000000000005E-2</v>
      </c>
      <c r="H151" s="9">
        <v>4.5100000000000001E-2</v>
      </c>
      <c r="I151" s="9">
        <v>0.11219999999999999</v>
      </c>
      <c r="J151" s="9">
        <v>5.8200000000000002E-2</v>
      </c>
      <c r="K151" s="9">
        <v>8.72E-2</v>
      </c>
      <c r="L151" s="9">
        <v>0.11260000000000001</v>
      </c>
      <c r="M151" s="9">
        <v>3.47E-3</v>
      </c>
      <c r="N151" s="10">
        <v>0.26690000000000003</v>
      </c>
      <c r="O151" s="4">
        <v>0.26690000000000003</v>
      </c>
      <c r="P151" s="3">
        <f t="shared" si="2"/>
        <v>26.69</v>
      </c>
    </row>
    <row r="152" spans="1:16" s="9" customFormat="1">
      <c r="A152" s="9" t="s">
        <v>20</v>
      </c>
      <c r="B152" s="9" t="s">
        <v>48</v>
      </c>
      <c r="C152" s="9" t="s">
        <v>29</v>
      </c>
      <c r="D152" s="9" t="s">
        <v>23</v>
      </c>
      <c r="E152" s="9">
        <v>7.5300000000000006E-2</v>
      </c>
      <c r="F152" s="9">
        <v>0.73809999999999998</v>
      </c>
      <c r="G152" s="9">
        <v>11.34</v>
      </c>
      <c r="H152" s="9">
        <v>2.7099999999999999E-2</v>
      </c>
      <c r="I152" s="9">
        <v>18.809999999999999</v>
      </c>
      <c r="J152" s="9">
        <v>4.4999999999999998E-2</v>
      </c>
      <c r="K152" s="9">
        <v>11.38</v>
      </c>
      <c r="L152" s="9">
        <v>18.87</v>
      </c>
      <c r="M152" s="9">
        <v>1.0229999999999999</v>
      </c>
      <c r="N152" s="10">
        <v>6.4999999999999997E-3</v>
      </c>
      <c r="O152" s="4">
        <v>6.4999999999999997E-3</v>
      </c>
      <c r="P152" s="3">
        <f t="shared" si="2"/>
        <v>0.65</v>
      </c>
    </row>
    <row r="153" spans="1:16" s="9" customFormat="1">
      <c r="A153" s="9" t="s">
        <v>20</v>
      </c>
      <c r="B153" s="9" t="s">
        <v>48</v>
      </c>
      <c r="C153" s="9" t="s">
        <v>30</v>
      </c>
      <c r="D153" s="9" t="s">
        <v>23</v>
      </c>
      <c r="E153" s="9">
        <v>0.13250000000000001</v>
      </c>
      <c r="F153" s="9">
        <v>0.9536</v>
      </c>
      <c r="G153" s="9">
        <v>14.37</v>
      </c>
      <c r="H153" s="9">
        <v>1.5800000000000002E-2</v>
      </c>
      <c r="I153" s="9">
        <v>20.11</v>
      </c>
      <c r="J153" s="9">
        <v>2.2200000000000001E-2</v>
      </c>
      <c r="K153" s="9">
        <v>14.42</v>
      </c>
      <c r="L153" s="9">
        <v>20.18</v>
      </c>
      <c r="M153" s="9">
        <v>0.78600000000000003</v>
      </c>
      <c r="N153" s="10">
        <v>5.8999999999999999E-3</v>
      </c>
      <c r="O153" s="4">
        <v>5.8999999999999999E-3</v>
      </c>
      <c r="P153" s="3">
        <f t="shared" si="2"/>
        <v>0.59</v>
      </c>
    </row>
    <row r="154" spans="1:16" s="9" customFormat="1">
      <c r="A154" s="9" t="s">
        <v>20</v>
      </c>
      <c r="B154" s="9" t="s">
        <v>48</v>
      </c>
      <c r="C154" s="9" t="s">
        <v>31</v>
      </c>
      <c r="D154" s="9" t="s">
        <v>23</v>
      </c>
      <c r="E154" s="9">
        <v>5.9900000000000003E-4</v>
      </c>
      <c r="F154" s="9">
        <v>1.2090999999999999E-2</v>
      </c>
      <c r="G154" s="9">
        <v>0.1203</v>
      </c>
      <c r="H154" s="9">
        <v>7.9500000000000001E-2</v>
      </c>
      <c r="I154" s="9">
        <v>0.16220000000000001</v>
      </c>
      <c r="J154" s="9">
        <v>0.1072</v>
      </c>
      <c r="K154" s="9">
        <v>0.1207</v>
      </c>
      <c r="L154" s="9">
        <v>0.16270000000000001</v>
      </c>
      <c r="M154" s="9">
        <v>1.1469999999999999E-2</v>
      </c>
      <c r="N154" s="10">
        <v>0.33379999999999999</v>
      </c>
      <c r="O154" s="9">
        <v>0.33379999999999999</v>
      </c>
      <c r="P154" s="3">
        <f t="shared" si="2"/>
        <v>33.379999999999995</v>
      </c>
    </row>
    <row r="155" spans="1:16" s="1" customFormat="1">
      <c r="A155" s="1" t="s">
        <v>20</v>
      </c>
      <c r="B155" s="1" t="s">
        <v>49</v>
      </c>
      <c r="C155" s="1" t="s">
        <v>22</v>
      </c>
      <c r="D155" s="1" t="s">
        <v>23</v>
      </c>
      <c r="E155" s="1">
        <v>0.18840000000000001</v>
      </c>
      <c r="F155" s="1">
        <v>0.9052</v>
      </c>
      <c r="G155" s="1">
        <v>24.15</v>
      </c>
      <c r="H155" s="1">
        <v>1.18E-2</v>
      </c>
      <c r="I155" s="1">
        <v>51.66</v>
      </c>
      <c r="J155" s="1">
        <v>2.52E-2</v>
      </c>
      <c r="K155" s="1">
        <v>24.28</v>
      </c>
      <c r="L155" s="1">
        <v>51.93</v>
      </c>
      <c r="M155" s="1">
        <v>1.9</v>
      </c>
      <c r="N155" s="2">
        <v>3.3E-3</v>
      </c>
      <c r="O155" s="9">
        <v>3.3E-3</v>
      </c>
      <c r="P155" s="3">
        <f t="shared" si="2"/>
        <v>0.33</v>
      </c>
    </row>
    <row r="156" spans="1:16" s="1" customFormat="1">
      <c r="A156" s="1" t="s">
        <v>20</v>
      </c>
      <c r="B156" s="1" t="s">
        <v>49</v>
      </c>
      <c r="C156" s="1" t="s">
        <v>24</v>
      </c>
      <c r="D156" s="1" t="s">
        <v>23</v>
      </c>
      <c r="E156" s="1">
        <v>1.2819999999999999E-3</v>
      </c>
      <c r="F156" s="1">
        <v>2.3059999999999999E-3</v>
      </c>
      <c r="G156" s="1">
        <v>0.15340000000000001</v>
      </c>
      <c r="H156" s="1">
        <v>2.35E-2</v>
      </c>
      <c r="I156" s="1">
        <v>0.25580000000000003</v>
      </c>
      <c r="J156" s="1">
        <v>3.9199999999999999E-2</v>
      </c>
      <c r="K156" s="1">
        <v>0.1542</v>
      </c>
      <c r="L156" s="1">
        <v>0.25719999999999998</v>
      </c>
      <c r="M156" s="1">
        <v>7.0699999999999999E-3</v>
      </c>
      <c r="N156" s="2">
        <v>8.4900000000000003E-2</v>
      </c>
      <c r="O156" s="9">
        <v>8.4900000000000003E-2</v>
      </c>
      <c r="P156" s="3">
        <f t="shared" si="2"/>
        <v>8.49</v>
      </c>
    </row>
    <row r="157" spans="1:16" s="1" customFormat="1">
      <c r="A157" s="1" t="s">
        <v>20</v>
      </c>
      <c r="B157" s="1" t="s">
        <v>49</v>
      </c>
      <c r="C157" s="1" t="s">
        <v>25</v>
      </c>
      <c r="D157" s="1" t="s">
        <v>23</v>
      </c>
      <c r="E157" s="1">
        <v>7.4139999999999996E-3</v>
      </c>
      <c r="F157" s="1">
        <v>0.225462</v>
      </c>
      <c r="G157" s="1">
        <v>1.1011</v>
      </c>
      <c r="H157" s="1">
        <v>1.24E-2</v>
      </c>
      <c r="I157" s="1">
        <v>2.0806</v>
      </c>
      <c r="J157" s="1">
        <v>2.3400000000000001E-2</v>
      </c>
      <c r="K157" s="1">
        <v>1.1069</v>
      </c>
      <c r="L157" s="1">
        <v>2.0914999999999999</v>
      </c>
      <c r="M157" s="1">
        <v>9.0160000000000004E-2</v>
      </c>
      <c r="N157" s="2">
        <v>1.5299999999999999E-2</v>
      </c>
      <c r="O157" s="9">
        <v>1.5299999999999999E-2</v>
      </c>
      <c r="P157" s="3">
        <f t="shared" si="2"/>
        <v>1.53</v>
      </c>
    </row>
    <row r="158" spans="1:16" s="1" customFormat="1">
      <c r="A158" s="1" t="s">
        <v>20</v>
      </c>
      <c r="B158" s="1" t="s">
        <v>49</v>
      </c>
      <c r="C158" s="1" t="s">
        <v>26</v>
      </c>
      <c r="D158" s="1" t="s">
        <v>23</v>
      </c>
      <c r="E158" s="1">
        <v>5.1120000000000002E-3</v>
      </c>
      <c r="F158" s="1">
        <v>2.8528000000000001E-2</v>
      </c>
      <c r="G158" s="1">
        <v>0.60019999999999996</v>
      </c>
      <c r="H158" s="1">
        <v>2.8899999999999999E-2</v>
      </c>
      <c r="I158" s="1">
        <v>0.87719999999999998</v>
      </c>
      <c r="J158" s="1">
        <v>4.2299999999999997E-2</v>
      </c>
      <c r="K158" s="1">
        <v>0.60329999999999995</v>
      </c>
      <c r="L158" s="1">
        <v>0.88180000000000003</v>
      </c>
      <c r="M158" s="1">
        <v>2.5499999999999998E-2</v>
      </c>
      <c r="N158" s="2">
        <v>3.1300000000000001E-2</v>
      </c>
      <c r="O158" s="9">
        <v>3.1300000000000001E-2</v>
      </c>
      <c r="P158" s="3">
        <f t="shared" si="2"/>
        <v>3.1300000000000003</v>
      </c>
    </row>
    <row r="159" spans="1:16" s="1" customFormat="1">
      <c r="A159" s="1" t="s">
        <v>20</v>
      </c>
      <c r="B159" s="1" t="s">
        <v>49</v>
      </c>
      <c r="C159" s="1" t="s">
        <v>27</v>
      </c>
      <c r="D159" s="1" t="s">
        <v>23</v>
      </c>
      <c r="E159" s="1">
        <v>2.8500000000000001E-2</v>
      </c>
      <c r="F159" s="1">
        <v>0.29330000000000001</v>
      </c>
      <c r="G159" s="1">
        <v>3.35</v>
      </c>
      <c r="H159" s="1">
        <v>4.1399999999999999E-2</v>
      </c>
      <c r="I159" s="1">
        <v>4.3099999999999996</v>
      </c>
      <c r="J159" s="1">
        <v>5.33E-2</v>
      </c>
      <c r="K159" s="1">
        <v>3.36</v>
      </c>
      <c r="L159" s="1">
        <v>4.33</v>
      </c>
      <c r="M159" s="1">
        <v>0.13200000000000001</v>
      </c>
      <c r="N159" s="2">
        <v>2.23E-2</v>
      </c>
      <c r="O159" s="9">
        <v>2.23E-2</v>
      </c>
      <c r="P159" s="3">
        <f t="shared" si="2"/>
        <v>2.23</v>
      </c>
    </row>
    <row r="160" spans="1:16" s="1" customFormat="1">
      <c r="A160" s="1" t="s">
        <v>20</v>
      </c>
      <c r="B160" s="1" t="s">
        <v>49</v>
      </c>
      <c r="C160" s="1" t="s">
        <v>28</v>
      </c>
      <c r="D160" s="1" t="s">
        <v>23</v>
      </c>
      <c r="E160" s="1">
        <v>5.6300000000000002E-4</v>
      </c>
      <c r="F160" s="1">
        <v>1.8259999999999999E-3</v>
      </c>
      <c r="G160" s="1">
        <v>6.7400000000000002E-2</v>
      </c>
      <c r="H160" s="1">
        <v>4.5100000000000001E-2</v>
      </c>
      <c r="I160" s="1">
        <v>8.7099999999999997E-2</v>
      </c>
      <c r="J160" s="1">
        <v>5.8299999999999998E-2</v>
      </c>
      <c r="K160" s="1">
        <v>6.7799999999999999E-2</v>
      </c>
      <c r="L160" s="1">
        <v>8.7499999999999994E-2</v>
      </c>
      <c r="M160" s="1">
        <v>2.7100000000000002E-3</v>
      </c>
      <c r="N160" s="2">
        <v>0.33079999999999998</v>
      </c>
      <c r="O160" s="9">
        <v>0.33079999999999998</v>
      </c>
      <c r="P160" s="3">
        <f t="shared" si="2"/>
        <v>33.08</v>
      </c>
    </row>
    <row r="161" spans="1:16" s="1" customFormat="1">
      <c r="A161" s="1" t="s">
        <v>20</v>
      </c>
      <c r="B161" s="1" t="s">
        <v>49</v>
      </c>
      <c r="C161" s="1" t="s">
        <v>29</v>
      </c>
      <c r="D161" s="1" t="s">
        <v>23</v>
      </c>
      <c r="E161" s="1">
        <v>7.6700000000000004E-2</v>
      </c>
      <c r="F161" s="1">
        <v>0.75129999999999997</v>
      </c>
      <c r="G161" s="1">
        <v>11.55</v>
      </c>
      <c r="H161" s="1">
        <v>2.7099999999999999E-2</v>
      </c>
      <c r="I161" s="1">
        <v>19.16</v>
      </c>
      <c r="J161" s="1">
        <v>4.4999999999999998E-2</v>
      </c>
      <c r="K161" s="1">
        <v>11.61</v>
      </c>
      <c r="L161" s="1">
        <v>19.260000000000002</v>
      </c>
      <c r="M161" s="1">
        <v>1.05</v>
      </c>
      <c r="N161" s="2">
        <v>6.4999999999999997E-3</v>
      </c>
      <c r="O161" s="9">
        <v>6.4999999999999997E-3</v>
      </c>
      <c r="P161" s="3">
        <f t="shared" si="2"/>
        <v>0.65</v>
      </c>
    </row>
    <row r="162" spans="1:16" s="1" customFormat="1">
      <c r="A162" s="1" t="s">
        <v>20</v>
      </c>
      <c r="B162" s="1" t="s">
        <v>49</v>
      </c>
      <c r="C162" s="1" t="s">
        <v>30</v>
      </c>
      <c r="D162" s="1" t="s">
        <v>23</v>
      </c>
      <c r="E162" s="1">
        <v>0.13689999999999999</v>
      </c>
      <c r="F162" s="1">
        <v>0.98509999999999998</v>
      </c>
      <c r="G162" s="1">
        <v>14.83</v>
      </c>
      <c r="H162" s="1">
        <v>1.5900000000000001E-2</v>
      </c>
      <c r="I162" s="1">
        <v>20.75</v>
      </c>
      <c r="J162" s="1">
        <v>2.2200000000000001E-2</v>
      </c>
      <c r="K162" s="1">
        <v>14.91</v>
      </c>
      <c r="L162" s="1">
        <v>20.86</v>
      </c>
      <c r="M162" s="1">
        <v>0.81699999999999995</v>
      </c>
      <c r="N162" s="2">
        <v>5.8999999999999999E-3</v>
      </c>
      <c r="O162" s="9">
        <v>5.8999999999999999E-3</v>
      </c>
      <c r="P162" s="3">
        <f t="shared" si="2"/>
        <v>0.59</v>
      </c>
    </row>
    <row r="163" spans="1:16" s="1" customFormat="1">
      <c r="A163" s="1" t="s">
        <v>20</v>
      </c>
      <c r="B163" s="1" t="s">
        <v>49</v>
      </c>
      <c r="C163" s="1" t="s">
        <v>31</v>
      </c>
      <c r="D163" s="1" t="s">
        <v>23</v>
      </c>
      <c r="E163" s="1">
        <v>1.124E-3</v>
      </c>
      <c r="F163" s="1">
        <v>2.2689000000000001E-2</v>
      </c>
      <c r="G163" s="1">
        <v>0.22550000000000001</v>
      </c>
      <c r="H163" s="1">
        <v>7.9600000000000004E-2</v>
      </c>
      <c r="I163" s="1">
        <v>0.30399999999999999</v>
      </c>
      <c r="J163" s="1">
        <v>0.10730000000000001</v>
      </c>
      <c r="K163" s="1">
        <v>0.22670000000000001</v>
      </c>
      <c r="L163" s="1">
        <v>0.30559999999999998</v>
      </c>
      <c r="M163" s="1">
        <v>2.1669999999999998E-2</v>
      </c>
      <c r="N163" s="2">
        <v>0.18770000000000001</v>
      </c>
      <c r="O163" s="3">
        <v>0.18770000000000001</v>
      </c>
      <c r="P163" s="3">
        <f t="shared" si="2"/>
        <v>18.77</v>
      </c>
    </row>
    <row r="164" spans="1:16" s="9" customFormat="1">
      <c r="A164" s="9" t="s">
        <v>32</v>
      </c>
      <c r="B164" s="9" t="s">
        <v>50</v>
      </c>
      <c r="C164" s="9" t="s">
        <v>22</v>
      </c>
      <c r="D164" s="9" t="s">
        <v>23</v>
      </c>
      <c r="E164" s="9">
        <v>0.1946</v>
      </c>
      <c r="F164" s="9">
        <v>0.93469999999999998</v>
      </c>
      <c r="G164" s="9">
        <v>25.95</v>
      </c>
      <c r="H164" s="9">
        <v>1.18E-2</v>
      </c>
      <c r="I164" s="9">
        <v>55.52</v>
      </c>
      <c r="J164" s="9">
        <v>2.52E-2</v>
      </c>
      <c r="K164" s="9">
        <v>25.84</v>
      </c>
      <c r="L164" s="9">
        <v>55.28</v>
      </c>
      <c r="M164" s="9">
        <v>1.954</v>
      </c>
      <c r="N164" s="10">
        <v>3.3E-3</v>
      </c>
      <c r="O164" s="3">
        <v>3.3E-3</v>
      </c>
      <c r="P164" s="3">
        <f t="shared" si="2"/>
        <v>0.33</v>
      </c>
    </row>
    <row r="165" spans="1:16" s="9" customFormat="1">
      <c r="A165" s="9" t="s">
        <v>32</v>
      </c>
      <c r="B165" s="9" t="s">
        <v>50</v>
      </c>
      <c r="C165" s="9" t="s">
        <v>24</v>
      </c>
      <c r="D165" s="9" t="s">
        <v>23</v>
      </c>
      <c r="E165" s="9">
        <v>9.7599999999999998E-4</v>
      </c>
      <c r="F165" s="9">
        <v>1.756E-3</v>
      </c>
      <c r="G165" s="9">
        <v>0.1137</v>
      </c>
      <c r="H165" s="9">
        <v>2.35E-2</v>
      </c>
      <c r="I165" s="9">
        <v>0.18970000000000001</v>
      </c>
      <c r="J165" s="9">
        <v>3.9199999999999999E-2</v>
      </c>
      <c r="K165" s="9">
        <v>0.1132</v>
      </c>
      <c r="L165" s="9">
        <v>0.18890000000000001</v>
      </c>
      <c r="M165" s="9">
        <v>5.0200000000000002E-3</v>
      </c>
      <c r="N165" s="10">
        <v>0.108</v>
      </c>
      <c r="O165" s="3">
        <v>0.108</v>
      </c>
      <c r="P165" s="3">
        <f t="shared" si="2"/>
        <v>10.8</v>
      </c>
    </row>
    <row r="166" spans="1:16" s="9" customFormat="1">
      <c r="A166" s="9" t="s">
        <v>32</v>
      </c>
      <c r="B166" s="9" t="s">
        <v>50</v>
      </c>
      <c r="C166" s="9" t="s">
        <v>25</v>
      </c>
      <c r="D166" s="9" t="s">
        <v>23</v>
      </c>
      <c r="E166" s="9">
        <v>2.8900000000000002E-3</v>
      </c>
      <c r="F166" s="9">
        <v>8.7877999999999998E-2</v>
      </c>
      <c r="G166" s="9">
        <v>0.45529999999999998</v>
      </c>
      <c r="H166" s="9">
        <v>1.24E-2</v>
      </c>
      <c r="I166" s="9">
        <v>0.86029999999999995</v>
      </c>
      <c r="J166" s="9">
        <v>2.3400000000000001E-2</v>
      </c>
      <c r="K166" s="9">
        <v>0.45329999999999998</v>
      </c>
      <c r="L166" s="9">
        <v>0.85660000000000003</v>
      </c>
      <c r="M166" s="9">
        <v>3.5680000000000003E-2</v>
      </c>
      <c r="N166" s="10">
        <v>2.6499999999999999E-2</v>
      </c>
      <c r="O166" s="3">
        <v>2.6499999999999999E-2</v>
      </c>
      <c r="P166" s="3">
        <f t="shared" si="2"/>
        <v>2.65</v>
      </c>
    </row>
    <row r="167" spans="1:16" s="9" customFormat="1">
      <c r="A167" s="9" t="s">
        <v>32</v>
      </c>
      <c r="B167" s="9" t="s">
        <v>50</v>
      </c>
      <c r="C167" s="9" t="s">
        <v>26</v>
      </c>
      <c r="D167" s="9" t="s">
        <v>23</v>
      </c>
      <c r="E167" s="9">
        <v>7.9000000000000001E-4</v>
      </c>
      <c r="F167" s="9">
        <v>4.4089999999999997E-3</v>
      </c>
      <c r="G167" s="9">
        <v>9.01E-2</v>
      </c>
      <c r="H167" s="9">
        <v>2.8899999999999999E-2</v>
      </c>
      <c r="I167" s="9">
        <v>0.1318</v>
      </c>
      <c r="J167" s="9">
        <v>4.2299999999999997E-2</v>
      </c>
      <c r="K167" s="9">
        <v>8.9800000000000005E-2</v>
      </c>
      <c r="L167" s="9">
        <v>0.13120000000000001</v>
      </c>
      <c r="M167" s="9">
        <v>3.6700000000000001E-3</v>
      </c>
      <c r="N167" s="10">
        <v>0.15939999999999999</v>
      </c>
      <c r="O167" s="3">
        <v>0.15939999999999999</v>
      </c>
      <c r="P167" s="3">
        <f t="shared" si="2"/>
        <v>15.939999999999998</v>
      </c>
    </row>
    <row r="168" spans="1:16" s="9" customFormat="1">
      <c r="A168" s="9" t="s">
        <v>32</v>
      </c>
      <c r="B168" s="9" t="s">
        <v>50</v>
      </c>
      <c r="C168" s="9" t="s">
        <v>27</v>
      </c>
      <c r="D168" s="9" t="s">
        <v>23</v>
      </c>
      <c r="E168" s="9">
        <v>6.7299999999999999E-2</v>
      </c>
      <c r="F168" s="9">
        <v>0.69199999999999995</v>
      </c>
      <c r="G168" s="9">
        <v>7.84</v>
      </c>
      <c r="H168" s="9">
        <v>4.1399999999999999E-2</v>
      </c>
      <c r="I168" s="9">
        <v>10.09</v>
      </c>
      <c r="J168" s="9">
        <v>5.33E-2</v>
      </c>
      <c r="K168" s="9">
        <v>7.81</v>
      </c>
      <c r="L168" s="9">
        <v>10.050000000000001</v>
      </c>
      <c r="M168" s="9">
        <v>0.29699999999999999</v>
      </c>
      <c r="N168" s="10">
        <v>1.61E-2</v>
      </c>
      <c r="O168" s="3">
        <v>1.61E-2</v>
      </c>
      <c r="P168" s="3">
        <f t="shared" si="2"/>
        <v>1.6099999999999999</v>
      </c>
    </row>
    <row r="169" spans="1:16" s="9" customFormat="1">
      <c r="A169" s="9" t="s">
        <v>32</v>
      </c>
      <c r="B169" s="9" t="s">
        <v>50</v>
      </c>
      <c r="C169" s="9" t="s">
        <v>28</v>
      </c>
      <c r="D169" s="9" t="s">
        <v>23</v>
      </c>
      <c r="E169" s="9">
        <v>1.2539999999999999E-3</v>
      </c>
      <c r="F169" s="9">
        <v>4.0689999999999997E-3</v>
      </c>
      <c r="G169" s="9">
        <v>0.14899999999999999</v>
      </c>
      <c r="H169" s="9">
        <v>4.5100000000000001E-2</v>
      </c>
      <c r="I169" s="9">
        <v>0.19239999999999999</v>
      </c>
      <c r="J169" s="9">
        <v>5.8299999999999998E-2</v>
      </c>
      <c r="K169" s="9">
        <v>0.14829999999999999</v>
      </c>
      <c r="L169" s="9">
        <v>0.1915</v>
      </c>
      <c r="M169" s="9">
        <v>5.7299999999999999E-3</v>
      </c>
      <c r="N169" s="10">
        <v>0.1636</v>
      </c>
      <c r="O169" s="3">
        <v>0.1636</v>
      </c>
      <c r="P169" s="3">
        <f t="shared" si="2"/>
        <v>16.36</v>
      </c>
    </row>
    <row r="170" spans="1:16" s="9" customFormat="1">
      <c r="A170" s="9" t="s">
        <v>32</v>
      </c>
      <c r="B170" s="9" t="s">
        <v>50</v>
      </c>
      <c r="C170" s="9" t="s">
        <v>29</v>
      </c>
      <c r="D170" s="9" t="s">
        <v>23</v>
      </c>
      <c r="E170" s="9">
        <v>0.12690000000000001</v>
      </c>
      <c r="F170" s="9">
        <v>1.2433000000000001</v>
      </c>
      <c r="G170" s="9">
        <v>18.79</v>
      </c>
      <c r="H170" s="9">
        <v>2.7099999999999999E-2</v>
      </c>
      <c r="I170" s="9">
        <v>31.15</v>
      </c>
      <c r="J170" s="9">
        <v>4.4999999999999998E-2</v>
      </c>
      <c r="K170" s="9">
        <v>18.71</v>
      </c>
      <c r="L170" s="9">
        <v>31.02</v>
      </c>
      <c r="M170" s="9">
        <v>1.6339999999999999</v>
      </c>
      <c r="N170" s="10">
        <v>5.7000000000000002E-3</v>
      </c>
      <c r="O170" s="3">
        <v>5.7000000000000002E-3</v>
      </c>
      <c r="P170" s="3">
        <f t="shared" si="2"/>
        <v>0.57000000000000006</v>
      </c>
    </row>
    <row r="171" spans="1:16" s="9" customFormat="1">
      <c r="A171" s="9" t="s">
        <v>32</v>
      </c>
      <c r="B171" s="9" t="s">
        <v>50</v>
      </c>
      <c r="C171" s="9" t="s">
        <v>30</v>
      </c>
      <c r="D171" s="9" t="s">
        <v>23</v>
      </c>
      <c r="E171" s="9">
        <v>1.5069000000000001E-2</v>
      </c>
      <c r="F171" s="9">
        <v>0.10846</v>
      </c>
      <c r="G171" s="9">
        <v>1.6434</v>
      </c>
      <c r="H171" s="9">
        <v>1.5900000000000001E-2</v>
      </c>
      <c r="I171" s="9">
        <v>2.2993999999999999</v>
      </c>
      <c r="J171" s="9">
        <v>2.2200000000000001E-2</v>
      </c>
      <c r="K171" s="9">
        <v>1.6364000000000001</v>
      </c>
      <c r="L171" s="9">
        <v>2.2896000000000001</v>
      </c>
      <c r="M171" s="9">
        <v>8.6699999999999999E-2</v>
      </c>
      <c r="N171" s="10">
        <v>1.4E-2</v>
      </c>
      <c r="O171" s="3">
        <v>1.4E-2</v>
      </c>
      <c r="P171" s="3">
        <f t="shared" si="2"/>
        <v>1.4000000000000001</v>
      </c>
    </row>
    <row r="172" spans="1:16" s="9" customFormat="1">
      <c r="A172" s="9" t="s">
        <v>32</v>
      </c>
      <c r="B172" s="9" t="s">
        <v>50</v>
      </c>
      <c r="C172" s="9" t="s">
        <v>31</v>
      </c>
      <c r="D172" s="9" t="s">
        <v>23</v>
      </c>
      <c r="E172" s="9">
        <v>9.9999999999999995E-7</v>
      </c>
      <c r="F172" s="9">
        <v>2.5000000000000001E-5</v>
      </c>
      <c r="G172" s="9">
        <v>2.0000000000000001E-4</v>
      </c>
      <c r="H172" s="9">
        <v>7.9600000000000004E-2</v>
      </c>
      <c r="I172" s="9">
        <v>2.9999999999999997E-4</v>
      </c>
      <c r="J172" s="9">
        <v>0.10730000000000001</v>
      </c>
      <c r="K172" s="9">
        <v>2.0000000000000001E-4</v>
      </c>
      <c r="L172" s="9">
        <v>2.9999999999999997E-4</v>
      </c>
      <c r="M172" s="9">
        <v>2.0000000000000002E-5</v>
      </c>
      <c r="N172" s="10">
        <v>0.99</v>
      </c>
      <c r="O172" s="1">
        <v>0.99</v>
      </c>
      <c r="P172" s="3">
        <f t="shared" si="2"/>
        <v>99</v>
      </c>
    </row>
    <row r="173" spans="1:16" s="4" customFormat="1">
      <c r="A173" s="4" t="s">
        <v>20</v>
      </c>
      <c r="B173" s="4" t="s">
        <v>51</v>
      </c>
      <c r="C173" s="4" t="s">
        <v>22</v>
      </c>
      <c r="D173" s="4" t="s">
        <v>23</v>
      </c>
      <c r="E173" s="4">
        <v>0.19739999999999999</v>
      </c>
      <c r="F173" s="4">
        <v>0.94810000000000005</v>
      </c>
      <c r="G173" s="4">
        <v>25.11</v>
      </c>
      <c r="H173" s="4">
        <v>1.18E-2</v>
      </c>
      <c r="I173" s="4">
        <v>53.72</v>
      </c>
      <c r="J173" s="4">
        <v>2.5100000000000001E-2</v>
      </c>
      <c r="K173" s="4">
        <v>25.14</v>
      </c>
      <c r="L173" s="4">
        <v>53.79</v>
      </c>
      <c r="M173" s="4">
        <v>1.9570000000000001</v>
      </c>
      <c r="N173" s="5">
        <v>3.3E-3</v>
      </c>
      <c r="O173" s="1">
        <v>3.3E-3</v>
      </c>
      <c r="P173" s="3">
        <f t="shared" si="2"/>
        <v>0.33</v>
      </c>
    </row>
    <row r="174" spans="1:16" s="4" customFormat="1">
      <c r="A174" s="4" t="s">
        <v>20</v>
      </c>
      <c r="B174" s="4" t="s">
        <v>51</v>
      </c>
      <c r="C174" s="4" t="s">
        <v>24</v>
      </c>
      <c r="D174" s="4" t="s">
        <v>23</v>
      </c>
      <c r="E174" s="4">
        <v>9.8900000000000008E-4</v>
      </c>
      <c r="F174" s="4">
        <v>1.7799999999999999E-3</v>
      </c>
      <c r="G174" s="4">
        <v>0.1186</v>
      </c>
      <c r="H174" s="4">
        <v>2.35E-2</v>
      </c>
      <c r="I174" s="4">
        <v>0.19789999999999999</v>
      </c>
      <c r="J174" s="4">
        <v>3.9100000000000003E-2</v>
      </c>
      <c r="K174" s="4">
        <v>0.1188</v>
      </c>
      <c r="L174" s="4">
        <v>0.19819999999999999</v>
      </c>
      <c r="M174" s="4">
        <v>5.4200000000000003E-3</v>
      </c>
      <c r="N174" s="5">
        <v>0.10680000000000001</v>
      </c>
      <c r="O174" s="1">
        <v>0.10680000000000001</v>
      </c>
      <c r="P174" s="3">
        <f t="shared" si="2"/>
        <v>10.68</v>
      </c>
    </row>
    <row r="175" spans="1:16" s="4" customFormat="1">
      <c r="A175" s="4" t="s">
        <v>20</v>
      </c>
      <c r="B175" s="4" t="s">
        <v>51</v>
      </c>
      <c r="C175" s="4" t="s">
        <v>25</v>
      </c>
      <c r="D175" s="4" t="s">
        <v>23</v>
      </c>
      <c r="E175" s="4">
        <v>4.5560000000000002E-3</v>
      </c>
      <c r="F175" s="4">
        <v>0.13853799999999999</v>
      </c>
      <c r="G175" s="4">
        <v>0.67279999999999995</v>
      </c>
      <c r="H175" s="4">
        <v>1.24E-2</v>
      </c>
      <c r="I175" s="4">
        <v>1.2710999999999999</v>
      </c>
      <c r="J175" s="4">
        <v>2.3400000000000001E-2</v>
      </c>
      <c r="K175" s="4">
        <v>0.67359999999999998</v>
      </c>
      <c r="L175" s="4">
        <v>1.2727999999999999</v>
      </c>
      <c r="M175" s="4">
        <v>5.4559999999999997E-2</v>
      </c>
      <c r="N175" s="5">
        <v>0.02</v>
      </c>
      <c r="O175" s="1">
        <v>0.02</v>
      </c>
      <c r="P175" s="3">
        <f t="shared" si="2"/>
        <v>2</v>
      </c>
    </row>
    <row r="176" spans="1:16" s="4" customFormat="1">
      <c r="A176" s="4" t="s">
        <v>20</v>
      </c>
      <c r="B176" s="4" t="s">
        <v>51</v>
      </c>
      <c r="C176" s="4" t="s">
        <v>26</v>
      </c>
      <c r="D176" s="4" t="s">
        <v>23</v>
      </c>
      <c r="E176" s="4">
        <v>3.173E-3</v>
      </c>
      <c r="F176" s="4">
        <v>1.7706E-2</v>
      </c>
      <c r="G176" s="4">
        <v>0.37319999999999998</v>
      </c>
      <c r="H176" s="4">
        <v>2.8899999999999999E-2</v>
      </c>
      <c r="I176" s="4">
        <v>0.5454</v>
      </c>
      <c r="J176" s="4">
        <v>4.2200000000000001E-2</v>
      </c>
      <c r="K176" s="4">
        <v>0.37369999999999998</v>
      </c>
      <c r="L176" s="4">
        <v>0.54610000000000003</v>
      </c>
      <c r="M176" s="4">
        <v>1.5709999999999998E-2</v>
      </c>
      <c r="N176" s="5">
        <v>4.58E-2</v>
      </c>
      <c r="O176" s="1">
        <v>4.58E-2</v>
      </c>
      <c r="P176" s="3">
        <f t="shared" si="2"/>
        <v>4.58</v>
      </c>
    </row>
    <row r="177" spans="1:16" s="4" customFormat="1">
      <c r="A177" s="4" t="s">
        <v>20</v>
      </c>
      <c r="B177" s="4" t="s">
        <v>51</v>
      </c>
      <c r="C177" s="4" t="s">
        <v>27</v>
      </c>
      <c r="D177" s="4" t="s">
        <v>23</v>
      </c>
      <c r="E177" s="4">
        <v>2.6200000000000001E-2</v>
      </c>
      <c r="F177" s="4">
        <v>0.26960000000000001</v>
      </c>
      <c r="G177" s="4">
        <v>3.08</v>
      </c>
      <c r="H177" s="4">
        <v>4.1399999999999999E-2</v>
      </c>
      <c r="I177" s="4">
        <v>3.96</v>
      </c>
      <c r="J177" s="4">
        <v>5.3199999999999997E-2</v>
      </c>
      <c r="K177" s="4">
        <v>3.08</v>
      </c>
      <c r="L177" s="4">
        <v>3.97</v>
      </c>
      <c r="M177" s="4">
        <v>0.121</v>
      </c>
      <c r="N177" s="5">
        <v>2.3099999999999999E-2</v>
      </c>
      <c r="O177" s="1">
        <v>2.3099999999999999E-2</v>
      </c>
      <c r="P177" s="3">
        <f t="shared" si="2"/>
        <v>2.31</v>
      </c>
    </row>
    <row r="178" spans="1:16" s="4" customFormat="1">
      <c r="A178" s="4" t="s">
        <v>20</v>
      </c>
      <c r="B178" s="4" t="s">
        <v>51</v>
      </c>
      <c r="C178" s="4" t="s">
        <v>28</v>
      </c>
      <c r="D178" s="4" t="s">
        <v>23</v>
      </c>
      <c r="E178" s="4">
        <v>5.3899999999999998E-4</v>
      </c>
      <c r="F178" s="4">
        <v>1.7489999999999999E-3</v>
      </c>
      <c r="G178" s="4">
        <v>6.4600000000000005E-2</v>
      </c>
      <c r="H178" s="4">
        <v>4.5100000000000001E-2</v>
      </c>
      <c r="I178" s="4">
        <v>8.3500000000000005E-2</v>
      </c>
      <c r="J178" s="4">
        <v>5.8200000000000002E-2</v>
      </c>
      <c r="K178" s="4">
        <v>6.4699999999999994E-2</v>
      </c>
      <c r="L178" s="4">
        <v>8.3599999999999994E-2</v>
      </c>
      <c r="M178" s="4">
        <v>2.5699999999999998E-3</v>
      </c>
      <c r="N178" s="5">
        <v>0.34989999999999999</v>
      </c>
      <c r="O178" s="1">
        <v>0.34989999999999999</v>
      </c>
      <c r="P178" s="3">
        <f t="shared" si="2"/>
        <v>34.99</v>
      </c>
    </row>
    <row r="179" spans="1:16" s="4" customFormat="1">
      <c r="A179" s="4" t="s">
        <v>20</v>
      </c>
      <c r="B179" s="4" t="s">
        <v>51</v>
      </c>
      <c r="C179" s="4" t="s">
        <v>29</v>
      </c>
      <c r="D179" s="4" t="s">
        <v>23</v>
      </c>
      <c r="E179" s="4">
        <v>7.4499999999999997E-2</v>
      </c>
      <c r="F179" s="4">
        <v>0.73040000000000005</v>
      </c>
      <c r="G179" s="4">
        <v>11.2</v>
      </c>
      <c r="H179" s="4">
        <v>2.7099999999999999E-2</v>
      </c>
      <c r="I179" s="4">
        <v>18.579999999999998</v>
      </c>
      <c r="J179" s="4">
        <v>4.4900000000000002E-2</v>
      </c>
      <c r="K179" s="4">
        <v>11.22</v>
      </c>
      <c r="L179" s="4">
        <v>18.600000000000001</v>
      </c>
      <c r="M179" s="4">
        <v>1.0089999999999999</v>
      </c>
      <c r="N179" s="5">
        <v>6.4999999999999997E-3</v>
      </c>
      <c r="O179" s="1">
        <v>6.4999999999999997E-3</v>
      </c>
      <c r="P179" s="3">
        <f t="shared" si="2"/>
        <v>0.65</v>
      </c>
    </row>
    <row r="180" spans="1:16" s="4" customFormat="1">
      <c r="A180" s="4" t="s">
        <v>20</v>
      </c>
      <c r="B180" s="4" t="s">
        <v>51</v>
      </c>
      <c r="C180" s="4" t="s">
        <v>30</v>
      </c>
      <c r="D180" s="4" t="s">
        <v>23</v>
      </c>
      <c r="E180" s="4">
        <v>0.14050000000000001</v>
      </c>
      <c r="F180" s="4">
        <v>1.0112000000000001</v>
      </c>
      <c r="G180" s="4">
        <v>15.24</v>
      </c>
      <c r="H180" s="4">
        <v>1.5800000000000002E-2</v>
      </c>
      <c r="I180" s="4">
        <v>21.32</v>
      </c>
      <c r="J180" s="4">
        <v>2.2200000000000001E-2</v>
      </c>
      <c r="K180" s="4">
        <v>15.26</v>
      </c>
      <c r="L180" s="4">
        <v>21.35</v>
      </c>
      <c r="M180" s="4">
        <v>0.83199999999999996</v>
      </c>
      <c r="N180" s="5">
        <v>5.7999999999999996E-3</v>
      </c>
      <c r="O180">
        <v>5.7999999999999996E-3</v>
      </c>
      <c r="P180" s="3">
        <f t="shared" si="2"/>
        <v>0.57999999999999996</v>
      </c>
    </row>
    <row r="181" spans="1:16" s="4" customFormat="1">
      <c r="A181" s="4" t="s">
        <v>20</v>
      </c>
      <c r="B181" s="4" t="s">
        <v>51</v>
      </c>
      <c r="C181" s="4" t="s">
        <v>31</v>
      </c>
      <c r="D181" s="4" t="s">
        <v>23</v>
      </c>
      <c r="E181" s="4">
        <v>6.9200000000000002E-4</v>
      </c>
      <c r="F181" s="4">
        <v>1.3972999999999999E-2</v>
      </c>
      <c r="G181" s="4">
        <v>0.13869999999999999</v>
      </c>
      <c r="H181" s="4">
        <v>7.9500000000000001E-2</v>
      </c>
      <c r="I181" s="4">
        <v>0.18690000000000001</v>
      </c>
      <c r="J181" s="4">
        <v>0.1072</v>
      </c>
      <c r="K181" s="4">
        <v>0.13880000000000001</v>
      </c>
      <c r="L181" s="4">
        <v>0.18720000000000001</v>
      </c>
      <c r="M181" s="4">
        <v>1.32E-2</v>
      </c>
      <c r="N181" s="5">
        <v>0.29089999999999999</v>
      </c>
      <c r="O181" s="9">
        <v>0.29089999999999999</v>
      </c>
      <c r="P181" s="3">
        <f t="shared" si="2"/>
        <v>29.09</v>
      </c>
    </row>
    <row r="182" spans="1:16" s="1" customFormat="1">
      <c r="A182" s="1" t="s">
        <v>20</v>
      </c>
      <c r="B182" s="1" t="s">
        <v>52</v>
      </c>
      <c r="C182" s="1" t="s">
        <v>22</v>
      </c>
      <c r="D182" s="1" t="s">
        <v>23</v>
      </c>
      <c r="E182" s="1">
        <v>0.18770000000000001</v>
      </c>
      <c r="F182" s="1">
        <v>0.90180000000000005</v>
      </c>
      <c r="G182" s="1">
        <v>24.14</v>
      </c>
      <c r="H182" s="1">
        <v>1.18E-2</v>
      </c>
      <c r="I182" s="1">
        <v>51.64</v>
      </c>
      <c r="J182" s="1">
        <v>2.52E-2</v>
      </c>
      <c r="K182" s="1">
        <v>24.22</v>
      </c>
      <c r="L182" s="1">
        <v>51.81</v>
      </c>
      <c r="M182" s="1">
        <v>1.8919999999999999</v>
      </c>
      <c r="N182" s="2">
        <v>3.3E-3</v>
      </c>
      <c r="O182" s="9">
        <v>3.3E-3</v>
      </c>
      <c r="P182" s="3">
        <f t="shared" si="2"/>
        <v>0.33</v>
      </c>
    </row>
    <row r="183" spans="1:16" s="1" customFormat="1">
      <c r="A183" s="1" t="s">
        <v>20</v>
      </c>
      <c r="B183" s="1" t="s">
        <v>52</v>
      </c>
      <c r="C183" s="1" t="s">
        <v>24</v>
      </c>
      <c r="D183" s="1" t="s">
        <v>23</v>
      </c>
      <c r="E183" s="1">
        <v>2.3379999999999998E-3</v>
      </c>
      <c r="F183" s="1">
        <v>4.2059999999999997E-3</v>
      </c>
      <c r="G183" s="1">
        <v>0.27910000000000001</v>
      </c>
      <c r="H183" s="1">
        <v>2.35E-2</v>
      </c>
      <c r="I183" s="1">
        <v>0.46560000000000001</v>
      </c>
      <c r="J183" s="1">
        <v>3.9199999999999999E-2</v>
      </c>
      <c r="K183" s="1">
        <v>0.28010000000000002</v>
      </c>
      <c r="L183" s="1">
        <v>0.4672</v>
      </c>
      <c r="M183" s="1">
        <v>1.2829999999999999E-2</v>
      </c>
      <c r="N183" s="2">
        <v>5.1200000000000002E-2</v>
      </c>
      <c r="O183" s="9">
        <v>5.1200000000000002E-2</v>
      </c>
      <c r="P183" s="3">
        <f t="shared" si="2"/>
        <v>5.12</v>
      </c>
    </row>
    <row r="184" spans="1:16" s="1" customFormat="1">
      <c r="A184" s="1" t="s">
        <v>20</v>
      </c>
      <c r="B184" s="1" t="s">
        <v>52</v>
      </c>
      <c r="C184" s="1" t="s">
        <v>25</v>
      </c>
      <c r="D184" s="1" t="s">
        <v>23</v>
      </c>
      <c r="E184" s="1">
        <v>1.1705E-2</v>
      </c>
      <c r="F184" s="1">
        <v>0.35594199999999998</v>
      </c>
      <c r="G184" s="1">
        <v>1.7346999999999999</v>
      </c>
      <c r="H184" s="1">
        <v>1.24E-2</v>
      </c>
      <c r="I184" s="1">
        <v>3.2776999999999998</v>
      </c>
      <c r="J184" s="1">
        <v>2.3400000000000001E-2</v>
      </c>
      <c r="K184" s="1">
        <v>1.7405999999999999</v>
      </c>
      <c r="L184" s="1">
        <v>3.2888000000000002</v>
      </c>
      <c r="M184" s="1">
        <v>0.14157</v>
      </c>
      <c r="N184" s="2">
        <v>1.24E-2</v>
      </c>
      <c r="O184" s="9">
        <v>1.24E-2</v>
      </c>
      <c r="P184" s="3">
        <f t="shared" si="2"/>
        <v>1.24</v>
      </c>
    </row>
    <row r="185" spans="1:16" s="1" customFormat="1">
      <c r="A185" s="1" t="s">
        <v>20</v>
      </c>
      <c r="B185" s="1" t="s">
        <v>52</v>
      </c>
      <c r="C185" s="1" t="s">
        <v>26</v>
      </c>
      <c r="D185" s="1" t="s">
        <v>23</v>
      </c>
      <c r="E185" s="1">
        <v>1.766E-3</v>
      </c>
      <c r="F185" s="1">
        <v>9.8530000000000006E-3</v>
      </c>
      <c r="G185" s="1">
        <v>0.20669999999999999</v>
      </c>
      <c r="H185" s="1">
        <v>2.8899999999999999E-2</v>
      </c>
      <c r="I185" s="1">
        <v>0.30199999999999999</v>
      </c>
      <c r="J185" s="1">
        <v>4.2299999999999997E-2</v>
      </c>
      <c r="K185" s="1">
        <v>0.2074</v>
      </c>
      <c r="L185" s="1">
        <v>0.30309999999999998</v>
      </c>
      <c r="M185" s="1">
        <v>8.7500000000000008E-3</v>
      </c>
      <c r="N185" s="2">
        <v>7.6100000000000001E-2</v>
      </c>
      <c r="O185" s="9">
        <v>7.6100000000000001E-2</v>
      </c>
      <c r="P185" s="3">
        <f t="shared" si="2"/>
        <v>7.61</v>
      </c>
    </row>
    <row r="186" spans="1:16" s="1" customFormat="1">
      <c r="A186" s="1" t="s">
        <v>20</v>
      </c>
      <c r="B186" s="1" t="s">
        <v>52</v>
      </c>
      <c r="C186" s="1" t="s">
        <v>27</v>
      </c>
      <c r="D186" s="1" t="s">
        <v>23</v>
      </c>
      <c r="E186" s="1">
        <v>3.56E-2</v>
      </c>
      <c r="F186" s="1">
        <v>0.36609999999999998</v>
      </c>
      <c r="G186" s="1">
        <v>4.17</v>
      </c>
      <c r="H186" s="1">
        <v>4.1399999999999999E-2</v>
      </c>
      <c r="I186" s="1">
        <v>5.37</v>
      </c>
      <c r="J186" s="1">
        <v>5.33E-2</v>
      </c>
      <c r="K186" s="1">
        <v>4.1900000000000004</v>
      </c>
      <c r="L186" s="1">
        <v>5.39</v>
      </c>
      <c r="M186" s="1">
        <v>0.16500000000000001</v>
      </c>
      <c r="N186" s="2">
        <v>2.0299999999999999E-2</v>
      </c>
      <c r="O186" s="9">
        <v>2.0299999999999999E-2</v>
      </c>
      <c r="P186" s="3">
        <f t="shared" si="2"/>
        <v>2.0299999999999998</v>
      </c>
    </row>
    <row r="187" spans="1:16" s="1" customFormat="1">
      <c r="A187" s="1" t="s">
        <v>20</v>
      </c>
      <c r="B187" s="1" t="s">
        <v>52</v>
      </c>
      <c r="C187" s="1" t="s">
        <v>28</v>
      </c>
      <c r="D187" s="1" t="s">
        <v>23</v>
      </c>
      <c r="E187" s="1">
        <v>8.3199999999999995E-4</v>
      </c>
      <c r="F187" s="1">
        <v>2.7000000000000001E-3</v>
      </c>
      <c r="G187" s="1">
        <v>9.9599999999999994E-2</v>
      </c>
      <c r="H187" s="1">
        <v>4.5100000000000001E-2</v>
      </c>
      <c r="I187" s="1">
        <v>0.12859999999999999</v>
      </c>
      <c r="J187" s="1">
        <v>5.8299999999999998E-2</v>
      </c>
      <c r="K187" s="1">
        <v>9.9900000000000003E-2</v>
      </c>
      <c r="L187" s="1">
        <v>0.129</v>
      </c>
      <c r="M187" s="1">
        <v>3.9899999999999996E-3</v>
      </c>
      <c r="N187" s="2">
        <v>0.23330000000000001</v>
      </c>
      <c r="O187" s="9">
        <v>0.23330000000000001</v>
      </c>
      <c r="P187" s="3">
        <f t="shared" si="2"/>
        <v>23.330000000000002</v>
      </c>
    </row>
    <row r="188" spans="1:16" s="1" customFormat="1">
      <c r="A188" s="1" t="s">
        <v>20</v>
      </c>
      <c r="B188" s="1" t="s">
        <v>52</v>
      </c>
      <c r="C188" s="1" t="s">
        <v>29</v>
      </c>
      <c r="D188" s="1" t="s">
        <v>23</v>
      </c>
      <c r="E188" s="1">
        <v>7.4200000000000002E-2</v>
      </c>
      <c r="F188" s="1">
        <v>0.72729999999999995</v>
      </c>
      <c r="G188" s="1">
        <v>11.21</v>
      </c>
      <c r="H188" s="1">
        <v>2.7099999999999999E-2</v>
      </c>
      <c r="I188" s="1">
        <v>18.579999999999998</v>
      </c>
      <c r="J188" s="1">
        <v>4.4999999999999998E-2</v>
      </c>
      <c r="K188" s="1">
        <v>11.25</v>
      </c>
      <c r="L188" s="1">
        <v>18.649999999999999</v>
      </c>
      <c r="M188" s="1">
        <v>1.0149999999999999</v>
      </c>
      <c r="N188" s="2">
        <v>6.6E-3</v>
      </c>
      <c r="O188" s="9">
        <v>6.6E-3</v>
      </c>
      <c r="P188" s="3">
        <f t="shared" si="2"/>
        <v>0.66</v>
      </c>
    </row>
    <row r="189" spans="1:16" s="1" customFormat="1">
      <c r="A189" s="1" t="s">
        <v>20</v>
      </c>
      <c r="B189" s="1" t="s">
        <v>52</v>
      </c>
      <c r="C189" s="1" t="s">
        <v>30</v>
      </c>
      <c r="D189" s="1" t="s">
        <v>23</v>
      </c>
      <c r="E189" s="1">
        <v>0.1295</v>
      </c>
      <c r="F189" s="1">
        <v>0.93179999999999996</v>
      </c>
      <c r="G189" s="1">
        <v>14.02</v>
      </c>
      <c r="H189" s="1">
        <v>1.5900000000000001E-2</v>
      </c>
      <c r="I189" s="1">
        <v>19.62</v>
      </c>
      <c r="J189" s="1">
        <v>2.2200000000000001E-2</v>
      </c>
      <c r="K189" s="1">
        <v>14.07</v>
      </c>
      <c r="L189" s="1">
        <v>19.690000000000001</v>
      </c>
      <c r="M189" s="1">
        <v>0.77</v>
      </c>
      <c r="N189" s="2">
        <v>6.0000000000000001E-3</v>
      </c>
      <c r="O189" s="9">
        <v>6.0000000000000001E-3</v>
      </c>
      <c r="P189" s="3">
        <f t="shared" si="2"/>
        <v>0.6</v>
      </c>
    </row>
    <row r="190" spans="1:16" s="1" customFormat="1">
      <c r="A190" s="1" t="s">
        <v>20</v>
      </c>
      <c r="B190" s="1" t="s">
        <v>52</v>
      </c>
      <c r="C190" s="1" t="s">
        <v>31</v>
      </c>
      <c r="D190" s="1" t="s">
        <v>23</v>
      </c>
      <c r="E190" s="1">
        <v>1.0219999999999999E-3</v>
      </c>
      <c r="F190" s="1">
        <v>2.0643999999999999E-2</v>
      </c>
      <c r="G190" s="1">
        <v>0.2059</v>
      </c>
      <c r="H190" s="1">
        <v>7.9600000000000004E-2</v>
      </c>
      <c r="I190" s="1">
        <v>0.27760000000000001</v>
      </c>
      <c r="J190" s="1">
        <v>0.10730000000000001</v>
      </c>
      <c r="K190" s="1">
        <v>0.20660000000000001</v>
      </c>
      <c r="L190" s="1">
        <v>0.27850000000000003</v>
      </c>
      <c r="M190" s="1">
        <v>1.9720000000000001E-2</v>
      </c>
      <c r="N190" s="2">
        <v>0.20469999999999999</v>
      </c>
      <c r="O190" s="6">
        <v>0.20469999999999999</v>
      </c>
      <c r="P190" s="3">
        <f t="shared" si="2"/>
        <v>20.47</v>
      </c>
    </row>
    <row r="191" spans="1:16" s="4" customFormat="1">
      <c r="A191" s="4" t="s">
        <v>20</v>
      </c>
      <c r="B191" s="4" t="s">
        <v>53</v>
      </c>
      <c r="C191" s="4" t="s">
        <v>22</v>
      </c>
      <c r="D191" s="4" t="s">
        <v>23</v>
      </c>
      <c r="E191" s="4">
        <v>0.1946</v>
      </c>
      <c r="F191" s="4">
        <v>0.93510000000000004</v>
      </c>
      <c r="G191" s="4">
        <v>24.77</v>
      </c>
      <c r="H191" s="4">
        <v>1.18E-2</v>
      </c>
      <c r="I191" s="4">
        <v>52.99</v>
      </c>
      <c r="J191" s="4">
        <v>2.5100000000000001E-2</v>
      </c>
      <c r="K191" s="4">
        <v>24.89</v>
      </c>
      <c r="L191" s="4">
        <v>53.25</v>
      </c>
      <c r="M191" s="4">
        <v>1.9370000000000001</v>
      </c>
      <c r="N191" s="5">
        <v>3.3E-3</v>
      </c>
      <c r="O191" s="6">
        <v>3.3E-3</v>
      </c>
      <c r="P191" s="3">
        <f t="shared" si="2"/>
        <v>0.33</v>
      </c>
    </row>
    <row r="192" spans="1:16" s="4" customFormat="1">
      <c r="A192" s="4" t="s">
        <v>20</v>
      </c>
      <c r="B192" s="4" t="s">
        <v>53</v>
      </c>
      <c r="C192" s="4" t="s">
        <v>24</v>
      </c>
      <c r="D192" s="4" t="s">
        <v>23</v>
      </c>
      <c r="E192" s="4">
        <v>1.1479999999999999E-3</v>
      </c>
      <c r="F192" s="4">
        <v>2.065E-3</v>
      </c>
      <c r="G192" s="4">
        <v>0.13800000000000001</v>
      </c>
      <c r="H192" s="4">
        <v>2.35E-2</v>
      </c>
      <c r="I192" s="4">
        <v>0.23019999999999999</v>
      </c>
      <c r="J192" s="4">
        <v>3.9100000000000003E-2</v>
      </c>
      <c r="K192" s="4">
        <v>0.13869999999999999</v>
      </c>
      <c r="L192" s="4">
        <v>0.23139999999999999</v>
      </c>
      <c r="M192" s="4">
        <v>6.3299999999999997E-3</v>
      </c>
      <c r="N192" s="5">
        <v>9.3600000000000003E-2</v>
      </c>
      <c r="O192" s="6">
        <v>9.3600000000000003E-2</v>
      </c>
      <c r="P192" s="3">
        <f t="shared" si="2"/>
        <v>9.36</v>
      </c>
    </row>
    <row r="193" spans="1:16" s="4" customFormat="1">
      <c r="A193" s="4" t="s">
        <v>20</v>
      </c>
      <c r="B193" s="4" t="s">
        <v>53</v>
      </c>
      <c r="C193" s="4" t="s">
        <v>25</v>
      </c>
      <c r="D193" s="4" t="s">
        <v>23</v>
      </c>
      <c r="E193" s="4">
        <v>4.7410000000000004E-3</v>
      </c>
      <c r="F193" s="4">
        <v>0.14416999999999999</v>
      </c>
      <c r="G193" s="4">
        <v>0.69969999999999999</v>
      </c>
      <c r="H193" s="4">
        <v>1.24E-2</v>
      </c>
      <c r="I193" s="4">
        <v>1.3221000000000001</v>
      </c>
      <c r="J193" s="4">
        <v>2.3400000000000001E-2</v>
      </c>
      <c r="K193" s="4">
        <v>0.70309999999999995</v>
      </c>
      <c r="L193" s="4">
        <v>1.3286</v>
      </c>
      <c r="M193" s="4">
        <v>5.6959999999999997E-2</v>
      </c>
      <c r="N193" s="5">
        <v>1.95E-2</v>
      </c>
      <c r="O193" s="6">
        <v>1.95E-2</v>
      </c>
      <c r="P193" s="3">
        <f t="shared" si="2"/>
        <v>1.95</v>
      </c>
    </row>
    <row r="194" spans="1:16" s="4" customFormat="1">
      <c r="A194" s="4" t="s">
        <v>20</v>
      </c>
      <c r="B194" s="4" t="s">
        <v>53</v>
      </c>
      <c r="C194" s="4" t="s">
        <v>26</v>
      </c>
      <c r="D194" s="4" t="s">
        <v>23</v>
      </c>
      <c r="E194" s="4">
        <v>2.6199999999999999E-3</v>
      </c>
      <c r="F194" s="4">
        <v>1.4621E-2</v>
      </c>
      <c r="G194" s="4">
        <v>0.30919999999999997</v>
      </c>
      <c r="H194" s="4">
        <v>2.8899999999999999E-2</v>
      </c>
      <c r="I194" s="4">
        <v>0.45190000000000002</v>
      </c>
      <c r="J194" s="4">
        <v>4.2200000000000001E-2</v>
      </c>
      <c r="K194" s="4">
        <v>0.31069999999999998</v>
      </c>
      <c r="L194" s="4">
        <v>0.4541</v>
      </c>
      <c r="M194" s="4">
        <v>1.306E-2</v>
      </c>
      <c r="N194" s="5">
        <v>5.3900000000000003E-2</v>
      </c>
      <c r="O194" s="6">
        <v>5.3900000000000003E-2</v>
      </c>
      <c r="P194" s="3">
        <f t="shared" si="2"/>
        <v>5.3900000000000006</v>
      </c>
    </row>
    <row r="195" spans="1:16" s="4" customFormat="1">
      <c r="A195" s="4" t="s">
        <v>20</v>
      </c>
      <c r="B195" s="4" t="s">
        <v>53</v>
      </c>
      <c r="C195" s="4" t="s">
        <v>27</v>
      </c>
      <c r="D195" s="4" t="s">
        <v>23</v>
      </c>
      <c r="E195" s="4">
        <v>1.9E-2</v>
      </c>
      <c r="F195" s="4">
        <v>0.19500000000000001</v>
      </c>
      <c r="G195" s="4">
        <v>2.23</v>
      </c>
      <c r="H195" s="4">
        <v>4.1399999999999999E-2</v>
      </c>
      <c r="I195" s="4">
        <v>2.87</v>
      </c>
      <c r="J195" s="4">
        <v>5.3199999999999997E-2</v>
      </c>
      <c r="K195" s="4">
        <v>2.2400000000000002</v>
      </c>
      <c r="L195" s="4">
        <v>2.88</v>
      </c>
      <c r="M195" s="4">
        <v>8.7999999999999995E-2</v>
      </c>
      <c r="N195" s="5">
        <v>2.7E-2</v>
      </c>
      <c r="O195" s="6">
        <v>2.7E-2</v>
      </c>
      <c r="P195" s="3">
        <f t="shared" ref="P195:P258" si="3">O195*100</f>
        <v>2.7</v>
      </c>
    </row>
    <row r="196" spans="1:16" s="4" customFormat="1">
      <c r="A196" s="4" t="s">
        <v>20</v>
      </c>
      <c r="B196" s="4" t="s">
        <v>53</v>
      </c>
      <c r="C196" s="4" t="s">
        <v>28</v>
      </c>
      <c r="D196" s="4" t="s">
        <v>23</v>
      </c>
      <c r="E196" s="4">
        <v>1.0529999999999999E-3</v>
      </c>
      <c r="F196" s="4">
        <v>3.418E-3</v>
      </c>
      <c r="G196" s="4">
        <v>0.1265</v>
      </c>
      <c r="H196" s="4">
        <v>4.5100000000000001E-2</v>
      </c>
      <c r="I196" s="4">
        <v>0.16339999999999999</v>
      </c>
      <c r="J196" s="4">
        <v>5.8200000000000002E-2</v>
      </c>
      <c r="K196" s="4">
        <v>0.12709999999999999</v>
      </c>
      <c r="L196" s="4">
        <v>0.1641</v>
      </c>
      <c r="M196" s="4">
        <v>5.0600000000000003E-3</v>
      </c>
      <c r="N196" s="5">
        <v>0.1915</v>
      </c>
      <c r="O196" s="6">
        <v>0.1915</v>
      </c>
      <c r="P196" s="3">
        <f t="shared" si="3"/>
        <v>19.149999999999999</v>
      </c>
    </row>
    <row r="197" spans="1:16" s="4" customFormat="1">
      <c r="A197" s="4" t="s">
        <v>20</v>
      </c>
      <c r="B197" s="4" t="s">
        <v>53</v>
      </c>
      <c r="C197" s="4" t="s">
        <v>29</v>
      </c>
      <c r="D197" s="4" t="s">
        <v>23</v>
      </c>
      <c r="E197" s="4">
        <v>7.6499999999999999E-2</v>
      </c>
      <c r="F197" s="4">
        <v>0.74950000000000006</v>
      </c>
      <c r="G197" s="4">
        <v>11.44</v>
      </c>
      <c r="H197" s="4">
        <v>2.7099999999999999E-2</v>
      </c>
      <c r="I197" s="4">
        <v>18.97</v>
      </c>
      <c r="J197" s="4">
        <v>4.4900000000000002E-2</v>
      </c>
      <c r="K197" s="4">
        <v>11.49</v>
      </c>
      <c r="L197" s="4">
        <v>19.059999999999999</v>
      </c>
      <c r="M197" s="4">
        <v>1.0329999999999999</v>
      </c>
      <c r="N197" s="5">
        <v>6.4999999999999997E-3</v>
      </c>
      <c r="O197" s="6">
        <v>6.4999999999999997E-3</v>
      </c>
      <c r="P197" s="3">
        <f t="shared" si="3"/>
        <v>0.65</v>
      </c>
    </row>
    <row r="198" spans="1:16" s="4" customFormat="1">
      <c r="A198" s="4" t="s">
        <v>20</v>
      </c>
      <c r="B198" s="4" t="s">
        <v>53</v>
      </c>
      <c r="C198" s="4" t="s">
        <v>30</v>
      </c>
      <c r="D198" s="4" t="s">
        <v>23</v>
      </c>
      <c r="E198" s="4">
        <v>0.14729999999999999</v>
      </c>
      <c r="F198" s="4">
        <v>1.0605</v>
      </c>
      <c r="G198" s="4">
        <v>15.99</v>
      </c>
      <c r="H198" s="4">
        <v>1.5800000000000002E-2</v>
      </c>
      <c r="I198" s="4">
        <v>22.38</v>
      </c>
      <c r="J198" s="4">
        <v>2.2200000000000001E-2</v>
      </c>
      <c r="K198" s="4">
        <v>16.07</v>
      </c>
      <c r="L198" s="4">
        <v>22.48</v>
      </c>
      <c r="M198" s="4">
        <v>0.876</v>
      </c>
      <c r="N198" s="5">
        <v>5.7999999999999996E-3</v>
      </c>
      <c r="O198" s="6">
        <v>5.7999999999999996E-3</v>
      </c>
      <c r="P198" s="3">
        <f t="shared" si="3"/>
        <v>0.57999999999999996</v>
      </c>
    </row>
    <row r="199" spans="1:16" s="4" customFormat="1">
      <c r="A199" s="4" t="s">
        <v>20</v>
      </c>
      <c r="B199" s="4" t="s">
        <v>53</v>
      </c>
      <c r="C199" s="4" t="s">
        <v>31</v>
      </c>
      <c r="D199" s="4" t="s">
        <v>23</v>
      </c>
      <c r="E199" s="4">
        <v>5.4199999999999995E-4</v>
      </c>
      <c r="F199" s="4">
        <v>1.0946000000000001E-2</v>
      </c>
      <c r="G199" s="4">
        <v>0.1079</v>
      </c>
      <c r="H199" s="4">
        <v>7.9500000000000001E-2</v>
      </c>
      <c r="I199" s="4">
        <v>0.1454</v>
      </c>
      <c r="J199" s="4">
        <v>0.1072</v>
      </c>
      <c r="K199" s="4">
        <v>0.1084</v>
      </c>
      <c r="L199" s="4">
        <v>0.1462</v>
      </c>
      <c r="M199" s="4">
        <v>1.031E-2</v>
      </c>
      <c r="N199" s="5">
        <v>0.36559999999999998</v>
      </c>
      <c r="O199" s="3">
        <v>0.36559999999999998</v>
      </c>
      <c r="P199" s="3">
        <f t="shared" si="3"/>
        <v>36.559999999999995</v>
      </c>
    </row>
    <row r="200" spans="1:16" s="9" customFormat="1">
      <c r="A200" s="9" t="s">
        <v>20</v>
      </c>
      <c r="B200" s="9" t="s">
        <v>54</v>
      </c>
      <c r="C200" s="9" t="s">
        <v>22</v>
      </c>
      <c r="D200" s="9" t="s">
        <v>23</v>
      </c>
      <c r="E200" s="9">
        <v>0.1888</v>
      </c>
      <c r="F200" s="9">
        <v>0.90680000000000005</v>
      </c>
      <c r="G200" s="9">
        <v>24.1</v>
      </c>
      <c r="H200" s="9">
        <v>1.18E-2</v>
      </c>
      <c r="I200" s="9">
        <v>51.56</v>
      </c>
      <c r="J200" s="9">
        <v>2.5100000000000001E-2</v>
      </c>
      <c r="K200" s="9">
        <v>24.67</v>
      </c>
      <c r="L200" s="9">
        <v>52.77</v>
      </c>
      <c r="M200" s="9">
        <v>1.9239999999999999</v>
      </c>
      <c r="N200" s="10">
        <v>3.3E-3</v>
      </c>
      <c r="O200" s="3">
        <v>3.3E-3</v>
      </c>
      <c r="P200" s="3">
        <f t="shared" si="3"/>
        <v>0.33</v>
      </c>
    </row>
    <row r="201" spans="1:16" s="9" customFormat="1">
      <c r="A201" s="9" t="s">
        <v>20</v>
      </c>
      <c r="B201" s="9" t="s">
        <v>54</v>
      </c>
      <c r="C201" s="9" t="s">
        <v>24</v>
      </c>
      <c r="D201" s="9" t="s">
        <v>23</v>
      </c>
      <c r="E201" s="9">
        <v>8.4199999999999998E-4</v>
      </c>
      <c r="F201" s="9">
        <v>1.5139999999999999E-3</v>
      </c>
      <c r="G201" s="9">
        <v>0.1013</v>
      </c>
      <c r="H201" s="9">
        <v>2.35E-2</v>
      </c>
      <c r="I201" s="9">
        <v>0.16889999999999999</v>
      </c>
      <c r="J201" s="9">
        <v>3.9199999999999999E-2</v>
      </c>
      <c r="K201" s="9">
        <v>0.1036</v>
      </c>
      <c r="L201" s="9">
        <v>0.1729</v>
      </c>
      <c r="M201" s="9">
        <v>4.7400000000000003E-3</v>
      </c>
      <c r="N201" s="10">
        <v>0.1234</v>
      </c>
      <c r="O201" s="3">
        <v>0.1234</v>
      </c>
      <c r="P201" s="3">
        <f t="shared" si="3"/>
        <v>12.34</v>
      </c>
    </row>
    <row r="202" spans="1:16" s="9" customFormat="1">
      <c r="A202" s="9" t="s">
        <v>20</v>
      </c>
      <c r="B202" s="9" t="s">
        <v>54</v>
      </c>
      <c r="C202" s="9" t="s">
        <v>25</v>
      </c>
      <c r="D202" s="9" t="s">
        <v>23</v>
      </c>
      <c r="E202" s="9">
        <v>3.5349999999999999E-3</v>
      </c>
      <c r="F202" s="9">
        <v>0.107506</v>
      </c>
      <c r="G202" s="9">
        <v>0.52410000000000001</v>
      </c>
      <c r="H202" s="9">
        <v>1.24E-2</v>
      </c>
      <c r="I202" s="9">
        <v>0.99029999999999996</v>
      </c>
      <c r="J202" s="9">
        <v>2.3400000000000001E-2</v>
      </c>
      <c r="K202" s="9">
        <v>0.53649999999999998</v>
      </c>
      <c r="L202" s="9">
        <v>1.0137</v>
      </c>
      <c r="M202" s="9">
        <v>4.3560000000000001E-2</v>
      </c>
      <c r="N202" s="10">
        <v>2.3300000000000001E-2</v>
      </c>
      <c r="O202" s="3">
        <v>2.3300000000000001E-2</v>
      </c>
      <c r="P202" s="3">
        <f t="shared" si="3"/>
        <v>2.33</v>
      </c>
    </row>
    <row r="203" spans="1:16" s="9" customFormat="1">
      <c r="A203" s="9" t="s">
        <v>20</v>
      </c>
      <c r="B203" s="9" t="s">
        <v>54</v>
      </c>
      <c r="C203" s="9" t="s">
        <v>26</v>
      </c>
      <c r="D203" s="9" t="s">
        <v>23</v>
      </c>
      <c r="E203" s="9">
        <v>1.768E-3</v>
      </c>
      <c r="F203" s="9">
        <v>9.868E-3</v>
      </c>
      <c r="G203" s="9">
        <v>0.2087</v>
      </c>
      <c r="H203" s="9">
        <v>2.8899999999999999E-2</v>
      </c>
      <c r="I203" s="9">
        <v>0.30509999999999998</v>
      </c>
      <c r="J203" s="9">
        <v>4.2200000000000001E-2</v>
      </c>
      <c r="K203" s="9">
        <v>0.2137</v>
      </c>
      <c r="L203" s="9">
        <v>0.31230000000000002</v>
      </c>
      <c r="M203" s="9">
        <v>8.9999999999999993E-3</v>
      </c>
      <c r="N203" s="10">
        <v>7.5899999999999995E-2</v>
      </c>
      <c r="O203" s="3">
        <v>7.5899999999999995E-2</v>
      </c>
      <c r="P203" s="3">
        <f t="shared" si="3"/>
        <v>7.59</v>
      </c>
    </row>
    <row r="204" spans="1:16" s="9" customFormat="1">
      <c r="A204" s="9" t="s">
        <v>20</v>
      </c>
      <c r="B204" s="9" t="s">
        <v>54</v>
      </c>
      <c r="C204" s="9" t="s">
        <v>27</v>
      </c>
      <c r="D204" s="9" t="s">
        <v>23</v>
      </c>
      <c r="E204" s="9">
        <v>1.8499999999999999E-2</v>
      </c>
      <c r="F204" s="9">
        <v>0.19020000000000001</v>
      </c>
      <c r="G204" s="9">
        <v>2.17</v>
      </c>
      <c r="H204" s="9">
        <v>4.1399999999999999E-2</v>
      </c>
      <c r="I204" s="9">
        <v>2.8</v>
      </c>
      <c r="J204" s="9">
        <v>5.3199999999999997E-2</v>
      </c>
      <c r="K204" s="9">
        <v>2.23</v>
      </c>
      <c r="L204" s="9">
        <v>2.86</v>
      </c>
      <c r="M204" s="9">
        <v>8.6999999999999994E-2</v>
      </c>
      <c r="N204" s="10">
        <v>2.7300000000000001E-2</v>
      </c>
      <c r="O204" s="3">
        <v>2.7300000000000001E-2</v>
      </c>
      <c r="P204" s="3">
        <f t="shared" si="3"/>
        <v>2.73</v>
      </c>
    </row>
    <row r="205" spans="1:16" s="9" customFormat="1">
      <c r="A205" s="9" t="s">
        <v>20</v>
      </c>
      <c r="B205" s="9" t="s">
        <v>54</v>
      </c>
      <c r="C205" s="9" t="s">
        <v>28</v>
      </c>
      <c r="D205" s="9" t="s">
        <v>23</v>
      </c>
      <c r="E205" s="9">
        <v>7.8700000000000005E-4</v>
      </c>
      <c r="F205" s="9">
        <v>2.5539999999999998E-3</v>
      </c>
      <c r="G205" s="9">
        <v>9.4500000000000001E-2</v>
      </c>
      <c r="H205" s="9">
        <v>4.5100000000000001E-2</v>
      </c>
      <c r="I205" s="9">
        <v>0.1221</v>
      </c>
      <c r="J205" s="9">
        <v>5.8200000000000002E-2</v>
      </c>
      <c r="K205" s="9">
        <v>9.6799999999999997E-2</v>
      </c>
      <c r="L205" s="9">
        <v>0.125</v>
      </c>
      <c r="M205" s="9">
        <v>3.8600000000000001E-3</v>
      </c>
      <c r="N205" s="10">
        <v>0.248</v>
      </c>
      <c r="O205" s="3">
        <v>0.248</v>
      </c>
      <c r="P205" s="3">
        <f t="shared" si="3"/>
        <v>24.8</v>
      </c>
    </row>
    <row r="206" spans="1:16" s="9" customFormat="1">
      <c r="A206" s="9" t="s">
        <v>20</v>
      </c>
      <c r="B206" s="9" t="s">
        <v>54</v>
      </c>
      <c r="C206" s="9" t="s">
        <v>29</v>
      </c>
      <c r="D206" s="9" t="s">
        <v>23</v>
      </c>
      <c r="E206" s="9">
        <v>7.8299999999999995E-2</v>
      </c>
      <c r="F206" s="9">
        <v>0.76759999999999995</v>
      </c>
      <c r="G206" s="9">
        <v>11.71</v>
      </c>
      <c r="H206" s="9">
        <v>2.7099999999999999E-2</v>
      </c>
      <c r="I206" s="9">
        <v>19.420000000000002</v>
      </c>
      <c r="J206" s="9">
        <v>4.4999999999999998E-2</v>
      </c>
      <c r="K206" s="9">
        <v>11.99</v>
      </c>
      <c r="L206" s="9">
        <v>19.88</v>
      </c>
      <c r="M206" s="9">
        <v>1.08</v>
      </c>
      <c r="N206" s="10">
        <v>6.4000000000000003E-3</v>
      </c>
      <c r="O206" s="3">
        <v>6.4000000000000003E-3</v>
      </c>
      <c r="P206" s="3">
        <f t="shared" si="3"/>
        <v>0.64</v>
      </c>
    </row>
    <row r="207" spans="1:16" s="9" customFormat="1">
      <c r="A207" s="9" t="s">
        <v>20</v>
      </c>
      <c r="B207" s="9" t="s">
        <v>54</v>
      </c>
      <c r="C207" s="9" t="s">
        <v>30</v>
      </c>
      <c r="D207" s="9" t="s">
        <v>23</v>
      </c>
      <c r="E207" s="9">
        <v>0.1457</v>
      </c>
      <c r="F207" s="9">
        <v>1.0484</v>
      </c>
      <c r="G207" s="9">
        <v>15.82</v>
      </c>
      <c r="H207" s="9">
        <v>1.5800000000000002E-2</v>
      </c>
      <c r="I207" s="9">
        <v>22.13</v>
      </c>
      <c r="J207" s="9">
        <v>2.2200000000000001E-2</v>
      </c>
      <c r="K207" s="9">
        <v>16.190000000000001</v>
      </c>
      <c r="L207" s="9">
        <v>22.65</v>
      </c>
      <c r="M207" s="9">
        <v>0.88500000000000001</v>
      </c>
      <c r="N207" s="10">
        <v>5.7999999999999996E-3</v>
      </c>
      <c r="O207" s="3">
        <v>5.7999999999999996E-3</v>
      </c>
      <c r="P207" s="3">
        <f t="shared" si="3"/>
        <v>0.57999999999999996</v>
      </c>
    </row>
    <row r="208" spans="1:16" s="9" customFormat="1">
      <c r="A208" s="9" t="s">
        <v>20</v>
      </c>
      <c r="B208" s="9" t="s">
        <v>54</v>
      </c>
      <c r="C208" s="9" t="s">
        <v>31</v>
      </c>
      <c r="D208" s="9" t="s">
        <v>23</v>
      </c>
      <c r="E208" s="9">
        <v>7.6400000000000003E-4</v>
      </c>
      <c r="F208" s="9">
        <v>1.5438E-2</v>
      </c>
      <c r="G208" s="9">
        <v>0.15179999999999999</v>
      </c>
      <c r="H208" s="9">
        <v>7.9500000000000001E-2</v>
      </c>
      <c r="I208" s="9">
        <v>0.20469999999999999</v>
      </c>
      <c r="J208" s="9">
        <v>0.1072</v>
      </c>
      <c r="K208" s="9">
        <v>0.15540000000000001</v>
      </c>
      <c r="L208" s="9">
        <v>0.20949999999999999</v>
      </c>
      <c r="M208" s="9">
        <v>1.481E-2</v>
      </c>
      <c r="N208" s="10">
        <v>0.26579999999999998</v>
      </c>
      <c r="O208" s="13">
        <v>0.26579999999999998</v>
      </c>
      <c r="P208" s="3">
        <f t="shared" si="3"/>
        <v>26.58</v>
      </c>
    </row>
    <row r="209" spans="1:16" s="11" customFormat="1">
      <c r="A209" s="11" t="s">
        <v>20</v>
      </c>
      <c r="B209" s="11" t="s">
        <v>55</v>
      </c>
      <c r="C209" s="11" t="s">
        <v>22</v>
      </c>
      <c r="D209" s="11" t="s">
        <v>23</v>
      </c>
      <c r="E209" s="11">
        <v>0.2021</v>
      </c>
      <c r="F209" s="11">
        <v>0.97070000000000001</v>
      </c>
      <c r="G209" s="11">
        <v>25.61</v>
      </c>
      <c r="H209" s="11">
        <v>1.18E-2</v>
      </c>
      <c r="I209" s="11">
        <v>54.8</v>
      </c>
      <c r="J209" s="11">
        <v>2.52E-2</v>
      </c>
      <c r="K209" s="11">
        <v>25.77</v>
      </c>
      <c r="L209" s="11">
        <v>55.13</v>
      </c>
      <c r="M209" s="11">
        <v>1.99</v>
      </c>
      <c r="N209" s="12">
        <v>3.2000000000000002E-3</v>
      </c>
      <c r="O209" s="13">
        <v>3.2000000000000002E-3</v>
      </c>
      <c r="P209" s="3">
        <f t="shared" si="3"/>
        <v>0.32</v>
      </c>
    </row>
    <row r="210" spans="1:16" s="11" customFormat="1">
      <c r="A210" s="11" t="s">
        <v>20</v>
      </c>
      <c r="B210" s="11" t="s">
        <v>55</v>
      </c>
      <c r="C210" s="11" t="s">
        <v>24</v>
      </c>
      <c r="D210" s="11" t="s">
        <v>23</v>
      </c>
      <c r="E210" s="11">
        <v>1.0449999999999999E-3</v>
      </c>
      <c r="F210" s="11">
        <v>1.8810000000000001E-3</v>
      </c>
      <c r="G210" s="11">
        <v>0.1255</v>
      </c>
      <c r="H210" s="11">
        <v>2.35E-2</v>
      </c>
      <c r="I210" s="11">
        <v>0.2094</v>
      </c>
      <c r="J210" s="11">
        <v>3.9199999999999999E-2</v>
      </c>
      <c r="K210" s="11">
        <v>0.1263</v>
      </c>
      <c r="L210" s="11">
        <v>0.2107</v>
      </c>
      <c r="M210" s="11">
        <v>5.7200000000000003E-3</v>
      </c>
      <c r="N210" s="12">
        <v>0.1017</v>
      </c>
      <c r="O210" s="13">
        <v>0.1017</v>
      </c>
      <c r="P210" s="3">
        <f t="shared" si="3"/>
        <v>10.17</v>
      </c>
    </row>
    <row r="211" spans="1:16" s="11" customFormat="1">
      <c r="A211" s="11" t="s">
        <v>20</v>
      </c>
      <c r="B211" s="11" t="s">
        <v>55</v>
      </c>
      <c r="C211" s="11" t="s">
        <v>25</v>
      </c>
      <c r="D211" s="11" t="s">
        <v>23</v>
      </c>
      <c r="E211" s="11">
        <v>5.1869999999999998E-3</v>
      </c>
      <c r="F211" s="11">
        <v>0.157722</v>
      </c>
      <c r="G211" s="11">
        <v>0.76029999999999998</v>
      </c>
      <c r="H211" s="11">
        <v>1.24E-2</v>
      </c>
      <c r="I211" s="11">
        <v>1.4366000000000001</v>
      </c>
      <c r="J211" s="11">
        <v>2.3400000000000001E-2</v>
      </c>
      <c r="K211" s="11">
        <v>0.76490000000000002</v>
      </c>
      <c r="L211" s="11">
        <v>1.4453</v>
      </c>
      <c r="M211" s="11">
        <v>6.1490000000000003E-2</v>
      </c>
      <c r="N211" s="12">
        <v>1.8499999999999999E-2</v>
      </c>
      <c r="O211" s="13">
        <v>1.8499999999999999E-2</v>
      </c>
      <c r="P211" s="3">
        <f t="shared" si="3"/>
        <v>1.8499999999999999</v>
      </c>
    </row>
    <row r="212" spans="1:16" s="11" customFormat="1">
      <c r="A212" s="11" t="s">
        <v>20</v>
      </c>
      <c r="B212" s="11" t="s">
        <v>55</v>
      </c>
      <c r="C212" s="11" t="s">
        <v>26</v>
      </c>
      <c r="D212" s="11" t="s">
        <v>23</v>
      </c>
      <c r="E212" s="11">
        <v>2.6619999999999999E-3</v>
      </c>
      <c r="F212" s="11">
        <v>1.4858E-2</v>
      </c>
      <c r="G212" s="11">
        <v>0.31390000000000001</v>
      </c>
      <c r="H212" s="11">
        <v>2.8899999999999999E-2</v>
      </c>
      <c r="I212" s="11">
        <v>0.45879999999999999</v>
      </c>
      <c r="J212" s="11">
        <v>4.2299999999999997E-2</v>
      </c>
      <c r="K212" s="11">
        <v>0.31580000000000003</v>
      </c>
      <c r="L212" s="11">
        <v>0.46160000000000001</v>
      </c>
      <c r="M212" s="11">
        <v>1.3169999999999999E-2</v>
      </c>
      <c r="N212" s="12">
        <v>5.3199999999999997E-2</v>
      </c>
      <c r="O212" s="13">
        <v>5.3199999999999997E-2</v>
      </c>
      <c r="P212" s="3">
        <f t="shared" si="3"/>
        <v>5.3199999999999994</v>
      </c>
    </row>
    <row r="213" spans="1:16" s="11" customFormat="1">
      <c r="A213" s="11" t="s">
        <v>20</v>
      </c>
      <c r="B213" s="11" t="s">
        <v>55</v>
      </c>
      <c r="C213" s="11" t="s">
        <v>27</v>
      </c>
      <c r="D213" s="11" t="s">
        <v>23</v>
      </c>
      <c r="E213" s="11">
        <v>2.06E-2</v>
      </c>
      <c r="F213" s="11">
        <v>0.2117</v>
      </c>
      <c r="G213" s="11">
        <v>2.42</v>
      </c>
      <c r="H213" s="11">
        <v>4.1399999999999999E-2</v>
      </c>
      <c r="I213" s="11">
        <v>3.11</v>
      </c>
      <c r="J213" s="11">
        <v>5.33E-2</v>
      </c>
      <c r="K213" s="11">
        <v>2.4300000000000002</v>
      </c>
      <c r="L213" s="11">
        <v>3.13</v>
      </c>
      <c r="M213" s="11">
        <v>9.5000000000000001E-2</v>
      </c>
      <c r="N213" s="12">
        <v>2.5899999999999999E-2</v>
      </c>
      <c r="O213" s="13">
        <v>2.5899999999999999E-2</v>
      </c>
      <c r="P213" s="3">
        <f t="shared" si="3"/>
        <v>2.59</v>
      </c>
    </row>
    <row r="214" spans="1:16" s="11" customFormat="1">
      <c r="A214" s="11" t="s">
        <v>20</v>
      </c>
      <c r="B214" s="11" t="s">
        <v>55</v>
      </c>
      <c r="C214" s="11" t="s">
        <v>28</v>
      </c>
      <c r="D214" s="11" t="s">
        <v>23</v>
      </c>
      <c r="E214" s="11">
        <v>8.0099999999999995E-4</v>
      </c>
      <c r="F214" s="11">
        <v>2.5999999999999999E-3</v>
      </c>
      <c r="G214" s="11">
        <v>9.6199999999999994E-2</v>
      </c>
      <c r="H214" s="11">
        <v>4.5100000000000001E-2</v>
      </c>
      <c r="I214" s="11">
        <v>0.1242</v>
      </c>
      <c r="J214" s="11">
        <v>5.8299999999999998E-2</v>
      </c>
      <c r="K214" s="11">
        <v>9.6799999999999997E-2</v>
      </c>
      <c r="L214" s="11">
        <v>0.125</v>
      </c>
      <c r="M214" s="11">
        <v>3.82E-3</v>
      </c>
      <c r="N214" s="12">
        <v>0.24129999999999999</v>
      </c>
      <c r="O214" s="13">
        <v>0.24129999999999999</v>
      </c>
      <c r="P214" s="3">
        <f t="shared" si="3"/>
        <v>24.13</v>
      </c>
    </row>
    <row r="215" spans="1:16" s="11" customFormat="1">
      <c r="A215" s="11" t="s">
        <v>20</v>
      </c>
      <c r="B215" s="11" t="s">
        <v>55</v>
      </c>
      <c r="C215" s="11" t="s">
        <v>29</v>
      </c>
      <c r="D215" s="11" t="s">
        <v>23</v>
      </c>
      <c r="E215" s="11">
        <v>7.1800000000000003E-2</v>
      </c>
      <c r="F215" s="11">
        <v>0.70379999999999998</v>
      </c>
      <c r="G215" s="11">
        <v>10.75</v>
      </c>
      <c r="H215" s="11">
        <v>2.7099999999999999E-2</v>
      </c>
      <c r="I215" s="11">
        <v>17.82</v>
      </c>
      <c r="J215" s="11">
        <v>4.4999999999999998E-2</v>
      </c>
      <c r="K215" s="11">
        <v>10.81</v>
      </c>
      <c r="L215" s="11">
        <v>17.920000000000002</v>
      </c>
      <c r="M215" s="11">
        <v>0.96399999999999997</v>
      </c>
      <c r="N215" s="12">
        <v>6.6E-3</v>
      </c>
      <c r="O215" s="13">
        <v>6.6E-3</v>
      </c>
      <c r="P215" s="3">
        <f t="shared" si="3"/>
        <v>0.66</v>
      </c>
    </row>
    <row r="216" spans="1:16" s="11" customFormat="1">
      <c r="A216" s="11" t="s">
        <v>20</v>
      </c>
      <c r="B216" s="11" t="s">
        <v>55</v>
      </c>
      <c r="C216" s="11" t="s">
        <v>30</v>
      </c>
      <c r="D216" s="11" t="s">
        <v>23</v>
      </c>
      <c r="E216" s="11">
        <v>0.1401</v>
      </c>
      <c r="F216" s="11">
        <v>1.0082</v>
      </c>
      <c r="G216" s="11">
        <v>15.22</v>
      </c>
      <c r="H216" s="11">
        <v>1.5900000000000001E-2</v>
      </c>
      <c r="I216" s="11">
        <v>21.29</v>
      </c>
      <c r="J216" s="11">
        <v>2.2200000000000001E-2</v>
      </c>
      <c r="K216" s="11">
        <v>15.31</v>
      </c>
      <c r="L216" s="11">
        <v>21.42</v>
      </c>
      <c r="M216" s="11">
        <v>0.82799999999999996</v>
      </c>
      <c r="N216" s="12">
        <v>5.7999999999999996E-3</v>
      </c>
      <c r="O216" s="13">
        <v>5.7999999999999996E-3</v>
      </c>
      <c r="P216" s="3">
        <f t="shared" si="3"/>
        <v>0.57999999999999996</v>
      </c>
    </row>
    <row r="217" spans="1:16" s="11" customFormat="1">
      <c r="A217" s="11" t="s">
        <v>20</v>
      </c>
      <c r="B217" s="11" t="s">
        <v>55</v>
      </c>
      <c r="C217" s="11" t="s">
        <v>31</v>
      </c>
      <c r="D217" s="11" t="s">
        <v>23</v>
      </c>
      <c r="E217" s="11">
        <v>5.6400000000000005E-4</v>
      </c>
      <c r="F217" s="11">
        <v>1.1389E-2</v>
      </c>
      <c r="G217" s="11">
        <v>0.1123</v>
      </c>
      <c r="H217" s="11">
        <v>7.9600000000000004E-2</v>
      </c>
      <c r="I217" s="11">
        <v>0.15140000000000001</v>
      </c>
      <c r="J217" s="11">
        <v>0.10730000000000001</v>
      </c>
      <c r="K217" s="11">
        <v>0.113</v>
      </c>
      <c r="L217" s="11">
        <v>0.15240000000000001</v>
      </c>
      <c r="M217" s="11">
        <v>1.0659999999999999E-2</v>
      </c>
      <c r="N217" s="12">
        <v>0.35589999999999999</v>
      </c>
      <c r="O217" s="6">
        <v>0.35589999999999999</v>
      </c>
      <c r="P217" s="3">
        <f t="shared" si="3"/>
        <v>35.589999999999996</v>
      </c>
    </row>
    <row r="218" spans="1:16" s="9" customFormat="1">
      <c r="A218" s="9" t="s">
        <v>20</v>
      </c>
      <c r="B218" s="9" t="s">
        <v>56</v>
      </c>
      <c r="C218" s="9" t="s">
        <v>22</v>
      </c>
      <c r="D218" s="9" t="s">
        <v>23</v>
      </c>
      <c r="E218" s="9">
        <v>0.1956</v>
      </c>
      <c r="F218" s="9">
        <v>0.93979999999999997</v>
      </c>
      <c r="G218" s="9">
        <v>24.91</v>
      </c>
      <c r="H218" s="9">
        <v>1.18E-2</v>
      </c>
      <c r="I218" s="9">
        <v>53.29</v>
      </c>
      <c r="J218" s="9">
        <v>2.5100000000000001E-2</v>
      </c>
      <c r="K218" s="9">
        <v>25.16</v>
      </c>
      <c r="L218" s="9">
        <v>53.83</v>
      </c>
      <c r="M218" s="9">
        <v>1.952</v>
      </c>
      <c r="N218" s="10">
        <v>3.3E-3</v>
      </c>
      <c r="O218" s="6">
        <v>3.3E-3</v>
      </c>
      <c r="P218" s="3">
        <f t="shared" si="3"/>
        <v>0.33</v>
      </c>
    </row>
    <row r="219" spans="1:16" s="9" customFormat="1">
      <c r="A219" s="9" t="s">
        <v>20</v>
      </c>
      <c r="B219" s="9" t="s">
        <v>56</v>
      </c>
      <c r="C219" s="9" t="s">
        <v>24</v>
      </c>
      <c r="D219" s="9" t="s">
        <v>23</v>
      </c>
      <c r="E219" s="9">
        <v>8.3299999999999997E-4</v>
      </c>
      <c r="F219" s="9">
        <v>1.4989999999999999E-3</v>
      </c>
      <c r="G219" s="9">
        <v>0.1002</v>
      </c>
      <c r="H219" s="9">
        <v>2.35E-2</v>
      </c>
      <c r="I219" s="9">
        <v>0.1671</v>
      </c>
      <c r="J219" s="9">
        <v>3.9100000000000003E-2</v>
      </c>
      <c r="K219" s="9">
        <v>0.1012</v>
      </c>
      <c r="L219" s="9">
        <v>0.16880000000000001</v>
      </c>
      <c r="M219" s="9">
        <v>4.5999999999999999E-3</v>
      </c>
      <c r="N219" s="10">
        <v>0.12479999999999999</v>
      </c>
      <c r="O219" s="6">
        <v>0.12479999999999999</v>
      </c>
      <c r="P219" s="3">
        <f t="shared" si="3"/>
        <v>12.479999999999999</v>
      </c>
    </row>
    <row r="220" spans="1:16" s="9" customFormat="1">
      <c r="A220" s="9" t="s">
        <v>20</v>
      </c>
      <c r="B220" s="9" t="s">
        <v>56</v>
      </c>
      <c r="C220" s="9" t="s">
        <v>25</v>
      </c>
      <c r="D220" s="9" t="s">
        <v>23</v>
      </c>
      <c r="E220" s="9">
        <v>3.7859999999999999E-3</v>
      </c>
      <c r="F220" s="9">
        <v>0.11512699999999999</v>
      </c>
      <c r="G220" s="9">
        <v>0.5595</v>
      </c>
      <c r="H220" s="9">
        <v>1.24E-2</v>
      </c>
      <c r="I220" s="9">
        <v>1.0571999999999999</v>
      </c>
      <c r="J220" s="9">
        <v>2.3400000000000001E-2</v>
      </c>
      <c r="K220" s="9">
        <v>0.56520000000000004</v>
      </c>
      <c r="L220" s="9">
        <v>1.0678000000000001</v>
      </c>
      <c r="M220" s="9">
        <v>4.564E-2</v>
      </c>
      <c r="N220" s="10">
        <v>2.23E-2</v>
      </c>
      <c r="O220" s="6">
        <v>2.23E-2</v>
      </c>
      <c r="P220" s="3">
        <f t="shared" si="3"/>
        <v>2.23</v>
      </c>
    </row>
    <row r="221" spans="1:16" s="9" customFormat="1">
      <c r="A221" s="9" t="s">
        <v>20</v>
      </c>
      <c r="B221" s="9" t="s">
        <v>56</v>
      </c>
      <c r="C221" s="9" t="s">
        <v>26</v>
      </c>
      <c r="D221" s="9" t="s">
        <v>23</v>
      </c>
      <c r="E221" s="9">
        <v>1.804E-3</v>
      </c>
      <c r="F221" s="9">
        <v>1.0071E-2</v>
      </c>
      <c r="G221" s="9">
        <v>0.21299999999999999</v>
      </c>
      <c r="H221" s="9">
        <v>2.8899999999999999E-2</v>
      </c>
      <c r="I221" s="9">
        <v>0.31130000000000002</v>
      </c>
      <c r="J221" s="9">
        <v>4.2200000000000001E-2</v>
      </c>
      <c r="K221" s="9">
        <v>0.21510000000000001</v>
      </c>
      <c r="L221" s="9">
        <v>0.31440000000000001</v>
      </c>
      <c r="M221" s="9">
        <v>9.0200000000000002E-3</v>
      </c>
      <c r="N221" s="10">
        <v>7.46E-2</v>
      </c>
      <c r="O221" s="6">
        <v>7.46E-2</v>
      </c>
      <c r="P221" s="3">
        <f t="shared" si="3"/>
        <v>7.46</v>
      </c>
    </row>
    <row r="222" spans="1:16" s="9" customFormat="1">
      <c r="A222" s="9" t="s">
        <v>20</v>
      </c>
      <c r="B222" s="9" t="s">
        <v>56</v>
      </c>
      <c r="C222" s="9" t="s">
        <v>27</v>
      </c>
      <c r="D222" s="9" t="s">
        <v>23</v>
      </c>
      <c r="E222" s="9">
        <v>1.8599999999999998E-2</v>
      </c>
      <c r="F222" s="9">
        <v>0.1918</v>
      </c>
      <c r="G222" s="9">
        <v>2.19</v>
      </c>
      <c r="H222" s="9">
        <v>4.1399999999999999E-2</v>
      </c>
      <c r="I222" s="9">
        <v>2.82</v>
      </c>
      <c r="J222" s="9">
        <v>5.3199999999999997E-2</v>
      </c>
      <c r="K222" s="9">
        <v>2.21</v>
      </c>
      <c r="L222" s="9">
        <v>2.85</v>
      </c>
      <c r="M222" s="9">
        <v>8.5999999999999993E-2</v>
      </c>
      <c r="N222" s="10">
        <v>2.7199999999999998E-2</v>
      </c>
      <c r="O222" s="6">
        <v>2.7199999999999998E-2</v>
      </c>
      <c r="P222" s="3">
        <f t="shared" si="3"/>
        <v>2.7199999999999998</v>
      </c>
    </row>
    <row r="223" spans="1:16" s="9" customFormat="1">
      <c r="A223" s="9" t="s">
        <v>20</v>
      </c>
      <c r="B223" s="9" t="s">
        <v>56</v>
      </c>
      <c r="C223" s="9" t="s">
        <v>28</v>
      </c>
      <c r="D223" s="9" t="s">
        <v>23</v>
      </c>
      <c r="E223" s="9">
        <v>8.8800000000000001E-4</v>
      </c>
      <c r="F223" s="9">
        <v>2.8839999999999998E-3</v>
      </c>
      <c r="G223" s="9">
        <v>0.10680000000000001</v>
      </c>
      <c r="H223" s="9">
        <v>4.5100000000000001E-2</v>
      </c>
      <c r="I223" s="9">
        <v>0.13780000000000001</v>
      </c>
      <c r="J223" s="9">
        <v>5.8200000000000002E-2</v>
      </c>
      <c r="K223" s="9">
        <v>0.10780000000000001</v>
      </c>
      <c r="L223" s="9">
        <v>0.13919999999999999</v>
      </c>
      <c r="M223" s="9">
        <v>4.28E-3</v>
      </c>
      <c r="N223" s="10">
        <v>0.22220000000000001</v>
      </c>
      <c r="O223" s="6">
        <v>0.22220000000000001</v>
      </c>
      <c r="P223" s="3">
        <f t="shared" si="3"/>
        <v>22.220000000000002</v>
      </c>
    </row>
    <row r="224" spans="1:16" s="9" customFormat="1">
      <c r="A224" s="9" t="s">
        <v>20</v>
      </c>
      <c r="B224" s="9" t="s">
        <v>56</v>
      </c>
      <c r="C224" s="9" t="s">
        <v>29</v>
      </c>
      <c r="D224" s="9" t="s">
        <v>23</v>
      </c>
      <c r="E224" s="9">
        <v>7.8100000000000003E-2</v>
      </c>
      <c r="F224" s="9">
        <v>0.76529999999999998</v>
      </c>
      <c r="G224" s="9">
        <v>11.66</v>
      </c>
      <c r="H224" s="9">
        <v>2.7099999999999999E-2</v>
      </c>
      <c r="I224" s="9">
        <v>19.329999999999998</v>
      </c>
      <c r="J224" s="9">
        <v>4.4900000000000002E-2</v>
      </c>
      <c r="K224" s="9">
        <v>11.77</v>
      </c>
      <c r="L224" s="9">
        <v>19.52</v>
      </c>
      <c r="M224" s="9">
        <v>1.0549999999999999</v>
      </c>
      <c r="N224" s="10">
        <v>6.4999999999999997E-3</v>
      </c>
      <c r="O224" s="6">
        <v>6.4999999999999997E-3</v>
      </c>
      <c r="P224" s="3">
        <f t="shared" si="3"/>
        <v>0.65</v>
      </c>
    </row>
    <row r="225" spans="1:16" s="9" customFormat="1">
      <c r="A225" s="9" t="s">
        <v>20</v>
      </c>
      <c r="B225" s="9" t="s">
        <v>56</v>
      </c>
      <c r="C225" s="9" t="s">
        <v>30</v>
      </c>
      <c r="D225" s="9" t="s">
        <v>23</v>
      </c>
      <c r="E225" s="9">
        <v>0.14280000000000001</v>
      </c>
      <c r="F225" s="9">
        <v>1.0281</v>
      </c>
      <c r="G225" s="9">
        <v>15.52</v>
      </c>
      <c r="H225" s="9">
        <v>1.5800000000000002E-2</v>
      </c>
      <c r="I225" s="9">
        <v>21.71</v>
      </c>
      <c r="J225" s="9">
        <v>2.2200000000000001E-2</v>
      </c>
      <c r="K225" s="9">
        <v>15.67</v>
      </c>
      <c r="L225" s="9">
        <v>21.93</v>
      </c>
      <c r="M225" s="9">
        <v>0.85199999999999998</v>
      </c>
      <c r="N225" s="10">
        <v>5.7999999999999996E-3</v>
      </c>
      <c r="O225" s="6">
        <v>5.7999999999999996E-3</v>
      </c>
      <c r="P225" s="3">
        <f t="shared" si="3"/>
        <v>0.57999999999999996</v>
      </c>
    </row>
    <row r="226" spans="1:16" s="9" customFormat="1">
      <c r="A226" s="9" t="s">
        <v>20</v>
      </c>
      <c r="B226" s="9" t="s">
        <v>56</v>
      </c>
      <c r="C226" s="9" t="s">
        <v>31</v>
      </c>
      <c r="D226" s="9" t="s">
        <v>23</v>
      </c>
      <c r="E226" s="9">
        <v>6.7599999999999995E-4</v>
      </c>
      <c r="F226" s="9">
        <v>1.3653999999999999E-2</v>
      </c>
      <c r="G226" s="9">
        <v>0.1341</v>
      </c>
      <c r="H226" s="9">
        <v>7.9500000000000001E-2</v>
      </c>
      <c r="I226" s="9">
        <v>0.18079999999999999</v>
      </c>
      <c r="J226" s="9">
        <v>0.1072</v>
      </c>
      <c r="K226" s="9">
        <v>0.13539999999999999</v>
      </c>
      <c r="L226" s="9">
        <v>0.18260000000000001</v>
      </c>
      <c r="M226" s="9">
        <v>1.2840000000000001E-2</v>
      </c>
      <c r="N226" s="10">
        <v>0.29730000000000001</v>
      </c>
      <c r="O226" s="9">
        <v>0.29730000000000001</v>
      </c>
      <c r="P226" s="3">
        <f t="shared" si="3"/>
        <v>29.73</v>
      </c>
    </row>
    <row r="227" spans="1:16" s="3" customFormat="1">
      <c r="A227" s="3" t="s">
        <v>32</v>
      </c>
      <c r="B227" s="3" t="s">
        <v>57</v>
      </c>
      <c r="C227" s="3" t="s">
        <v>22</v>
      </c>
      <c r="D227" s="3" t="s">
        <v>23</v>
      </c>
      <c r="E227" s="3">
        <v>0.19589999999999999</v>
      </c>
      <c r="F227" s="3">
        <v>0.94099999999999995</v>
      </c>
      <c r="G227" s="3">
        <v>26.16</v>
      </c>
      <c r="H227" s="3">
        <v>1.18E-2</v>
      </c>
      <c r="I227" s="3">
        <v>55.95</v>
      </c>
      <c r="J227" s="3">
        <v>2.52E-2</v>
      </c>
      <c r="K227" s="3">
        <v>26.11</v>
      </c>
      <c r="L227" s="3">
        <v>55.86</v>
      </c>
      <c r="M227" s="3">
        <v>1.962</v>
      </c>
      <c r="N227" s="15">
        <v>3.3E-3</v>
      </c>
      <c r="O227" s="9">
        <v>3.3E-3</v>
      </c>
      <c r="P227" s="3">
        <f t="shared" si="3"/>
        <v>0.33</v>
      </c>
    </row>
    <row r="228" spans="1:16" s="3" customFormat="1">
      <c r="A228" s="3" t="s">
        <v>32</v>
      </c>
      <c r="B228" s="3" t="s">
        <v>57</v>
      </c>
      <c r="C228" s="3" t="s">
        <v>24</v>
      </c>
      <c r="D228" s="3" t="s">
        <v>23</v>
      </c>
      <c r="E228" s="3">
        <v>5.2999999999999998E-4</v>
      </c>
      <c r="F228" s="3">
        <v>9.5399999999999999E-4</v>
      </c>
      <c r="G228" s="3">
        <v>6.1899999999999997E-2</v>
      </c>
      <c r="H228" s="3">
        <v>2.35E-2</v>
      </c>
      <c r="I228" s="3">
        <v>0.1032</v>
      </c>
      <c r="J228" s="3">
        <v>3.9199999999999999E-2</v>
      </c>
      <c r="K228" s="3">
        <v>6.1800000000000001E-2</v>
      </c>
      <c r="L228" s="3">
        <v>0.10299999999999999</v>
      </c>
      <c r="M228" s="3">
        <v>2.7200000000000002E-3</v>
      </c>
      <c r="N228" s="15">
        <v>0.18920000000000001</v>
      </c>
      <c r="O228" s="9">
        <v>0.18920000000000001</v>
      </c>
      <c r="P228" s="3">
        <f t="shared" si="3"/>
        <v>18.920000000000002</v>
      </c>
    </row>
    <row r="229" spans="1:16" s="3" customFormat="1">
      <c r="A229" s="3" t="s">
        <v>32</v>
      </c>
      <c r="B229" s="3" t="s">
        <v>57</v>
      </c>
      <c r="C229" s="3" t="s">
        <v>25</v>
      </c>
      <c r="D229" s="3" t="s">
        <v>23</v>
      </c>
      <c r="E229" s="3">
        <v>3.1960000000000001E-3</v>
      </c>
      <c r="F229" s="3">
        <v>9.7188999999999998E-2</v>
      </c>
      <c r="G229" s="3">
        <v>0.50360000000000005</v>
      </c>
      <c r="H229" s="3">
        <v>1.24E-2</v>
      </c>
      <c r="I229" s="3">
        <v>0.95140000000000002</v>
      </c>
      <c r="J229" s="3">
        <v>2.3400000000000001E-2</v>
      </c>
      <c r="K229" s="3">
        <v>0.50270000000000004</v>
      </c>
      <c r="L229" s="3">
        <v>0.94989999999999997</v>
      </c>
      <c r="M229" s="3">
        <v>3.9320000000000001E-2</v>
      </c>
      <c r="N229" s="15">
        <v>2.4799999999999999E-2</v>
      </c>
      <c r="O229" s="9">
        <v>2.4799999999999999E-2</v>
      </c>
      <c r="P229" s="3">
        <f t="shared" si="3"/>
        <v>2.48</v>
      </c>
    </row>
    <row r="230" spans="1:16" s="3" customFormat="1">
      <c r="A230" s="3" t="s">
        <v>32</v>
      </c>
      <c r="B230" s="3" t="s">
        <v>57</v>
      </c>
      <c r="C230" s="3" t="s">
        <v>26</v>
      </c>
      <c r="D230" s="3" t="s">
        <v>23</v>
      </c>
      <c r="E230" s="3">
        <v>1.1000000000000001E-3</v>
      </c>
      <c r="F230" s="3">
        <v>6.1399999999999996E-3</v>
      </c>
      <c r="G230" s="3">
        <v>0.1258</v>
      </c>
      <c r="H230" s="3">
        <v>2.9000000000000001E-2</v>
      </c>
      <c r="I230" s="3">
        <v>0.18390000000000001</v>
      </c>
      <c r="J230" s="3">
        <v>4.2299999999999997E-2</v>
      </c>
      <c r="K230" s="3">
        <v>0.12559999999999999</v>
      </c>
      <c r="L230" s="3">
        <v>0.18360000000000001</v>
      </c>
      <c r="M230" s="3">
        <v>5.1000000000000004E-3</v>
      </c>
      <c r="N230" s="15">
        <v>0.1172</v>
      </c>
      <c r="O230" s="9">
        <v>0.1172</v>
      </c>
      <c r="P230" s="3">
        <f t="shared" si="3"/>
        <v>11.72</v>
      </c>
    </row>
    <row r="231" spans="1:16" s="3" customFormat="1">
      <c r="A231" s="3" t="s">
        <v>32</v>
      </c>
      <c r="B231" s="3" t="s">
        <v>57</v>
      </c>
      <c r="C231" s="3" t="s">
        <v>27</v>
      </c>
      <c r="D231" s="3" t="s">
        <v>23</v>
      </c>
      <c r="E231" s="3">
        <v>6.1899999999999997E-2</v>
      </c>
      <c r="F231" s="3">
        <v>0.63700000000000001</v>
      </c>
      <c r="G231" s="3">
        <v>7.23</v>
      </c>
      <c r="H231" s="3">
        <v>4.1500000000000002E-2</v>
      </c>
      <c r="I231" s="3">
        <v>9.3000000000000007</v>
      </c>
      <c r="J231" s="3">
        <v>5.33E-2</v>
      </c>
      <c r="K231" s="3">
        <v>7.22</v>
      </c>
      <c r="L231" s="3">
        <v>9.2799999999999994</v>
      </c>
      <c r="M231" s="3">
        <v>0.27300000000000002</v>
      </c>
      <c r="N231" s="15">
        <v>1.66E-2</v>
      </c>
      <c r="O231" s="9">
        <v>1.66E-2</v>
      </c>
      <c r="P231" s="3">
        <f t="shared" si="3"/>
        <v>1.66</v>
      </c>
    </row>
    <row r="232" spans="1:16" s="3" customFormat="1">
      <c r="A232" s="3" t="s">
        <v>32</v>
      </c>
      <c r="B232" s="3" t="s">
        <v>57</v>
      </c>
      <c r="C232" s="3" t="s">
        <v>28</v>
      </c>
      <c r="D232" s="3" t="s">
        <v>23</v>
      </c>
      <c r="E232" s="3">
        <v>1.175E-3</v>
      </c>
      <c r="F232" s="3">
        <v>3.813E-3</v>
      </c>
      <c r="G232" s="3">
        <v>0.13969999999999999</v>
      </c>
      <c r="H232" s="3">
        <v>4.5199999999999997E-2</v>
      </c>
      <c r="I232" s="3">
        <v>0.1804</v>
      </c>
      <c r="J232" s="3">
        <v>5.8299999999999998E-2</v>
      </c>
      <c r="K232" s="3">
        <v>0.13950000000000001</v>
      </c>
      <c r="L232" s="3">
        <v>0.18010000000000001</v>
      </c>
      <c r="M232" s="3">
        <v>5.3600000000000002E-3</v>
      </c>
      <c r="N232" s="15">
        <v>0.17330000000000001</v>
      </c>
      <c r="O232" s="9">
        <v>0.17330000000000001</v>
      </c>
      <c r="P232" s="3">
        <f t="shared" si="3"/>
        <v>17.330000000000002</v>
      </c>
    </row>
    <row r="233" spans="1:16" s="3" customFormat="1">
      <c r="A233" s="3" t="s">
        <v>32</v>
      </c>
      <c r="B233" s="3" t="s">
        <v>57</v>
      </c>
      <c r="C233" s="3" t="s">
        <v>29</v>
      </c>
      <c r="D233" s="3" t="s">
        <v>23</v>
      </c>
      <c r="E233" s="3">
        <v>0.13039999999999999</v>
      </c>
      <c r="F233" s="3">
        <v>1.2775000000000001</v>
      </c>
      <c r="G233" s="3">
        <v>19.170000000000002</v>
      </c>
      <c r="H233" s="3">
        <v>2.7199999999999998E-2</v>
      </c>
      <c r="I233" s="3">
        <v>31.79</v>
      </c>
      <c r="J233" s="3">
        <v>4.4999999999999998E-2</v>
      </c>
      <c r="K233" s="3">
        <v>19.14</v>
      </c>
      <c r="L233" s="3">
        <v>31.74</v>
      </c>
      <c r="M233" s="3">
        <v>1.6619999999999999</v>
      </c>
      <c r="N233" s="15">
        <v>5.5999999999999999E-3</v>
      </c>
      <c r="O233" s="9">
        <v>5.5999999999999999E-3</v>
      </c>
      <c r="P233" s="3">
        <f t="shared" si="3"/>
        <v>0.55999999999999994</v>
      </c>
    </row>
    <row r="234" spans="1:16" s="3" customFormat="1">
      <c r="A234" s="3" t="s">
        <v>32</v>
      </c>
      <c r="B234" s="3" t="s">
        <v>57</v>
      </c>
      <c r="C234" s="3" t="s">
        <v>30</v>
      </c>
      <c r="D234" s="3" t="s">
        <v>23</v>
      </c>
      <c r="E234" s="3">
        <v>1.1135000000000001E-2</v>
      </c>
      <c r="F234" s="3">
        <v>8.0147999999999997E-2</v>
      </c>
      <c r="G234" s="3">
        <v>1.2162999999999999</v>
      </c>
      <c r="H234" s="3">
        <v>1.5900000000000001E-2</v>
      </c>
      <c r="I234" s="3">
        <v>1.7019</v>
      </c>
      <c r="J234" s="3">
        <v>2.2200000000000001E-2</v>
      </c>
      <c r="K234" s="3">
        <v>1.2142999999999999</v>
      </c>
      <c r="L234" s="3">
        <v>1.6991000000000001</v>
      </c>
      <c r="M234" s="3">
        <v>6.3939999999999997E-2</v>
      </c>
      <c r="N234" s="15">
        <v>1.66E-2</v>
      </c>
      <c r="O234" s="9">
        <v>1.66E-2</v>
      </c>
      <c r="P234" s="3">
        <f t="shared" si="3"/>
        <v>1.66</v>
      </c>
    </row>
    <row r="235" spans="1:16" s="3" customFormat="1">
      <c r="A235" s="3" t="s">
        <v>32</v>
      </c>
      <c r="B235" s="3" t="s">
        <v>57</v>
      </c>
      <c r="C235" s="3" t="s">
        <v>31</v>
      </c>
      <c r="D235" s="3" t="s">
        <v>23</v>
      </c>
      <c r="E235" s="3">
        <v>0</v>
      </c>
      <c r="F235" s="3">
        <v>0</v>
      </c>
      <c r="G235" s="3">
        <v>0</v>
      </c>
      <c r="H235" s="3">
        <v>7.9699999999999993E-2</v>
      </c>
      <c r="I235" s="3">
        <v>0</v>
      </c>
      <c r="J235" s="3">
        <v>0.1074</v>
      </c>
      <c r="K235" s="3">
        <v>0</v>
      </c>
      <c r="L235" s="3">
        <v>0</v>
      </c>
      <c r="M235" s="3">
        <v>0</v>
      </c>
      <c r="N235" s="15">
        <v>0.99</v>
      </c>
      <c r="O235" s="1">
        <v>0.99</v>
      </c>
      <c r="P235" s="3">
        <f t="shared" si="3"/>
        <v>99</v>
      </c>
    </row>
    <row r="236" spans="1:16">
      <c r="O236" s="1"/>
      <c r="P236" s="3">
        <f t="shared" si="3"/>
        <v>0</v>
      </c>
    </row>
    <row r="237" spans="1:16">
      <c r="O237" s="1"/>
      <c r="P237" s="3">
        <f t="shared" si="3"/>
        <v>0</v>
      </c>
    </row>
    <row r="238" spans="1:16">
      <c r="O238" s="1"/>
      <c r="P238" s="3">
        <f t="shared" si="3"/>
        <v>0</v>
      </c>
    </row>
    <row r="239" spans="1:16">
      <c r="O239" s="1"/>
      <c r="P239" s="3">
        <f t="shared" si="3"/>
        <v>0</v>
      </c>
    </row>
    <row r="240" spans="1:16">
      <c r="O240" s="1"/>
      <c r="P240" s="3">
        <f t="shared" si="3"/>
        <v>0</v>
      </c>
    </row>
    <row r="241" spans="15:16">
      <c r="O241" s="1"/>
      <c r="P241" s="3">
        <f t="shared" si="3"/>
        <v>0</v>
      </c>
    </row>
    <row r="242" spans="15:16">
      <c r="O242" s="1"/>
      <c r="P242" s="3">
        <f t="shared" si="3"/>
        <v>0</v>
      </c>
    </row>
    <row r="243" spans="15:16">
      <c r="O243" s="1"/>
      <c r="P243" s="3">
        <f t="shared" si="3"/>
        <v>0</v>
      </c>
    </row>
    <row r="244" spans="15:16">
      <c r="P244" s="3">
        <f t="shared" si="3"/>
        <v>0</v>
      </c>
    </row>
    <row r="245" spans="15:16">
      <c r="P245" s="3">
        <f t="shared" si="3"/>
        <v>0</v>
      </c>
    </row>
    <row r="246" spans="15:16">
      <c r="P246" s="3">
        <f t="shared" si="3"/>
        <v>0</v>
      </c>
    </row>
    <row r="247" spans="15:16">
      <c r="P247" s="3">
        <f t="shared" si="3"/>
        <v>0</v>
      </c>
    </row>
    <row r="248" spans="15:16">
      <c r="P248" s="3">
        <f t="shared" si="3"/>
        <v>0</v>
      </c>
    </row>
    <row r="249" spans="15:16">
      <c r="P249" s="3">
        <f t="shared" si="3"/>
        <v>0</v>
      </c>
    </row>
    <row r="250" spans="15:16">
      <c r="P250" s="3">
        <f t="shared" si="3"/>
        <v>0</v>
      </c>
    </row>
    <row r="251" spans="15:16">
      <c r="P251" s="3">
        <f t="shared" si="3"/>
        <v>0</v>
      </c>
    </row>
    <row r="252" spans="15:16">
      <c r="P252" s="3">
        <f t="shared" si="3"/>
        <v>0</v>
      </c>
    </row>
    <row r="253" spans="15:16">
      <c r="O253" s="1"/>
      <c r="P253" s="3">
        <f t="shared" si="3"/>
        <v>0</v>
      </c>
    </row>
    <row r="254" spans="15:16">
      <c r="O254" s="1"/>
      <c r="P254" s="3">
        <f t="shared" si="3"/>
        <v>0</v>
      </c>
    </row>
    <row r="255" spans="15:16">
      <c r="O255" s="1"/>
      <c r="P255" s="3">
        <f t="shared" si="3"/>
        <v>0</v>
      </c>
    </row>
    <row r="256" spans="15:16">
      <c r="O256" s="1"/>
      <c r="P256" s="3">
        <f t="shared" si="3"/>
        <v>0</v>
      </c>
    </row>
    <row r="257" spans="15:16">
      <c r="O257" s="1"/>
      <c r="P257" s="3">
        <f t="shared" si="3"/>
        <v>0</v>
      </c>
    </row>
    <row r="258" spans="15:16">
      <c r="O258" s="1"/>
      <c r="P258" s="3">
        <f t="shared" si="3"/>
        <v>0</v>
      </c>
    </row>
    <row r="259" spans="15:16">
      <c r="O259" s="1"/>
      <c r="P259" s="3">
        <f t="shared" ref="P259:P322" si="4">O259*100</f>
        <v>0</v>
      </c>
    </row>
    <row r="260" spans="15:16">
      <c r="O260" s="1"/>
      <c r="P260" s="3">
        <f t="shared" si="4"/>
        <v>0</v>
      </c>
    </row>
    <row r="261" spans="15:16">
      <c r="O261" s="1"/>
      <c r="P261" s="3">
        <f t="shared" si="4"/>
        <v>0</v>
      </c>
    </row>
    <row r="262" spans="15:16">
      <c r="P262" s="3">
        <f t="shared" si="4"/>
        <v>0</v>
      </c>
    </row>
    <row r="263" spans="15:16">
      <c r="P263" s="3">
        <f t="shared" si="4"/>
        <v>0</v>
      </c>
    </row>
    <row r="264" spans="15:16">
      <c r="P264" s="3">
        <f t="shared" si="4"/>
        <v>0</v>
      </c>
    </row>
    <row r="265" spans="15:16">
      <c r="P265" s="3">
        <f t="shared" si="4"/>
        <v>0</v>
      </c>
    </row>
    <row r="266" spans="15:16">
      <c r="P266" s="3">
        <f t="shared" si="4"/>
        <v>0</v>
      </c>
    </row>
    <row r="267" spans="15:16">
      <c r="P267" s="3">
        <f t="shared" si="4"/>
        <v>0</v>
      </c>
    </row>
    <row r="268" spans="15:16">
      <c r="P268" s="3">
        <f t="shared" si="4"/>
        <v>0</v>
      </c>
    </row>
    <row r="269" spans="15:16">
      <c r="P269" s="3">
        <f t="shared" si="4"/>
        <v>0</v>
      </c>
    </row>
    <row r="270" spans="15:16">
      <c r="P270" s="3">
        <f t="shared" si="4"/>
        <v>0</v>
      </c>
    </row>
    <row r="271" spans="15:16">
      <c r="O271" s="1"/>
      <c r="P271" s="3">
        <f t="shared" si="4"/>
        <v>0</v>
      </c>
    </row>
    <row r="272" spans="15:16">
      <c r="O272" s="1"/>
      <c r="P272" s="3">
        <f t="shared" si="4"/>
        <v>0</v>
      </c>
    </row>
    <row r="273" spans="15:16">
      <c r="O273" s="1"/>
      <c r="P273" s="3">
        <f t="shared" si="4"/>
        <v>0</v>
      </c>
    </row>
    <row r="274" spans="15:16">
      <c r="O274" s="1"/>
      <c r="P274" s="3">
        <f t="shared" si="4"/>
        <v>0</v>
      </c>
    </row>
    <row r="275" spans="15:16">
      <c r="O275" s="1"/>
      <c r="P275" s="3">
        <f t="shared" si="4"/>
        <v>0</v>
      </c>
    </row>
    <row r="276" spans="15:16">
      <c r="O276" s="1"/>
      <c r="P276" s="3">
        <f t="shared" si="4"/>
        <v>0</v>
      </c>
    </row>
    <row r="277" spans="15:16">
      <c r="O277" s="1"/>
      <c r="P277" s="3">
        <f t="shared" si="4"/>
        <v>0</v>
      </c>
    </row>
    <row r="278" spans="15:16">
      <c r="O278" s="1"/>
      <c r="P278" s="3">
        <f t="shared" si="4"/>
        <v>0</v>
      </c>
    </row>
    <row r="279" spans="15:16">
      <c r="O279" s="1"/>
      <c r="P279" s="3">
        <f t="shared" si="4"/>
        <v>0</v>
      </c>
    </row>
    <row r="280" spans="15:16">
      <c r="P280" s="3">
        <f t="shared" si="4"/>
        <v>0</v>
      </c>
    </row>
    <row r="281" spans="15:16">
      <c r="P281" s="3">
        <f t="shared" si="4"/>
        <v>0</v>
      </c>
    </row>
    <row r="282" spans="15:16">
      <c r="P282" s="3">
        <f t="shared" si="4"/>
        <v>0</v>
      </c>
    </row>
    <row r="283" spans="15:16">
      <c r="P283" s="3">
        <f t="shared" si="4"/>
        <v>0</v>
      </c>
    </row>
    <row r="284" spans="15:16">
      <c r="P284" s="3">
        <f t="shared" si="4"/>
        <v>0</v>
      </c>
    </row>
    <row r="285" spans="15:16">
      <c r="P285" s="3">
        <f t="shared" si="4"/>
        <v>0</v>
      </c>
    </row>
    <row r="286" spans="15:16">
      <c r="P286" s="3">
        <f t="shared" si="4"/>
        <v>0</v>
      </c>
    </row>
    <row r="287" spans="15:16">
      <c r="P287" s="3">
        <f t="shared" si="4"/>
        <v>0</v>
      </c>
    </row>
    <row r="288" spans="15:16">
      <c r="P288" s="3">
        <f t="shared" si="4"/>
        <v>0</v>
      </c>
    </row>
    <row r="289" spans="15:16">
      <c r="O289" s="1"/>
      <c r="P289" s="3">
        <f t="shared" si="4"/>
        <v>0</v>
      </c>
    </row>
    <row r="290" spans="15:16">
      <c r="O290" s="1"/>
      <c r="P290" s="3">
        <f t="shared" si="4"/>
        <v>0</v>
      </c>
    </row>
    <row r="291" spans="15:16">
      <c r="O291" s="1"/>
      <c r="P291" s="3">
        <f t="shared" si="4"/>
        <v>0</v>
      </c>
    </row>
    <row r="292" spans="15:16">
      <c r="O292" s="1"/>
      <c r="P292" s="3">
        <f t="shared" si="4"/>
        <v>0</v>
      </c>
    </row>
    <row r="293" spans="15:16">
      <c r="O293" s="1"/>
      <c r="P293" s="3">
        <f t="shared" si="4"/>
        <v>0</v>
      </c>
    </row>
    <row r="294" spans="15:16">
      <c r="O294" s="1"/>
      <c r="P294" s="3">
        <f t="shared" si="4"/>
        <v>0</v>
      </c>
    </row>
    <row r="295" spans="15:16">
      <c r="O295" s="1"/>
      <c r="P295" s="3">
        <f t="shared" si="4"/>
        <v>0</v>
      </c>
    </row>
    <row r="296" spans="15:16">
      <c r="O296" s="1"/>
      <c r="P296" s="3">
        <f t="shared" si="4"/>
        <v>0</v>
      </c>
    </row>
    <row r="297" spans="15:16">
      <c r="O297" s="1"/>
      <c r="P297" s="3">
        <f t="shared" si="4"/>
        <v>0</v>
      </c>
    </row>
    <row r="298" spans="15:16">
      <c r="P298" s="3">
        <f t="shared" si="4"/>
        <v>0</v>
      </c>
    </row>
    <row r="299" spans="15:16">
      <c r="P299" s="3">
        <f t="shared" si="4"/>
        <v>0</v>
      </c>
    </row>
    <row r="300" spans="15:16">
      <c r="P300" s="3">
        <f t="shared" si="4"/>
        <v>0</v>
      </c>
    </row>
    <row r="301" spans="15:16">
      <c r="P301" s="3">
        <f t="shared" si="4"/>
        <v>0</v>
      </c>
    </row>
    <row r="302" spans="15:16">
      <c r="P302" s="3">
        <f t="shared" si="4"/>
        <v>0</v>
      </c>
    </row>
    <row r="303" spans="15:16">
      <c r="P303" s="3">
        <f t="shared" si="4"/>
        <v>0</v>
      </c>
    </row>
    <row r="304" spans="15:16">
      <c r="P304" s="3">
        <f t="shared" si="4"/>
        <v>0</v>
      </c>
    </row>
    <row r="305" spans="15:16">
      <c r="P305" s="3">
        <f t="shared" si="4"/>
        <v>0</v>
      </c>
    </row>
    <row r="306" spans="15:16">
      <c r="P306" s="3">
        <f t="shared" si="4"/>
        <v>0</v>
      </c>
    </row>
    <row r="307" spans="15:16">
      <c r="O307" s="1"/>
      <c r="P307" s="3">
        <f t="shared" si="4"/>
        <v>0</v>
      </c>
    </row>
    <row r="308" spans="15:16">
      <c r="O308" s="1"/>
      <c r="P308" s="3">
        <f t="shared" si="4"/>
        <v>0</v>
      </c>
    </row>
    <row r="309" spans="15:16">
      <c r="O309" s="1"/>
      <c r="P309" s="3">
        <f t="shared" si="4"/>
        <v>0</v>
      </c>
    </row>
    <row r="310" spans="15:16">
      <c r="O310" s="1"/>
      <c r="P310" s="3">
        <f t="shared" si="4"/>
        <v>0</v>
      </c>
    </row>
    <row r="311" spans="15:16">
      <c r="O311" s="1"/>
      <c r="P311" s="3">
        <f t="shared" si="4"/>
        <v>0</v>
      </c>
    </row>
    <row r="312" spans="15:16">
      <c r="O312" s="1"/>
      <c r="P312" s="3">
        <f t="shared" si="4"/>
        <v>0</v>
      </c>
    </row>
    <row r="313" spans="15:16">
      <c r="O313" s="1"/>
      <c r="P313" s="3">
        <f t="shared" si="4"/>
        <v>0</v>
      </c>
    </row>
    <row r="314" spans="15:16">
      <c r="O314" s="1"/>
      <c r="P314" s="3">
        <f t="shared" si="4"/>
        <v>0</v>
      </c>
    </row>
    <row r="315" spans="15:16">
      <c r="O315" s="1"/>
      <c r="P315" s="3">
        <f t="shared" si="4"/>
        <v>0</v>
      </c>
    </row>
    <row r="316" spans="15:16">
      <c r="P316" s="3">
        <f t="shared" si="4"/>
        <v>0</v>
      </c>
    </row>
    <row r="317" spans="15:16">
      <c r="P317" s="3">
        <f t="shared" si="4"/>
        <v>0</v>
      </c>
    </row>
    <row r="318" spans="15:16">
      <c r="P318" s="3">
        <f t="shared" si="4"/>
        <v>0</v>
      </c>
    </row>
    <row r="319" spans="15:16">
      <c r="P319" s="3">
        <f t="shared" si="4"/>
        <v>0</v>
      </c>
    </row>
    <row r="320" spans="15:16">
      <c r="P320" s="3">
        <f t="shared" si="4"/>
        <v>0</v>
      </c>
    </row>
    <row r="321" spans="15:16">
      <c r="P321" s="3">
        <f t="shared" si="4"/>
        <v>0</v>
      </c>
    </row>
    <row r="322" spans="15:16">
      <c r="P322" s="3">
        <f t="shared" si="4"/>
        <v>0</v>
      </c>
    </row>
    <row r="323" spans="15:16">
      <c r="P323" s="3">
        <f t="shared" ref="P323:P386" si="5">O323*100</f>
        <v>0</v>
      </c>
    </row>
    <row r="324" spans="15:16">
      <c r="P324" s="3">
        <f t="shared" si="5"/>
        <v>0</v>
      </c>
    </row>
    <row r="325" spans="15:16">
      <c r="O325" s="1"/>
      <c r="P325" s="3">
        <f t="shared" si="5"/>
        <v>0</v>
      </c>
    </row>
    <row r="326" spans="15:16">
      <c r="O326" s="1"/>
      <c r="P326" s="3">
        <f t="shared" si="5"/>
        <v>0</v>
      </c>
    </row>
    <row r="327" spans="15:16">
      <c r="O327" s="1"/>
      <c r="P327" s="3">
        <f t="shared" si="5"/>
        <v>0</v>
      </c>
    </row>
    <row r="328" spans="15:16">
      <c r="O328" s="1"/>
      <c r="P328" s="3">
        <f t="shared" si="5"/>
        <v>0</v>
      </c>
    </row>
    <row r="329" spans="15:16">
      <c r="O329" s="1"/>
      <c r="P329" s="3">
        <f t="shared" si="5"/>
        <v>0</v>
      </c>
    </row>
    <row r="330" spans="15:16">
      <c r="O330" s="1"/>
      <c r="P330" s="3">
        <f t="shared" si="5"/>
        <v>0</v>
      </c>
    </row>
    <row r="331" spans="15:16">
      <c r="O331" s="1"/>
      <c r="P331" s="3">
        <f t="shared" si="5"/>
        <v>0</v>
      </c>
    </row>
    <row r="332" spans="15:16">
      <c r="O332" s="1"/>
      <c r="P332" s="3">
        <f t="shared" si="5"/>
        <v>0</v>
      </c>
    </row>
    <row r="333" spans="15:16">
      <c r="O333" s="1"/>
      <c r="P333" s="3">
        <f t="shared" si="5"/>
        <v>0</v>
      </c>
    </row>
    <row r="334" spans="15:16">
      <c r="P334" s="3">
        <f t="shared" si="5"/>
        <v>0</v>
      </c>
    </row>
    <row r="335" spans="15:16">
      <c r="P335" s="3">
        <f t="shared" si="5"/>
        <v>0</v>
      </c>
    </row>
    <row r="336" spans="15:16">
      <c r="P336" s="3">
        <f t="shared" si="5"/>
        <v>0</v>
      </c>
    </row>
    <row r="337" spans="15:16">
      <c r="P337" s="3">
        <f t="shared" si="5"/>
        <v>0</v>
      </c>
    </row>
    <row r="338" spans="15:16">
      <c r="P338" s="3">
        <f t="shared" si="5"/>
        <v>0</v>
      </c>
    </row>
    <row r="339" spans="15:16">
      <c r="P339" s="3">
        <f t="shared" si="5"/>
        <v>0</v>
      </c>
    </row>
    <row r="340" spans="15:16">
      <c r="P340" s="3">
        <f t="shared" si="5"/>
        <v>0</v>
      </c>
    </row>
    <row r="341" spans="15:16">
      <c r="P341" s="3">
        <f t="shared" si="5"/>
        <v>0</v>
      </c>
    </row>
    <row r="342" spans="15:16">
      <c r="P342" s="3">
        <f t="shared" si="5"/>
        <v>0</v>
      </c>
    </row>
    <row r="343" spans="15:16">
      <c r="O343" s="9"/>
      <c r="P343" s="3">
        <f t="shared" si="5"/>
        <v>0</v>
      </c>
    </row>
    <row r="344" spans="15:16">
      <c r="O344" s="9"/>
      <c r="P344" s="3">
        <f t="shared" si="5"/>
        <v>0</v>
      </c>
    </row>
    <row r="345" spans="15:16">
      <c r="O345" s="9"/>
      <c r="P345" s="3">
        <f t="shared" si="5"/>
        <v>0</v>
      </c>
    </row>
    <row r="346" spans="15:16">
      <c r="O346" s="9"/>
      <c r="P346" s="3">
        <f t="shared" si="5"/>
        <v>0</v>
      </c>
    </row>
    <row r="347" spans="15:16">
      <c r="O347" s="9"/>
      <c r="P347" s="3">
        <f t="shared" si="5"/>
        <v>0</v>
      </c>
    </row>
    <row r="348" spans="15:16">
      <c r="O348" s="9"/>
      <c r="P348" s="3">
        <f t="shared" si="5"/>
        <v>0</v>
      </c>
    </row>
    <row r="349" spans="15:16">
      <c r="O349" s="9"/>
      <c r="P349" s="3">
        <f t="shared" si="5"/>
        <v>0</v>
      </c>
    </row>
    <row r="350" spans="15:16">
      <c r="O350" s="9"/>
      <c r="P350" s="3">
        <f t="shared" si="5"/>
        <v>0</v>
      </c>
    </row>
    <row r="351" spans="15:16">
      <c r="O351" s="9"/>
      <c r="P351" s="3">
        <f t="shared" si="5"/>
        <v>0</v>
      </c>
    </row>
    <row r="352" spans="15:16">
      <c r="O352" s="9"/>
      <c r="P352" s="3">
        <f t="shared" si="5"/>
        <v>0</v>
      </c>
    </row>
    <row r="353" spans="15:16">
      <c r="O353" s="1"/>
      <c r="P353" s="3">
        <f t="shared" si="5"/>
        <v>0</v>
      </c>
    </row>
    <row r="354" spans="15:16">
      <c r="O354" s="1"/>
      <c r="P354" s="3">
        <f t="shared" si="5"/>
        <v>0</v>
      </c>
    </row>
    <row r="355" spans="15:16">
      <c r="O355" s="1"/>
      <c r="P355" s="3">
        <f t="shared" si="5"/>
        <v>0</v>
      </c>
    </row>
    <row r="356" spans="15:16">
      <c r="O356" s="1"/>
      <c r="P356" s="3">
        <f t="shared" si="5"/>
        <v>0</v>
      </c>
    </row>
    <row r="357" spans="15:16">
      <c r="O357" s="1"/>
      <c r="P357" s="3">
        <f t="shared" si="5"/>
        <v>0</v>
      </c>
    </row>
    <row r="358" spans="15:16">
      <c r="O358" s="1"/>
      <c r="P358" s="3">
        <f t="shared" si="5"/>
        <v>0</v>
      </c>
    </row>
    <row r="359" spans="15:16">
      <c r="O359" s="1"/>
      <c r="P359" s="3">
        <f t="shared" si="5"/>
        <v>0</v>
      </c>
    </row>
    <row r="360" spans="15:16">
      <c r="O360" s="1"/>
      <c r="P360" s="3">
        <f t="shared" si="5"/>
        <v>0</v>
      </c>
    </row>
    <row r="361" spans="15:16">
      <c r="O361" s="1"/>
      <c r="P361" s="3">
        <f t="shared" si="5"/>
        <v>0</v>
      </c>
    </row>
    <row r="362" spans="15:16">
      <c r="O362" s="1"/>
      <c r="P362" s="3">
        <f t="shared" si="5"/>
        <v>0</v>
      </c>
    </row>
    <row r="363" spans="15:16">
      <c r="O363" s="6"/>
      <c r="P363" s="3">
        <f t="shared" si="5"/>
        <v>0</v>
      </c>
    </row>
    <row r="364" spans="15:16">
      <c r="O364" s="6"/>
      <c r="P364" s="3">
        <f t="shared" si="5"/>
        <v>0</v>
      </c>
    </row>
    <row r="365" spans="15:16">
      <c r="O365" s="6"/>
      <c r="P365" s="3">
        <f t="shared" si="5"/>
        <v>0</v>
      </c>
    </row>
    <row r="366" spans="15:16">
      <c r="O366" s="6"/>
      <c r="P366" s="3">
        <f t="shared" si="5"/>
        <v>0</v>
      </c>
    </row>
    <row r="367" spans="15:16">
      <c r="O367" s="6"/>
      <c r="P367" s="3">
        <f t="shared" si="5"/>
        <v>0</v>
      </c>
    </row>
    <row r="368" spans="15:16">
      <c r="O368" s="6"/>
      <c r="P368" s="3">
        <f t="shared" si="5"/>
        <v>0</v>
      </c>
    </row>
    <row r="369" spans="15:16">
      <c r="O369" s="6"/>
      <c r="P369" s="3">
        <f t="shared" si="5"/>
        <v>0</v>
      </c>
    </row>
    <row r="370" spans="15:16">
      <c r="O370" s="6"/>
      <c r="P370" s="3">
        <f t="shared" si="5"/>
        <v>0</v>
      </c>
    </row>
    <row r="371" spans="15:16">
      <c r="O371" s="6"/>
      <c r="P371" s="3">
        <f t="shared" si="5"/>
        <v>0</v>
      </c>
    </row>
    <row r="372" spans="15:16">
      <c r="O372" s="6"/>
      <c r="P372" s="3">
        <f t="shared" si="5"/>
        <v>0</v>
      </c>
    </row>
    <row r="373" spans="15:16">
      <c r="O373" s="9"/>
      <c r="P373" s="3">
        <f t="shared" si="5"/>
        <v>0</v>
      </c>
    </row>
    <row r="374" spans="15:16">
      <c r="O374" s="9"/>
      <c r="P374" s="3">
        <f t="shared" si="5"/>
        <v>0</v>
      </c>
    </row>
    <row r="375" spans="15:16">
      <c r="O375" s="9"/>
      <c r="P375" s="3">
        <f t="shared" si="5"/>
        <v>0</v>
      </c>
    </row>
    <row r="376" spans="15:16">
      <c r="O376" s="9"/>
      <c r="P376" s="3">
        <f t="shared" si="5"/>
        <v>0</v>
      </c>
    </row>
    <row r="377" spans="15:16">
      <c r="O377" s="9"/>
      <c r="P377" s="3">
        <f t="shared" si="5"/>
        <v>0</v>
      </c>
    </row>
    <row r="378" spans="15:16">
      <c r="O378" s="9"/>
      <c r="P378" s="3">
        <f t="shared" si="5"/>
        <v>0</v>
      </c>
    </row>
    <row r="379" spans="15:16">
      <c r="O379" s="9"/>
      <c r="P379" s="3">
        <f t="shared" si="5"/>
        <v>0</v>
      </c>
    </row>
    <row r="380" spans="15:16">
      <c r="O380" s="9"/>
      <c r="P380" s="3">
        <f t="shared" si="5"/>
        <v>0</v>
      </c>
    </row>
    <row r="381" spans="15:16">
      <c r="O381" s="9"/>
      <c r="P381" s="3">
        <f t="shared" si="5"/>
        <v>0</v>
      </c>
    </row>
    <row r="382" spans="15:16">
      <c r="O382" s="9"/>
      <c r="P382" s="3">
        <f t="shared" si="5"/>
        <v>0</v>
      </c>
    </row>
    <row r="383" spans="15:16">
      <c r="O383" s="1"/>
      <c r="P383" s="3">
        <f t="shared" si="5"/>
        <v>0</v>
      </c>
    </row>
    <row r="384" spans="15:16">
      <c r="O384" s="1"/>
      <c r="P384" s="3">
        <f t="shared" si="5"/>
        <v>0</v>
      </c>
    </row>
    <row r="385" spans="15:16">
      <c r="O385" s="1"/>
      <c r="P385" s="3">
        <f t="shared" si="5"/>
        <v>0</v>
      </c>
    </row>
    <row r="386" spans="15:16">
      <c r="O386" s="1"/>
      <c r="P386" s="3">
        <f t="shared" si="5"/>
        <v>0</v>
      </c>
    </row>
    <row r="387" spans="15:16">
      <c r="O387" s="1"/>
      <c r="P387" s="3">
        <f t="shared" ref="P387:P450" si="6">O387*100</f>
        <v>0</v>
      </c>
    </row>
    <row r="388" spans="15:16">
      <c r="O388" s="1"/>
      <c r="P388" s="3">
        <f t="shared" si="6"/>
        <v>0</v>
      </c>
    </row>
    <row r="389" spans="15:16">
      <c r="O389" s="1"/>
      <c r="P389" s="3">
        <f t="shared" si="6"/>
        <v>0</v>
      </c>
    </row>
    <row r="390" spans="15:16">
      <c r="O390" s="1"/>
      <c r="P390" s="3">
        <f t="shared" si="6"/>
        <v>0</v>
      </c>
    </row>
    <row r="391" spans="15:16">
      <c r="O391" s="1"/>
      <c r="P391" s="3">
        <f t="shared" si="6"/>
        <v>0</v>
      </c>
    </row>
    <row r="392" spans="15:16">
      <c r="O392" s="1"/>
      <c r="P392" s="3">
        <f t="shared" si="6"/>
        <v>0</v>
      </c>
    </row>
    <row r="393" spans="15:16">
      <c r="P393" s="3">
        <f t="shared" si="6"/>
        <v>0</v>
      </c>
    </row>
    <row r="394" spans="15:16">
      <c r="P394" s="3">
        <f t="shared" si="6"/>
        <v>0</v>
      </c>
    </row>
    <row r="395" spans="15:16">
      <c r="P395" s="3">
        <f t="shared" si="6"/>
        <v>0</v>
      </c>
    </row>
    <row r="396" spans="15:16">
      <c r="P396" s="3">
        <f t="shared" si="6"/>
        <v>0</v>
      </c>
    </row>
    <row r="397" spans="15:16">
      <c r="P397" s="3">
        <f t="shared" si="6"/>
        <v>0</v>
      </c>
    </row>
    <row r="398" spans="15:16">
      <c r="P398" s="3">
        <f t="shared" si="6"/>
        <v>0</v>
      </c>
    </row>
    <row r="399" spans="15:16">
      <c r="P399" s="3">
        <f t="shared" si="6"/>
        <v>0</v>
      </c>
    </row>
    <row r="400" spans="15:16">
      <c r="P400" s="3">
        <f t="shared" si="6"/>
        <v>0</v>
      </c>
    </row>
    <row r="401" spans="15:16">
      <c r="P401" s="3">
        <f t="shared" si="6"/>
        <v>0</v>
      </c>
    </row>
    <row r="402" spans="15:16">
      <c r="P402" s="3">
        <f t="shared" si="6"/>
        <v>0</v>
      </c>
    </row>
    <row r="403" spans="15:16">
      <c r="O403" s="13"/>
      <c r="P403" s="3">
        <f t="shared" si="6"/>
        <v>0</v>
      </c>
    </row>
    <row r="404" spans="15:16">
      <c r="O404" s="13"/>
      <c r="P404" s="3">
        <f t="shared" si="6"/>
        <v>0</v>
      </c>
    </row>
    <row r="405" spans="15:16">
      <c r="O405" s="13"/>
      <c r="P405" s="3">
        <f t="shared" si="6"/>
        <v>0</v>
      </c>
    </row>
    <row r="406" spans="15:16">
      <c r="O406" s="13"/>
      <c r="P406" s="3">
        <f t="shared" si="6"/>
        <v>0</v>
      </c>
    </row>
    <row r="407" spans="15:16">
      <c r="O407" s="13"/>
      <c r="P407" s="3">
        <f t="shared" si="6"/>
        <v>0</v>
      </c>
    </row>
    <row r="408" spans="15:16">
      <c r="O408" s="13"/>
      <c r="P408" s="3">
        <f t="shared" si="6"/>
        <v>0</v>
      </c>
    </row>
    <row r="409" spans="15:16">
      <c r="O409" s="13"/>
      <c r="P409" s="3">
        <f t="shared" si="6"/>
        <v>0</v>
      </c>
    </row>
    <row r="410" spans="15:16">
      <c r="O410" s="13"/>
      <c r="P410" s="3">
        <f t="shared" si="6"/>
        <v>0</v>
      </c>
    </row>
    <row r="411" spans="15:16">
      <c r="O411" s="13"/>
      <c r="P411" s="3">
        <f t="shared" si="6"/>
        <v>0</v>
      </c>
    </row>
    <row r="412" spans="15:16">
      <c r="O412" s="13"/>
      <c r="P412" s="3">
        <f t="shared" si="6"/>
        <v>0</v>
      </c>
    </row>
    <row r="413" spans="15:16">
      <c r="P413" s="3">
        <f t="shared" si="6"/>
        <v>0</v>
      </c>
    </row>
    <row r="414" spans="15:16">
      <c r="P414" s="3">
        <f t="shared" si="6"/>
        <v>0</v>
      </c>
    </row>
    <row r="415" spans="15:16">
      <c r="P415" s="3">
        <f t="shared" si="6"/>
        <v>0</v>
      </c>
    </row>
    <row r="416" spans="15:16">
      <c r="P416" s="3">
        <f t="shared" si="6"/>
        <v>0</v>
      </c>
    </row>
    <row r="417" spans="15:16">
      <c r="P417" s="3">
        <f t="shared" si="6"/>
        <v>0</v>
      </c>
    </row>
    <row r="418" spans="15:16">
      <c r="P418" s="3">
        <f t="shared" si="6"/>
        <v>0</v>
      </c>
    </row>
    <row r="419" spans="15:16">
      <c r="P419" s="3">
        <f t="shared" si="6"/>
        <v>0</v>
      </c>
    </row>
    <row r="420" spans="15:16">
      <c r="P420" s="3">
        <f t="shared" si="6"/>
        <v>0</v>
      </c>
    </row>
    <row r="421" spans="15:16">
      <c r="P421" s="3">
        <f t="shared" si="6"/>
        <v>0</v>
      </c>
    </row>
    <row r="422" spans="15:16">
      <c r="P422" s="3">
        <f t="shared" si="6"/>
        <v>0</v>
      </c>
    </row>
    <row r="423" spans="15:16">
      <c r="O423" s="13"/>
      <c r="P423" s="3">
        <f t="shared" si="6"/>
        <v>0</v>
      </c>
    </row>
    <row r="424" spans="15:16">
      <c r="O424" s="13"/>
      <c r="P424" s="3">
        <f t="shared" si="6"/>
        <v>0</v>
      </c>
    </row>
    <row r="425" spans="15:16">
      <c r="O425" s="13"/>
      <c r="P425" s="3">
        <f t="shared" si="6"/>
        <v>0</v>
      </c>
    </row>
    <row r="426" spans="15:16">
      <c r="O426" s="13"/>
      <c r="P426" s="3">
        <f t="shared" si="6"/>
        <v>0</v>
      </c>
    </row>
    <row r="427" spans="15:16">
      <c r="O427" s="13"/>
      <c r="P427" s="3">
        <f t="shared" si="6"/>
        <v>0</v>
      </c>
    </row>
    <row r="428" spans="15:16">
      <c r="O428" s="13"/>
      <c r="P428" s="3">
        <f t="shared" si="6"/>
        <v>0</v>
      </c>
    </row>
    <row r="429" spans="15:16">
      <c r="O429" s="13"/>
      <c r="P429" s="3">
        <f t="shared" si="6"/>
        <v>0</v>
      </c>
    </row>
    <row r="430" spans="15:16">
      <c r="O430" s="13"/>
      <c r="P430" s="3">
        <f t="shared" si="6"/>
        <v>0</v>
      </c>
    </row>
    <row r="431" spans="15:16">
      <c r="O431" s="13"/>
      <c r="P431" s="3">
        <f t="shared" si="6"/>
        <v>0</v>
      </c>
    </row>
    <row r="432" spans="15:16">
      <c r="O432" s="13"/>
      <c r="P432" s="3">
        <f t="shared" si="6"/>
        <v>0</v>
      </c>
    </row>
    <row r="433" spans="15:16">
      <c r="O433" s="9"/>
      <c r="P433" s="3">
        <f t="shared" si="6"/>
        <v>0</v>
      </c>
    </row>
    <row r="434" spans="15:16">
      <c r="O434" s="9"/>
      <c r="P434" s="3">
        <f t="shared" si="6"/>
        <v>0</v>
      </c>
    </row>
    <row r="435" spans="15:16">
      <c r="O435" s="9"/>
      <c r="P435" s="3">
        <f t="shared" si="6"/>
        <v>0</v>
      </c>
    </row>
    <row r="436" spans="15:16">
      <c r="O436" s="9"/>
      <c r="P436" s="3">
        <f t="shared" si="6"/>
        <v>0</v>
      </c>
    </row>
    <row r="437" spans="15:16">
      <c r="O437" s="9"/>
      <c r="P437" s="3">
        <f t="shared" si="6"/>
        <v>0</v>
      </c>
    </row>
    <row r="438" spans="15:16">
      <c r="O438" s="9"/>
      <c r="P438" s="3">
        <f t="shared" si="6"/>
        <v>0</v>
      </c>
    </row>
    <row r="439" spans="15:16">
      <c r="O439" s="9"/>
      <c r="P439" s="3">
        <f t="shared" si="6"/>
        <v>0</v>
      </c>
    </row>
    <row r="440" spans="15:16">
      <c r="O440" s="9"/>
      <c r="P440" s="3">
        <f t="shared" si="6"/>
        <v>0</v>
      </c>
    </row>
    <row r="441" spans="15:16">
      <c r="O441" s="9"/>
      <c r="P441" s="3">
        <f t="shared" si="6"/>
        <v>0</v>
      </c>
    </row>
    <row r="442" spans="15:16">
      <c r="O442" s="9"/>
      <c r="P442" s="3">
        <f t="shared" si="6"/>
        <v>0</v>
      </c>
    </row>
    <row r="443" spans="15:16">
      <c r="O443" s="1"/>
      <c r="P443" s="3">
        <f t="shared" si="6"/>
        <v>0</v>
      </c>
    </row>
    <row r="444" spans="15:16">
      <c r="O444" s="1"/>
      <c r="P444" s="3">
        <f t="shared" si="6"/>
        <v>0</v>
      </c>
    </row>
    <row r="445" spans="15:16">
      <c r="O445" s="1"/>
      <c r="P445" s="3">
        <f t="shared" si="6"/>
        <v>0</v>
      </c>
    </row>
    <row r="446" spans="15:16">
      <c r="O446" s="1"/>
      <c r="P446" s="3">
        <f t="shared" si="6"/>
        <v>0</v>
      </c>
    </row>
    <row r="447" spans="15:16">
      <c r="O447" s="1"/>
      <c r="P447" s="3">
        <f t="shared" si="6"/>
        <v>0</v>
      </c>
    </row>
    <row r="448" spans="15:16">
      <c r="O448" s="1"/>
      <c r="P448" s="3">
        <f t="shared" si="6"/>
        <v>0</v>
      </c>
    </row>
    <row r="449" spans="15:16">
      <c r="O449" s="1"/>
      <c r="P449" s="3">
        <f t="shared" si="6"/>
        <v>0</v>
      </c>
    </row>
    <row r="450" spans="15:16">
      <c r="O450" s="1"/>
      <c r="P450" s="3">
        <f t="shared" si="6"/>
        <v>0</v>
      </c>
    </row>
    <row r="451" spans="15:16">
      <c r="O451" s="1"/>
      <c r="P451" s="3">
        <f t="shared" ref="P451:P514" si="7">O451*100</f>
        <v>0</v>
      </c>
    </row>
    <row r="452" spans="15:16">
      <c r="O452" s="9"/>
      <c r="P452" s="3">
        <f t="shared" si="7"/>
        <v>0</v>
      </c>
    </row>
    <row r="453" spans="15:16">
      <c r="O453" s="9"/>
      <c r="P453" s="3">
        <f t="shared" si="7"/>
        <v>0</v>
      </c>
    </row>
    <row r="454" spans="15:16">
      <c r="O454" s="9"/>
      <c r="P454" s="3">
        <f t="shared" si="7"/>
        <v>0</v>
      </c>
    </row>
    <row r="455" spans="15:16">
      <c r="O455" s="9"/>
      <c r="P455" s="3">
        <f t="shared" si="7"/>
        <v>0</v>
      </c>
    </row>
    <row r="456" spans="15:16">
      <c r="O456" s="9"/>
      <c r="P456" s="3">
        <f t="shared" si="7"/>
        <v>0</v>
      </c>
    </row>
    <row r="457" spans="15:16">
      <c r="O457" s="9"/>
      <c r="P457" s="3">
        <f t="shared" si="7"/>
        <v>0</v>
      </c>
    </row>
    <row r="458" spans="15:16">
      <c r="O458" s="9"/>
      <c r="P458" s="3">
        <f t="shared" si="7"/>
        <v>0</v>
      </c>
    </row>
    <row r="459" spans="15:16">
      <c r="O459" s="9"/>
      <c r="P459" s="3">
        <f t="shared" si="7"/>
        <v>0</v>
      </c>
    </row>
    <row r="460" spans="15:16">
      <c r="O460" s="9"/>
      <c r="P460" s="3">
        <f t="shared" si="7"/>
        <v>0</v>
      </c>
    </row>
    <row r="461" spans="15:16">
      <c r="O461" s="1"/>
      <c r="P461" s="3">
        <f t="shared" si="7"/>
        <v>0</v>
      </c>
    </row>
    <row r="462" spans="15:16">
      <c r="O462" s="1"/>
      <c r="P462" s="3">
        <f t="shared" si="7"/>
        <v>0</v>
      </c>
    </row>
    <row r="463" spans="15:16">
      <c r="O463" s="1"/>
      <c r="P463" s="3">
        <f t="shared" si="7"/>
        <v>0</v>
      </c>
    </row>
    <row r="464" spans="15:16">
      <c r="O464" s="1"/>
      <c r="P464" s="3">
        <f t="shared" si="7"/>
        <v>0</v>
      </c>
    </row>
    <row r="465" spans="15:16">
      <c r="O465" s="1"/>
      <c r="P465" s="3">
        <f t="shared" si="7"/>
        <v>0</v>
      </c>
    </row>
    <row r="466" spans="15:16">
      <c r="O466" s="1"/>
      <c r="P466" s="3">
        <f t="shared" si="7"/>
        <v>0</v>
      </c>
    </row>
    <row r="467" spans="15:16">
      <c r="O467" s="1"/>
      <c r="P467" s="3">
        <f t="shared" si="7"/>
        <v>0</v>
      </c>
    </row>
    <row r="468" spans="15:16">
      <c r="O468" s="1"/>
      <c r="P468" s="3">
        <f t="shared" si="7"/>
        <v>0</v>
      </c>
    </row>
    <row r="469" spans="15:16">
      <c r="O469" s="1"/>
      <c r="P469" s="3">
        <f t="shared" si="7"/>
        <v>0</v>
      </c>
    </row>
    <row r="470" spans="15:16">
      <c r="O470" s="6"/>
      <c r="P470" s="3">
        <f t="shared" si="7"/>
        <v>0</v>
      </c>
    </row>
    <row r="471" spans="15:16">
      <c r="O471" s="6"/>
      <c r="P471" s="3">
        <f t="shared" si="7"/>
        <v>0</v>
      </c>
    </row>
    <row r="472" spans="15:16">
      <c r="O472" s="6"/>
      <c r="P472" s="3">
        <f t="shared" si="7"/>
        <v>0</v>
      </c>
    </row>
    <row r="473" spans="15:16">
      <c r="O473" s="6"/>
      <c r="P473" s="3">
        <f t="shared" si="7"/>
        <v>0</v>
      </c>
    </row>
    <row r="474" spans="15:16">
      <c r="O474" s="6"/>
      <c r="P474" s="3">
        <f t="shared" si="7"/>
        <v>0</v>
      </c>
    </row>
    <row r="475" spans="15:16">
      <c r="O475" s="6"/>
      <c r="P475" s="3">
        <f t="shared" si="7"/>
        <v>0</v>
      </c>
    </row>
    <row r="476" spans="15:16">
      <c r="O476" s="6"/>
      <c r="P476" s="3">
        <f t="shared" si="7"/>
        <v>0</v>
      </c>
    </row>
    <row r="477" spans="15:16">
      <c r="O477" s="6"/>
      <c r="P477" s="3">
        <f t="shared" si="7"/>
        <v>0</v>
      </c>
    </row>
    <row r="478" spans="15:16">
      <c r="O478" s="6"/>
      <c r="P478" s="3">
        <f t="shared" si="7"/>
        <v>0</v>
      </c>
    </row>
    <row r="479" spans="15:16">
      <c r="O479" s="16"/>
      <c r="P479" s="3">
        <f t="shared" si="7"/>
        <v>0</v>
      </c>
    </row>
    <row r="480" spans="15:16">
      <c r="O480" s="16"/>
      <c r="P480" s="3">
        <f t="shared" si="7"/>
        <v>0</v>
      </c>
    </row>
    <row r="481" spans="15:16">
      <c r="O481" s="16"/>
      <c r="P481" s="3">
        <f t="shared" si="7"/>
        <v>0</v>
      </c>
    </row>
    <row r="482" spans="15:16">
      <c r="O482" s="16"/>
      <c r="P482" s="3">
        <f t="shared" si="7"/>
        <v>0</v>
      </c>
    </row>
    <row r="483" spans="15:16">
      <c r="O483" s="16"/>
      <c r="P483" s="3">
        <f t="shared" si="7"/>
        <v>0</v>
      </c>
    </row>
    <row r="484" spans="15:16">
      <c r="O484" s="16"/>
      <c r="P484" s="3">
        <f t="shared" si="7"/>
        <v>0</v>
      </c>
    </row>
    <row r="485" spans="15:16">
      <c r="O485" s="16"/>
      <c r="P485" s="3">
        <f t="shared" si="7"/>
        <v>0</v>
      </c>
    </row>
    <row r="486" spans="15:16">
      <c r="O486" s="16"/>
      <c r="P486" s="3">
        <f t="shared" si="7"/>
        <v>0</v>
      </c>
    </row>
    <row r="487" spans="15:16">
      <c r="O487" s="16"/>
      <c r="P487" s="3">
        <f t="shared" si="7"/>
        <v>0</v>
      </c>
    </row>
    <row r="488" spans="15:16">
      <c r="O488" s="9"/>
      <c r="P488" s="3">
        <f t="shared" si="7"/>
        <v>0</v>
      </c>
    </row>
    <row r="489" spans="15:16">
      <c r="O489" s="9"/>
      <c r="P489" s="3">
        <f t="shared" si="7"/>
        <v>0</v>
      </c>
    </row>
    <row r="490" spans="15:16">
      <c r="O490" s="9"/>
      <c r="P490" s="3">
        <f t="shared" si="7"/>
        <v>0</v>
      </c>
    </row>
    <row r="491" spans="15:16">
      <c r="O491" s="9"/>
      <c r="P491" s="3">
        <f t="shared" si="7"/>
        <v>0</v>
      </c>
    </row>
    <row r="492" spans="15:16">
      <c r="O492" s="9"/>
      <c r="P492" s="3">
        <f t="shared" si="7"/>
        <v>0</v>
      </c>
    </row>
    <row r="493" spans="15:16">
      <c r="O493" s="9"/>
      <c r="P493" s="3">
        <f t="shared" si="7"/>
        <v>0</v>
      </c>
    </row>
    <row r="494" spans="15:16">
      <c r="O494" s="9"/>
      <c r="P494" s="3">
        <f t="shared" si="7"/>
        <v>0</v>
      </c>
    </row>
    <row r="495" spans="15:16">
      <c r="O495" s="9"/>
      <c r="P495" s="3">
        <f t="shared" si="7"/>
        <v>0</v>
      </c>
    </row>
    <row r="496" spans="15:16">
      <c r="P496" s="3">
        <f t="shared" si="7"/>
        <v>0</v>
      </c>
    </row>
    <row r="497" spans="15:16">
      <c r="O497" s="6"/>
      <c r="P497" s="3">
        <f t="shared" si="7"/>
        <v>0</v>
      </c>
    </row>
    <row r="498" spans="15:16">
      <c r="O498" s="6"/>
      <c r="P498" s="3">
        <f t="shared" si="7"/>
        <v>0</v>
      </c>
    </row>
    <row r="499" spans="15:16">
      <c r="O499" s="6"/>
      <c r="P499" s="3">
        <f t="shared" si="7"/>
        <v>0</v>
      </c>
    </row>
    <row r="500" spans="15:16">
      <c r="O500" s="6"/>
      <c r="P500" s="3">
        <f t="shared" si="7"/>
        <v>0</v>
      </c>
    </row>
    <row r="501" spans="15:16">
      <c r="O501" s="6"/>
      <c r="P501" s="3">
        <f t="shared" si="7"/>
        <v>0</v>
      </c>
    </row>
    <row r="502" spans="15:16">
      <c r="O502" s="6"/>
      <c r="P502" s="3">
        <f t="shared" si="7"/>
        <v>0</v>
      </c>
    </row>
    <row r="503" spans="15:16">
      <c r="O503" s="6"/>
      <c r="P503" s="3">
        <f t="shared" si="7"/>
        <v>0</v>
      </c>
    </row>
    <row r="504" spans="15:16">
      <c r="O504" s="6"/>
      <c r="P504" s="3">
        <f t="shared" si="7"/>
        <v>0</v>
      </c>
    </row>
    <row r="505" spans="15:16">
      <c r="O505" s="6"/>
      <c r="P505" s="3">
        <f t="shared" si="7"/>
        <v>0</v>
      </c>
    </row>
    <row r="506" spans="15:16">
      <c r="O506" s="1"/>
      <c r="P506" s="3">
        <f t="shared" si="7"/>
        <v>0</v>
      </c>
    </row>
    <row r="507" spans="15:16">
      <c r="O507" s="1"/>
      <c r="P507" s="3">
        <f t="shared" si="7"/>
        <v>0</v>
      </c>
    </row>
    <row r="508" spans="15:16">
      <c r="O508" s="1"/>
      <c r="P508" s="3">
        <f t="shared" si="7"/>
        <v>0</v>
      </c>
    </row>
    <row r="509" spans="15:16">
      <c r="O509" s="1"/>
      <c r="P509" s="3">
        <f t="shared" si="7"/>
        <v>0</v>
      </c>
    </row>
    <row r="510" spans="15:16">
      <c r="O510" s="1"/>
      <c r="P510" s="3">
        <f t="shared" si="7"/>
        <v>0</v>
      </c>
    </row>
    <row r="511" spans="15:16">
      <c r="O511" s="1"/>
      <c r="P511" s="3">
        <f t="shared" si="7"/>
        <v>0</v>
      </c>
    </row>
    <row r="512" spans="15:16">
      <c r="O512" s="1"/>
      <c r="P512" s="3">
        <f t="shared" si="7"/>
        <v>0</v>
      </c>
    </row>
    <row r="513" spans="15:16">
      <c r="O513" s="1"/>
      <c r="P513" s="3">
        <f t="shared" si="7"/>
        <v>0</v>
      </c>
    </row>
    <row r="514" spans="15:16">
      <c r="O514" s="1"/>
      <c r="P514" s="3">
        <f t="shared" si="7"/>
        <v>0</v>
      </c>
    </row>
    <row r="515" spans="15:16">
      <c r="O515" s="9"/>
      <c r="P515" s="3">
        <f t="shared" ref="P515:P578" si="8">O515*100</f>
        <v>0</v>
      </c>
    </row>
    <row r="516" spans="15:16">
      <c r="O516" s="9"/>
      <c r="P516" s="3">
        <f t="shared" si="8"/>
        <v>0</v>
      </c>
    </row>
    <row r="517" spans="15:16">
      <c r="O517" s="9"/>
      <c r="P517" s="3">
        <f t="shared" si="8"/>
        <v>0</v>
      </c>
    </row>
    <row r="518" spans="15:16">
      <c r="O518" s="9"/>
      <c r="P518" s="3">
        <f t="shared" si="8"/>
        <v>0</v>
      </c>
    </row>
    <row r="519" spans="15:16">
      <c r="O519" s="9"/>
      <c r="P519" s="3">
        <f t="shared" si="8"/>
        <v>0</v>
      </c>
    </row>
    <row r="520" spans="15:16">
      <c r="O520" s="9"/>
      <c r="P520" s="3">
        <f t="shared" si="8"/>
        <v>0</v>
      </c>
    </row>
    <row r="521" spans="15:16">
      <c r="O521" s="9"/>
      <c r="P521" s="3">
        <f t="shared" si="8"/>
        <v>0</v>
      </c>
    </row>
    <row r="522" spans="15:16">
      <c r="O522" s="9"/>
      <c r="P522" s="3">
        <f t="shared" si="8"/>
        <v>0</v>
      </c>
    </row>
    <row r="523" spans="15:16">
      <c r="O523" s="9"/>
      <c r="P523" s="3">
        <f t="shared" si="8"/>
        <v>0</v>
      </c>
    </row>
    <row r="524" spans="15:16">
      <c r="O524" s="17"/>
      <c r="P524" s="3">
        <f t="shared" si="8"/>
        <v>0</v>
      </c>
    </row>
    <row r="525" spans="15:16">
      <c r="O525" s="17"/>
      <c r="P525" s="3">
        <f t="shared" si="8"/>
        <v>0</v>
      </c>
    </row>
    <row r="526" spans="15:16">
      <c r="O526" s="17"/>
      <c r="P526" s="3">
        <f t="shared" si="8"/>
        <v>0</v>
      </c>
    </row>
    <row r="527" spans="15:16">
      <c r="O527" s="17"/>
      <c r="P527" s="3">
        <f t="shared" si="8"/>
        <v>0</v>
      </c>
    </row>
    <row r="528" spans="15:16">
      <c r="O528" s="17"/>
      <c r="P528" s="3">
        <f t="shared" si="8"/>
        <v>0</v>
      </c>
    </row>
    <row r="529" spans="15:16">
      <c r="O529" s="17"/>
      <c r="P529" s="3">
        <f t="shared" si="8"/>
        <v>0</v>
      </c>
    </row>
    <row r="530" spans="15:16">
      <c r="O530" s="17"/>
      <c r="P530" s="3">
        <f t="shared" si="8"/>
        <v>0</v>
      </c>
    </row>
    <row r="531" spans="15:16">
      <c r="O531" s="17"/>
      <c r="P531" s="3">
        <f t="shared" si="8"/>
        <v>0</v>
      </c>
    </row>
    <row r="532" spans="15:16">
      <c r="O532" s="17"/>
      <c r="P532" s="3">
        <f t="shared" si="8"/>
        <v>0</v>
      </c>
    </row>
    <row r="533" spans="15:16">
      <c r="O533" s="9"/>
      <c r="P533" s="3">
        <f t="shared" si="8"/>
        <v>0</v>
      </c>
    </row>
    <row r="534" spans="15:16">
      <c r="O534" s="9"/>
      <c r="P534" s="3">
        <f t="shared" si="8"/>
        <v>0</v>
      </c>
    </row>
    <row r="535" spans="15:16">
      <c r="O535" s="9"/>
      <c r="P535" s="3">
        <f t="shared" si="8"/>
        <v>0</v>
      </c>
    </row>
    <row r="536" spans="15:16">
      <c r="O536" s="9"/>
      <c r="P536" s="3">
        <f t="shared" si="8"/>
        <v>0</v>
      </c>
    </row>
    <row r="537" spans="15:16">
      <c r="O537" s="9"/>
      <c r="P537" s="3">
        <f t="shared" si="8"/>
        <v>0</v>
      </c>
    </row>
    <row r="538" spans="15:16">
      <c r="O538" s="9"/>
      <c r="P538" s="3">
        <f t="shared" si="8"/>
        <v>0</v>
      </c>
    </row>
    <row r="539" spans="15:16">
      <c r="O539" s="9"/>
      <c r="P539" s="3">
        <f t="shared" si="8"/>
        <v>0</v>
      </c>
    </row>
    <row r="540" spans="15:16">
      <c r="O540" s="9"/>
      <c r="P540" s="3">
        <f t="shared" si="8"/>
        <v>0</v>
      </c>
    </row>
    <row r="541" spans="15:16">
      <c r="O541" s="9"/>
      <c r="P541" s="3">
        <f t="shared" si="8"/>
        <v>0</v>
      </c>
    </row>
    <row r="542" spans="15:16">
      <c r="O542" s="6"/>
      <c r="P542" s="3">
        <f t="shared" si="8"/>
        <v>0</v>
      </c>
    </row>
    <row r="543" spans="15:16">
      <c r="O543" s="6"/>
      <c r="P543" s="3">
        <f t="shared" si="8"/>
        <v>0</v>
      </c>
    </row>
    <row r="544" spans="15:16">
      <c r="O544" s="6"/>
      <c r="P544" s="3">
        <f t="shared" si="8"/>
        <v>0</v>
      </c>
    </row>
    <row r="545" spans="15:16">
      <c r="O545" s="6"/>
      <c r="P545" s="3">
        <f t="shared" si="8"/>
        <v>0</v>
      </c>
    </row>
    <row r="546" spans="15:16">
      <c r="O546" s="6"/>
      <c r="P546" s="3">
        <f t="shared" si="8"/>
        <v>0</v>
      </c>
    </row>
    <row r="547" spans="15:16">
      <c r="O547" s="6"/>
      <c r="P547" s="3">
        <f t="shared" si="8"/>
        <v>0</v>
      </c>
    </row>
    <row r="548" spans="15:16">
      <c r="O548" s="6"/>
      <c r="P548" s="3">
        <f t="shared" si="8"/>
        <v>0</v>
      </c>
    </row>
    <row r="549" spans="15:16">
      <c r="O549" s="6"/>
      <c r="P549" s="3">
        <f t="shared" si="8"/>
        <v>0</v>
      </c>
    </row>
    <row r="550" spans="15:16">
      <c r="O550" s="6"/>
      <c r="P550" s="3">
        <f t="shared" si="8"/>
        <v>0</v>
      </c>
    </row>
    <row r="551" spans="15:16">
      <c r="O551" s="13"/>
      <c r="P551" s="3">
        <f t="shared" si="8"/>
        <v>0</v>
      </c>
    </row>
    <row r="552" spans="15:16">
      <c r="O552" s="13"/>
      <c r="P552" s="3">
        <f t="shared" si="8"/>
        <v>0</v>
      </c>
    </row>
    <row r="553" spans="15:16">
      <c r="O553" s="13"/>
      <c r="P553" s="3">
        <f t="shared" si="8"/>
        <v>0</v>
      </c>
    </row>
    <row r="554" spans="15:16">
      <c r="O554" s="13"/>
      <c r="P554" s="3">
        <f t="shared" si="8"/>
        <v>0</v>
      </c>
    </row>
    <row r="555" spans="15:16">
      <c r="O555" s="13"/>
      <c r="P555" s="3">
        <f t="shared" si="8"/>
        <v>0</v>
      </c>
    </row>
    <row r="556" spans="15:16">
      <c r="O556" s="13"/>
      <c r="P556" s="3">
        <f t="shared" si="8"/>
        <v>0</v>
      </c>
    </row>
    <row r="557" spans="15:16">
      <c r="O557" s="13"/>
      <c r="P557" s="3">
        <f t="shared" si="8"/>
        <v>0</v>
      </c>
    </row>
    <row r="558" spans="15:16">
      <c r="O558" s="13"/>
      <c r="P558" s="3">
        <f t="shared" si="8"/>
        <v>0</v>
      </c>
    </row>
    <row r="559" spans="15:16">
      <c r="O559" s="13"/>
      <c r="P559" s="3">
        <f t="shared" si="8"/>
        <v>0</v>
      </c>
    </row>
    <row r="560" spans="15:16">
      <c r="O560" s="4"/>
      <c r="P560" s="3">
        <f t="shared" si="8"/>
        <v>0</v>
      </c>
    </row>
    <row r="561" spans="15:16">
      <c r="O561" s="4"/>
      <c r="P561" s="3">
        <f t="shared" si="8"/>
        <v>0</v>
      </c>
    </row>
    <row r="562" spans="15:16">
      <c r="O562" s="4"/>
      <c r="P562" s="3">
        <f t="shared" si="8"/>
        <v>0</v>
      </c>
    </row>
    <row r="563" spans="15:16">
      <c r="O563" s="4"/>
      <c r="P563" s="3">
        <f t="shared" si="8"/>
        <v>0</v>
      </c>
    </row>
    <row r="564" spans="15:16">
      <c r="O564" s="4"/>
      <c r="P564" s="3">
        <f t="shared" si="8"/>
        <v>0</v>
      </c>
    </row>
    <row r="565" spans="15:16">
      <c r="O565" s="4"/>
      <c r="P565" s="3">
        <f t="shared" si="8"/>
        <v>0</v>
      </c>
    </row>
    <row r="566" spans="15:16">
      <c r="O566" s="4"/>
      <c r="P566" s="3">
        <f t="shared" si="8"/>
        <v>0</v>
      </c>
    </row>
    <row r="567" spans="15:16">
      <c r="O567" s="4"/>
      <c r="P567" s="3">
        <f t="shared" si="8"/>
        <v>0</v>
      </c>
    </row>
    <row r="568" spans="15:16">
      <c r="O568" s="4"/>
      <c r="P568" s="3">
        <f t="shared" si="8"/>
        <v>0</v>
      </c>
    </row>
    <row r="569" spans="15:16">
      <c r="O569" s="13"/>
      <c r="P569" s="3">
        <f t="shared" si="8"/>
        <v>0</v>
      </c>
    </row>
    <row r="570" spans="15:16">
      <c r="O570" s="13"/>
      <c r="P570" s="3">
        <f t="shared" si="8"/>
        <v>0</v>
      </c>
    </row>
    <row r="571" spans="15:16">
      <c r="O571" s="13"/>
      <c r="P571" s="3">
        <f t="shared" si="8"/>
        <v>0</v>
      </c>
    </row>
    <row r="572" spans="15:16">
      <c r="O572" s="13"/>
      <c r="P572" s="3">
        <f t="shared" si="8"/>
        <v>0</v>
      </c>
    </row>
    <row r="573" spans="15:16">
      <c r="O573" s="13"/>
      <c r="P573" s="3">
        <f t="shared" si="8"/>
        <v>0</v>
      </c>
    </row>
    <row r="574" spans="15:16">
      <c r="O574" s="13"/>
      <c r="P574" s="3">
        <f t="shared" si="8"/>
        <v>0</v>
      </c>
    </row>
    <row r="575" spans="15:16">
      <c r="O575" s="13"/>
      <c r="P575" s="3">
        <f t="shared" si="8"/>
        <v>0</v>
      </c>
    </row>
    <row r="576" spans="15:16">
      <c r="O576" s="13"/>
      <c r="P576" s="3">
        <f t="shared" si="8"/>
        <v>0</v>
      </c>
    </row>
    <row r="577" spans="15:16">
      <c r="O577" s="13"/>
      <c r="P577" s="3">
        <f t="shared" si="8"/>
        <v>0</v>
      </c>
    </row>
    <row r="578" spans="15:16">
      <c r="O578" s="18"/>
      <c r="P578" s="3">
        <f t="shared" si="8"/>
        <v>0</v>
      </c>
    </row>
    <row r="579" spans="15:16">
      <c r="O579" s="18"/>
      <c r="P579" s="3">
        <f t="shared" ref="P579:P642" si="9">O579*100</f>
        <v>0</v>
      </c>
    </row>
    <row r="580" spans="15:16">
      <c r="O580" s="18"/>
      <c r="P580" s="3">
        <f t="shared" si="9"/>
        <v>0</v>
      </c>
    </row>
    <row r="581" spans="15:16">
      <c r="O581" s="18"/>
      <c r="P581" s="3">
        <f t="shared" si="9"/>
        <v>0</v>
      </c>
    </row>
    <row r="582" spans="15:16">
      <c r="O582" s="18"/>
      <c r="P582" s="3">
        <f t="shared" si="9"/>
        <v>0</v>
      </c>
    </row>
    <row r="583" spans="15:16">
      <c r="O583" s="18"/>
      <c r="P583" s="3">
        <f t="shared" si="9"/>
        <v>0</v>
      </c>
    </row>
    <row r="584" spans="15:16">
      <c r="O584" s="18"/>
      <c r="P584" s="3">
        <f t="shared" si="9"/>
        <v>0</v>
      </c>
    </row>
    <row r="585" spans="15:16">
      <c r="O585" s="18"/>
      <c r="P585" s="3">
        <f t="shared" si="9"/>
        <v>0</v>
      </c>
    </row>
    <row r="586" spans="15:16">
      <c r="O586" s="18"/>
      <c r="P586" s="3">
        <f t="shared" si="9"/>
        <v>0</v>
      </c>
    </row>
    <row r="587" spans="15:16">
      <c r="O587" s="18"/>
      <c r="P587" s="3">
        <f t="shared" si="9"/>
        <v>0</v>
      </c>
    </row>
    <row r="588" spans="15:16">
      <c r="O588" s="18"/>
      <c r="P588" s="3">
        <f t="shared" si="9"/>
        <v>0</v>
      </c>
    </row>
    <row r="589" spans="15:16">
      <c r="O589" s="18"/>
      <c r="P589" s="3">
        <f t="shared" si="9"/>
        <v>0</v>
      </c>
    </row>
    <row r="590" spans="15:16">
      <c r="O590" s="18"/>
      <c r="P590" s="3">
        <f t="shared" si="9"/>
        <v>0</v>
      </c>
    </row>
    <row r="591" spans="15:16">
      <c r="O591" s="18"/>
      <c r="P591" s="3">
        <f t="shared" si="9"/>
        <v>0</v>
      </c>
    </row>
    <row r="592" spans="15:16">
      <c r="O592" s="11"/>
      <c r="P592" s="3">
        <f t="shared" si="9"/>
        <v>0</v>
      </c>
    </row>
    <row r="593" spans="15:16">
      <c r="O593" s="11"/>
      <c r="P593" s="3">
        <f t="shared" si="9"/>
        <v>0</v>
      </c>
    </row>
    <row r="594" spans="15:16">
      <c r="O594" s="11"/>
      <c r="P594" s="3">
        <f t="shared" si="9"/>
        <v>0</v>
      </c>
    </row>
    <row r="595" spans="15:16">
      <c r="O595" s="11"/>
      <c r="P595" s="3">
        <f t="shared" si="9"/>
        <v>0</v>
      </c>
    </row>
    <row r="596" spans="15:16">
      <c r="O596" s="11"/>
      <c r="P596" s="3">
        <f t="shared" si="9"/>
        <v>0</v>
      </c>
    </row>
    <row r="597" spans="15:16">
      <c r="O597" s="11"/>
      <c r="P597" s="3">
        <f t="shared" si="9"/>
        <v>0</v>
      </c>
    </row>
    <row r="598" spans="15:16">
      <c r="O598" s="11"/>
      <c r="P598" s="3">
        <f t="shared" si="9"/>
        <v>0</v>
      </c>
    </row>
    <row r="599" spans="15:16">
      <c r="O599" s="11"/>
      <c r="P599" s="3">
        <f t="shared" si="9"/>
        <v>0</v>
      </c>
    </row>
    <row r="600" spans="15:16">
      <c r="O600" s="11"/>
      <c r="P600" s="3">
        <f t="shared" si="9"/>
        <v>0</v>
      </c>
    </row>
    <row r="601" spans="15:16">
      <c r="O601" s="11"/>
      <c r="P601" s="3">
        <f t="shared" si="9"/>
        <v>0</v>
      </c>
    </row>
    <row r="602" spans="15:16">
      <c r="O602" s="11"/>
      <c r="P602" s="3">
        <f t="shared" si="9"/>
        <v>0</v>
      </c>
    </row>
    <row r="603" spans="15:16">
      <c r="O603" s="11"/>
      <c r="P603" s="3">
        <f t="shared" si="9"/>
        <v>0</v>
      </c>
    </row>
    <row r="604" spans="15:16">
      <c r="O604" s="11"/>
      <c r="P604" s="3">
        <f t="shared" si="9"/>
        <v>0</v>
      </c>
    </row>
    <row r="605" spans="15:16">
      <c r="O605" s="11"/>
      <c r="P605" s="3">
        <f t="shared" si="9"/>
        <v>0</v>
      </c>
    </row>
    <row r="606" spans="15:16">
      <c r="O606" s="4"/>
      <c r="P606" s="3">
        <f t="shared" si="9"/>
        <v>0</v>
      </c>
    </row>
    <row r="607" spans="15:16">
      <c r="O607" s="4"/>
      <c r="P607" s="3">
        <f t="shared" si="9"/>
        <v>0</v>
      </c>
    </row>
    <row r="608" spans="15:16">
      <c r="O608" s="4"/>
      <c r="P608" s="3">
        <f t="shared" si="9"/>
        <v>0</v>
      </c>
    </row>
    <row r="609" spans="15:16">
      <c r="O609" s="4"/>
      <c r="P609" s="3">
        <f t="shared" si="9"/>
        <v>0</v>
      </c>
    </row>
    <row r="610" spans="15:16">
      <c r="O610" s="4"/>
      <c r="P610" s="3">
        <f t="shared" si="9"/>
        <v>0</v>
      </c>
    </row>
    <row r="611" spans="15:16">
      <c r="O611" s="4"/>
      <c r="P611" s="3">
        <f t="shared" si="9"/>
        <v>0</v>
      </c>
    </row>
    <row r="612" spans="15:16">
      <c r="O612" s="4"/>
      <c r="P612" s="3">
        <f t="shared" si="9"/>
        <v>0</v>
      </c>
    </row>
    <row r="613" spans="15:16">
      <c r="O613" s="4"/>
      <c r="P613" s="3">
        <f t="shared" si="9"/>
        <v>0</v>
      </c>
    </row>
    <row r="614" spans="15:16">
      <c r="O614" s="11"/>
      <c r="P614" s="3">
        <f t="shared" si="9"/>
        <v>0</v>
      </c>
    </row>
    <row r="615" spans="15:16">
      <c r="O615" s="13"/>
      <c r="P615" s="3">
        <f t="shared" si="9"/>
        <v>0</v>
      </c>
    </row>
    <row r="616" spans="15:16">
      <c r="O616" s="13"/>
      <c r="P616" s="3">
        <f t="shared" si="9"/>
        <v>0</v>
      </c>
    </row>
    <row r="617" spans="15:16">
      <c r="O617" s="13"/>
      <c r="P617" s="3">
        <f t="shared" si="9"/>
        <v>0</v>
      </c>
    </row>
    <row r="618" spans="15:16">
      <c r="O618" s="13"/>
      <c r="P618" s="3">
        <f t="shared" si="9"/>
        <v>0</v>
      </c>
    </row>
    <row r="619" spans="15:16">
      <c r="O619" s="13"/>
      <c r="P619" s="3">
        <f t="shared" si="9"/>
        <v>0</v>
      </c>
    </row>
    <row r="620" spans="15:16">
      <c r="O620" s="13"/>
      <c r="P620" s="3">
        <f t="shared" si="9"/>
        <v>0</v>
      </c>
    </row>
    <row r="621" spans="15:16">
      <c r="O621" s="13"/>
      <c r="P621" s="3">
        <f t="shared" si="9"/>
        <v>0</v>
      </c>
    </row>
    <row r="622" spans="15:16">
      <c r="O622" s="13"/>
      <c r="P622" s="3">
        <f t="shared" si="9"/>
        <v>0</v>
      </c>
    </row>
    <row r="623" spans="15:16">
      <c r="O623" s="13"/>
      <c r="P623" s="3">
        <f t="shared" si="9"/>
        <v>0</v>
      </c>
    </row>
    <row r="624" spans="15:16">
      <c r="O624" s="4"/>
      <c r="P624" s="3">
        <f t="shared" si="9"/>
        <v>0</v>
      </c>
    </row>
    <row r="625" spans="15:16">
      <c r="O625" s="4"/>
      <c r="P625" s="3">
        <f t="shared" si="9"/>
        <v>0</v>
      </c>
    </row>
    <row r="626" spans="15:16">
      <c r="O626" s="4"/>
      <c r="P626" s="3">
        <f t="shared" si="9"/>
        <v>0</v>
      </c>
    </row>
    <row r="627" spans="15:16">
      <c r="O627" s="4"/>
      <c r="P627" s="3">
        <f t="shared" si="9"/>
        <v>0</v>
      </c>
    </row>
    <row r="628" spans="15:16">
      <c r="O628" s="4"/>
      <c r="P628" s="3">
        <f t="shared" si="9"/>
        <v>0</v>
      </c>
    </row>
    <row r="629" spans="15:16">
      <c r="O629" s="4"/>
      <c r="P629" s="3">
        <f t="shared" si="9"/>
        <v>0</v>
      </c>
    </row>
    <row r="630" spans="15:16">
      <c r="O630" s="4"/>
      <c r="P630" s="3">
        <f t="shared" si="9"/>
        <v>0</v>
      </c>
    </row>
    <row r="631" spans="15:16">
      <c r="O631" s="4"/>
      <c r="P631" s="3">
        <f t="shared" si="9"/>
        <v>0</v>
      </c>
    </row>
    <row r="632" spans="15:16">
      <c r="O632" s="4"/>
      <c r="P632" s="3">
        <f t="shared" si="9"/>
        <v>0</v>
      </c>
    </row>
    <row r="633" spans="15:16">
      <c r="O633" s="9"/>
      <c r="P633" s="3">
        <f t="shared" si="9"/>
        <v>0</v>
      </c>
    </row>
    <row r="634" spans="15:16">
      <c r="O634" s="9"/>
      <c r="P634" s="3">
        <f t="shared" si="9"/>
        <v>0</v>
      </c>
    </row>
    <row r="635" spans="15:16">
      <c r="O635" s="9"/>
      <c r="P635" s="3">
        <f t="shared" si="9"/>
        <v>0</v>
      </c>
    </row>
    <row r="636" spans="15:16">
      <c r="O636" s="9"/>
      <c r="P636" s="3">
        <f t="shared" si="9"/>
        <v>0</v>
      </c>
    </row>
    <row r="637" spans="15:16">
      <c r="O637" s="9"/>
      <c r="P637" s="3">
        <f t="shared" si="9"/>
        <v>0</v>
      </c>
    </row>
    <row r="638" spans="15:16">
      <c r="O638" s="9"/>
      <c r="P638" s="3">
        <f t="shared" si="9"/>
        <v>0</v>
      </c>
    </row>
    <row r="639" spans="15:16">
      <c r="O639" s="9"/>
      <c r="P639" s="3">
        <f t="shared" si="9"/>
        <v>0</v>
      </c>
    </row>
    <row r="640" spans="15:16">
      <c r="O640" s="9"/>
      <c r="P640" s="3">
        <f t="shared" si="9"/>
        <v>0</v>
      </c>
    </row>
    <row r="641" spans="15:16">
      <c r="O641" s="9"/>
      <c r="P641" s="3">
        <f t="shared" si="9"/>
        <v>0</v>
      </c>
    </row>
    <row r="642" spans="15:16">
      <c r="P642" s="3">
        <f t="shared" si="9"/>
        <v>0</v>
      </c>
    </row>
    <row r="643" spans="15:16">
      <c r="P643" s="3">
        <f t="shared" ref="P643:P668" si="10">O643*100</f>
        <v>0</v>
      </c>
    </row>
    <row r="644" spans="15:16">
      <c r="P644" s="3">
        <f t="shared" si="10"/>
        <v>0</v>
      </c>
    </row>
    <row r="645" spans="15:16">
      <c r="P645" s="3">
        <f t="shared" si="10"/>
        <v>0</v>
      </c>
    </row>
    <row r="646" spans="15:16">
      <c r="P646" s="3">
        <f t="shared" si="10"/>
        <v>0</v>
      </c>
    </row>
    <row r="647" spans="15:16">
      <c r="P647" s="3">
        <f t="shared" si="10"/>
        <v>0</v>
      </c>
    </row>
    <row r="648" spans="15:16">
      <c r="P648" s="3">
        <f t="shared" si="10"/>
        <v>0</v>
      </c>
    </row>
    <row r="649" spans="15:16">
      <c r="P649" s="3">
        <f t="shared" si="10"/>
        <v>0</v>
      </c>
    </row>
    <row r="650" spans="15:16">
      <c r="P650" s="3">
        <f t="shared" si="10"/>
        <v>0</v>
      </c>
    </row>
    <row r="651" spans="15:16">
      <c r="O651" s="4"/>
      <c r="P651" s="3">
        <f t="shared" si="10"/>
        <v>0</v>
      </c>
    </row>
    <row r="652" spans="15:16">
      <c r="O652" s="4"/>
      <c r="P652" s="3">
        <f t="shared" si="10"/>
        <v>0</v>
      </c>
    </row>
    <row r="653" spans="15:16">
      <c r="O653" s="4"/>
      <c r="P653" s="3">
        <f t="shared" si="10"/>
        <v>0</v>
      </c>
    </row>
    <row r="654" spans="15:16">
      <c r="O654" s="4"/>
      <c r="P654" s="3">
        <f t="shared" si="10"/>
        <v>0</v>
      </c>
    </row>
    <row r="655" spans="15:16">
      <c r="O655" s="4"/>
      <c r="P655" s="3">
        <f t="shared" si="10"/>
        <v>0</v>
      </c>
    </row>
    <row r="656" spans="15:16">
      <c r="O656" s="4"/>
      <c r="P656" s="3">
        <f t="shared" si="10"/>
        <v>0</v>
      </c>
    </row>
    <row r="657" spans="15:16">
      <c r="O657" s="4"/>
      <c r="P657" s="3">
        <f t="shared" si="10"/>
        <v>0</v>
      </c>
    </row>
    <row r="658" spans="15:16">
      <c r="O658" s="4"/>
      <c r="P658" s="3">
        <f t="shared" si="10"/>
        <v>0</v>
      </c>
    </row>
    <row r="659" spans="15:16">
      <c r="O659" s="4"/>
      <c r="P659" s="3">
        <f t="shared" si="10"/>
        <v>0</v>
      </c>
    </row>
    <row r="660" spans="15:16">
      <c r="O660" s="13"/>
      <c r="P660" s="3">
        <f t="shared" si="10"/>
        <v>0</v>
      </c>
    </row>
    <row r="661" spans="15:16">
      <c r="O661" s="13"/>
      <c r="P661" s="3">
        <f t="shared" si="10"/>
        <v>0</v>
      </c>
    </row>
    <row r="662" spans="15:16">
      <c r="O662" s="13"/>
      <c r="P662" s="3">
        <f t="shared" si="10"/>
        <v>0</v>
      </c>
    </row>
    <row r="663" spans="15:16">
      <c r="O663" s="13"/>
      <c r="P663" s="3">
        <f t="shared" si="10"/>
        <v>0</v>
      </c>
    </row>
    <row r="664" spans="15:16">
      <c r="O664" s="13"/>
      <c r="P664" s="3">
        <f t="shared" si="10"/>
        <v>0</v>
      </c>
    </row>
    <row r="665" spans="15:16">
      <c r="O665" s="13"/>
      <c r="P665" s="3">
        <f t="shared" si="10"/>
        <v>0</v>
      </c>
    </row>
    <row r="666" spans="15:16">
      <c r="O666" s="13"/>
      <c r="P666" s="3">
        <f t="shared" si="10"/>
        <v>0</v>
      </c>
    </row>
    <row r="667" spans="15:16">
      <c r="O667" s="13"/>
      <c r="P667" s="3">
        <f t="shared" si="10"/>
        <v>0</v>
      </c>
    </row>
    <row r="668" spans="15:16">
      <c r="O668" s="13"/>
      <c r="P668" s="3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6916-9B18-4124-A6C5-E6A97C75ADE0}">
  <dimension ref="A1:V24"/>
  <sheetViews>
    <sheetView workbookViewId="0">
      <selection sqref="A1:V24"/>
    </sheetView>
  </sheetViews>
  <sheetFormatPr defaultRowHeight="14.4"/>
  <sheetData>
    <row r="1" spans="1:22">
      <c r="A1" t="s">
        <v>7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</row>
    <row r="2" spans="1:22">
      <c r="A2" s="24" t="s">
        <v>159</v>
      </c>
      <c r="B2" s="24"/>
      <c r="C2" s="24"/>
      <c r="D2" s="24" t="s">
        <v>160</v>
      </c>
      <c r="E2" s="24">
        <v>129.66300000000001</v>
      </c>
      <c r="F2" s="24">
        <v>0.95232000000000006</v>
      </c>
      <c r="G2" s="24">
        <v>0.95232000000000006</v>
      </c>
      <c r="H2" s="24">
        <v>40.048999999999999</v>
      </c>
      <c r="I2" s="24">
        <v>2.0680999999999998</v>
      </c>
      <c r="J2" s="25">
        <v>8.5000000000000006E-3</v>
      </c>
      <c r="K2" s="24">
        <v>40</v>
      </c>
      <c r="L2" s="24">
        <v>16862</v>
      </c>
      <c r="M2" s="24">
        <v>432</v>
      </c>
      <c r="N2" s="24">
        <v>1226</v>
      </c>
      <c r="O2" s="24">
        <v>1700</v>
      </c>
      <c r="P2" s="24">
        <v>12.48</v>
      </c>
      <c r="Q2" s="24">
        <v>9.01</v>
      </c>
      <c r="R2" s="24">
        <v>100</v>
      </c>
      <c r="S2" s="24">
        <f>11.82*(2*22.989769 /61.9789)</f>
        <v>8.7687606453163891</v>
      </c>
      <c r="T2" s="24" t="s">
        <v>161</v>
      </c>
      <c r="U2" s="24"/>
      <c r="V2" s="24" t="s">
        <v>162</v>
      </c>
    </row>
    <row r="3" spans="1:22">
      <c r="A3" t="s">
        <v>163</v>
      </c>
      <c r="D3" t="s">
        <v>160</v>
      </c>
      <c r="E3">
        <v>77.430000000000007</v>
      </c>
      <c r="F3">
        <v>0.96410700000000005</v>
      </c>
      <c r="G3">
        <v>0.96410700000000005</v>
      </c>
      <c r="H3">
        <v>324.09160000000003</v>
      </c>
      <c r="I3">
        <v>1.5623</v>
      </c>
      <c r="J3" s="20">
        <v>2.8E-3</v>
      </c>
      <c r="K3">
        <v>40</v>
      </c>
      <c r="L3">
        <v>130483</v>
      </c>
      <c r="M3">
        <v>480</v>
      </c>
      <c r="N3">
        <v>772</v>
      </c>
      <c r="O3">
        <v>1785</v>
      </c>
      <c r="P3">
        <v>7.52</v>
      </c>
      <c r="Q3">
        <v>12</v>
      </c>
      <c r="R3">
        <v>100</v>
      </c>
    </row>
    <row r="4" spans="1:22">
      <c r="A4" t="s">
        <v>164</v>
      </c>
      <c r="D4" t="s">
        <v>160</v>
      </c>
      <c r="E4">
        <v>107.67400000000001</v>
      </c>
      <c r="F4">
        <v>1.002515</v>
      </c>
      <c r="G4">
        <v>1.002515</v>
      </c>
      <c r="H4">
        <v>371.13159999999999</v>
      </c>
      <c r="I4">
        <v>3.2894000000000001</v>
      </c>
      <c r="J4" s="20">
        <v>2.5999999999999999E-3</v>
      </c>
      <c r="K4">
        <v>40</v>
      </c>
      <c r="L4">
        <v>150023</v>
      </c>
      <c r="M4">
        <v>798</v>
      </c>
      <c r="N4">
        <v>1838</v>
      </c>
      <c r="O4">
        <v>1710</v>
      </c>
      <c r="P4">
        <v>12.24</v>
      </c>
      <c r="Q4">
        <v>7</v>
      </c>
      <c r="R4">
        <v>100</v>
      </c>
    </row>
    <row r="5" spans="1:22">
      <c r="A5" s="24" t="s">
        <v>165</v>
      </c>
      <c r="B5" s="24"/>
      <c r="C5" s="24"/>
      <c r="D5" s="24" t="s">
        <v>160</v>
      </c>
      <c r="E5" s="24">
        <v>107.65300000000001</v>
      </c>
      <c r="F5" s="24">
        <v>0.96933400000000003</v>
      </c>
      <c r="G5" s="24">
        <v>0.96933400000000003</v>
      </c>
      <c r="H5" s="24">
        <v>142.34960000000001</v>
      </c>
      <c r="I5" s="24">
        <v>2.5417999999999998</v>
      </c>
      <c r="J5" s="25">
        <v>4.3E-3</v>
      </c>
      <c r="K5" s="24">
        <v>40</v>
      </c>
      <c r="L5" s="24">
        <v>57916</v>
      </c>
      <c r="M5" s="24">
        <v>730</v>
      </c>
      <c r="N5" s="24">
        <v>1302</v>
      </c>
      <c r="O5" s="24">
        <v>1700</v>
      </c>
      <c r="P5" s="24">
        <v>12.5</v>
      </c>
      <c r="Q5" s="24">
        <v>10</v>
      </c>
      <c r="R5" s="24">
        <v>100</v>
      </c>
      <c r="S5" s="26">
        <v>15.56</v>
      </c>
      <c r="T5" s="26" t="s">
        <v>166</v>
      </c>
      <c r="U5" s="24" t="s">
        <v>167</v>
      </c>
      <c r="V5" s="24"/>
    </row>
    <row r="6" spans="1:22">
      <c r="A6" s="24" t="s">
        <v>168</v>
      </c>
      <c r="B6" s="24"/>
      <c r="C6" s="24"/>
      <c r="D6" s="24" t="s">
        <v>169</v>
      </c>
      <c r="E6" s="24">
        <v>134.464</v>
      </c>
      <c r="F6" s="24">
        <v>0.97864700000000004</v>
      </c>
      <c r="G6" s="24">
        <v>0.97864700000000004</v>
      </c>
      <c r="H6" s="24">
        <v>24.194400000000002</v>
      </c>
      <c r="I6" s="24">
        <v>0.32019999999999998</v>
      </c>
      <c r="J6" s="25">
        <v>1.04E-2</v>
      </c>
      <c r="K6" s="24">
        <v>40</v>
      </c>
      <c r="L6" s="24">
        <v>9799</v>
      </c>
      <c r="M6" s="24">
        <v>116</v>
      </c>
      <c r="N6" s="24">
        <v>138</v>
      </c>
      <c r="O6" s="24">
        <v>1720</v>
      </c>
      <c r="P6" s="24">
        <v>18.64</v>
      </c>
      <c r="Q6" s="24">
        <v>10</v>
      </c>
      <c r="R6" s="24">
        <v>100</v>
      </c>
      <c r="S6" s="26">
        <v>11.27</v>
      </c>
      <c r="T6" s="26" t="s">
        <v>170</v>
      </c>
      <c r="U6" s="24" t="s">
        <v>171</v>
      </c>
      <c r="V6" s="24"/>
    </row>
    <row r="7" spans="1:22">
      <c r="A7" t="s">
        <v>172</v>
      </c>
      <c r="D7" t="s">
        <v>160</v>
      </c>
      <c r="E7">
        <v>90.65</v>
      </c>
      <c r="F7">
        <v>0.99338800000000005</v>
      </c>
      <c r="G7">
        <v>0.99338800000000005</v>
      </c>
      <c r="H7">
        <v>541.37379999999996</v>
      </c>
      <c r="I7">
        <v>2.2614000000000001</v>
      </c>
      <c r="J7" s="20">
        <v>2.2000000000000001E-3</v>
      </c>
      <c r="K7">
        <v>40</v>
      </c>
      <c r="L7">
        <v>217802</v>
      </c>
      <c r="M7">
        <v>560</v>
      </c>
      <c r="N7">
        <v>1252</v>
      </c>
      <c r="O7">
        <v>1710</v>
      </c>
      <c r="P7">
        <v>19.12</v>
      </c>
      <c r="Q7">
        <v>9.01</v>
      </c>
      <c r="R7">
        <v>100</v>
      </c>
    </row>
    <row r="8" spans="1:22">
      <c r="A8" t="s">
        <v>173</v>
      </c>
      <c r="D8" t="s">
        <v>160</v>
      </c>
      <c r="E8">
        <v>107.684</v>
      </c>
      <c r="F8">
        <v>1.005298</v>
      </c>
      <c r="G8">
        <v>1.005298</v>
      </c>
      <c r="H8">
        <v>185.80770000000001</v>
      </c>
      <c r="I8">
        <v>2.6907000000000001</v>
      </c>
      <c r="J8" s="20">
        <v>3.7000000000000002E-3</v>
      </c>
      <c r="K8">
        <v>40</v>
      </c>
      <c r="L8">
        <v>75520</v>
      </c>
      <c r="M8">
        <v>742</v>
      </c>
      <c r="N8">
        <v>1414</v>
      </c>
      <c r="O8">
        <v>1700</v>
      </c>
      <c r="P8">
        <v>12.5</v>
      </c>
      <c r="Q8">
        <v>10</v>
      </c>
      <c r="R8">
        <v>100</v>
      </c>
    </row>
    <row r="9" spans="1:22">
      <c r="A9" t="s">
        <v>174</v>
      </c>
      <c r="D9" t="s">
        <v>160</v>
      </c>
      <c r="E9">
        <v>107.702</v>
      </c>
      <c r="F9">
        <v>1.020413</v>
      </c>
      <c r="G9">
        <v>1.020413</v>
      </c>
      <c r="H9">
        <v>143.87970000000001</v>
      </c>
      <c r="I9">
        <v>2.5489000000000002</v>
      </c>
      <c r="J9" s="20">
        <v>4.3E-3</v>
      </c>
      <c r="K9">
        <v>40</v>
      </c>
      <c r="L9">
        <v>58712</v>
      </c>
      <c r="M9">
        <v>740</v>
      </c>
      <c r="N9">
        <v>1304</v>
      </c>
      <c r="O9">
        <v>1700</v>
      </c>
      <c r="P9">
        <v>12.48</v>
      </c>
      <c r="Q9">
        <v>10</v>
      </c>
      <c r="R9">
        <v>100</v>
      </c>
    </row>
    <row r="10" spans="1:22">
      <c r="A10" s="24" t="s">
        <v>175</v>
      </c>
      <c r="B10" s="24"/>
      <c r="C10" s="24"/>
      <c r="D10" s="24" t="s">
        <v>160</v>
      </c>
      <c r="E10" s="24">
        <v>90.665999999999997</v>
      </c>
      <c r="F10" s="24">
        <v>1.017574</v>
      </c>
      <c r="G10" s="24">
        <v>1.017574</v>
      </c>
      <c r="H10" s="24">
        <v>68.988100000000003</v>
      </c>
      <c r="I10" s="24">
        <v>1.3465</v>
      </c>
      <c r="J10" s="25">
        <v>6.1999999999999998E-3</v>
      </c>
      <c r="K10" s="24">
        <v>40</v>
      </c>
      <c r="L10" s="24">
        <v>28207</v>
      </c>
      <c r="M10" s="24">
        <v>432</v>
      </c>
      <c r="N10" s="24">
        <v>646</v>
      </c>
      <c r="O10" s="24">
        <v>1750</v>
      </c>
      <c r="P10" s="24">
        <v>11.68</v>
      </c>
      <c r="Q10" s="24">
        <v>7</v>
      </c>
      <c r="R10" s="24">
        <v>100</v>
      </c>
      <c r="S10" s="26">
        <v>4.67</v>
      </c>
      <c r="T10" s="26" t="s">
        <v>176</v>
      </c>
      <c r="U10" s="24" t="s">
        <v>177</v>
      </c>
      <c r="V10" s="24"/>
    </row>
    <row r="11" spans="1:22">
      <c r="A11" t="s">
        <v>178</v>
      </c>
      <c r="D11" t="s">
        <v>160</v>
      </c>
      <c r="E11">
        <v>90.671000000000006</v>
      </c>
      <c r="F11">
        <v>0.980657</v>
      </c>
      <c r="G11">
        <v>0.980657</v>
      </c>
      <c r="H11">
        <v>308.75020000000001</v>
      </c>
      <c r="I11">
        <v>2.1726000000000001</v>
      </c>
      <c r="J11" s="20">
        <v>2.8999999999999998E-3</v>
      </c>
      <c r="K11">
        <v>40</v>
      </c>
      <c r="L11">
        <v>124792</v>
      </c>
      <c r="M11">
        <v>556</v>
      </c>
      <c r="N11">
        <v>1188</v>
      </c>
      <c r="O11">
        <v>1700</v>
      </c>
      <c r="P11">
        <v>18</v>
      </c>
      <c r="Q11">
        <v>7</v>
      </c>
      <c r="R11">
        <v>100</v>
      </c>
    </row>
    <row r="12" spans="1:22">
      <c r="A12" t="s">
        <v>179</v>
      </c>
      <c r="D12" t="s">
        <v>180</v>
      </c>
      <c r="E12">
        <v>107.64700000000001</v>
      </c>
      <c r="F12">
        <v>0.98579899999999998</v>
      </c>
      <c r="G12">
        <v>0.98579899999999998</v>
      </c>
      <c r="H12">
        <v>141.2373</v>
      </c>
      <c r="I12">
        <v>0.95669999999999999</v>
      </c>
      <c r="J12" s="20">
        <v>4.1999999999999997E-3</v>
      </c>
      <c r="K12">
        <v>40</v>
      </c>
      <c r="L12">
        <v>57071</v>
      </c>
      <c r="M12">
        <v>388</v>
      </c>
      <c r="N12">
        <v>382</v>
      </c>
      <c r="O12">
        <v>1770</v>
      </c>
      <c r="P12">
        <v>19.600000000000001</v>
      </c>
      <c r="Q12">
        <v>8</v>
      </c>
      <c r="R12">
        <v>100</v>
      </c>
    </row>
    <row r="13" spans="1:22">
      <c r="A13" s="24" t="s">
        <v>181</v>
      </c>
      <c r="B13" s="24"/>
      <c r="C13" s="24"/>
      <c r="D13" s="24" t="s">
        <v>160</v>
      </c>
      <c r="E13" s="24">
        <v>77.432000000000002</v>
      </c>
      <c r="F13" s="24">
        <v>0.99331999999999998</v>
      </c>
      <c r="G13" s="24">
        <v>0.99332100000000001</v>
      </c>
      <c r="H13" s="24">
        <v>488.6481</v>
      </c>
      <c r="I13" s="24">
        <v>1.5857000000000001</v>
      </c>
      <c r="J13" s="25">
        <v>2.3E-3</v>
      </c>
      <c r="K13" s="24">
        <v>40</v>
      </c>
      <c r="L13" s="24">
        <v>196623</v>
      </c>
      <c r="M13" s="24">
        <v>468</v>
      </c>
      <c r="N13" s="24">
        <v>806</v>
      </c>
      <c r="O13" s="24">
        <v>1695</v>
      </c>
      <c r="P13" s="24">
        <v>19.04</v>
      </c>
      <c r="Q13" s="24">
        <v>12</v>
      </c>
      <c r="R13" s="24">
        <v>100</v>
      </c>
      <c r="S13" s="26">
        <v>27.93</v>
      </c>
      <c r="T13" s="26" t="s">
        <v>182</v>
      </c>
      <c r="U13" s="24" t="s">
        <v>183</v>
      </c>
      <c r="V13" s="24"/>
    </row>
    <row r="14" spans="1:22">
      <c r="A14" t="s">
        <v>184</v>
      </c>
      <c r="D14" t="s">
        <v>160</v>
      </c>
      <c r="E14">
        <v>77.412000000000006</v>
      </c>
      <c r="F14">
        <v>0.98101899999999997</v>
      </c>
      <c r="G14">
        <v>0.98101899999999997</v>
      </c>
      <c r="H14">
        <v>488.959</v>
      </c>
      <c r="I14">
        <v>1.6959</v>
      </c>
      <c r="J14" s="20">
        <v>2.3E-3</v>
      </c>
      <c r="K14">
        <v>40</v>
      </c>
      <c r="L14">
        <v>196733</v>
      </c>
      <c r="M14">
        <v>484</v>
      </c>
      <c r="N14">
        <v>876</v>
      </c>
      <c r="O14">
        <v>1695</v>
      </c>
      <c r="P14">
        <v>19.04</v>
      </c>
      <c r="Q14">
        <v>12</v>
      </c>
      <c r="R14">
        <v>100</v>
      </c>
    </row>
    <row r="15" spans="1:22">
      <c r="A15" t="s">
        <v>185</v>
      </c>
      <c r="D15" t="s">
        <v>180</v>
      </c>
      <c r="E15">
        <v>107.616</v>
      </c>
      <c r="F15">
        <v>0.98102</v>
      </c>
      <c r="G15">
        <v>0.98102</v>
      </c>
      <c r="H15">
        <v>145.9443</v>
      </c>
      <c r="I15">
        <v>0.94230000000000003</v>
      </c>
      <c r="J15" s="20">
        <v>4.1999999999999997E-3</v>
      </c>
      <c r="K15">
        <v>40</v>
      </c>
      <c r="L15">
        <v>58925</v>
      </c>
      <c r="M15">
        <v>374</v>
      </c>
      <c r="N15">
        <v>382</v>
      </c>
      <c r="O15">
        <v>1790</v>
      </c>
      <c r="P15">
        <v>15.28</v>
      </c>
      <c r="Q15">
        <v>10</v>
      </c>
      <c r="R15">
        <v>100</v>
      </c>
      <c r="S15" s="27">
        <v>15.05</v>
      </c>
      <c r="T15" s="27" t="s">
        <v>186</v>
      </c>
      <c r="U15" t="s">
        <v>187</v>
      </c>
    </row>
    <row r="16" spans="1:22">
      <c r="A16" t="s">
        <v>188</v>
      </c>
      <c r="D16" t="s">
        <v>180</v>
      </c>
      <c r="E16">
        <v>87.983999999999995</v>
      </c>
      <c r="F16">
        <v>0.95581799999999995</v>
      </c>
      <c r="G16">
        <v>0.95581799999999995</v>
      </c>
      <c r="H16">
        <v>567.53809999999999</v>
      </c>
      <c r="I16">
        <v>2.1404999999999998</v>
      </c>
      <c r="J16" s="20">
        <v>2.0999999999999999E-3</v>
      </c>
      <c r="K16">
        <v>40</v>
      </c>
      <c r="L16">
        <v>228350</v>
      </c>
      <c r="M16">
        <v>772</v>
      </c>
      <c r="N16">
        <v>944</v>
      </c>
      <c r="O16">
        <v>1770</v>
      </c>
      <c r="P16">
        <v>17.04</v>
      </c>
      <c r="Q16">
        <v>10.01</v>
      </c>
      <c r="R16">
        <v>100</v>
      </c>
      <c r="S16" s="27">
        <v>59.94</v>
      </c>
      <c r="T16" s="27" t="s">
        <v>189</v>
      </c>
      <c r="U16" t="s">
        <v>190</v>
      </c>
    </row>
    <row r="17" spans="1:21">
      <c r="A17" t="s">
        <v>191</v>
      </c>
      <c r="D17" t="s">
        <v>169</v>
      </c>
      <c r="E17">
        <v>190.90199999999999</v>
      </c>
      <c r="F17">
        <v>0.99369200000000002</v>
      </c>
      <c r="G17">
        <v>0.99369200000000002</v>
      </c>
      <c r="H17">
        <v>64.926199999999994</v>
      </c>
      <c r="I17">
        <v>0.15970000000000001</v>
      </c>
      <c r="J17" s="20">
        <v>6.1999999999999998E-3</v>
      </c>
      <c r="K17">
        <v>40</v>
      </c>
      <c r="L17">
        <v>26089</v>
      </c>
      <c r="M17">
        <v>64</v>
      </c>
      <c r="N17">
        <v>64</v>
      </c>
      <c r="O17">
        <v>1760</v>
      </c>
      <c r="P17">
        <v>17.760000000000002</v>
      </c>
      <c r="Q17">
        <v>8</v>
      </c>
      <c r="R17">
        <v>100</v>
      </c>
    </row>
    <row r="18" spans="1:21">
      <c r="A18" t="s">
        <v>192</v>
      </c>
      <c r="D18" t="s">
        <v>180</v>
      </c>
      <c r="E18">
        <v>73.174999999999997</v>
      </c>
      <c r="F18">
        <v>0.98486600000000002</v>
      </c>
      <c r="G18">
        <v>0.98486600000000002</v>
      </c>
      <c r="H18">
        <v>204.9786</v>
      </c>
      <c r="I18">
        <v>3.1177999999999999</v>
      </c>
      <c r="J18" s="20">
        <v>3.5999999999999999E-3</v>
      </c>
      <c r="K18">
        <v>40</v>
      </c>
      <c r="L18">
        <v>83430</v>
      </c>
      <c r="M18">
        <v>1070</v>
      </c>
      <c r="N18">
        <v>1430</v>
      </c>
      <c r="O18">
        <v>1735</v>
      </c>
      <c r="P18">
        <v>19.04</v>
      </c>
      <c r="Q18">
        <v>8</v>
      </c>
      <c r="R18">
        <v>100</v>
      </c>
      <c r="S18" s="27">
        <v>68.400000000000006</v>
      </c>
      <c r="T18" s="27" t="s">
        <v>193</v>
      </c>
      <c r="U18" t="s">
        <v>194</v>
      </c>
    </row>
    <row r="19" spans="1:21">
      <c r="A19" t="s">
        <v>195</v>
      </c>
      <c r="D19" t="s">
        <v>169</v>
      </c>
      <c r="E19">
        <v>159.02099999999999</v>
      </c>
      <c r="F19">
        <v>0.97647499999999998</v>
      </c>
      <c r="G19">
        <v>0.97647499999999998</v>
      </c>
      <c r="H19">
        <v>35.411099999999998</v>
      </c>
      <c r="I19">
        <v>0.20449999999999999</v>
      </c>
      <c r="J19" s="20">
        <v>8.5000000000000006E-3</v>
      </c>
      <c r="K19">
        <v>40</v>
      </c>
      <c r="L19">
        <v>14279</v>
      </c>
      <c r="M19">
        <v>76</v>
      </c>
      <c r="N19">
        <v>88</v>
      </c>
      <c r="O19">
        <v>1750</v>
      </c>
      <c r="P19">
        <v>18</v>
      </c>
      <c r="Q19">
        <v>8</v>
      </c>
      <c r="R19">
        <v>100</v>
      </c>
    </row>
    <row r="20" spans="1:21">
      <c r="A20" t="s">
        <v>196</v>
      </c>
      <c r="D20" t="s">
        <v>169</v>
      </c>
      <c r="E20">
        <v>145.96899999999999</v>
      </c>
      <c r="F20">
        <v>0.99069300000000005</v>
      </c>
      <c r="G20">
        <v>0.99069300000000005</v>
      </c>
      <c r="H20">
        <v>74.290499999999994</v>
      </c>
      <c r="I20">
        <v>0.3448</v>
      </c>
      <c r="J20" s="20">
        <v>5.7999999999999996E-3</v>
      </c>
      <c r="K20">
        <v>40</v>
      </c>
      <c r="L20">
        <v>29875</v>
      </c>
      <c r="M20">
        <v>132</v>
      </c>
      <c r="N20">
        <v>150</v>
      </c>
      <c r="O20">
        <v>1740</v>
      </c>
      <c r="P20">
        <v>18.16</v>
      </c>
      <c r="Q20">
        <v>8</v>
      </c>
      <c r="R20">
        <v>100</v>
      </c>
      <c r="S20" s="28">
        <v>35</v>
      </c>
      <c r="T20" s="27" t="s">
        <v>197</v>
      </c>
      <c r="U20" t="s">
        <v>198</v>
      </c>
    </row>
    <row r="21" spans="1:21">
      <c r="A21" t="s">
        <v>199</v>
      </c>
      <c r="D21" t="s">
        <v>169</v>
      </c>
      <c r="E21">
        <v>134.464</v>
      </c>
      <c r="F21">
        <v>1.013155</v>
      </c>
      <c r="G21">
        <v>1.013155</v>
      </c>
      <c r="H21">
        <v>132.24100000000001</v>
      </c>
      <c r="I21">
        <v>0.53949999999999998</v>
      </c>
      <c r="J21" s="20">
        <v>4.4000000000000003E-3</v>
      </c>
      <c r="K21">
        <v>40</v>
      </c>
      <c r="L21">
        <v>53160</v>
      </c>
      <c r="M21">
        <v>190</v>
      </c>
      <c r="N21">
        <v>240</v>
      </c>
      <c r="O21">
        <v>1740</v>
      </c>
      <c r="P21">
        <v>17.52</v>
      </c>
      <c r="Q21">
        <v>8</v>
      </c>
      <c r="R21">
        <v>100</v>
      </c>
    </row>
    <row r="22" spans="1:21">
      <c r="A22" t="s">
        <v>200</v>
      </c>
      <c r="D22" t="s">
        <v>169</v>
      </c>
      <c r="E22">
        <v>134.476</v>
      </c>
      <c r="F22">
        <v>0.99924000000000002</v>
      </c>
      <c r="G22">
        <v>0.99924000000000002</v>
      </c>
      <c r="H22">
        <v>173.50839999999999</v>
      </c>
      <c r="I22">
        <v>0.55969999999999998</v>
      </c>
      <c r="J22" s="20">
        <v>3.8E-3</v>
      </c>
      <c r="K22">
        <v>40</v>
      </c>
      <c r="L22">
        <v>69669</v>
      </c>
      <c r="M22">
        <v>190</v>
      </c>
      <c r="N22">
        <v>254</v>
      </c>
      <c r="O22">
        <v>1730</v>
      </c>
      <c r="P22">
        <v>18</v>
      </c>
      <c r="Q22">
        <v>8</v>
      </c>
      <c r="R22">
        <v>100</v>
      </c>
    </row>
    <row r="23" spans="1:21">
      <c r="A23" t="s">
        <v>201</v>
      </c>
      <c r="D23" t="s">
        <v>160</v>
      </c>
      <c r="E23">
        <v>129.65199999999999</v>
      </c>
      <c r="F23">
        <v>1.05379</v>
      </c>
      <c r="G23">
        <v>1.05379</v>
      </c>
      <c r="H23">
        <v>42.203200000000002</v>
      </c>
      <c r="I23">
        <v>2.1896</v>
      </c>
      <c r="J23" s="20">
        <v>8.3000000000000001E-3</v>
      </c>
      <c r="K23">
        <v>40</v>
      </c>
      <c r="L23">
        <v>17679</v>
      </c>
      <c r="M23">
        <v>442</v>
      </c>
      <c r="N23">
        <v>1300</v>
      </c>
      <c r="O23">
        <v>1700</v>
      </c>
      <c r="P23">
        <v>12.48</v>
      </c>
      <c r="Q23">
        <v>9.01</v>
      </c>
      <c r="R23">
        <v>100</v>
      </c>
    </row>
    <row r="24" spans="1:21">
      <c r="A24" t="s">
        <v>201</v>
      </c>
      <c r="D24" t="s">
        <v>160</v>
      </c>
      <c r="E24">
        <v>129.64099999999999</v>
      </c>
      <c r="F24">
        <v>1.016189</v>
      </c>
      <c r="G24">
        <v>1.016189</v>
      </c>
      <c r="H24">
        <v>42.886400000000002</v>
      </c>
      <c r="I24">
        <v>2.1949999999999998</v>
      </c>
      <c r="J24" s="20">
        <v>8.2000000000000007E-3</v>
      </c>
      <c r="K24">
        <v>40</v>
      </c>
      <c r="L24">
        <v>17827</v>
      </c>
      <c r="M24">
        <v>438</v>
      </c>
      <c r="N24">
        <v>1300</v>
      </c>
      <c r="O24">
        <v>1700</v>
      </c>
      <c r="P24">
        <v>12.48</v>
      </c>
      <c r="Q24">
        <v>9.01</v>
      </c>
      <c r="R2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3EC6-FAD8-45C4-B966-7CECA3221E0A}">
  <dimension ref="A1:P8"/>
  <sheetViews>
    <sheetView workbookViewId="0">
      <selection activeCell="L20" sqref="L20"/>
    </sheetView>
  </sheetViews>
  <sheetFormatPr defaultRowHeight="14.4"/>
  <cols>
    <col min="12" max="12" width="12.21875" customWidth="1"/>
    <col min="13" max="13" width="8.88671875" style="13"/>
    <col min="14" max="14" width="12.5546875" customWidth="1"/>
  </cols>
  <sheetData>
    <row r="1" spans="1:16">
      <c r="A1" t="s">
        <v>7</v>
      </c>
      <c r="B1" t="s">
        <v>203</v>
      </c>
      <c r="C1" t="s">
        <v>141</v>
      </c>
      <c r="D1" t="s">
        <v>142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s="13" t="s">
        <v>157</v>
      </c>
      <c r="N1" t="s">
        <v>212</v>
      </c>
      <c r="O1" t="s">
        <v>147</v>
      </c>
      <c r="P1" t="s">
        <v>146</v>
      </c>
    </row>
    <row r="2" spans="1:16">
      <c r="A2" t="s">
        <v>213</v>
      </c>
      <c r="B2" t="s">
        <v>214</v>
      </c>
      <c r="C2">
        <v>30.981000000000002</v>
      </c>
      <c r="D2" t="s">
        <v>160</v>
      </c>
      <c r="E2">
        <v>43190</v>
      </c>
      <c r="F2">
        <v>280</v>
      </c>
      <c r="G2">
        <v>203</v>
      </c>
      <c r="H2">
        <v>30.981000000000002</v>
      </c>
      <c r="I2">
        <v>10</v>
      </c>
      <c r="J2">
        <v>4381.4470000000001</v>
      </c>
      <c r="K2">
        <v>48.308</v>
      </c>
      <c r="L2">
        <v>4333.1390000000001</v>
      </c>
      <c r="M2" s="13">
        <v>16.36</v>
      </c>
      <c r="N2">
        <f>J2/(C2)</f>
        <v>141.42367902908234</v>
      </c>
      <c r="O2">
        <f>K2/C2</f>
        <v>1.5592782673251346</v>
      </c>
      <c r="P2">
        <f>N2-O2</f>
        <v>139.8644007617572</v>
      </c>
    </row>
    <row r="3" spans="1:16" s="13" customFormat="1">
      <c r="A3" s="13" t="s">
        <v>215</v>
      </c>
      <c r="B3" s="13" t="s">
        <v>214</v>
      </c>
      <c r="C3" s="13">
        <v>30.981000000000002</v>
      </c>
      <c r="D3" s="13" t="s">
        <v>160</v>
      </c>
      <c r="E3" s="13">
        <v>12670</v>
      </c>
      <c r="F3" s="13">
        <v>463</v>
      </c>
      <c r="G3" s="13">
        <v>313</v>
      </c>
      <c r="H3" s="13">
        <v>30.981000000000002</v>
      </c>
      <c r="I3" s="13">
        <v>10</v>
      </c>
      <c r="J3" s="13">
        <v>1272.32</v>
      </c>
      <c r="K3" s="13">
        <v>77.620999999999995</v>
      </c>
      <c r="L3" s="13">
        <v>1194.6990000000001</v>
      </c>
      <c r="M3" s="13">
        <v>2.56</v>
      </c>
      <c r="N3" s="13">
        <f>J3/(C3)</f>
        <v>41.067751202349825</v>
      </c>
      <c r="O3" s="13">
        <f>K3/C3</f>
        <v>2.5054388173396593</v>
      </c>
      <c r="P3" s="13">
        <f>N3-O3</f>
        <v>38.562312385010166</v>
      </c>
    </row>
    <row r="4" spans="1:16">
      <c r="A4" t="s">
        <v>216</v>
      </c>
      <c r="B4" t="s">
        <v>217</v>
      </c>
      <c r="C4">
        <v>30.984000000000002</v>
      </c>
      <c r="D4" t="s">
        <v>160</v>
      </c>
      <c r="E4">
        <v>71081</v>
      </c>
      <c r="F4">
        <v>272</v>
      </c>
      <c r="G4">
        <v>229</v>
      </c>
      <c r="H4">
        <v>30.984000000000002</v>
      </c>
      <c r="I4">
        <v>10</v>
      </c>
      <c r="J4">
        <v>7278.8379999999997</v>
      </c>
      <c r="K4">
        <v>50.107999999999997</v>
      </c>
      <c r="L4">
        <v>7228.73</v>
      </c>
      <c r="M4" s="13">
        <v>23.715</v>
      </c>
      <c r="N4">
        <f t="shared" ref="N4:N7" si="0">J4/(C4)</f>
        <v>234.92247611670538</v>
      </c>
      <c r="O4">
        <f t="shared" ref="O4:O7" si="1">K4/C4</f>
        <v>1.6172217918925895</v>
      </c>
      <c r="P4">
        <f t="shared" ref="P4:P7" si="2">N4-O4</f>
        <v>233.30525432481278</v>
      </c>
    </row>
    <row r="5" spans="1:16">
      <c r="A5" t="s">
        <v>218</v>
      </c>
      <c r="B5" t="s">
        <v>217</v>
      </c>
      <c r="C5">
        <v>30.984000000000002</v>
      </c>
      <c r="D5" t="s">
        <v>219</v>
      </c>
      <c r="E5">
        <v>84670</v>
      </c>
      <c r="F5">
        <v>890</v>
      </c>
      <c r="G5">
        <v>507</v>
      </c>
      <c r="H5">
        <v>30.984000000000002</v>
      </c>
      <c r="I5">
        <v>10</v>
      </c>
      <c r="J5">
        <v>8710.3780000000006</v>
      </c>
      <c r="K5">
        <v>139.76900000000001</v>
      </c>
      <c r="L5">
        <v>8570.6090000000004</v>
      </c>
      <c r="M5" s="13">
        <v>4.62</v>
      </c>
      <c r="N5">
        <f t="shared" si="0"/>
        <v>281.12503227472246</v>
      </c>
      <c r="O5">
        <f t="shared" si="1"/>
        <v>4.5110056803511487</v>
      </c>
      <c r="P5">
        <f t="shared" si="2"/>
        <v>276.6140265943713</v>
      </c>
    </row>
    <row r="6" spans="1:16">
      <c r="A6" t="s">
        <v>220</v>
      </c>
      <c r="B6" t="s">
        <v>217</v>
      </c>
      <c r="C6">
        <v>30.984000000000002</v>
      </c>
      <c r="D6" t="s">
        <v>169</v>
      </c>
      <c r="E6">
        <v>2408</v>
      </c>
      <c r="F6">
        <v>41</v>
      </c>
      <c r="G6">
        <v>32</v>
      </c>
      <c r="H6">
        <v>1</v>
      </c>
      <c r="I6">
        <v>10</v>
      </c>
      <c r="J6">
        <v>240.99199999999999</v>
      </c>
      <c r="K6">
        <v>7.3</v>
      </c>
      <c r="L6">
        <v>233.691</v>
      </c>
      <c r="M6" s="13">
        <f>4.714+0.755</f>
        <v>5.4690000000000003</v>
      </c>
      <c r="N6">
        <f t="shared" si="0"/>
        <v>7.7779499096307765</v>
      </c>
      <c r="O6">
        <f t="shared" si="1"/>
        <v>0.23560547379292537</v>
      </c>
      <c r="P6">
        <f t="shared" si="2"/>
        <v>7.5423444358378511</v>
      </c>
    </row>
    <row r="7" spans="1:16">
      <c r="A7" t="s">
        <v>221</v>
      </c>
      <c r="B7" t="s">
        <v>217</v>
      </c>
      <c r="C7">
        <v>30.984000000000002</v>
      </c>
      <c r="D7" t="s">
        <v>180</v>
      </c>
      <c r="E7">
        <v>27414</v>
      </c>
      <c r="F7">
        <v>130</v>
      </c>
      <c r="G7">
        <v>126</v>
      </c>
      <c r="H7">
        <v>30.984000000000002</v>
      </c>
      <c r="I7">
        <v>10</v>
      </c>
      <c r="J7">
        <v>2766.4270000000001</v>
      </c>
      <c r="K7">
        <v>25.602</v>
      </c>
      <c r="L7">
        <v>2740.8249999999998</v>
      </c>
      <c r="M7" s="13">
        <v>10.55</v>
      </c>
      <c r="N7">
        <f t="shared" si="0"/>
        <v>89.285663568293316</v>
      </c>
      <c r="O7">
        <f t="shared" si="1"/>
        <v>0.82629744384198289</v>
      </c>
      <c r="P7">
        <f t="shared" si="2"/>
        <v>88.459366124451336</v>
      </c>
    </row>
    <row r="8" spans="1:16">
      <c r="A8" t="s">
        <v>222</v>
      </c>
      <c r="B8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C2BD-03E1-4D85-901E-DA7915BFCC75}">
  <dimension ref="A1:F24"/>
  <sheetViews>
    <sheetView workbookViewId="0">
      <selection activeCell="F2" sqref="F2"/>
    </sheetView>
  </sheetViews>
  <sheetFormatPr defaultRowHeight="14.4"/>
  <sheetData>
    <row r="1" spans="1:6">
      <c r="A1" t="s">
        <v>227</v>
      </c>
      <c r="B1" t="s">
        <v>228</v>
      </c>
      <c r="C1" t="s">
        <v>229</v>
      </c>
      <c r="D1" t="s">
        <v>230</v>
      </c>
      <c r="F1" t="s">
        <v>231</v>
      </c>
    </row>
    <row r="2" spans="1:6">
      <c r="A2">
        <v>0.01</v>
      </c>
      <c r="B2">
        <v>195.81043580403514</v>
      </c>
      <c r="C2">
        <v>151.67411137652883</v>
      </c>
      <c r="D2">
        <v>75.837055688264414</v>
      </c>
    </row>
    <row r="3" spans="1:6">
      <c r="A3" s="29">
        <v>0.02</v>
      </c>
      <c r="B3" s="30">
        <v>101.34171091695403</v>
      </c>
      <c r="C3">
        <v>78.498951731505855</v>
      </c>
      <c r="D3">
        <v>39.249475865752927</v>
      </c>
    </row>
    <row r="4" spans="1:6">
      <c r="A4">
        <v>0.03</v>
      </c>
      <c r="B4">
        <v>69.776955924524813</v>
      </c>
      <c r="C4">
        <v>54.04899764894671</v>
      </c>
      <c r="D4">
        <v>27.024498824473355</v>
      </c>
    </row>
    <row r="5" spans="1:6">
      <c r="A5">
        <v>0.04</v>
      </c>
      <c r="B5">
        <v>53.943404902368144</v>
      </c>
      <c r="C5">
        <v>41.784381764919083</v>
      </c>
      <c r="D5">
        <v>20.892190882459541</v>
      </c>
    </row>
    <row r="6" spans="1:6">
      <c r="A6">
        <v>0.05</v>
      </c>
      <c r="B6">
        <v>44.405899444064474</v>
      </c>
      <c r="C6">
        <v>34.39666180404457</v>
      </c>
      <c r="D6">
        <v>17.198330902022285</v>
      </c>
    </row>
    <row r="7" spans="1:6">
      <c r="A7">
        <v>0.06</v>
      </c>
      <c r="B7">
        <v>38.018979307286948</v>
      </c>
      <c r="C7">
        <v>29.449374739385352</v>
      </c>
      <c r="D7">
        <v>14.724687369692676</v>
      </c>
    </row>
    <row r="8" spans="1:6">
      <c r="A8">
        <v>7.0000000000000007E-2</v>
      </c>
      <c r="B8">
        <v>33.434304474498667</v>
      </c>
      <c r="C8">
        <v>25.898100884352289</v>
      </c>
      <c r="D8">
        <v>12.949050442176144</v>
      </c>
    </row>
    <row r="9" spans="1:6">
      <c r="A9">
        <v>0.08</v>
      </c>
      <c r="B9">
        <v>29.977498276185287</v>
      </c>
      <c r="C9">
        <v>23.220470316925446</v>
      </c>
      <c r="D9">
        <v>11.610235158462723</v>
      </c>
    </row>
    <row r="10" spans="1:6">
      <c r="A10">
        <v>0.1</v>
      </c>
      <c r="B10">
        <v>25.098069889652429</v>
      </c>
      <c r="C10">
        <v>19.440881340914739</v>
      </c>
      <c r="D10">
        <v>9.7204406704573696</v>
      </c>
    </row>
    <row r="11" spans="1:6">
      <c r="A11">
        <v>0.12</v>
      </c>
      <c r="B11">
        <v>21.805484250855343</v>
      </c>
      <c r="C11">
        <v>16.890455471910172</v>
      </c>
      <c r="D11">
        <v>8.4452277359550862</v>
      </c>
    </row>
    <row r="12" spans="1:6">
      <c r="A12">
        <v>0.14000000000000001</v>
      </c>
      <c r="B12">
        <v>19.423670874173546</v>
      </c>
      <c r="C12">
        <v>15.045510763577646</v>
      </c>
      <c r="D12">
        <v>7.5227553817888229</v>
      </c>
    </row>
    <row r="13" spans="1:6">
      <c r="A13">
        <v>0.16</v>
      </c>
      <c r="B13">
        <v>17.61395570609892</v>
      </c>
      <c r="C13">
        <v>13.643711422111245</v>
      </c>
      <c r="D13">
        <v>6.8218557110556226</v>
      </c>
    </row>
    <row r="14" spans="1:6">
      <c r="A14">
        <v>0.18</v>
      </c>
      <c r="B14">
        <v>16.187753806664023</v>
      </c>
      <c r="C14">
        <v>12.538980181143097</v>
      </c>
      <c r="D14">
        <v>6.2694900905715487</v>
      </c>
    </row>
    <row r="15" spans="1:6">
      <c r="A15">
        <v>0.2</v>
      </c>
      <c r="B15">
        <v>15.031611555647077</v>
      </c>
      <c r="C15">
        <v>11.643436244336023</v>
      </c>
      <c r="D15">
        <v>5.8217181221680114</v>
      </c>
    </row>
    <row r="16" spans="1:6">
      <c r="A16">
        <v>0.25</v>
      </c>
      <c r="B16">
        <v>12.904197888539921</v>
      </c>
      <c r="C16">
        <v>9.995548703696004</v>
      </c>
      <c r="D16">
        <v>4.997774351848002</v>
      </c>
    </row>
    <row r="17" spans="1:4">
      <c r="A17" s="31">
        <v>0.3</v>
      </c>
      <c r="B17" s="31">
        <v>11.439122224935042</v>
      </c>
      <c r="C17" s="31">
        <v>8.860705974480906</v>
      </c>
      <c r="D17" s="31">
        <v>4.430352987240453</v>
      </c>
    </row>
    <row r="18" spans="1:4">
      <c r="A18">
        <v>0.4</v>
      </c>
      <c r="B18">
        <v>9.5248554029267218</v>
      </c>
      <c r="C18">
        <v>7.3779212701137871</v>
      </c>
      <c r="D18">
        <v>3.6889606350568935</v>
      </c>
    </row>
    <row r="19" spans="1:4">
      <c r="A19" s="29">
        <v>0.5</v>
      </c>
      <c r="B19" s="30">
        <v>8.3077077435359321</v>
      </c>
      <c r="C19">
        <v>6.4351227471746109</v>
      </c>
      <c r="D19">
        <v>3.2175613735873054</v>
      </c>
    </row>
    <row r="20" spans="1:4">
      <c r="A20">
        <v>0.6</v>
      </c>
      <c r="B20">
        <v>7.4523196807245951</v>
      </c>
      <c r="C20">
        <v>5.7725420028120258</v>
      </c>
      <c r="D20">
        <v>2.8862710014060129</v>
      </c>
    </row>
    <row r="21" spans="1:4">
      <c r="A21">
        <v>0.7</v>
      </c>
      <c r="B21">
        <v>6.8111833939984283</v>
      </c>
      <c r="C21">
        <v>5.2759199705840842</v>
      </c>
      <c r="D21">
        <v>2.6379599852920421</v>
      </c>
    </row>
    <row r="22" spans="1:4">
      <c r="A22">
        <v>0.8</v>
      </c>
      <c r="B22">
        <v>6.3086040127760379</v>
      </c>
      <c r="C22">
        <v>4.8866236558597747</v>
      </c>
      <c r="D22">
        <v>2.4433118279298873</v>
      </c>
    </row>
    <row r="23" spans="1:4">
      <c r="A23">
        <v>0.9</v>
      </c>
      <c r="B23">
        <v>5.9014408006549859</v>
      </c>
      <c r="C23">
        <v>4.571236387913145</v>
      </c>
      <c r="D23">
        <v>2.2856181939565725</v>
      </c>
    </row>
    <row r="24" spans="1:4">
      <c r="A24">
        <v>1</v>
      </c>
      <c r="B24">
        <v>5.5631569787918425</v>
      </c>
      <c r="C24">
        <v>4.3092028662396737</v>
      </c>
      <c r="D24">
        <v>2.1546014331198369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1F7D-9680-442A-920A-354DD92109C6}">
  <dimension ref="A1:AT150"/>
  <sheetViews>
    <sheetView workbookViewId="0">
      <selection activeCell="N13" sqref="N13"/>
    </sheetView>
  </sheetViews>
  <sheetFormatPr defaultRowHeight="14.4"/>
  <cols>
    <col min="41" max="42" width="30.44140625" customWidth="1"/>
    <col min="43" max="43" width="15.5546875" bestFit="1" customWidth="1"/>
  </cols>
  <sheetData>
    <row r="1" spans="1:46">
      <c r="B1" t="s">
        <v>22</v>
      </c>
      <c r="C1" t="s">
        <v>24</v>
      </c>
      <c r="D1" t="s">
        <v>25</v>
      </c>
      <c r="E1" t="s">
        <v>26</v>
      </c>
      <c r="F1" t="s">
        <v>395</v>
      </c>
      <c r="G1" t="s">
        <v>28</v>
      </c>
      <c r="H1" t="s">
        <v>29</v>
      </c>
      <c r="I1" t="s">
        <v>30</v>
      </c>
      <c r="J1" t="s">
        <v>31</v>
      </c>
      <c r="K1" t="s">
        <v>99</v>
      </c>
      <c r="L1" t="s">
        <v>126</v>
      </c>
      <c r="M1" t="s">
        <v>396</v>
      </c>
      <c r="N1" t="s">
        <v>216</v>
      </c>
      <c r="O1" t="s">
        <v>222</v>
      </c>
      <c r="P1" t="s">
        <v>213</v>
      </c>
      <c r="Q1" t="s">
        <v>381</v>
      </c>
      <c r="R1" t="s">
        <v>220</v>
      </c>
      <c r="S1" t="s">
        <v>382</v>
      </c>
      <c r="T1" t="s">
        <v>218</v>
      </c>
      <c r="U1" t="s">
        <v>221</v>
      </c>
      <c r="V1" t="s">
        <v>215</v>
      </c>
      <c r="W1" t="s">
        <v>494</v>
      </c>
      <c r="X1" t="s">
        <v>495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  <c r="AE1" t="s">
        <v>505</v>
      </c>
      <c r="AF1" t="s">
        <v>506</v>
      </c>
      <c r="AG1" t="s">
        <v>507</v>
      </c>
      <c r="AH1" t="s">
        <v>508</v>
      </c>
      <c r="AI1" t="s">
        <v>509</v>
      </c>
      <c r="AJ1" t="s">
        <v>495</v>
      </c>
      <c r="AK1" t="s">
        <v>499</v>
      </c>
      <c r="AL1" t="s">
        <v>510</v>
      </c>
      <c r="AM1" t="s">
        <v>511</v>
      </c>
      <c r="AN1" t="s">
        <v>512</v>
      </c>
      <c r="AO1" t="s">
        <v>389</v>
      </c>
      <c r="AP1" t="s">
        <v>513</v>
      </c>
      <c r="AQ1" t="s">
        <v>393</v>
      </c>
      <c r="AR1" t="s">
        <v>514</v>
      </c>
    </row>
    <row r="2" spans="1:46">
      <c r="A2" t="s">
        <v>412</v>
      </c>
      <c r="B2">
        <v>52.322000000000003</v>
      </c>
      <c r="C2">
        <v>0.8</v>
      </c>
      <c r="D2">
        <v>2.3290000000000002</v>
      </c>
      <c r="E2">
        <v>0.13700000000000001</v>
      </c>
      <c r="F2">
        <v>9.2899999999999991</v>
      </c>
      <c r="G2">
        <v>0.22700000000000001</v>
      </c>
      <c r="H2">
        <v>16.600999999999999</v>
      </c>
      <c r="I2">
        <v>18.692</v>
      </c>
      <c r="J2">
        <v>0.12</v>
      </c>
      <c r="K2">
        <v>1E-3</v>
      </c>
      <c r="M2">
        <v>100.518</v>
      </c>
      <c r="N2">
        <v>493</v>
      </c>
      <c r="O2">
        <v>267</v>
      </c>
      <c r="P2">
        <v>369</v>
      </c>
      <c r="Q2">
        <v>1009</v>
      </c>
      <c r="R2">
        <v>806</v>
      </c>
      <c r="S2">
        <v>744</v>
      </c>
      <c r="T2">
        <v>537</v>
      </c>
      <c r="U2">
        <v>695</v>
      </c>
      <c r="V2">
        <v>442</v>
      </c>
      <c r="W2">
        <v>213</v>
      </c>
      <c r="Z2">
        <v>0.45600000000000002</v>
      </c>
      <c r="AA2">
        <v>0.04</v>
      </c>
      <c r="AB2">
        <v>7.8E-2</v>
      </c>
      <c r="AC2">
        <v>9.1999999999999998E-2</v>
      </c>
      <c r="AD2">
        <v>0.29499999999999998</v>
      </c>
      <c r="AE2">
        <v>7.2999999999999995E-2</v>
      </c>
      <c r="AF2">
        <v>0.245</v>
      </c>
      <c r="AG2">
        <v>0.47599999999999998</v>
      </c>
      <c r="AH2">
        <v>4.7E-2</v>
      </c>
      <c r="AI2">
        <v>1.7999999999999999E-2</v>
      </c>
      <c r="AL2">
        <v>-19962</v>
      </c>
      <c r="AM2">
        <v>4165</v>
      </c>
      <c r="AN2">
        <v>257</v>
      </c>
      <c r="AO2" t="s">
        <v>515</v>
      </c>
      <c r="AP2" t="s">
        <v>516</v>
      </c>
      <c r="AQ2" s="41">
        <v>43299.477372685185</v>
      </c>
      <c r="AR2" t="s">
        <v>517</v>
      </c>
      <c r="AT2">
        <f t="shared" ref="AT2:AT65" si="0">100*AH2/(J2*0.741857922615599)</f>
        <v>52.795374252491825</v>
      </c>
    </row>
    <row r="3" spans="1:46">
      <c r="A3" t="s">
        <v>518</v>
      </c>
      <c r="B3">
        <v>52.32</v>
      </c>
      <c r="C3">
        <v>0.753</v>
      </c>
      <c r="D3">
        <v>1.96</v>
      </c>
      <c r="E3">
        <v>7.1999999999999995E-2</v>
      </c>
      <c r="F3">
        <v>8.9710000000000001</v>
      </c>
      <c r="G3">
        <v>0.185</v>
      </c>
      <c r="H3">
        <v>16.381</v>
      </c>
      <c r="I3">
        <v>19.247</v>
      </c>
      <c r="J3">
        <v>0.17699999999999999</v>
      </c>
      <c r="K3">
        <v>1.2999999999999999E-2</v>
      </c>
      <c r="M3">
        <v>100.07899999999999</v>
      </c>
      <c r="N3">
        <v>481</v>
      </c>
      <c r="O3">
        <v>275</v>
      </c>
      <c r="P3">
        <v>398</v>
      </c>
      <c r="Q3">
        <v>1025</v>
      </c>
      <c r="R3">
        <v>834</v>
      </c>
      <c r="S3">
        <v>760</v>
      </c>
      <c r="T3">
        <v>538</v>
      </c>
      <c r="U3">
        <v>753</v>
      </c>
      <c r="V3">
        <v>493</v>
      </c>
      <c r="W3">
        <v>201</v>
      </c>
      <c r="Z3">
        <v>0.45600000000000002</v>
      </c>
      <c r="AA3">
        <v>3.9E-2</v>
      </c>
      <c r="AB3">
        <v>7.3999999999999996E-2</v>
      </c>
      <c r="AC3">
        <v>8.8999999999999996E-2</v>
      </c>
      <c r="AD3">
        <v>0.29099999999999998</v>
      </c>
      <c r="AE3">
        <v>7.2999999999999995E-2</v>
      </c>
      <c r="AF3">
        <v>0.24299999999999999</v>
      </c>
      <c r="AG3">
        <v>0.48499999999999999</v>
      </c>
      <c r="AH3">
        <v>5.5E-2</v>
      </c>
      <c r="AI3">
        <v>1.7000000000000001E-2</v>
      </c>
      <c r="AL3">
        <v>-19962.599999999999</v>
      </c>
      <c r="AM3">
        <v>4161.7</v>
      </c>
      <c r="AN3">
        <v>257</v>
      </c>
      <c r="AO3" t="s">
        <v>515</v>
      </c>
      <c r="AP3" t="s">
        <v>516</v>
      </c>
      <c r="AQ3" s="41">
        <v>43299.478761574072</v>
      </c>
      <c r="AR3" t="s">
        <v>517</v>
      </c>
      <c r="AT3">
        <f t="shared" si="0"/>
        <v>41.885980294079339</v>
      </c>
    </row>
    <row r="4" spans="1:46">
      <c r="A4" t="s">
        <v>519</v>
      </c>
      <c r="B4">
        <v>51.651000000000003</v>
      </c>
      <c r="C4">
        <v>0.88</v>
      </c>
      <c r="D4">
        <v>2.5350000000000001</v>
      </c>
      <c r="E4">
        <v>0.105</v>
      </c>
      <c r="F4">
        <v>9.077</v>
      </c>
      <c r="G4">
        <v>0.215</v>
      </c>
      <c r="H4">
        <v>15.852</v>
      </c>
      <c r="I4">
        <v>19.327999999999999</v>
      </c>
      <c r="J4">
        <v>0.317</v>
      </c>
      <c r="K4">
        <v>0</v>
      </c>
      <c r="M4">
        <v>99.959000000000003</v>
      </c>
      <c r="N4">
        <v>483</v>
      </c>
      <c r="O4">
        <v>254</v>
      </c>
      <c r="P4">
        <v>395</v>
      </c>
      <c r="Q4">
        <v>1020</v>
      </c>
      <c r="R4">
        <v>752</v>
      </c>
      <c r="S4">
        <v>769</v>
      </c>
      <c r="T4">
        <v>514</v>
      </c>
      <c r="U4">
        <v>726</v>
      </c>
      <c r="V4">
        <v>420</v>
      </c>
      <c r="Z4">
        <v>0.45200000000000001</v>
      </c>
      <c r="AA4">
        <v>0.04</v>
      </c>
      <c r="AB4">
        <v>8.2000000000000003E-2</v>
      </c>
      <c r="AC4">
        <v>9.0999999999999998E-2</v>
      </c>
      <c r="AD4">
        <v>0.29099999999999998</v>
      </c>
      <c r="AE4">
        <v>7.4999999999999997E-2</v>
      </c>
      <c r="AF4">
        <v>0.23799999999999999</v>
      </c>
      <c r="AG4">
        <v>0.48599999999999999</v>
      </c>
      <c r="AH4">
        <v>6.0999999999999999E-2</v>
      </c>
      <c r="AI4">
        <v>0</v>
      </c>
      <c r="AL4">
        <v>-19963.099999999999</v>
      </c>
      <c r="AM4">
        <v>4158.3999999999996</v>
      </c>
      <c r="AN4">
        <v>257</v>
      </c>
      <c r="AO4" t="s">
        <v>515</v>
      </c>
      <c r="AP4" t="s">
        <v>516</v>
      </c>
      <c r="AQ4" s="41">
        <v>43299.480011574073</v>
      </c>
      <c r="AR4" t="s">
        <v>517</v>
      </c>
      <c r="AT4">
        <f t="shared" si="0"/>
        <v>25.938797203049877</v>
      </c>
    </row>
    <row r="5" spans="1:46">
      <c r="A5" t="s">
        <v>520</v>
      </c>
      <c r="B5">
        <v>51.344999999999999</v>
      </c>
      <c r="C5">
        <v>1.2769999999999999</v>
      </c>
      <c r="D5">
        <v>5.1779999999999999</v>
      </c>
      <c r="E5">
        <v>0</v>
      </c>
      <c r="F5">
        <v>10.404</v>
      </c>
      <c r="G5">
        <v>0.26500000000000001</v>
      </c>
      <c r="H5">
        <v>13.348000000000001</v>
      </c>
      <c r="I5">
        <v>17.436</v>
      </c>
      <c r="J5">
        <v>0.71299999999999997</v>
      </c>
      <c r="K5">
        <v>5.8000000000000003E-2</v>
      </c>
      <c r="M5">
        <v>100.024</v>
      </c>
      <c r="N5">
        <v>509</v>
      </c>
      <c r="O5">
        <v>272</v>
      </c>
      <c r="P5">
        <v>394</v>
      </c>
      <c r="R5">
        <v>864</v>
      </c>
      <c r="S5">
        <v>709</v>
      </c>
      <c r="T5">
        <v>506</v>
      </c>
      <c r="U5">
        <v>707</v>
      </c>
      <c r="V5">
        <v>471</v>
      </c>
      <c r="W5">
        <v>213</v>
      </c>
      <c r="Z5">
        <v>0.45</v>
      </c>
      <c r="AA5">
        <v>4.7E-2</v>
      </c>
      <c r="AB5">
        <v>0.113</v>
      </c>
      <c r="AC5">
        <v>0</v>
      </c>
      <c r="AD5">
        <v>0.314</v>
      </c>
      <c r="AE5">
        <v>7.2999999999999995E-2</v>
      </c>
      <c r="AF5">
        <v>0.217</v>
      </c>
      <c r="AG5">
        <v>0.45500000000000002</v>
      </c>
      <c r="AH5">
        <v>8.8999999999999996E-2</v>
      </c>
      <c r="AI5">
        <v>2.1000000000000001E-2</v>
      </c>
      <c r="AL5">
        <v>-19963.7</v>
      </c>
      <c r="AM5">
        <v>4155.1000000000004</v>
      </c>
      <c r="AN5">
        <v>257</v>
      </c>
      <c r="AO5" t="s">
        <v>515</v>
      </c>
      <c r="AP5" t="s">
        <v>516</v>
      </c>
      <c r="AQ5" s="41">
        <v>43299.481261574074</v>
      </c>
      <c r="AR5" t="s">
        <v>517</v>
      </c>
      <c r="AT5">
        <f t="shared" si="0"/>
        <v>16.825955567324542</v>
      </c>
    </row>
    <row r="6" spans="1:46">
      <c r="A6" t="s">
        <v>521</v>
      </c>
      <c r="B6">
        <v>51.96</v>
      </c>
      <c r="C6">
        <v>0.81100000000000005</v>
      </c>
      <c r="D6">
        <v>1.8720000000000001</v>
      </c>
      <c r="E6">
        <v>8.5000000000000006E-2</v>
      </c>
      <c r="F6">
        <v>8.6530000000000005</v>
      </c>
      <c r="G6">
        <v>0.19500000000000001</v>
      </c>
      <c r="H6">
        <v>16.084</v>
      </c>
      <c r="I6">
        <v>19.902999999999999</v>
      </c>
      <c r="J6">
        <v>0.17599999999999999</v>
      </c>
      <c r="K6">
        <v>0</v>
      </c>
      <c r="M6">
        <v>99.739000000000004</v>
      </c>
      <c r="N6">
        <v>484</v>
      </c>
      <c r="O6">
        <v>265</v>
      </c>
      <c r="P6">
        <v>415</v>
      </c>
      <c r="Q6">
        <v>1064</v>
      </c>
      <c r="R6">
        <v>860</v>
      </c>
      <c r="S6">
        <v>796</v>
      </c>
      <c r="T6">
        <v>517</v>
      </c>
      <c r="U6">
        <v>763</v>
      </c>
      <c r="V6">
        <v>449</v>
      </c>
      <c r="Z6">
        <v>0.45400000000000001</v>
      </c>
      <c r="AA6">
        <v>0.04</v>
      </c>
      <c r="AB6">
        <v>7.2999999999999995E-2</v>
      </c>
      <c r="AC6">
        <v>9.2999999999999999E-2</v>
      </c>
      <c r="AD6">
        <v>0.28699999999999998</v>
      </c>
      <c r="AE6">
        <v>7.5999999999999998E-2</v>
      </c>
      <c r="AF6">
        <v>0.24</v>
      </c>
      <c r="AG6">
        <v>0.496</v>
      </c>
      <c r="AH6">
        <v>5.1999999999999998E-2</v>
      </c>
      <c r="AI6">
        <v>0</v>
      </c>
      <c r="AL6">
        <v>-19964.3</v>
      </c>
      <c r="AM6">
        <v>4151.8999999999996</v>
      </c>
      <c r="AN6">
        <v>257</v>
      </c>
      <c r="AO6" t="s">
        <v>515</v>
      </c>
      <c r="AP6" t="s">
        <v>516</v>
      </c>
      <c r="AQ6" s="41">
        <v>43299.482523148145</v>
      </c>
      <c r="AR6" t="s">
        <v>517</v>
      </c>
      <c r="AT6">
        <f t="shared" si="0"/>
        <v>39.826297792015112</v>
      </c>
    </row>
    <row r="7" spans="1:46">
      <c r="A7" t="s">
        <v>522</v>
      </c>
      <c r="B7">
        <v>52.243000000000002</v>
      </c>
      <c r="C7">
        <v>0.82299999999999995</v>
      </c>
      <c r="D7">
        <v>2.3580000000000001</v>
      </c>
      <c r="E7">
        <v>7.6999999999999999E-2</v>
      </c>
      <c r="F7">
        <v>9.41</v>
      </c>
      <c r="G7">
        <v>0.26800000000000002</v>
      </c>
      <c r="H7">
        <v>15.843999999999999</v>
      </c>
      <c r="I7">
        <v>18.864999999999998</v>
      </c>
      <c r="J7">
        <v>0.26200000000000001</v>
      </c>
      <c r="K7">
        <v>1.7000000000000001E-2</v>
      </c>
      <c r="M7">
        <v>100.16800000000001</v>
      </c>
      <c r="N7">
        <v>485</v>
      </c>
      <c r="O7">
        <v>275</v>
      </c>
      <c r="P7">
        <v>408</v>
      </c>
      <c r="Q7">
        <v>1020</v>
      </c>
      <c r="R7">
        <v>796</v>
      </c>
      <c r="S7">
        <v>654</v>
      </c>
      <c r="T7">
        <v>511</v>
      </c>
      <c r="U7">
        <v>761</v>
      </c>
      <c r="V7">
        <v>428</v>
      </c>
      <c r="W7">
        <v>214</v>
      </c>
      <c r="Z7">
        <v>0.45600000000000002</v>
      </c>
      <c r="AA7">
        <v>0.04</v>
      </c>
      <c r="AB7">
        <v>0.08</v>
      </c>
      <c r="AC7">
        <v>8.8999999999999996E-2</v>
      </c>
      <c r="AD7">
        <v>0.29699999999999999</v>
      </c>
      <c r="AE7">
        <v>6.9000000000000006E-2</v>
      </c>
      <c r="AF7">
        <v>0.23799999999999999</v>
      </c>
      <c r="AG7">
        <v>0.47899999999999998</v>
      </c>
      <c r="AH7">
        <v>5.8000000000000003E-2</v>
      </c>
      <c r="AI7">
        <v>1.9E-2</v>
      </c>
      <c r="AL7">
        <v>-19964.900000000001</v>
      </c>
      <c r="AM7">
        <v>4148.6000000000004</v>
      </c>
      <c r="AN7">
        <v>257</v>
      </c>
      <c r="AO7" t="s">
        <v>515</v>
      </c>
      <c r="AP7" t="s">
        <v>516</v>
      </c>
      <c r="AQ7" s="41">
        <v>43299.483773148146</v>
      </c>
      <c r="AR7" t="s">
        <v>517</v>
      </c>
      <c r="AT7">
        <f t="shared" si="0"/>
        <v>29.84049088820392</v>
      </c>
    </row>
    <row r="8" spans="1:46">
      <c r="A8" t="s">
        <v>523</v>
      </c>
      <c r="B8">
        <v>52.146000000000001</v>
      </c>
      <c r="C8">
        <v>0.748</v>
      </c>
      <c r="D8">
        <v>1.681</v>
      </c>
      <c r="E8">
        <v>0.09</v>
      </c>
      <c r="F8">
        <v>8.9079999999999995</v>
      </c>
      <c r="G8">
        <v>0.20899999999999999</v>
      </c>
      <c r="H8">
        <v>16.146000000000001</v>
      </c>
      <c r="I8">
        <v>19.725000000000001</v>
      </c>
      <c r="J8">
        <v>0.19400000000000001</v>
      </c>
      <c r="K8">
        <v>0</v>
      </c>
      <c r="M8">
        <v>99.846000000000004</v>
      </c>
      <c r="N8">
        <v>488</v>
      </c>
      <c r="O8">
        <v>271</v>
      </c>
      <c r="P8">
        <v>432</v>
      </c>
      <c r="Q8">
        <v>1044</v>
      </c>
      <c r="R8">
        <v>823</v>
      </c>
      <c r="S8">
        <v>690</v>
      </c>
      <c r="T8">
        <v>523</v>
      </c>
      <c r="U8">
        <v>791</v>
      </c>
      <c r="V8">
        <v>412</v>
      </c>
      <c r="Z8">
        <v>0.45500000000000002</v>
      </c>
      <c r="AA8">
        <v>3.9E-2</v>
      </c>
      <c r="AB8">
        <v>7.0999999999999994E-2</v>
      </c>
      <c r="AC8">
        <v>9.1999999999999998E-2</v>
      </c>
      <c r="AD8">
        <v>0.28999999999999998</v>
      </c>
      <c r="AE8">
        <v>6.9000000000000006E-2</v>
      </c>
      <c r="AF8">
        <v>0.24099999999999999</v>
      </c>
      <c r="AG8">
        <v>0.49299999999999999</v>
      </c>
      <c r="AH8">
        <v>5.1999999999999998E-2</v>
      </c>
      <c r="AI8">
        <v>0</v>
      </c>
      <c r="AL8">
        <v>-19965.400000000001</v>
      </c>
      <c r="AM8">
        <v>4145.3</v>
      </c>
      <c r="AN8">
        <v>257</v>
      </c>
      <c r="AO8" t="s">
        <v>515</v>
      </c>
      <c r="AP8" t="s">
        <v>516</v>
      </c>
      <c r="AQ8" s="41">
        <v>43299.485023148147</v>
      </c>
      <c r="AR8" t="s">
        <v>517</v>
      </c>
      <c r="AT8">
        <f t="shared" si="0"/>
        <v>36.131074285539484</v>
      </c>
    </row>
    <row r="9" spans="1:46">
      <c r="A9" t="s">
        <v>524</v>
      </c>
      <c r="B9">
        <v>51.792999999999999</v>
      </c>
      <c r="C9">
        <v>0.9</v>
      </c>
      <c r="D9">
        <v>2.0790000000000002</v>
      </c>
      <c r="E9">
        <v>0.107</v>
      </c>
      <c r="F9">
        <v>9.0549999999999997</v>
      </c>
      <c r="G9">
        <v>0.25</v>
      </c>
      <c r="H9">
        <v>16.236000000000001</v>
      </c>
      <c r="I9">
        <v>19.314</v>
      </c>
      <c r="J9">
        <v>0.23799999999999999</v>
      </c>
      <c r="K9">
        <v>0</v>
      </c>
      <c r="M9">
        <v>99.972999999999999</v>
      </c>
      <c r="N9">
        <v>480</v>
      </c>
      <c r="O9">
        <v>281</v>
      </c>
      <c r="P9">
        <v>444</v>
      </c>
      <c r="Q9">
        <v>976</v>
      </c>
      <c r="R9">
        <v>841</v>
      </c>
      <c r="S9">
        <v>678</v>
      </c>
      <c r="T9">
        <v>531</v>
      </c>
      <c r="U9">
        <v>712</v>
      </c>
      <c r="V9">
        <v>428</v>
      </c>
      <c r="Z9">
        <v>0.45300000000000001</v>
      </c>
      <c r="AA9">
        <v>4.2000000000000003E-2</v>
      </c>
      <c r="AB9">
        <v>7.6999999999999999E-2</v>
      </c>
      <c r="AC9">
        <v>8.6999999999999994E-2</v>
      </c>
      <c r="AD9">
        <v>0.29199999999999998</v>
      </c>
      <c r="AE9">
        <v>7.0000000000000007E-2</v>
      </c>
      <c r="AF9">
        <v>0.24199999999999999</v>
      </c>
      <c r="AG9">
        <v>0.48599999999999999</v>
      </c>
      <c r="AH9">
        <v>5.6000000000000001E-2</v>
      </c>
      <c r="AI9">
        <v>0</v>
      </c>
      <c r="AL9">
        <v>-19966</v>
      </c>
      <c r="AM9">
        <v>4142</v>
      </c>
      <c r="AN9">
        <v>257</v>
      </c>
      <c r="AO9" t="s">
        <v>515</v>
      </c>
      <c r="AP9" t="s">
        <v>516</v>
      </c>
      <c r="AQ9" s="41">
        <v>43299.486261574071</v>
      </c>
      <c r="AR9" t="s">
        <v>517</v>
      </c>
      <c r="AT9">
        <f t="shared" si="0"/>
        <v>31.716870639794841</v>
      </c>
    </row>
    <row r="10" spans="1:46">
      <c r="A10" t="s">
        <v>417</v>
      </c>
      <c r="B10">
        <v>51.405000000000001</v>
      </c>
      <c r="C10">
        <v>1.103</v>
      </c>
      <c r="D10">
        <v>3.9340000000000002</v>
      </c>
      <c r="E10">
        <v>9.7000000000000003E-2</v>
      </c>
      <c r="F10">
        <v>10.071999999999999</v>
      </c>
      <c r="G10">
        <v>0.184</v>
      </c>
      <c r="H10">
        <v>14.023</v>
      </c>
      <c r="I10">
        <v>18.332000000000001</v>
      </c>
      <c r="J10">
        <v>0.59299999999999997</v>
      </c>
      <c r="K10">
        <v>0.06</v>
      </c>
      <c r="M10">
        <v>99.804000000000002</v>
      </c>
      <c r="N10">
        <v>486</v>
      </c>
      <c r="O10">
        <v>275</v>
      </c>
      <c r="P10">
        <v>374</v>
      </c>
      <c r="Q10">
        <v>1022</v>
      </c>
      <c r="R10">
        <v>830</v>
      </c>
      <c r="S10">
        <v>786</v>
      </c>
      <c r="T10">
        <v>488</v>
      </c>
      <c r="U10">
        <v>682</v>
      </c>
      <c r="V10">
        <v>426</v>
      </c>
      <c r="W10">
        <v>201</v>
      </c>
      <c r="Z10">
        <v>0.45</v>
      </c>
      <c r="AA10">
        <v>4.4999999999999998E-2</v>
      </c>
      <c r="AB10">
        <v>9.9000000000000005E-2</v>
      </c>
      <c r="AC10">
        <v>0.09</v>
      </c>
      <c r="AD10">
        <v>0.308</v>
      </c>
      <c r="AE10">
        <v>7.3999999999999996E-2</v>
      </c>
      <c r="AF10">
        <v>0.223</v>
      </c>
      <c r="AG10">
        <v>0.46899999999999997</v>
      </c>
      <c r="AH10">
        <v>0.08</v>
      </c>
      <c r="AI10">
        <v>0.02</v>
      </c>
      <c r="AL10">
        <v>-19972</v>
      </c>
      <c r="AM10">
        <v>4030</v>
      </c>
      <c r="AN10">
        <v>257</v>
      </c>
      <c r="AO10" t="s">
        <v>515</v>
      </c>
      <c r="AP10" t="s">
        <v>516</v>
      </c>
      <c r="AQ10" s="41">
        <v>43299.522824074076</v>
      </c>
      <c r="AR10" t="s">
        <v>517</v>
      </c>
      <c r="AT10">
        <f t="shared" si="0"/>
        <v>18.185052306121829</v>
      </c>
    </row>
    <row r="11" spans="1:46">
      <c r="A11" t="s">
        <v>525</v>
      </c>
      <c r="B11">
        <v>52.177</v>
      </c>
      <c r="C11">
        <v>0.84699999999999998</v>
      </c>
      <c r="D11">
        <v>2.081</v>
      </c>
      <c r="E11">
        <v>0.08</v>
      </c>
      <c r="F11">
        <v>9.0960000000000001</v>
      </c>
      <c r="G11">
        <v>0.25700000000000001</v>
      </c>
      <c r="H11">
        <v>16.498999999999999</v>
      </c>
      <c r="I11">
        <v>18.59</v>
      </c>
      <c r="J11">
        <v>0.19400000000000001</v>
      </c>
      <c r="K11">
        <v>0.01</v>
      </c>
      <c r="M11">
        <v>99.831999999999994</v>
      </c>
      <c r="N11">
        <v>475</v>
      </c>
      <c r="O11">
        <v>259</v>
      </c>
      <c r="P11">
        <v>398</v>
      </c>
      <c r="Q11">
        <v>1051</v>
      </c>
      <c r="R11">
        <v>820</v>
      </c>
      <c r="S11">
        <v>602</v>
      </c>
      <c r="T11">
        <v>524</v>
      </c>
      <c r="U11">
        <v>744</v>
      </c>
      <c r="V11">
        <v>485</v>
      </c>
      <c r="W11">
        <v>205</v>
      </c>
      <c r="Z11">
        <v>0.45500000000000002</v>
      </c>
      <c r="AA11">
        <v>0.04</v>
      </c>
      <c r="AB11">
        <v>7.4999999999999997E-2</v>
      </c>
      <c r="AC11">
        <v>9.1999999999999998E-2</v>
      </c>
      <c r="AD11">
        <v>0.29199999999999998</v>
      </c>
      <c r="AE11">
        <v>6.5000000000000002E-2</v>
      </c>
      <c r="AF11">
        <v>0.24299999999999999</v>
      </c>
      <c r="AG11">
        <v>0.47399999999999998</v>
      </c>
      <c r="AH11">
        <v>5.6000000000000001E-2</v>
      </c>
      <c r="AI11">
        <v>1.7999999999999999E-2</v>
      </c>
      <c r="AL11">
        <v>-19970.2</v>
      </c>
      <c r="AM11">
        <v>4033.8</v>
      </c>
      <c r="AN11">
        <v>257</v>
      </c>
      <c r="AO11" t="s">
        <v>515</v>
      </c>
      <c r="AP11" t="s">
        <v>516</v>
      </c>
      <c r="AQ11" s="41">
        <v>43299.524247685185</v>
      </c>
      <c r="AR11" t="s">
        <v>517</v>
      </c>
      <c r="AT11">
        <f t="shared" si="0"/>
        <v>38.910387692119443</v>
      </c>
    </row>
    <row r="12" spans="1:46">
      <c r="A12" t="s">
        <v>526</v>
      </c>
      <c r="B12">
        <v>51.548999999999999</v>
      </c>
      <c r="C12">
        <v>1.17</v>
      </c>
      <c r="D12">
        <v>4.5979999999999999</v>
      </c>
      <c r="E12">
        <v>0.126</v>
      </c>
      <c r="F12">
        <v>10.117000000000001</v>
      </c>
      <c r="G12">
        <v>0.318</v>
      </c>
      <c r="H12">
        <v>14.337999999999999</v>
      </c>
      <c r="I12">
        <v>17.216000000000001</v>
      </c>
      <c r="J12">
        <v>0.45100000000000001</v>
      </c>
      <c r="K12">
        <v>5.7000000000000002E-2</v>
      </c>
      <c r="M12">
        <v>99.94</v>
      </c>
      <c r="N12">
        <v>524</v>
      </c>
      <c r="O12">
        <v>280</v>
      </c>
      <c r="P12">
        <v>370</v>
      </c>
      <c r="Q12">
        <v>1001</v>
      </c>
      <c r="R12">
        <v>824</v>
      </c>
      <c r="S12">
        <v>690</v>
      </c>
      <c r="T12">
        <v>502</v>
      </c>
      <c r="U12">
        <v>714</v>
      </c>
      <c r="V12">
        <v>471</v>
      </c>
      <c r="W12">
        <v>215</v>
      </c>
      <c r="Z12">
        <v>0.45100000000000001</v>
      </c>
      <c r="AA12">
        <v>4.5999999999999999E-2</v>
      </c>
      <c r="AB12">
        <v>0.106</v>
      </c>
      <c r="AC12">
        <v>0.09</v>
      </c>
      <c r="AD12">
        <v>0.308</v>
      </c>
      <c r="AE12">
        <v>7.3999999999999996E-2</v>
      </c>
      <c r="AF12">
        <v>0.22500000000000001</v>
      </c>
      <c r="AG12">
        <v>0.45100000000000001</v>
      </c>
      <c r="AH12">
        <v>7.2999999999999995E-2</v>
      </c>
      <c r="AI12">
        <v>2.1000000000000001E-2</v>
      </c>
      <c r="AL12">
        <v>-19968.400000000001</v>
      </c>
      <c r="AM12">
        <v>4037.6</v>
      </c>
      <c r="AN12">
        <v>257</v>
      </c>
      <c r="AO12" t="s">
        <v>515</v>
      </c>
      <c r="AP12" t="s">
        <v>516</v>
      </c>
      <c r="AQ12" s="41">
        <v>43299.52547453704</v>
      </c>
      <c r="AR12" t="s">
        <v>517</v>
      </c>
      <c r="AT12">
        <f t="shared" si="0"/>
        <v>21.818534625269063</v>
      </c>
    </row>
    <row r="13" spans="1:46">
      <c r="A13" t="s">
        <v>527</v>
      </c>
      <c r="B13">
        <v>52.802</v>
      </c>
      <c r="C13">
        <v>0.75</v>
      </c>
      <c r="D13">
        <v>2.4569999999999999</v>
      </c>
      <c r="E13">
        <v>7.3999999999999996E-2</v>
      </c>
      <c r="F13">
        <v>10.074999999999999</v>
      </c>
      <c r="G13">
        <v>0.28899999999999998</v>
      </c>
      <c r="H13">
        <v>16.53</v>
      </c>
      <c r="I13">
        <v>17.957999999999998</v>
      </c>
      <c r="J13">
        <v>0.182</v>
      </c>
      <c r="K13">
        <v>4.0000000000000001E-3</v>
      </c>
      <c r="M13">
        <v>101.12</v>
      </c>
      <c r="N13">
        <v>471</v>
      </c>
      <c r="O13">
        <v>268</v>
      </c>
      <c r="P13">
        <v>370</v>
      </c>
      <c r="Q13">
        <v>1026</v>
      </c>
      <c r="R13">
        <v>833</v>
      </c>
      <c r="S13">
        <v>651</v>
      </c>
      <c r="T13">
        <v>558</v>
      </c>
      <c r="U13">
        <v>700</v>
      </c>
      <c r="V13">
        <v>409</v>
      </c>
      <c r="W13">
        <v>203</v>
      </c>
      <c r="Z13">
        <v>0.45900000000000002</v>
      </c>
      <c r="AA13">
        <v>3.9E-2</v>
      </c>
      <c r="AB13">
        <v>0.08</v>
      </c>
      <c r="AC13">
        <v>8.8999999999999996E-2</v>
      </c>
      <c r="AD13">
        <v>0.308</v>
      </c>
      <c r="AE13">
        <v>7.0000000000000007E-2</v>
      </c>
      <c r="AF13">
        <v>0.245</v>
      </c>
      <c r="AG13">
        <v>0.46400000000000002</v>
      </c>
      <c r="AH13">
        <v>0.05</v>
      </c>
      <c r="AI13">
        <v>1.7000000000000001E-2</v>
      </c>
      <c r="AL13">
        <v>-19966.599999999999</v>
      </c>
      <c r="AM13">
        <v>4041.4</v>
      </c>
      <c r="AN13">
        <v>257</v>
      </c>
      <c r="AO13" t="s">
        <v>515</v>
      </c>
      <c r="AP13" t="s">
        <v>516</v>
      </c>
      <c r="AQ13" s="41">
        <v>43299.526678240742</v>
      </c>
      <c r="AR13" t="s">
        <v>517</v>
      </c>
      <c r="AT13">
        <f t="shared" si="0"/>
        <v>37.032060499760455</v>
      </c>
    </row>
    <row r="14" spans="1:46">
      <c r="A14" t="s">
        <v>528</v>
      </c>
      <c r="B14">
        <v>52.55</v>
      </c>
      <c r="C14">
        <v>0.73899999999999999</v>
      </c>
      <c r="D14">
        <v>1.619</v>
      </c>
      <c r="E14">
        <v>0.16900000000000001</v>
      </c>
      <c r="F14">
        <v>9.0510000000000002</v>
      </c>
      <c r="G14">
        <v>0.28999999999999998</v>
      </c>
      <c r="H14">
        <v>16.076000000000001</v>
      </c>
      <c r="I14">
        <v>18.856000000000002</v>
      </c>
      <c r="J14">
        <v>7.3999999999999996E-2</v>
      </c>
      <c r="K14">
        <v>5.0000000000000001E-3</v>
      </c>
      <c r="M14">
        <v>99.427999999999997</v>
      </c>
      <c r="N14">
        <v>628</v>
      </c>
      <c r="O14">
        <v>268</v>
      </c>
      <c r="P14">
        <v>394</v>
      </c>
      <c r="Q14">
        <v>982</v>
      </c>
      <c r="R14">
        <v>816</v>
      </c>
      <c r="S14">
        <v>610</v>
      </c>
      <c r="T14">
        <v>520</v>
      </c>
      <c r="U14">
        <v>674</v>
      </c>
      <c r="V14">
        <v>675</v>
      </c>
      <c r="W14">
        <v>217</v>
      </c>
      <c r="Z14">
        <v>0.45900000000000002</v>
      </c>
      <c r="AA14">
        <v>3.7999999999999999E-2</v>
      </c>
      <c r="AB14">
        <v>6.8000000000000005E-2</v>
      </c>
      <c r="AC14">
        <v>9.0999999999999998E-2</v>
      </c>
      <c r="AD14">
        <v>0.29199999999999998</v>
      </c>
      <c r="AE14">
        <v>6.8000000000000005E-2</v>
      </c>
      <c r="AF14">
        <v>0.24</v>
      </c>
      <c r="AG14">
        <v>0.47799999999999998</v>
      </c>
      <c r="AH14">
        <v>6.0999999999999999E-2</v>
      </c>
      <c r="AI14">
        <v>1.7999999999999999E-2</v>
      </c>
      <c r="AL14">
        <v>-19964.8</v>
      </c>
      <c r="AM14">
        <v>4045.2</v>
      </c>
      <c r="AN14">
        <v>257</v>
      </c>
      <c r="AO14" t="s">
        <v>515</v>
      </c>
      <c r="AP14" t="s">
        <v>516</v>
      </c>
      <c r="AQ14" s="41">
        <v>43299.527916666666</v>
      </c>
      <c r="AR14" t="s">
        <v>517</v>
      </c>
      <c r="AT14">
        <f t="shared" si="0"/>
        <v>111.11619882928123</v>
      </c>
    </row>
    <row r="15" spans="1:46">
      <c r="A15" t="s">
        <v>529</v>
      </c>
      <c r="B15">
        <v>51.331000000000003</v>
      </c>
      <c r="C15">
        <v>1.141</v>
      </c>
      <c r="D15">
        <v>3.9969999999999999</v>
      </c>
      <c r="E15">
        <v>0.121</v>
      </c>
      <c r="F15">
        <v>10.506</v>
      </c>
      <c r="G15">
        <v>0.247</v>
      </c>
      <c r="H15">
        <v>13.958</v>
      </c>
      <c r="I15">
        <v>18.129000000000001</v>
      </c>
      <c r="J15">
        <v>0.59799999999999998</v>
      </c>
      <c r="K15">
        <v>0.05</v>
      </c>
      <c r="M15">
        <v>100.077</v>
      </c>
      <c r="N15">
        <v>477</v>
      </c>
      <c r="O15">
        <v>278</v>
      </c>
      <c r="P15">
        <v>403</v>
      </c>
      <c r="Q15">
        <v>971</v>
      </c>
      <c r="R15">
        <v>771</v>
      </c>
      <c r="S15">
        <v>679</v>
      </c>
      <c r="T15">
        <v>506</v>
      </c>
      <c r="U15">
        <v>736</v>
      </c>
      <c r="V15">
        <v>435</v>
      </c>
      <c r="W15">
        <v>222</v>
      </c>
      <c r="Z15">
        <v>0.44900000000000001</v>
      </c>
      <c r="AA15">
        <v>4.4999999999999998E-2</v>
      </c>
      <c r="AB15">
        <v>0.1</v>
      </c>
      <c r="AC15">
        <v>8.7999999999999995E-2</v>
      </c>
      <c r="AD15">
        <v>0.313</v>
      </c>
      <c r="AE15">
        <v>7.0000000000000007E-2</v>
      </c>
      <c r="AF15">
        <v>0.223</v>
      </c>
      <c r="AG15">
        <v>0.46600000000000003</v>
      </c>
      <c r="AH15">
        <v>8.1000000000000003E-2</v>
      </c>
      <c r="AI15">
        <v>2.1000000000000001E-2</v>
      </c>
      <c r="AL15">
        <v>-19963</v>
      </c>
      <c r="AM15">
        <v>4049</v>
      </c>
      <c r="AN15">
        <v>257</v>
      </c>
      <c r="AO15" t="s">
        <v>515</v>
      </c>
      <c r="AP15" t="s">
        <v>516</v>
      </c>
      <c r="AQ15" s="41">
        <v>43299.529131944444</v>
      </c>
      <c r="AR15" t="s">
        <v>517</v>
      </c>
      <c r="AT15">
        <f t="shared" si="0"/>
        <v>18.25841591596885</v>
      </c>
    </row>
    <row r="16" spans="1:46">
      <c r="A16" t="s">
        <v>418</v>
      </c>
      <c r="B16">
        <v>51.784999999999997</v>
      </c>
      <c r="C16">
        <v>0.97699999999999998</v>
      </c>
      <c r="D16">
        <v>2.387</v>
      </c>
      <c r="E16">
        <v>7.9000000000000001E-2</v>
      </c>
      <c r="F16">
        <v>9.3010000000000002</v>
      </c>
      <c r="G16">
        <v>0.224</v>
      </c>
      <c r="H16">
        <v>15.874000000000001</v>
      </c>
      <c r="I16">
        <v>19.05</v>
      </c>
      <c r="J16">
        <v>0.17399999999999999</v>
      </c>
      <c r="K16">
        <v>6.0000000000000001E-3</v>
      </c>
      <c r="M16">
        <v>99.858000000000004</v>
      </c>
      <c r="N16">
        <v>505</v>
      </c>
      <c r="O16">
        <v>269</v>
      </c>
      <c r="P16">
        <v>383</v>
      </c>
      <c r="Q16">
        <v>1034</v>
      </c>
      <c r="R16">
        <v>756</v>
      </c>
      <c r="S16">
        <v>713</v>
      </c>
      <c r="T16">
        <v>511</v>
      </c>
      <c r="U16">
        <v>622</v>
      </c>
      <c r="V16">
        <v>455</v>
      </c>
      <c r="W16">
        <v>203</v>
      </c>
      <c r="Z16">
        <v>0.45200000000000001</v>
      </c>
      <c r="AA16">
        <v>4.2000000000000003E-2</v>
      </c>
      <c r="AB16">
        <v>7.9000000000000001E-2</v>
      </c>
      <c r="AC16">
        <v>0.09</v>
      </c>
      <c r="AD16">
        <v>0.29399999999999998</v>
      </c>
      <c r="AE16">
        <v>7.0999999999999994E-2</v>
      </c>
      <c r="AF16">
        <v>0.23799999999999999</v>
      </c>
      <c r="AG16">
        <v>0.48</v>
      </c>
      <c r="AH16">
        <v>5.1999999999999998E-2</v>
      </c>
      <c r="AI16">
        <v>1.7000000000000001E-2</v>
      </c>
      <c r="AL16">
        <v>-19963</v>
      </c>
      <c r="AM16">
        <v>4067</v>
      </c>
      <c r="AN16">
        <v>257</v>
      </c>
      <c r="AO16" t="s">
        <v>530</v>
      </c>
      <c r="AP16" t="s">
        <v>516</v>
      </c>
      <c r="AQ16" s="41">
        <v>43299.532395833332</v>
      </c>
      <c r="AR16" t="s">
        <v>517</v>
      </c>
      <c r="AT16">
        <f t="shared" si="0"/>
        <v>40.284071329854363</v>
      </c>
    </row>
    <row r="17" spans="1:46">
      <c r="A17" t="s">
        <v>420</v>
      </c>
      <c r="B17">
        <v>52.337000000000003</v>
      </c>
      <c r="C17">
        <v>0.63300000000000001</v>
      </c>
      <c r="D17">
        <v>1.4770000000000001</v>
      </c>
      <c r="E17">
        <v>0.02</v>
      </c>
      <c r="F17">
        <v>9.9269999999999996</v>
      </c>
      <c r="G17">
        <v>0.28299999999999997</v>
      </c>
      <c r="H17">
        <v>16.893000000000001</v>
      </c>
      <c r="I17">
        <v>18.093</v>
      </c>
      <c r="J17">
        <v>0.123</v>
      </c>
      <c r="K17">
        <v>0</v>
      </c>
      <c r="M17">
        <v>99.786000000000001</v>
      </c>
      <c r="N17">
        <v>509</v>
      </c>
      <c r="O17">
        <v>277</v>
      </c>
      <c r="P17">
        <v>372</v>
      </c>
      <c r="Q17">
        <v>1024</v>
      </c>
      <c r="R17">
        <v>775</v>
      </c>
      <c r="S17">
        <v>638</v>
      </c>
      <c r="T17">
        <v>530</v>
      </c>
      <c r="U17">
        <v>724</v>
      </c>
      <c r="V17">
        <v>519</v>
      </c>
      <c r="Z17">
        <v>0.45600000000000002</v>
      </c>
      <c r="AA17">
        <v>3.6999999999999998E-2</v>
      </c>
      <c r="AB17">
        <v>6.5000000000000002E-2</v>
      </c>
      <c r="AC17">
        <v>8.5999999999999993E-2</v>
      </c>
      <c r="AD17">
        <v>0.30399999999999999</v>
      </c>
      <c r="AE17">
        <v>6.9000000000000006E-2</v>
      </c>
      <c r="AF17">
        <v>0.247</v>
      </c>
      <c r="AG17">
        <v>0.46600000000000003</v>
      </c>
      <c r="AH17">
        <v>5.2999999999999999E-2</v>
      </c>
      <c r="AI17">
        <v>0</v>
      </c>
      <c r="AL17">
        <v>-19970</v>
      </c>
      <c r="AM17">
        <v>4067</v>
      </c>
      <c r="AN17">
        <v>257</v>
      </c>
      <c r="AO17" t="s">
        <v>531</v>
      </c>
      <c r="AP17" t="s">
        <v>516</v>
      </c>
      <c r="AQ17" s="41">
        <v>43299.533784722225</v>
      </c>
      <c r="AR17" t="s">
        <v>517</v>
      </c>
      <c r="AT17">
        <f t="shared" si="0"/>
        <v>58.083130988729977</v>
      </c>
    </row>
    <row r="18" spans="1:46">
      <c r="A18" t="s">
        <v>421</v>
      </c>
      <c r="B18">
        <v>51.868000000000002</v>
      </c>
      <c r="C18">
        <v>1.099</v>
      </c>
      <c r="D18">
        <v>3.9</v>
      </c>
      <c r="E18">
        <v>0.109</v>
      </c>
      <c r="F18">
        <v>9.6950000000000003</v>
      </c>
      <c r="G18">
        <v>0.22</v>
      </c>
      <c r="H18">
        <v>14.036</v>
      </c>
      <c r="I18">
        <v>18.460999999999999</v>
      </c>
      <c r="J18">
        <v>0.45800000000000002</v>
      </c>
      <c r="K18">
        <v>4.8000000000000001E-2</v>
      </c>
      <c r="M18">
        <v>99.894000000000005</v>
      </c>
      <c r="N18">
        <v>563</v>
      </c>
      <c r="O18">
        <v>271</v>
      </c>
      <c r="P18">
        <v>413</v>
      </c>
      <c r="Q18">
        <v>1039</v>
      </c>
      <c r="R18">
        <v>773</v>
      </c>
      <c r="S18">
        <v>690</v>
      </c>
      <c r="T18">
        <v>488</v>
      </c>
      <c r="U18">
        <v>691</v>
      </c>
      <c r="V18">
        <v>504</v>
      </c>
      <c r="W18">
        <v>205</v>
      </c>
      <c r="Z18">
        <v>0.45300000000000001</v>
      </c>
      <c r="AA18">
        <v>4.3999999999999997E-2</v>
      </c>
      <c r="AB18">
        <v>9.9000000000000005E-2</v>
      </c>
      <c r="AC18">
        <v>9.1999999999999998E-2</v>
      </c>
      <c r="AD18">
        <v>0.3</v>
      </c>
      <c r="AE18">
        <v>6.9000000000000006E-2</v>
      </c>
      <c r="AF18">
        <v>0.222</v>
      </c>
      <c r="AG18">
        <v>0.47099999999999997</v>
      </c>
      <c r="AH18">
        <v>7.4999999999999997E-2</v>
      </c>
      <c r="AI18">
        <v>0.02</v>
      </c>
      <c r="AL18">
        <v>-19968</v>
      </c>
      <c r="AM18">
        <v>4062</v>
      </c>
      <c r="AN18">
        <v>257</v>
      </c>
      <c r="AO18" t="s">
        <v>532</v>
      </c>
      <c r="AP18" t="s">
        <v>516</v>
      </c>
      <c r="AQ18" s="41">
        <v>43299.535057870373</v>
      </c>
      <c r="AR18" t="s">
        <v>517</v>
      </c>
      <c r="AT18">
        <f t="shared" si="0"/>
        <v>22.073695450730575</v>
      </c>
    </row>
    <row r="19" spans="1:46">
      <c r="A19" t="s">
        <v>423</v>
      </c>
      <c r="B19">
        <v>51.756</v>
      </c>
      <c r="C19">
        <v>0.71599999999999997</v>
      </c>
      <c r="D19">
        <v>1.9119999999999999</v>
      </c>
      <c r="E19">
        <v>6.4000000000000001E-2</v>
      </c>
      <c r="F19">
        <v>9.7550000000000008</v>
      </c>
      <c r="G19">
        <v>0.24299999999999999</v>
      </c>
      <c r="H19">
        <v>16.748999999999999</v>
      </c>
      <c r="I19">
        <v>17.611000000000001</v>
      </c>
      <c r="J19">
        <v>0.217</v>
      </c>
      <c r="K19">
        <v>0</v>
      </c>
      <c r="M19">
        <v>99.022999999999996</v>
      </c>
      <c r="N19">
        <v>529</v>
      </c>
      <c r="O19">
        <v>274</v>
      </c>
      <c r="P19">
        <v>408</v>
      </c>
      <c r="Q19">
        <v>976</v>
      </c>
      <c r="R19">
        <v>838</v>
      </c>
      <c r="S19">
        <v>723</v>
      </c>
      <c r="T19">
        <v>540</v>
      </c>
      <c r="U19">
        <v>743</v>
      </c>
      <c r="V19">
        <v>433</v>
      </c>
      <c r="Z19">
        <v>0.45300000000000001</v>
      </c>
      <c r="AA19">
        <v>3.7999999999999999E-2</v>
      </c>
      <c r="AB19">
        <v>7.2999999999999995E-2</v>
      </c>
      <c r="AC19">
        <v>8.5000000000000006E-2</v>
      </c>
      <c r="AD19">
        <v>0.30299999999999999</v>
      </c>
      <c r="AE19">
        <v>7.2999999999999995E-2</v>
      </c>
      <c r="AF19">
        <v>0.246</v>
      </c>
      <c r="AG19">
        <v>0.45800000000000002</v>
      </c>
      <c r="AH19">
        <v>5.3999999999999999E-2</v>
      </c>
      <c r="AI19">
        <v>0</v>
      </c>
      <c r="AL19">
        <v>-19980</v>
      </c>
      <c r="AM19">
        <v>4077</v>
      </c>
      <c r="AN19">
        <v>257</v>
      </c>
      <c r="AO19" t="s">
        <v>533</v>
      </c>
      <c r="AP19" t="s">
        <v>516</v>
      </c>
      <c r="AQ19" s="41">
        <v>43299.536307870374</v>
      </c>
      <c r="AR19" t="s">
        <v>517</v>
      </c>
      <c r="AT19">
        <f t="shared" si="0"/>
        <v>33.543879317202375</v>
      </c>
    </row>
    <row r="20" spans="1:46">
      <c r="A20" t="s">
        <v>424</v>
      </c>
      <c r="B20">
        <v>52.552</v>
      </c>
      <c r="C20">
        <v>0.67400000000000004</v>
      </c>
      <c r="D20">
        <v>1.978</v>
      </c>
      <c r="E20">
        <v>7.9000000000000001E-2</v>
      </c>
      <c r="F20">
        <v>9.6519999999999992</v>
      </c>
      <c r="G20">
        <v>0.25800000000000001</v>
      </c>
      <c r="H20">
        <v>16.878</v>
      </c>
      <c r="I20">
        <v>18.474</v>
      </c>
      <c r="J20">
        <v>0.14899999999999999</v>
      </c>
      <c r="K20">
        <v>0</v>
      </c>
      <c r="M20">
        <v>100.694</v>
      </c>
      <c r="N20">
        <v>500</v>
      </c>
      <c r="O20">
        <v>267</v>
      </c>
      <c r="P20">
        <v>366</v>
      </c>
      <c r="Q20">
        <v>990</v>
      </c>
      <c r="R20">
        <v>795</v>
      </c>
      <c r="S20">
        <v>743</v>
      </c>
      <c r="T20">
        <v>533</v>
      </c>
      <c r="U20">
        <v>687</v>
      </c>
      <c r="V20">
        <v>451</v>
      </c>
      <c r="Z20">
        <v>0.45700000000000002</v>
      </c>
      <c r="AA20">
        <v>3.6999999999999998E-2</v>
      </c>
      <c r="AB20">
        <v>7.2999999999999995E-2</v>
      </c>
      <c r="AC20">
        <v>8.6999999999999994E-2</v>
      </c>
      <c r="AD20">
        <v>0.3</v>
      </c>
      <c r="AE20">
        <v>7.4999999999999997E-2</v>
      </c>
      <c r="AF20">
        <v>0.246</v>
      </c>
      <c r="AG20">
        <v>0.47099999999999997</v>
      </c>
      <c r="AH20">
        <v>0.05</v>
      </c>
      <c r="AI20">
        <v>0</v>
      </c>
      <c r="AL20">
        <v>-19986</v>
      </c>
      <c r="AM20">
        <v>4087</v>
      </c>
      <c r="AN20">
        <v>257</v>
      </c>
      <c r="AO20" t="s">
        <v>534</v>
      </c>
      <c r="AP20" t="s">
        <v>516</v>
      </c>
      <c r="AQ20" s="41">
        <v>43299.537569444445</v>
      </c>
      <c r="AR20" t="s">
        <v>517</v>
      </c>
      <c r="AT20">
        <f t="shared" si="0"/>
        <v>45.23379201984163</v>
      </c>
    </row>
    <row r="21" spans="1:46">
      <c r="A21" t="s">
        <v>426</v>
      </c>
      <c r="B21">
        <v>52.503999999999998</v>
      </c>
      <c r="C21">
        <v>0.70799999999999996</v>
      </c>
      <c r="D21">
        <v>1.7210000000000001</v>
      </c>
      <c r="E21">
        <v>0</v>
      </c>
      <c r="F21">
        <v>9.3369999999999997</v>
      </c>
      <c r="G21">
        <v>0.28199999999999997</v>
      </c>
      <c r="H21">
        <v>16.524999999999999</v>
      </c>
      <c r="I21">
        <v>18.756</v>
      </c>
      <c r="J21">
        <v>0.188</v>
      </c>
      <c r="K21">
        <v>3.0000000000000001E-3</v>
      </c>
      <c r="M21">
        <v>100.02500000000001</v>
      </c>
      <c r="N21">
        <v>511</v>
      </c>
      <c r="O21">
        <v>272</v>
      </c>
      <c r="P21">
        <v>398</v>
      </c>
      <c r="R21">
        <v>818</v>
      </c>
      <c r="S21">
        <v>697</v>
      </c>
      <c r="T21">
        <v>535</v>
      </c>
      <c r="U21">
        <v>731</v>
      </c>
      <c r="V21">
        <v>465</v>
      </c>
      <c r="W21">
        <v>208</v>
      </c>
      <c r="Z21">
        <v>0.45700000000000002</v>
      </c>
      <c r="AA21">
        <v>3.7999999999999999E-2</v>
      </c>
      <c r="AB21">
        <v>7.0000000000000007E-2</v>
      </c>
      <c r="AC21">
        <v>-1E-3</v>
      </c>
      <c r="AD21">
        <v>0.29599999999999999</v>
      </c>
      <c r="AE21">
        <v>7.2999999999999995E-2</v>
      </c>
      <c r="AF21">
        <v>0.24399999999999999</v>
      </c>
      <c r="AG21">
        <v>0.47699999999999998</v>
      </c>
      <c r="AH21">
        <v>5.3999999999999999E-2</v>
      </c>
      <c r="AI21">
        <v>1.7000000000000001E-2</v>
      </c>
      <c r="AL21">
        <v>-19978</v>
      </c>
      <c r="AM21">
        <v>4097</v>
      </c>
      <c r="AN21">
        <v>257</v>
      </c>
      <c r="AO21" t="s">
        <v>535</v>
      </c>
      <c r="AP21" t="s">
        <v>516</v>
      </c>
      <c r="AQ21" s="41">
        <v>43299.538831018515</v>
      </c>
      <c r="AR21" t="s">
        <v>517</v>
      </c>
      <c r="AT21">
        <f t="shared" si="0"/>
        <v>38.718201126770829</v>
      </c>
    </row>
    <row r="22" spans="1:46">
      <c r="A22" t="s">
        <v>427</v>
      </c>
      <c r="B22">
        <v>52.179000000000002</v>
      </c>
      <c r="C22">
        <v>0.79900000000000004</v>
      </c>
      <c r="D22">
        <v>2.7949999999999999</v>
      </c>
      <c r="E22">
        <v>5.7000000000000002E-2</v>
      </c>
      <c r="F22">
        <v>9.3889999999999993</v>
      </c>
      <c r="G22">
        <v>0.222</v>
      </c>
      <c r="H22">
        <v>16.178999999999998</v>
      </c>
      <c r="I22">
        <v>18.940000000000001</v>
      </c>
      <c r="J22">
        <v>0.189</v>
      </c>
      <c r="K22">
        <v>1.6E-2</v>
      </c>
      <c r="M22">
        <v>100.765</v>
      </c>
      <c r="N22">
        <v>499</v>
      </c>
      <c r="O22">
        <v>259</v>
      </c>
      <c r="P22">
        <v>432</v>
      </c>
      <c r="Q22">
        <v>1067</v>
      </c>
      <c r="R22">
        <v>821</v>
      </c>
      <c r="S22">
        <v>751</v>
      </c>
      <c r="T22">
        <v>521</v>
      </c>
      <c r="U22">
        <v>743</v>
      </c>
      <c r="V22">
        <v>448</v>
      </c>
      <c r="W22">
        <v>205</v>
      </c>
      <c r="Z22">
        <v>0.45500000000000002</v>
      </c>
      <c r="AA22">
        <v>3.9E-2</v>
      </c>
      <c r="AB22">
        <v>8.5999999999999993E-2</v>
      </c>
      <c r="AC22">
        <v>9.1999999999999998E-2</v>
      </c>
      <c r="AD22">
        <v>0.29699999999999999</v>
      </c>
      <c r="AE22">
        <v>7.3999999999999996E-2</v>
      </c>
      <c r="AF22">
        <v>0.24099999999999999</v>
      </c>
      <c r="AG22">
        <v>0.48</v>
      </c>
      <c r="AH22">
        <v>5.2999999999999999E-2</v>
      </c>
      <c r="AI22">
        <v>1.7999999999999999E-2</v>
      </c>
      <c r="AL22">
        <v>-19983</v>
      </c>
      <c r="AM22">
        <v>4097</v>
      </c>
      <c r="AN22">
        <v>257</v>
      </c>
      <c r="AO22" t="s">
        <v>536</v>
      </c>
      <c r="AP22" t="s">
        <v>516</v>
      </c>
      <c r="AQ22" s="41">
        <v>43299.540092592593</v>
      </c>
      <c r="AR22" t="s">
        <v>517</v>
      </c>
      <c r="AT22">
        <f t="shared" si="0"/>
        <v>37.800132865681405</v>
      </c>
    </row>
    <row r="23" spans="1:46">
      <c r="A23" t="s">
        <v>429</v>
      </c>
      <c r="B23">
        <v>52.322000000000003</v>
      </c>
      <c r="C23">
        <v>0.67500000000000004</v>
      </c>
      <c r="D23">
        <v>1.758</v>
      </c>
      <c r="E23">
        <v>0.11700000000000001</v>
      </c>
      <c r="F23">
        <v>9.0709999999999997</v>
      </c>
      <c r="G23">
        <v>0.24299999999999999</v>
      </c>
      <c r="H23">
        <v>16.709</v>
      </c>
      <c r="I23">
        <v>18.850999999999999</v>
      </c>
      <c r="J23">
        <v>0.16900000000000001</v>
      </c>
      <c r="K23">
        <v>0</v>
      </c>
      <c r="M23">
        <v>99.915000000000006</v>
      </c>
      <c r="N23">
        <v>530</v>
      </c>
      <c r="O23">
        <v>275</v>
      </c>
      <c r="P23">
        <v>483</v>
      </c>
      <c r="Q23">
        <v>952</v>
      </c>
      <c r="R23">
        <v>803</v>
      </c>
      <c r="S23">
        <v>698</v>
      </c>
      <c r="T23">
        <v>488</v>
      </c>
      <c r="U23">
        <v>693</v>
      </c>
      <c r="V23">
        <v>465</v>
      </c>
      <c r="Z23">
        <v>0.45600000000000002</v>
      </c>
      <c r="AA23">
        <v>3.7999999999999999E-2</v>
      </c>
      <c r="AB23">
        <v>7.3999999999999996E-2</v>
      </c>
      <c r="AC23">
        <v>8.5999999999999993E-2</v>
      </c>
      <c r="AD23">
        <v>0.29099999999999998</v>
      </c>
      <c r="AE23">
        <v>7.0999999999999994E-2</v>
      </c>
      <c r="AF23">
        <v>0.245</v>
      </c>
      <c r="AG23">
        <v>0.47799999999999998</v>
      </c>
      <c r="AH23">
        <v>5.2999999999999999E-2</v>
      </c>
      <c r="AI23">
        <v>0</v>
      </c>
      <c r="AL23">
        <v>-19987</v>
      </c>
      <c r="AM23">
        <v>4109</v>
      </c>
      <c r="AN23">
        <v>257</v>
      </c>
      <c r="AO23" t="s">
        <v>537</v>
      </c>
      <c r="AP23" t="s">
        <v>516</v>
      </c>
      <c r="AQ23" s="41">
        <v>43299.541365740741</v>
      </c>
      <c r="AR23" t="s">
        <v>517</v>
      </c>
      <c r="AT23">
        <f t="shared" si="0"/>
        <v>42.273521370495779</v>
      </c>
    </row>
    <row r="24" spans="1:46" s="43" customFormat="1">
      <c r="A24" s="43" t="s">
        <v>433</v>
      </c>
      <c r="B24" s="43">
        <v>52.198</v>
      </c>
      <c r="C24" s="43">
        <v>0.64800000000000002</v>
      </c>
      <c r="D24" s="43">
        <v>1.865</v>
      </c>
      <c r="E24" s="43">
        <v>5.0000000000000001E-3</v>
      </c>
      <c r="F24" s="43">
        <v>8.7940000000000005</v>
      </c>
      <c r="G24" s="43">
        <v>0.27600000000000002</v>
      </c>
      <c r="H24" s="43">
        <v>17.027000000000001</v>
      </c>
      <c r="I24" s="43">
        <v>18.39</v>
      </c>
      <c r="J24" s="43">
        <v>0.191</v>
      </c>
      <c r="K24" s="43">
        <v>0</v>
      </c>
      <c r="M24" s="43">
        <v>99.394999999999996</v>
      </c>
      <c r="N24" s="43">
        <v>495</v>
      </c>
      <c r="O24" s="43">
        <v>268</v>
      </c>
      <c r="P24" s="43">
        <v>361</v>
      </c>
      <c r="Q24" s="43">
        <v>1111</v>
      </c>
      <c r="R24" s="43">
        <v>802</v>
      </c>
      <c r="S24" s="43">
        <v>704</v>
      </c>
      <c r="T24" s="43">
        <v>541</v>
      </c>
      <c r="U24" s="43">
        <v>751</v>
      </c>
      <c r="V24" s="43">
        <v>412</v>
      </c>
      <c r="Z24" s="43">
        <v>0.45500000000000002</v>
      </c>
      <c r="AA24" s="43">
        <v>3.6999999999999998E-2</v>
      </c>
      <c r="AB24" s="43">
        <v>7.0999999999999994E-2</v>
      </c>
      <c r="AC24" s="43">
        <v>9.1999999999999998E-2</v>
      </c>
      <c r="AD24" s="43">
        <v>0.28699999999999998</v>
      </c>
      <c r="AE24" s="43">
        <v>7.2999999999999995E-2</v>
      </c>
      <c r="AF24" s="43">
        <v>0.248</v>
      </c>
      <c r="AG24" s="43">
        <v>0.47099999999999997</v>
      </c>
      <c r="AH24" s="43">
        <v>5.0999999999999997E-2</v>
      </c>
      <c r="AI24" s="43">
        <v>0</v>
      </c>
      <c r="AL24" s="43">
        <v>12537</v>
      </c>
      <c r="AM24" s="43">
        <v>2678</v>
      </c>
      <c r="AN24" s="43">
        <v>183</v>
      </c>
      <c r="AO24" s="43" t="s">
        <v>538</v>
      </c>
      <c r="AP24" s="43" t="s">
        <v>539</v>
      </c>
      <c r="AQ24" s="44">
        <v>43299.561261574076</v>
      </c>
      <c r="AR24" s="43" t="s">
        <v>517</v>
      </c>
      <c r="AT24" s="43">
        <f t="shared" si="0"/>
        <v>35.992836184165078</v>
      </c>
    </row>
    <row r="25" spans="1:46" s="43" customFormat="1">
      <c r="A25" s="43" t="s">
        <v>435</v>
      </c>
      <c r="B25" s="43">
        <v>51.651000000000003</v>
      </c>
      <c r="C25" s="43">
        <v>0.72299999999999998</v>
      </c>
      <c r="D25" s="43">
        <v>2.3380000000000001</v>
      </c>
      <c r="E25" s="43">
        <v>4.4999999999999998E-2</v>
      </c>
      <c r="F25" s="43">
        <v>7.3760000000000003</v>
      </c>
      <c r="G25" s="43">
        <v>0.157</v>
      </c>
      <c r="H25" s="43">
        <v>16.358000000000001</v>
      </c>
      <c r="I25" s="43">
        <v>20.806999999999999</v>
      </c>
      <c r="J25" s="43">
        <v>0.186</v>
      </c>
      <c r="K25" s="43">
        <v>7.0000000000000001E-3</v>
      </c>
      <c r="M25" s="43">
        <v>99.647999999999996</v>
      </c>
      <c r="N25" s="43">
        <v>456</v>
      </c>
      <c r="O25" s="43">
        <v>272</v>
      </c>
      <c r="P25" s="43">
        <v>374</v>
      </c>
      <c r="Q25" s="43">
        <v>1032</v>
      </c>
      <c r="R25" s="43">
        <v>735</v>
      </c>
      <c r="S25" s="43">
        <v>749</v>
      </c>
      <c r="T25" s="43">
        <v>522</v>
      </c>
      <c r="U25" s="43">
        <v>723</v>
      </c>
      <c r="V25" s="43">
        <v>382</v>
      </c>
      <c r="W25" s="43">
        <v>202</v>
      </c>
      <c r="Z25" s="43">
        <v>0.45100000000000001</v>
      </c>
      <c r="AA25" s="43">
        <v>3.7999999999999999E-2</v>
      </c>
      <c r="AB25" s="43">
        <v>7.8E-2</v>
      </c>
      <c r="AC25" s="43">
        <v>8.7999999999999995E-2</v>
      </c>
      <c r="AD25" s="43">
        <v>0.26200000000000001</v>
      </c>
      <c r="AE25" s="43">
        <v>7.0000000000000007E-2</v>
      </c>
      <c r="AF25" s="43">
        <v>0.24199999999999999</v>
      </c>
      <c r="AG25" s="43">
        <v>0.51</v>
      </c>
      <c r="AH25" s="43">
        <v>4.9000000000000002E-2</v>
      </c>
      <c r="AI25" s="43">
        <v>1.7000000000000001E-2</v>
      </c>
      <c r="AL25" s="43">
        <v>12532</v>
      </c>
      <c r="AM25" s="43">
        <v>2685</v>
      </c>
      <c r="AN25" s="43">
        <v>183</v>
      </c>
      <c r="AO25" s="43" t="s">
        <v>540</v>
      </c>
      <c r="AP25" s="43" t="s">
        <v>539</v>
      </c>
      <c r="AQ25" s="44">
        <v>43299.562685185185</v>
      </c>
      <c r="AR25" s="43" t="s">
        <v>517</v>
      </c>
      <c r="AT25" s="43">
        <f t="shared" si="0"/>
        <v>35.510958659877829</v>
      </c>
    </row>
    <row r="26" spans="1:46" s="43" customFormat="1">
      <c r="A26" s="43" t="s">
        <v>436</v>
      </c>
      <c r="B26" s="43">
        <v>51.625</v>
      </c>
      <c r="C26" s="43">
        <v>0.78500000000000003</v>
      </c>
      <c r="D26" s="43">
        <v>2.9369999999999998</v>
      </c>
      <c r="E26" s="43">
        <v>9.1999999999999998E-2</v>
      </c>
      <c r="F26" s="43">
        <v>8.0920000000000005</v>
      </c>
      <c r="G26" s="43">
        <v>0.23799999999999999</v>
      </c>
      <c r="H26" s="43">
        <v>16.405999999999999</v>
      </c>
      <c r="I26" s="43">
        <v>18.98</v>
      </c>
      <c r="J26" s="43">
        <v>0.223</v>
      </c>
      <c r="K26" s="43">
        <v>0</v>
      </c>
      <c r="M26" s="43">
        <v>99.379000000000005</v>
      </c>
      <c r="N26" s="43">
        <v>507</v>
      </c>
      <c r="O26" s="43">
        <v>270</v>
      </c>
      <c r="P26" s="43">
        <v>461</v>
      </c>
      <c r="Q26" s="43">
        <v>1054</v>
      </c>
      <c r="R26" s="43">
        <v>795</v>
      </c>
      <c r="S26" s="43">
        <v>665</v>
      </c>
      <c r="T26" s="43">
        <v>520</v>
      </c>
      <c r="U26" s="43">
        <v>677</v>
      </c>
      <c r="V26" s="43">
        <v>448</v>
      </c>
      <c r="Z26" s="43">
        <v>0.45200000000000001</v>
      </c>
      <c r="AA26" s="43">
        <v>3.9E-2</v>
      </c>
      <c r="AB26" s="43">
        <v>8.8999999999999996E-2</v>
      </c>
      <c r="AC26" s="43">
        <v>9.2999999999999999E-2</v>
      </c>
      <c r="AD26" s="43">
        <v>0.27500000000000002</v>
      </c>
      <c r="AE26" s="43">
        <v>6.9000000000000006E-2</v>
      </c>
      <c r="AF26" s="43">
        <v>0.24199999999999999</v>
      </c>
      <c r="AG26" s="43">
        <v>0.48</v>
      </c>
      <c r="AH26" s="43">
        <v>5.6000000000000001E-2</v>
      </c>
      <c r="AI26" s="43">
        <v>-1E-3</v>
      </c>
      <c r="AL26" s="43">
        <v>12547</v>
      </c>
      <c r="AM26" s="43">
        <v>2704</v>
      </c>
      <c r="AN26" s="43">
        <v>183</v>
      </c>
      <c r="AO26" s="43" t="s">
        <v>541</v>
      </c>
      <c r="AP26" s="43" t="s">
        <v>539</v>
      </c>
      <c r="AQ26" s="44">
        <v>43299.563969907409</v>
      </c>
      <c r="AR26" s="43" t="s">
        <v>517</v>
      </c>
      <c r="AT26" s="43">
        <f t="shared" si="0"/>
        <v>33.850292431709292</v>
      </c>
    </row>
    <row r="27" spans="1:46" s="43" customFormat="1">
      <c r="A27" s="43" t="s">
        <v>438</v>
      </c>
      <c r="B27" s="43">
        <v>52.095999999999997</v>
      </c>
      <c r="C27" s="43">
        <v>0.77100000000000002</v>
      </c>
      <c r="D27" s="43">
        <v>3.18</v>
      </c>
      <c r="E27" s="43">
        <v>0.19700000000000001</v>
      </c>
      <c r="F27" s="43">
        <v>8.2189999999999994</v>
      </c>
      <c r="G27" s="43">
        <v>0.215</v>
      </c>
      <c r="H27" s="43">
        <v>15.819000000000001</v>
      </c>
      <c r="I27" s="43">
        <v>19.393000000000001</v>
      </c>
      <c r="J27" s="43">
        <v>0.35399999999999998</v>
      </c>
      <c r="K27" s="43">
        <v>3.0000000000000001E-3</v>
      </c>
      <c r="M27" s="43">
        <v>100.245</v>
      </c>
      <c r="N27" s="43">
        <v>532</v>
      </c>
      <c r="O27" s="43">
        <v>271</v>
      </c>
      <c r="P27" s="43">
        <v>431</v>
      </c>
      <c r="Q27" s="43">
        <v>890</v>
      </c>
      <c r="R27" s="43">
        <v>800</v>
      </c>
      <c r="S27" s="43">
        <v>665</v>
      </c>
      <c r="T27" s="43">
        <v>544</v>
      </c>
      <c r="U27" s="43">
        <v>760</v>
      </c>
      <c r="V27" s="43">
        <v>434</v>
      </c>
      <c r="W27" s="43">
        <v>220</v>
      </c>
      <c r="Z27" s="43">
        <v>0.45500000000000002</v>
      </c>
      <c r="AA27" s="43">
        <v>3.9E-2</v>
      </c>
      <c r="AB27" s="43">
        <v>9.0999999999999998E-2</v>
      </c>
      <c r="AC27" s="43">
        <v>8.5999999999999993E-2</v>
      </c>
      <c r="AD27" s="43">
        <v>0.27800000000000002</v>
      </c>
      <c r="AE27" s="43">
        <v>6.7000000000000004E-2</v>
      </c>
      <c r="AF27" s="43">
        <v>0.23799999999999999</v>
      </c>
      <c r="AG27" s="43">
        <v>0.48699999999999999</v>
      </c>
      <c r="AH27" s="43">
        <v>6.4000000000000001E-2</v>
      </c>
      <c r="AI27" s="43">
        <v>1.7999999999999999E-2</v>
      </c>
      <c r="AL27" s="43">
        <v>12551</v>
      </c>
      <c r="AM27" s="43">
        <v>2717</v>
      </c>
      <c r="AN27" s="43">
        <v>183</v>
      </c>
      <c r="AO27" s="43" t="s">
        <v>542</v>
      </c>
      <c r="AP27" s="43" t="s">
        <v>539</v>
      </c>
      <c r="AQ27" s="44">
        <v>43299.56521990741</v>
      </c>
      <c r="AR27" s="43" t="s">
        <v>517</v>
      </c>
      <c r="AT27" s="43">
        <f t="shared" si="0"/>
        <v>24.370024898373437</v>
      </c>
    </row>
    <row r="28" spans="1:46" s="43" customFormat="1">
      <c r="A28" s="43" t="s">
        <v>439</v>
      </c>
      <c r="B28" s="43">
        <v>51.113999999999997</v>
      </c>
      <c r="C28" s="43">
        <v>0.98</v>
      </c>
      <c r="D28" s="43">
        <v>3.2090000000000001</v>
      </c>
      <c r="E28" s="43">
        <v>0.14499999999999999</v>
      </c>
      <c r="F28" s="43">
        <v>8.0380000000000003</v>
      </c>
      <c r="G28" s="43">
        <v>0.26400000000000001</v>
      </c>
      <c r="H28" s="43">
        <v>16.009</v>
      </c>
      <c r="I28" s="43">
        <v>19.643999999999998</v>
      </c>
      <c r="J28" s="43">
        <v>0.20699999999999999</v>
      </c>
      <c r="K28" s="43">
        <v>0</v>
      </c>
      <c r="M28" s="43">
        <v>99.608999999999995</v>
      </c>
      <c r="N28" s="43">
        <v>511</v>
      </c>
      <c r="O28" s="43">
        <v>264</v>
      </c>
      <c r="P28" s="43">
        <v>412</v>
      </c>
      <c r="Q28" s="43">
        <v>983</v>
      </c>
      <c r="R28" s="43">
        <v>854</v>
      </c>
      <c r="S28" s="43">
        <v>687</v>
      </c>
      <c r="T28" s="43">
        <v>488</v>
      </c>
      <c r="U28" s="43">
        <v>795</v>
      </c>
      <c r="V28" s="43">
        <v>466</v>
      </c>
      <c r="Z28" s="43">
        <v>0.44800000000000001</v>
      </c>
      <c r="AA28" s="43">
        <v>4.2000000000000003E-2</v>
      </c>
      <c r="AB28" s="43">
        <v>9.0999999999999998E-2</v>
      </c>
      <c r="AC28" s="43">
        <v>0.09</v>
      </c>
      <c r="AD28" s="43">
        <v>0.27600000000000002</v>
      </c>
      <c r="AE28" s="43">
        <v>7.0999999999999994E-2</v>
      </c>
      <c r="AF28" s="43">
        <v>0.23799999999999999</v>
      </c>
      <c r="AG28" s="43">
        <v>0.49199999999999999</v>
      </c>
      <c r="AH28" s="43">
        <v>5.5E-2</v>
      </c>
      <c r="AI28" s="43">
        <v>0</v>
      </c>
      <c r="AL28" s="43">
        <v>12543</v>
      </c>
      <c r="AM28" s="43">
        <v>2709</v>
      </c>
      <c r="AN28" s="43">
        <v>183</v>
      </c>
      <c r="AO28" s="43" t="s">
        <v>543</v>
      </c>
      <c r="AP28" s="43" t="s">
        <v>539</v>
      </c>
      <c r="AQ28" s="44">
        <v>43299.566481481481</v>
      </c>
      <c r="AR28" s="43" t="s">
        <v>517</v>
      </c>
      <c r="AT28" s="43">
        <f t="shared" si="0"/>
        <v>35.815548367401178</v>
      </c>
    </row>
    <row r="29" spans="1:46" s="43" customFormat="1">
      <c r="A29" s="43" t="s">
        <v>441</v>
      </c>
      <c r="B29" s="43">
        <v>51.624000000000002</v>
      </c>
      <c r="C29" s="43">
        <v>1.008</v>
      </c>
      <c r="D29" s="43">
        <v>2.9620000000000002</v>
      </c>
      <c r="E29" s="43">
        <v>0.15</v>
      </c>
      <c r="F29" s="43">
        <v>8.3789999999999996</v>
      </c>
      <c r="G29" s="43">
        <v>0.216</v>
      </c>
      <c r="H29" s="43">
        <v>16.231999999999999</v>
      </c>
      <c r="I29" s="43">
        <v>19.390999999999998</v>
      </c>
      <c r="J29" s="43">
        <v>0.185</v>
      </c>
      <c r="K29" s="43">
        <v>0</v>
      </c>
      <c r="M29" s="43">
        <v>100.145</v>
      </c>
      <c r="N29" s="43">
        <v>445</v>
      </c>
      <c r="O29" s="43">
        <v>265</v>
      </c>
      <c r="P29" s="43">
        <v>411</v>
      </c>
      <c r="Q29" s="43">
        <v>1042</v>
      </c>
      <c r="R29" s="43">
        <v>802</v>
      </c>
      <c r="S29" s="43">
        <v>747</v>
      </c>
      <c r="T29" s="43">
        <v>497</v>
      </c>
      <c r="U29" s="43">
        <v>738</v>
      </c>
      <c r="V29" s="43">
        <v>424</v>
      </c>
      <c r="Z29" s="43">
        <v>0.45100000000000001</v>
      </c>
      <c r="AA29" s="43">
        <v>4.2999999999999997E-2</v>
      </c>
      <c r="AB29" s="43">
        <v>8.7999999999999995E-2</v>
      </c>
      <c r="AC29" s="43">
        <v>9.5000000000000001E-2</v>
      </c>
      <c r="AD29" s="43">
        <v>0.28000000000000003</v>
      </c>
      <c r="AE29" s="43">
        <v>7.2999999999999995E-2</v>
      </c>
      <c r="AF29" s="43">
        <v>0.24099999999999999</v>
      </c>
      <c r="AG29" s="43">
        <v>0.48699999999999999</v>
      </c>
      <c r="AH29" s="43">
        <v>5.0999999999999997E-2</v>
      </c>
      <c r="AI29" s="43">
        <v>0</v>
      </c>
      <c r="AL29" s="43">
        <v>12543</v>
      </c>
      <c r="AM29" s="43">
        <v>2711</v>
      </c>
      <c r="AN29" s="43">
        <v>183</v>
      </c>
      <c r="AO29" s="43" t="s">
        <v>544</v>
      </c>
      <c r="AP29" s="43" t="s">
        <v>539</v>
      </c>
      <c r="AQ29" s="44">
        <v>43299.567708333336</v>
      </c>
      <c r="AR29" s="43" t="s">
        <v>517</v>
      </c>
      <c r="AT29" s="43">
        <f t="shared" si="0"/>
        <v>37.16017141175962</v>
      </c>
    </row>
    <row r="30" spans="1:46" s="43" customFormat="1">
      <c r="A30" s="43" t="s">
        <v>442</v>
      </c>
      <c r="B30" s="43">
        <v>52.11</v>
      </c>
      <c r="C30" s="43">
        <v>0.71699999999999997</v>
      </c>
      <c r="D30" s="43">
        <v>2.4900000000000002</v>
      </c>
      <c r="E30" s="43">
        <v>0.08</v>
      </c>
      <c r="F30" s="43">
        <v>7.41</v>
      </c>
      <c r="G30" s="43">
        <v>0.20799999999999999</v>
      </c>
      <c r="H30" s="43">
        <v>16.564</v>
      </c>
      <c r="I30" s="43">
        <v>20.169</v>
      </c>
      <c r="J30" s="43">
        <v>0.16400000000000001</v>
      </c>
      <c r="K30" s="43">
        <v>0</v>
      </c>
      <c r="M30" s="43">
        <v>99.912999999999997</v>
      </c>
      <c r="N30" s="43">
        <v>505</v>
      </c>
      <c r="O30" s="43">
        <v>262</v>
      </c>
      <c r="P30" s="43">
        <v>388</v>
      </c>
      <c r="Q30" s="43">
        <v>1073</v>
      </c>
      <c r="R30" s="43">
        <v>771</v>
      </c>
      <c r="S30" s="43">
        <v>707</v>
      </c>
      <c r="T30" s="43">
        <v>502</v>
      </c>
      <c r="U30" s="43">
        <v>719</v>
      </c>
      <c r="V30" s="43">
        <v>440</v>
      </c>
      <c r="Z30" s="43">
        <v>0.45500000000000002</v>
      </c>
      <c r="AA30" s="43">
        <v>3.7999999999999999E-2</v>
      </c>
      <c r="AB30" s="43">
        <v>8.1000000000000003E-2</v>
      </c>
      <c r="AC30" s="43">
        <v>9.2999999999999999E-2</v>
      </c>
      <c r="AD30" s="43">
        <v>0.26400000000000001</v>
      </c>
      <c r="AE30" s="43">
        <v>7.0000000000000007E-2</v>
      </c>
      <c r="AF30" s="43">
        <v>0.24299999999999999</v>
      </c>
      <c r="AG30" s="43">
        <v>0.5</v>
      </c>
      <c r="AH30" s="43">
        <v>5.0999999999999997E-2</v>
      </c>
      <c r="AI30" s="43">
        <v>0</v>
      </c>
      <c r="AL30" s="43">
        <v>12521</v>
      </c>
      <c r="AM30" s="43">
        <v>2725</v>
      </c>
      <c r="AN30" s="43">
        <v>183</v>
      </c>
      <c r="AO30" s="43" t="s">
        <v>545</v>
      </c>
      <c r="AP30" s="43" t="s">
        <v>539</v>
      </c>
      <c r="AQ30" s="44">
        <v>43299.568958333337</v>
      </c>
      <c r="AR30" s="43" t="s">
        <v>517</v>
      </c>
      <c r="AT30" s="43">
        <f t="shared" si="0"/>
        <v>41.918486043753234</v>
      </c>
    </row>
    <row r="31" spans="1:46" s="43" customFormat="1">
      <c r="A31" s="43" t="s">
        <v>444</v>
      </c>
      <c r="B31" s="43">
        <v>50.965000000000003</v>
      </c>
      <c r="C31" s="43">
        <v>0.996</v>
      </c>
      <c r="D31" s="43">
        <v>3.052</v>
      </c>
      <c r="E31" s="43">
        <v>0.192</v>
      </c>
      <c r="F31" s="43">
        <v>8.1590000000000007</v>
      </c>
      <c r="G31" s="43">
        <v>0.24199999999999999</v>
      </c>
      <c r="H31" s="43">
        <v>16.263999999999999</v>
      </c>
      <c r="I31" s="43">
        <v>19.475999999999999</v>
      </c>
      <c r="J31" s="43">
        <v>0.23499999999999999</v>
      </c>
      <c r="K31" s="43">
        <v>0</v>
      </c>
      <c r="M31" s="43">
        <v>99.581999999999994</v>
      </c>
      <c r="N31" s="43">
        <v>474</v>
      </c>
      <c r="O31" s="43">
        <v>271</v>
      </c>
      <c r="P31" s="43">
        <v>432</v>
      </c>
      <c r="Q31" s="43">
        <v>1007</v>
      </c>
      <c r="R31" s="43">
        <v>791</v>
      </c>
      <c r="S31" s="43">
        <v>629</v>
      </c>
      <c r="T31" s="43">
        <v>510</v>
      </c>
      <c r="U31" s="43">
        <v>726</v>
      </c>
      <c r="V31" s="43">
        <v>405</v>
      </c>
      <c r="Z31" s="43">
        <v>0.44700000000000001</v>
      </c>
      <c r="AA31" s="43">
        <v>4.2999999999999997E-2</v>
      </c>
      <c r="AB31" s="43">
        <v>0.09</v>
      </c>
      <c r="AC31" s="43">
        <v>9.5000000000000001E-2</v>
      </c>
      <c r="AD31" s="43">
        <v>0.27700000000000002</v>
      </c>
      <c r="AE31" s="43">
        <v>6.6000000000000003E-2</v>
      </c>
      <c r="AF31" s="43">
        <v>0.24099999999999999</v>
      </c>
      <c r="AG31" s="43">
        <v>0.48799999999999999</v>
      </c>
      <c r="AH31" s="43">
        <v>5.3999999999999999E-2</v>
      </c>
      <c r="AI31" s="43">
        <v>0</v>
      </c>
      <c r="AL31" s="43">
        <v>12512</v>
      </c>
      <c r="AM31" s="43">
        <v>2725</v>
      </c>
      <c r="AN31" s="43">
        <v>183</v>
      </c>
      <c r="AO31" s="43" t="s">
        <v>546</v>
      </c>
      <c r="AP31" s="43" t="s">
        <v>539</v>
      </c>
      <c r="AQ31" s="44">
        <v>43299.570185185185</v>
      </c>
      <c r="AR31" s="43" t="s">
        <v>517</v>
      </c>
      <c r="AT31" s="43">
        <f t="shared" si="0"/>
        <v>30.974560901416663</v>
      </c>
    </row>
    <row r="32" spans="1:46" s="43" customFormat="1">
      <c r="A32" s="43" t="s">
        <v>445</v>
      </c>
      <c r="B32" s="43">
        <v>51.877000000000002</v>
      </c>
      <c r="C32" s="43">
        <v>0.75600000000000001</v>
      </c>
      <c r="D32" s="43">
        <v>2.6629999999999998</v>
      </c>
      <c r="E32" s="43">
        <v>0.107</v>
      </c>
      <c r="F32" s="43">
        <v>7.8259999999999996</v>
      </c>
      <c r="G32" s="43">
        <v>0.22500000000000001</v>
      </c>
      <c r="H32" s="43">
        <v>16.896000000000001</v>
      </c>
      <c r="I32" s="43">
        <v>19.045000000000002</v>
      </c>
      <c r="J32" s="43">
        <v>0.188</v>
      </c>
      <c r="K32" s="43">
        <v>2.5000000000000001E-2</v>
      </c>
      <c r="M32" s="43">
        <v>99.608999999999995</v>
      </c>
      <c r="N32" s="43">
        <v>445</v>
      </c>
      <c r="O32" s="43">
        <v>272</v>
      </c>
      <c r="P32" s="43">
        <v>490</v>
      </c>
      <c r="Q32" s="43">
        <v>1023</v>
      </c>
      <c r="R32" s="43">
        <v>796</v>
      </c>
      <c r="S32" s="43">
        <v>717</v>
      </c>
      <c r="T32" s="43">
        <v>526</v>
      </c>
      <c r="U32" s="43">
        <v>701</v>
      </c>
      <c r="V32" s="43">
        <v>454</v>
      </c>
      <c r="W32" s="43">
        <v>190</v>
      </c>
      <c r="Z32" s="43">
        <v>0.45300000000000001</v>
      </c>
      <c r="AA32" s="43">
        <v>3.9E-2</v>
      </c>
      <c r="AB32" s="43">
        <v>8.6999999999999994E-2</v>
      </c>
      <c r="AC32" s="43">
        <v>9.0999999999999998E-2</v>
      </c>
      <c r="AD32" s="43">
        <v>0.27100000000000002</v>
      </c>
      <c r="AE32" s="43">
        <v>7.0999999999999994E-2</v>
      </c>
      <c r="AF32" s="43">
        <v>0.246</v>
      </c>
      <c r="AG32" s="43">
        <v>0.48199999999999998</v>
      </c>
      <c r="AH32" s="43">
        <v>5.2999999999999999E-2</v>
      </c>
      <c r="AI32" s="43">
        <v>1.7000000000000001E-2</v>
      </c>
      <c r="AL32" s="43">
        <v>12509</v>
      </c>
      <c r="AM32" s="43">
        <v>2723</v>
      </c>
      <c r="AN32" s="43">
        <v>183</v>
      </c>
      <c r="AO32" s="43" t="s">
        <v>547</v>
      </c>
      <c r="AP32" s="43" t="s">
        <v>539</v>
      </c>
      <c r="AQ32" s="44">
        <v>43299.571435185186</v>
      </c>
      <c r="AR32" s="43" t="s">
        <v>517</v>
      </c>
      <c r="AT32" s="43">
        <f t="shared" si="0"/>
        <v>38.001197402200994</v>
      </c>
    </row>
    <row r="33" spans="1:46" s="43" customFormat="1">
      <c r="A33" s="43" t="s">
        <v>447</v>
      </c>
      <c r="B33" s="43">
        <v>50.941000000000003</v>
      </c>
      <c r="C33" s="43">
        <v>1.0389999999999999</v>
      </c>
      <c r="D33" s="43">
        <v>2.9689999999999999</v>
      </c>
      <c r="E33" s="43">
        <v>0.19400000000000001</v>
      </c>
      <c r="F33" s="43">
        <v>8.2929999999999993</v>
      </c>
      <c r="G33" s="43">
        <v>0.19400000000000001</v>
      </c>
      <c r="H33" s="43">
        <v>16.027000000000001</v>
      </c>
      <c r="I33" s="43">
        <v>19.484000000000002</v>
      </c>
      <c r="J33" s="43">
        <v>0.19500000000000001</v>
      </c>
      <c r="K33" s="43">
        <v>0</v>
      </c>
      <c r="M33" s="43">
        <v>99.337000000000003</v>
      </c>
      <c r="N33" s="43">
        <v>526</v>
      </c>
      <c r="O33" s="43">
        <v>277</v>
      </c>
      <c r="P33" s="43">
        <v>495</v>
      </c>
      <c r="Q33" s="43">
        <v>1028</v>
      </c>
      <c r="R33" s="43">
        <v>816</v>
      </c>
      <c r="S33" s="43">
        <v>773</v>
      </c>
      <c r="T33" s="43">
        <v>515</v>
      </c>
      <c r="U33" s="43">
        <v>762</v>
      </c>
      <c r="V33" s="43">
        <v>457</v>
      </c>
      <c r="Z33" s="43">
        <v>0.44700000000000001</v>
      </c>
      <c r="AA33" s="43">
        <v>4.3999999999999997E-2</v>
      </c>
      <c r="AB33" s="43">
        <v>9.0999999999999998E-2</v>
      </c>
      <c r="AC33" s="43">
        <v>9.6000000000000002E-2</v>
      </c>
      <c r="AD33" s="43">
        <v>0.27900000000000003</v>
      </c>
      <c r="AE33" s="43">
        <v>7.3999999999999996E-2</v>
      </c>
      <c r="AF33" s="43">
        <v>0.23899999999999999</v>
      </c>
      <c r="AG33" s="43">
        <v>0.48899999999999999</v>
      </c>
      <c r="AH33" s="43">
        <v>5.3999999999999999E-2</v>
      </c>
      <c r="AI33" s="43">
        <v>0</v>
      </c>
      <c r="AL33" s="43">
        <v>12496</v>
      </c>
      <c r="AM33" s="43">
        <v>2711</v>
      </c>
      <c r="AN33" s="43">
        <v>183</v>
      </c>
      <c r="AO33" s="43" t="s">
        <v>548</v>
      </c>
      <c r="AP33" s="43" t="s">
        <v>539</v>
      </c>
      <c r="AQ33" s="44">
        <v>43299.572708333333</v>
      </c>
      <c r="AR33" s="43" t="s">
        <v>517</v>
      </c>
      <c r="AT33" s="43">
        <f t="shared" si="0"/>
        <v>37.32831698375854</v>
      </c>
    </row>
    <row r="34" spans="1:46" s="43" customFormat="1">
      <c r="A34" s="43" t="s">
        <v>448</v>
      </c>
      <c r="B34" s="43">
        <v>50.95</v>
      </c>
      <c r="C34" s="43">
        <v>0.93500000000000005</v>
      </c>
      <c r="D34" s="43">
        <v>2.9119999999999999</v>
      </c>
      <c r="E34" s="43">
        <v>8.3000000000000004E-2</v>
      </c>
      <c r="F34" s="43">
        <v>8.4429999999999996</v>
      </c>
      <c r="G34" s="43">
        <v>0.219</v>
      </c>
      <c r="H34" s="43">
        <v>16.766999999999999</v>
      </c>
      <c r="I34" s="43">
        <v>19.093</v>
      </c>
      <c r="J34" s="43">
        <v>0.221</v>
      </c>
      <c r="K34" s="43">
        <v>1.2999999999999999E-2</v>
      </c>
      <c r="M34" s="43">
        <v>99.637</v>
      </c>
      <c r="N34" s="43">
        <v>455</v>
      </c>
      <c r="O34" s="43">
        <v>283</v>
      </c>
      <c r="P34" s="43">
        <v>416</v>
      </c>
      <c r="Q34" s="43">
        <v>1060</v>
      </c>
      <c r="R34" s="43">
        <v>777</v>
      </c>
      <c r="S34" s="43">
        <v>729</v>
      </c>
      <c r="T34" s="43">
        <v>511</v>
      </c>
      <c r="U34" s="43">
        <v>684</v>
      </c>
      <c r="V34" s="43">
        <v>413</v>
      </c>
      <c r="W34" s="43">
        <v>206</v>
      </c>
      <c r="Z34" s="43">
        <v>0.44800000000000001</v>
      </c>
      <c r="AA34" s="43">
        <v>4.2999999999999997E-2</v>
      </c>
      <c r="AB34" s="43">
        <v>8.7999999999999995E-2</v>
      </c>
      <c r="AC34" s="43">
        <v>9.2999999999999999E-2</v>
      </c>
      <c r="AD34" s="43">
        <v>0.28199999999999997</v>
      </c>
      <c r="AE34" s="43">
        <v>7.1999999999999995E-2</v>
      </c>
      <c r="AF34" s="43">
        <v>0.246</v>
      </c>
      <c r="AG34" s="43">
        <v>0.48399999999999999</v>
      </c>
      <c r="AH34" s="43">
        <v>5.3999999999999999E-2</v>
      </c>
      <c r="AI34" s="43">
        <v>1.7999999999999999E-2</v>
      </c>
      <c r="AL34" s="43">
        <v>12481</v>
      </c>
      <c r="AM34" s="43">
        <v>3068</v>
      </c>
      <c r="AN34" s="43">
        <v>183</v>
      </c>
      <c r="AO34" s="43" t="s">
        <v>549</v>
      </c>
      <c r="AP34" s="43" t="s">
        <v>539</v>
      </c>
      <c r="AQ34" s="44">
        <v>43299.576597222222</v>
      </c>
      <c r="AR34" s="43" t="s">
        <v>517</v>
      </c>
      <c r="AT34" s="43">
        <f t="shared" si="0"/>
        <v>32.936750279786949</v>
      </c>
    </row>
    <row r="35" spans="1:46" s="43" customFormat="1">
      <c r="A35" s="43" t="s">
        <v>450</v>
      </c>
      <c r="B35" s="43">
        <v>51.295000000000002</v>
      </c>
      <c r="C35" s="43">
        <v>0.75600000000000001</v>
      </c>
      <c r="D35" s="43">
        <v>2.4929999999999999</v>
      </c>
      <c r="E35" s="43">
        <v>0.16600000000000001</v>
      </c>
      <c r="F35" s="43">
        <v>8.2080000000000002</v>
      </c>
      <c r="G35" s="43">
        <v>0.19700000000000001</v>
      </c>
      <c r="H35" s="43">
        <v>17.07</v>
      </c>
      <c r="I35" s="43">
        <v>18.943999999999999</v>
      </c>
      <c r="J35" s="43">
        <v>0.21</v>
      </c>
      <c r="K35" s="43">
        <v>8.0000000000000002E-3</v>
      </c>
      <c r="M35" s="43">
        <v>99.346999999999994</v>
      </c>
      <c r="N35" s="43">
        <v>518</v>
      </c>
      <c r="O35" s="43">
        <v>268</v>
      </c>
      <c r="P35" s="43">
        <v>436</v>
      </c>
      <c r="Q35" s="43">
        <v>1039</v>
      </c>
      <c r="R35" s="43">
        <v>813</v>
      </c>
      <c r="S35" s="43">
        <v>684</v>
      </c>
      <c r="T35" s="43">
        <v>514</v>
      </c>
      <c r="U35" s="43">
        <v>731</v>
      </c>
      <c r="V35" s="43">
        <v>442</v>
      </c>
      <c r="W35" s="43">
        <v>212</v>
      </c>
      <c r="Z35" s="43">
        <v>0.45100000000000001</v>
      </c>
      <c r="AA35" s="43">
        <v>3.9E-2</v>
      </c>
      <c r="AB35" s="43">
        <v>8.3000000000000004E-2</v>
      </c>
      <c r="AC35" s="43">
        <v>9.6000000000000002E-2</v>
      </c>
      <c r="AD35" s="43">
        <v>0.27900000000000003</v>
      </c>
      <c r="AE35" s="43">
        <v>6.8000000000000005E-2</v>
      </c>
      <c r="AF35" s="43">
        <v>0.249</v>
      </c>
      <c r="AG35" s="43">
        <v>0.48199999999999998</v>
      </c>
      <c r="AH35" s="43">
        <v>5.3999999999999999E-2</v>
      </c>
      <c r="AI35" s="43">
        <v>1.7999999999999999E-2</v>
      </c>
      <c r="AL35" s="43">
        <v>12481</v>
      </c>
      <c r="AM35" s="43">
        <v>3073</v>
      </c>
      <c r="AN35" s="43">
        <v>183</v>
      </c>
      <c r="AO35" s="43" t="s">
        <v>550</v>
      </c>
      <c r="AP35" s="43" t="s">
        <v>539</v>
      </c>
      <c r="AQ35" s="44">
        <v>43299.578020833331</v>
      </c>
      <c r="AR35" s="43" t="s">
        <v>517</v>
      </c>
      <c r="AT35" s="43">
        <f t="shared" si="0"/>
        <v>34.662008627775791</v>
      </c>
    </row>
    <row r="36" spans="1:46">
      <c r="A36" t="s">
        <v>451</v>
      </c>
      <c r="B36">
        <v>51.863</v>
      </c>
      <c r="C36">
        <v>0.77900000000000003</v>
      </c>
      <c r="D36">
        <v>2.601</v>
      </c>
      <c r="E36">
        <v>0.124</v>
      </c>
      <c r="F36">
        <v>8.1669999999999998</v>
      </c>
      <c r="G36">
        <v>0.24</v>
      </c>
      <c r="H36">
        <v>16.626000000000001</v>
      </c>
      <c r="I36">
        <v>19.265999999999998</v>
      </c>
      <c r="J36">
        <v>0.186</v>
      </c>
      <c r="K36">
        <v>0</v>
      </c>
      <c r="M36">
        <v>99.850999999999999</v>
      </c>
      <c r="N36">
        <v>487</v>
      </c>
      <c r="O36">
        <v>269</v>
      </c>
      <c r="P36">
        <v>478</v>
      </c>
      <c r="Q36">
        <v>1005</v>
      </c>
      <c r="R36">
        <v>816</v>
      </c>
      <c r="S36">
        <v>729</v>
      </c>
      <c r="T36">
        <v>521</v>
      </c>
      <c r="U36">
        <v>778</v>
      </c>
      <c r="V36">
        <v>404</v>
      </c>
      <c r="Z36">
        <v>0.45400000000000001</v>
      </c>
      <c r="AA36">
        <v>3.9E-2</v>
      </c>
      <c r="AB36">
        <v>8.5999999999999993E-2</v>
      </c>
      <c r="AC36">
        <v>9.0999999999999998E-2</v>
      </c>
      <c r="AD36">
        <v>0.27800000000000002</v>
      </c>
      <c r="AE36">
        <v>7.2999999999999995E-2</v>
      </c>
      <c r="AF36">
        <v>0.245</v>
      </c>
      <c r="AG36">
        <v>0.48699999999999999</v>
      </c>
      <c r="AH36">
        <v>0.05</v>
      </c>
      <c r="AI36">
        <v>0</v>
      </c>
      <c r="AL36">
        <v>12481</v>
      </c>
      <c r="AM36">
        <v>3073</v>
      </c>
      <c r="AN36">
        <v>183</v>
      </c>
      <c r="AO36" t="s">
        <v>551</v>
      </c>
      <c r="AP36" t="s">
        <v>539</v>
      </c>
      <c r="AQ36" s="41">
        <v>43299.579270833332</v>
      </c>
      <c r="AR36" t="s">
        <v>517</v>
      </c>
      <c r="AT36">
        <f t="shared" si="0"/>
        <v>36.235672101916144</v>
      </c>
    </row>
    <row r="37" spans="1:46">
      <c r="A37" t="s">
        <v>453</v>
      </c>
      <c r="B37">
        <v>51.348999999999997</v>
      </c>
      <c r="C37">
        <v>0.80100000000000005</v>
      </c>
      <c r="D37">
        <v>3.048</v>
      </c>
      <c r="E37">
        <v>0.113</v>
      </c>
      <c r="F37">
        <v>8.3369999999999997</v>
      </c>
      <c r="G37">
        <v>0.17</v>
      </c>
      <c r="H37">
        <v>16.905000000000001</v>
      </c>
      <c r="I37">
        <v>18.765000000000001</v>
      </c>
      <c r="J37">
        <v>0.182</v>
      </c>
      <c r="K37">
        <v>1.0999999999999999E-2</v>
      </c>
      <c r="M37">
        <v>99.680999999999997</v>
      </c>
      <c r="N37">
        <v>496</v>
      </c>
      <c r="O37">
        <v>268</v>
      </c>
      <c r="P37">
        <v>468</v>
      </c>
      <c r="Q37">
        <v>1054</v>
      </c>
      <c r="R37">
        <v>877</v>
      </c>
      <c r="S37">
        <v>787</v>
      </c>
      <c r="T37">
        <v>524</v>
      </c>
      <c r="U37">
        <v>734</v>
      </c>
      <c r="V37">
        <v>400</v>
      </c>
      <c r="W37">
        <v>209</v>
      </c>
      <c r="Z37">
        <v>0.45100000000000001</v>
      </c>
      <c r="AA37">
        <v>0.04</v>
      </c>
      <c r="AB37">
        <v>9.0999999999999998E-2</v>
      </c>
      <c r="AC37">
        <v>9.4E-2</v>
      </c>
      <c r="AD37">
        <v>0.28299999999999997</v>
      </c>
      <c r="AE37">
        <v>7.3999999999999996E-2</v>
      </c>
      <c r="AF37">
        <v>0.247</v>
      </c>
      <c r="AG37">
        <v>0.47899999999999998</v>
      </c>
      <c r="AH37">
        <v>0.05</v>
      </c>
      <c r="AI37">
        <v>1.7999999999999999E-2</v>
      </c>
      <c r="AL37">
        <v>12493</v>
      </c>
      <c r="AM37">
        <v>3073</v>
      </c>
      <c r="AN37">
        <v>183</v>
      </c>
      <c r="AO37" t="s">
        <v>552</v>
      </c>
      <c r="AP37" t="s">
        <v>539</v>
      </c>
      <c r="AQ37" s="41">
        <v>43299.580520833333</v>
      </c>
      <c r="AR37" t="s">
        <v>517</v>
      </c>
      <c r="AT37">
        <f t="shared" si="0"/>
        <v>37.032060499760455</v>
      </c>
    </row>
    <row r="38" spans="1:46">
      <c r="A38" t="s">
        <v>454</v>
      </c>
      <c r="B38">
        <v>50.712000000000003</v>
      </c>
      <c r="C38">
        <v>0.92900000000000005</v>
      </c>
      <c r="D38">
        <v>2.8879999999999999</v>
      </c>
      <c r="E38">
        <v>0.153</v>
      </c>
      <c r="F38">
        <v>8.2159999999999993</v>
      </c>
      <c r="G38">
        <v>0.20499999999999999</v>
      </c>
      <c r="H38">
        <v>16.600000000000001</v>
      </c>
      <c r="I38">
        <v>18.809999999999999</v>
      </c>
      <c r="J38">
        <v>0.19900000000000001</v>
      </c>
      <c r="K38">
        <v>0</v>
      </c>
      <c r="M38">
        <v>98.712000000000003</v>
      </c>
      <c r="N38">
        <v>490</v>
      </c>
      <c r="O38">
        <v>281</v>
      </c>
      <c r="P38">
        <v>467</v>
      </c>
      <c r="Q38">
        <v>999</v>
      </c>
      <c r="R38">
        <v>797</v>
      </c>
      <c r="S38">
        <v>770</v>
      </c>
      <c r="T38">
        <v>552</v>
      </c>
      <c r="U38">
        <v>742</v>
      </c>
      <c r="V38">
        <v>419</v>
      </c>
      <c r="Z38">
        <v>0.44600000000000001</v>
      </c>
      <c r="AA38">
        <v>4.2000000000000003E-2</v>
      </c>
      <c r="AB38">
        <v>8.8999999999999996E-2</v>
      </c>
      <c r="AC38">
        <v>9.1999999999999998E-2</v>
      </c>
      <c r="AD38">
        <v>0.27900000000000003</v>
      </c>
      <c r="AE38">
        <v>7.3999999999999996E-2</v>
      </c>
      <c r="AF38">
        <v>0.245</v>
      </c>
      <c r="AG38">
        <v>0.47899999999999998</v>
      </c>
      <c r="AH38">
        <v>5.1999999999999998E-2</v>
      </c>
      <c r="AI38">
        <v>0</v>
      </c>
      <c r="AL38">
        <v>12493</v>
      </c>
      <c r="AM38">
        <v>3064</v>
      </c>
      <c r="AN38">
        <v>183</v>
      </c>
      <c r="AO38" t="s">
        <v>553</v>
      </c>
      <c r="AP38" t="s">
        <v>539</v>
      </c>
      <c r="AQ38" s="41">
        <v>43299.581805555557</v>
      </c>
      <c r="AR38" t="s">
        <v>517</v>
      </c>
      <c r="AT38">
        <f t="shared" si="0"/>
        <v>35.223258348716875</v>
      </c>
    </row>
    <row r="39" spans="1:46">
      <c r="A39" t="s">
        <v>456</v>
      </c>
      <c r="B39">
        <v>50.768999999999998</v>
      </c>
      <c r="C39">
        <v>0.96599999999999997</v>
      </c>
      <c r="D39">
        <v>3.4729999999999999</v>
      </c>
      <c r="E39">
        <v>0.14899999999999999</v>
      </c>
      <c r="F39">
        <v>7.9489999999999998</v>
      </c>
      <c r="G39">
        <v>0.19500000000000001</v>
      </c>
      <c r="H39">
        <v>15.744999999999999</v>
      </c>
      <c r="I39">
        <v>19.635000000000002</v>
      </c>
      <c r="J39">
        <v>0.222</v>
      </c>
      <c r="K39">
        <v>0</v>
      </c>
      <c r="M39">
        <v>99.102000000000004</v>
      </c>
      <c r="N39">
        <v>526</v>
      </c>
      <c r="O39">
        <v>272</v>
      </c>
      <c r="P39">
        <v>436</v>
      </c>
      <c r="Q39">
        <v>1084</v>
      </c>
      <c r="R39">
        <v>804</v>
      </c>
      <c r="S39">
        <v>745</v>
      </c>
      <c r="T39">
        <v>521</v>
      </c>
      <c r="U39">
        <v>789</v>
      </c>
      <c r="V39">
        <v>484</v>
      </c>
      <c r="Z39">
        <v>0.44700000000000001</v>
      </c>
      <c r="AA39">
        <v>4.2999999999999997E-2</v>
      </c>
      <c r="AB39">
        <v>9.5000000000000001E-2</v>
      </c>
      <c r="AC39">
        <v>9.8000000000000004E-2</v>
      </c>
      <c r="AD39">
        <v>0.27500000000000002</v>
      </c>
      <c r="AE39">
        <v>7.1999999999999995E-2</v>
      </c>
      <c r="AF39">
        <v>0.23799999999999999</v>
      </c>
      <c r="AG39">
        <v>0.49299999999999999</v>
      </c>
      <c r="AH39">
        <v>5.8000000000000003E-2</v>
      </c>
      <c r="AI39">
        <v>0</v>
      </c>
      <c r="AL39">
        <v>12516</v>
      </c>
      <c r="AM39">
        <v>3064</v>
      </c>
      <c r="AN39">
        <v>183</v>
      </c>
      <c r="AO39" t="s">
        <v>554</v>
      </c>
      <c r="AP39" t="s">
        <v>539</v>
      </c>
      <c r="AQ39" s="41">
        <v>43299.583078703705</v>
      </c>
      <c r="AR39" t="s">
        <v>517</v>
      </c>
      <c r="AT39">
        <f t="shared" si="0"/>
        <v>35.217155913105529</v>
      </c>
    </row>
    <row r="40" spans="1:46">
      <c r="A40" t="s">
        <v>457</v>
      </c>
      <c r="B40">
        <v>51.232999999999997</v>
      </c>
      <c r="C40">
        <v>0.83799999999999997</v>
      </c>
      <c r="D40">
        <v>2.8090000000000002</v>
      </c>
      <c r="E40">
        <v>0.156</v>
      </c>
      <c r="F40">
        <v>8.1140000000000008</v>
      </c>
      <c r="G40">
        <v>0.214</v>
      </c>
      <c r="H40">
        <v>17.077000000000002</v>
      </c>
      <c r="I40">
        <v>18.3</v>
      </c>
      <c r="J40">
        <v>0.15</v>
      </c>
      <c r="K40">
        <v>0</v>
      </c>
      <c r="M40">
        <v>98.891000000000005</v>
      </c>
      <c r="N40">
        <v>487</v>
      </c>
      <c r="O40">
        <v>282</v>
      </c>
      <c r="P40">
        <v>454</v>
      </c>
      <c r="Q40">
        <v>1014</v>
      </c>
      <c r="R40">
        <v>835</v>
      </c>
      <c r="S40">
        <v>713</v>
      </c>
      <c r="T40">
        <v>518</v>
      </c>
      <c r="U40">
        <v>689</v>
      </c>
      <c r="V40">
        <v>470</v>
      </c>
      <c r="Z40">
        <v>0.45</v>
      </c>
      <c r="AA40">
        <v>4.1000000000000002E-2</v>
      </c>
      <c r="AB40">
        <v>8.7999999999999995E-2</v>
      </c>
      <c r="AC40">
        <v>9.2999999999999999E-2</v>
      </c>
      <c r="AD40">
        <v>0.27800000000000002</v>
      </c>
      <c r="AE40">
        <v>7.0999999999999994E-2</v>
      </c>
      <c r="AF40">
        <v>0.249</v>
      </c>
      <c r="AG40">
        <v>0.47099999999999997</v>
      </c>
      <c r="AH40">
        <v>5.0999999999999997E-2</v>
      </c>
      <c r="AI40">
        <v>0</v>
      </c>
      <c r="AL40">
        <v>12522</v>
      </c>
      <c r="AM40">
        <v>3064</v>
      </c>
      <c r="AN40">
        <v>183</v>
      </c>
      <c r="AO40" t="s">
        <v>555</v>
      </c>
      <c r="AP40" t="s">
        <v>539</v>
      </c>
      <c r="AQ40" s="41">
        <v>43299.584363425929</v>
      </c>
      <c r="AR40" t="s">
        <v>517</v>
      </c>
      <c r="AT40">
        <f t="shared" si="0"/>
        <v>45.830878074503538</v>
      </c>
    </row>
    <row r="41" spans="1:46">
      <c r="A41" t="s">
        <v>459</v>
      </c>
      <c r="B41">
        <v>51.421999999999997</v>
      </c>
      <c r="C41">
        <v>0.93300000000000005</v>
      </c>
      <c r="D41">
        <v>3.39</v>
      </c>
      <c r="E41">
        <v>0.20399999999999999</v>
      </c>
      <c r="F41">
        <v>8.0109999999999992</v>
      </c>
      <c r="G41">
        <v>0.28999999999999998</v>
      </c>
      <c r="H41">
        <v>16.085000000000001</v>
      </c>
      <c r="I41">
        <v>19.667000000000002</v>
      </c>
      <c r="J41">
        <v>0.186</v>
      </c>
      <c r="K41">
        <v>8.0000000000000002E-3</v>
      </c>
      <c r="M41">
        <v>100.19799999999999</v>
      </c>
      <c r="N41">
        <v>450</v>
      </c>
      <c r="O41">
        <v>268</v>
      </c>
      <c r="P41">
        <v>388</v>
      </c>
      <c r="Q41">
        <v>1033</v>
      </c>
      <c r="R41">
        <v>757</v>
      </c>
      <c r="S41">
        <v>617</v>
      </c>
      <c r="T41">
        <v>524</v>
      </c>
      <c r="U41">
        <v>759</v>
      </c>
      <c r="V41">
        <v>432</v>
      </c>
      <c r="W41">
        <v>206</v>
      </c>
      <c r="Z41">
        <v>0.45100000000000001</v>
      </c>
      <c r="AA41">
        <v>4.2000000000000003E-2</v>
      </c>
      <c r="AB41">
        <v>9.2999999999999999E-2</v>
      </c>
      <c r="AC41">
        <v>9.7000000000000003E-2</v>
      </c>
      <c r="AD41">
        <v>0.27500000000000002</v>
      </c>
      <c r="AE41">
        <v>6.8000000000000005E-2</v>
      </c>
      <c r="AF41">
        <v>0.24099999999999999</v>
      </c>
      <c r="AG41">
        <v>0.49399999999999999</v>
      </c>
      <c r="AH41">
        <v>5.1999999999999998E-2</v>
      </c>
      <c r="AI41">
        <v>1.7999999999999999E-2</v>
      </c>
      <c r="AL41">
        <v>12529</v>
      </c>
      <c r="AM41">
        <v>3068</v>
      </c>
      <c r="AN41">
        <v>183</v>
      </c>
      <c r="AO41" t="s">
        <v>556</v>
      </c>
      <c r="AP41" t="s">
        <v>539</v>
      </c>
      <c r="AQ41" s="41">
        <v>43299.585648148146</v>
      </c>
      <c r="AR41" t="s">
        <v>517</v>
      </c>
      <c r="AT41">
        <f t="shared" si="0"/>
        <v>37.685098985992795</v>
      </c>
    </row>
    <row r="42" spans="1:46">
      <c r="A42" t="s">
        <v>460</v>
      </c>
      <c r="B42">
        <v>50.808</v>
      </c>
      <c r="C42">
        <v>1.0940000000000001</v>
      </c>
      <c r="D42">
        <v>3.2130000000000001</v>
      </c>
      <c r="E42">
        <v>0.156</v>
      </c>
      <c r="F42">
        <v>8.1509999999999998</v>
      </c>
      <c r="G42">
        <v>0.22700000000000001</v>
      </c>
      <c r="H42">
        <v>16.161000000000001</v>
      </c>
      <c r="I42">
        <v>19.087</v>
      </c>
      <c r="J42">
        <v>0.17699999999999999</v>
      </c>
      <c r="K42">
        <v>2E-3</v>
      </c>
      <c r="M42">
        <v>99.075999999999993</v>
      </c>
      <c r="N42">
        <v>514</v>
      </c>
      <c r="O42">
        <v>276</v>
      </c>
      <c r="P42">
        <v>429</v>
      </c>
      <c r="Q42">
        <v>1023</v>
      </c>
      <c r="R42">
        <v>786</v>
      </c>
      <c r="S42">
        <v>647</v>
      </c>
      <c r="T42">
        <v>522</v>
      </c>
      <c r="U42">
        <v>749</v>
      </c>
      <c r="V42">
        <v>488</v>
      </c>
      <c r="W42">
        <v>213</v>
      </c>
      <c r="Z42">
        <v>0.44700000000000001</v>
      </c>
      <c r="AA42">
        <v>4.4999999999999998E-2</v>
      </c>
      <c r="AB42">
        <v>9.1999999999999998E-2</v>
      </c>
      <c r="AC42">
        <v>9.4E-2</v>
      </c>
      <c r="AD42">
        <v>0.27700000000000002</v>
      </c>
      <c r="AE42">
        <v>6.7000000000000004E-2</v>
      </c>
      <c r="AF42">
        <v>0.24099999999999999</v>
      </c>
      <c r="AG42">
        <v>0.48399999999999999</v>
      </c>
      <c r="AH42">
        <v>5.5E-2</v>
      </c>
      <c r="AI42">
        <v>1.7999999999999999E-2</v>
      </c>
      <c r="AL42">
        <v>12537</v>
      </c>
      <c r="AM42">
        <v>3069</v>
      </c>
      <c r="AN42">
        <v>183</v>
      </c>
      <c r="AO42" t="s">
        <v>557</v>
      </c>
      <c r="AP42" t="s">
        <v>539</v>
      </c>
      <c r="AQ42" s="41">
        <v>43299.586898148147</v>
      </c>
      <c r="AR42" t="s">
        <v>517</v>
      </c>
      <c r="AT42">
        <f t="shared" si="0"/>
        <v>41.885980294079339</v>
      </c>
    </row>
    <row r="43" spans="1:46">
      <c r="A43" t="s">
        <v>462</v>
      </c>
      <c r="B43">
        <v>51.328000000000003</v>
      </c>
      <c r="C43">
        <v>0.94699999999999995</v>
      </c>
      <c r="D43">
        <v>3.9350000000000001</v>
      </c>
      <c r="E43">
        <v>0.126</v>
      </c>
      <c r="F43">
        <v>8.4309999999999992</v>
      </c>
      <c r="G43">
        <v>0.217</v>
      </c>
      <c r="H43">
        <v>15.263999999999999</v>
      </c>
      <c r="I43">
        <v>18.803000000000001</v>
      </c>
      <c r="J43">
        <v>0.373</v>
      </c>
      <c r="K43">
        <v>0.03</v>
      </c>
      <c r="M43">
        <v>99.453999999999994</v>
      </c>
      <c r="N43">
        <v>500</v>
      </c>
      <c r="O43">
        <v>282</v>
      </c>
      <c r="P43">
        <v>438</v>
      </c>
      <c r="Q43">
        <v>1023</v>
      </c>
      <c r="R43">
        <v>741</v>
      </c>
      <c r="S43">
        <v>729</v>
      </c>
      <c r="T43">
        <v>545</v>
      </c>
      <c r="U43">
        <v>780</v>
      </c>
      <c r="V43">
        <v>417</v>
      </c>
      <c r="W43">
        <v>214</v>
      </c>
      <c r="Z43">
        <v>0.45100000000000001</v>
      </c>
      <c r="AA43">
        <v>4.2999999999999997E-2</v>
      </c>
      <c r="AB43">
        <v>0.10100000000000001</v>
      </c>
      <c r="AC43">
        <v>9.1999999999999998E-2</v>
      </c>
      <c r="AD43">
        <v>0.28100000000000003</v>
      </c>
      <c r="AE43">
        <v>7.1999999999999995E-2</v>
      </c>
      <c r="AF43">
        <v>0.23400000000000001</v>
      </c>
      <c r="AG43">
        <v>0.48</v>
      </c>
      <c r="AH43">
        <v>6.5000000000000002E-2</v>
      </c>
      <c r="AI43">
        <v>0.02</v>
      </c>
      <c r="AL43">
        <v>12542</v>
      </c>
      <c r="AM43">
        <v>3073</v>
      </c>
      <c r="AN43">
        <v>183</v>
      </c>
      <c r="AO43" t="s">
        <v>558</v>
      </c>
      <c r="AP43" t="s">
        <v>539</v>
      </c>
      <c r="AQ43" s="41">
        <v>43299.588125000002</v>
      </c>
      <c r="AR43" t="s">
        <v>517</v>
      </c>
      <c r="AT43">
        <f t="shared" si="0"/>
        <v>23.490041593145641</v>
      </c>
    </row>
    <row r="44" spans="1:46">
      <c r="A44" t="s">
        <v>463</v>
      </c>
      <c r="B44">
        <v>52.304000000000002</v>
      </c>
      <c r="C44">
        <v>0.54500000000000004</v>
      </c>
      <c r="D44">
        <v>1.7030000000000001</v>
      </c>
      <c r="E44">
        <v>3.5000000000000003E-2</v>
      </c>
      <c r="F44">
        <v>8.5540000000000003</v>
      </c>
      <c r="G44">
        <v>0.23599999999999999</v>
      </c>
      <c r="H44">
        <v>17.457000000000001</v>
      </c>
      <c r="I44">
        <v>19.021000000000001</v>
      </c>
      <c r="J44">
        <v>0.16700000000000001</v>
      </c>
      <c r="K44">
        <v>0</v>
      </c>
      <c r="M44">
        <v>100.021</v>
      </c>
      <c r="N44">
        <v>515</v>
      </c>
      <c r="O44">
        <v>278</v>
      </c>
      <c r="P44">
        <v>376</v>
      </c>
      <c r="Q44">
        <v>1055</v>
      </c>
      <c r="R44">
        <v>824</v>
      </c>
      <c r="S44">
        <v>691</v>
      </c>
      <c r="T44">
        <v>514</v>
      </c>
      <c r="U44">
        <v>758</v>
      </c>
      <c r="V44">
        <v>465</v>
      </c>
      <c r="Z44">
        <v>0.45700000000000002</v>
      </c>
      <c r="AA44">
        <v>3.5999999999999997E-2</v>
      </c>
      <c r="AB44">
        <v>6.9000000000000006E-2</v>
      </c>
      <c r="AC44">
        <v>8.8999999999999996E-2</v>
      </c>
      <c r="AD44">
        <v>0.28499999999999998</v>
      </c>
      <c r="AE44">
        <v>7.0000000000000007E-2</v>
      </c>
      <c r="AF44">
        <v>0.252</v>
      </c>
      <c r="AG44">
        <v>0.48399999999999999</v>
      </c>
      <c r="AH44">
        <v>5.2999999999999999E-2</v>
      </c>
      <c r="AI44">
        <v>0</v>
      </c>
      <c r="AL44">
        <v>12542</v>
      </c>
      <c r="AM44">
        <v>3080</v>
      </c>
      <c r="AN44">
        <v>183</v>
      </c>
      <c r="AO44" t="s">
        <v>559</v>
      </c>
      <c r="AP44" t="s">
        <v>539</v>
      </c>
      <c r="AQ44" s="41">
        <v>43299.589409722219</v>
      </c>
      <c r="AR44" t="s">
        <v>517</v>
      </c>
      <c r="AT44">
        <f t="shared" si="0"/>
        <v>42.779791087507704</v>
      </c>
    </row>
    <row r="45" spans="1:46">
      <c r="A45" t="s">
        <v>465</v>
      </c>
      <c r="B45">
        <v>51.447000000000003</v>
      </c>
      <c r="C45">
        <v>0.88400000000000001</v>
      </c>
      <c r="D45">
        <v>3.0990000000000002</v>
      </c>
      <c r="E45">
        <v>8.7999999999999995E-2</v>
      </c>
      <c r="F45">
        <v>8.8119999999999994</v>
      </c>
      <c r="G45">
        <v>0.255</v>
      </c>
      <c r="H45">
        <v>16.809000000000001</v>
      </c>
      <c r="I45">
        <v>18.169</v>
      </c>
      <c r="J45">
        <v>0.19400000000000001</v>
      </c>
      <c r="K45">
        <v>0</v>
      </c>
      <c r="M45">
        <v>99.754999999999995</v>
      </c>
      <c r="N45">
        <v>516</v>
      </c>
      <c r="O45">
        <v>263</v>
      </c>
      <c r="P45">
        <v>399</v>
      </c>
      <c r="Q45">
        <v>1077</v>
      </c>
      <c r="R45">
        <v>766</v>
      </c>
      <c r="S45">
        <v>739</v>
      </c>
      <c r="T45">
        <v>540</v>
      </c>
      <c r="U45">
        <v>774</v>
      </c>
      <c r="V45">
        <v>475</v>
      </c>
      <c r="Z45">
        <v>0.45200000000000001</v>
      </c>
      <c r="AA45">
        <v>4.1000000000000002E-2</v>
      </c>
      <c r="AB45">
        <v>0.09</v>
      </c>
      <c r="AC45">
        <v>9.4E-2</v>
      </c>
      <c r="AD45">
        <v>0.28799999999999998</v>
      </c>
      <c r="AE45">
        <v>7.3999999999999996E-2</v>
      </c>
      <c r="AF45">
        <v>0.247</v>
      </c>
      <c r="AG45">
        <v>0.47</v>
      </c>
      <c r="AH45">
        <v>5.5E-2</v>
      </c>
      <c r="AI45">
        <v>0</v>
      </c>
      <c r="AL45">
        <v>12535</v>
      </c>
      <c r="AM45">
        <v>3080</v>
      </c>
      <c r="AN45">
        <v>183</v>
      </c>
      <c r="AO45" t="s">
        <v>560</v>
      </c>
      <c r="AP45" t="s">
        <v>539</v>
      </c>
      <c r="AQ45" s="41">
        <v>43299.590682870374</v>
      </c>
      <c r="AR45" t="s">
        <v>517</v>
      </c>
      <c r="AT45">
        <f t="shared" si="0"/>
        <v>38.215559340474449</v>
      </c>
    </row>
    <row r="46" spans="1:46">
      <c r="A46" t="s">
        <v>466</v>
      </c>
      <c r="B46">
        <v>51.832000000000001</v>
      </c>
      <c r="C46">
        <v>0.71</v>
      </c>
      <c r="D46">
        <v>2.3050000000000002</v>
      </c>
      <c r="E46">
        <v>0.14399999999999999</v>
      </c>
      <c r="F46">
        <v>7.6580000000000004</v>
      </c>
      <c r="G46">
        <v>0.19500000000000001</v>
      </c>
      <c r="H46">
        <v>16.358000000000001</v>
      </c>
      <c r="I46">
        <v>20.119</v>
      </c>
      <c r="J46">
        <v>0.20799999999999999</v>
      </c>
      <c r="K46">
        <v>1.4E-2</v>
      </c>
      <c r="M46">
        <v>99.543000000000006</v>
      </c>
      <c r="N46">
        <v>494</v>
      </c>
      <c r="O46">
        <v>274</v>
      </c>
      <c r="P46">
        <v>439</v>
      </c>
      <c r="Q46">
        <v>1019</v>
      </c>
      <c r="R46">
        <v>877</v>
      </c>
      <c r="S46">
        <v>735</v>
      </c>
      <c r="T46">
        <v>537</v>
      </c>
      <c r="U46">
        <v>725</v>
      </c>
      <c r="V46">
        <v>387</v>
      </c>
      <c r="W46">
        <v>198</v>
      </c>
      <c r="Z46">
        <v>0.45400000000000001</v>
      </c>
      <c r="AA46">
        <v>3.7999999999999999E-2</v>
      </c>
      <c r="AB46">
        <v>0.08</v>
      </c>
      <c r="AC46">
        <v>9.2999999999999999E-2</v>
      </c>
      <c r="AD46">
        <v>0.27100000000000002</v>
      </c>
      <c r="AE46">
        <v>7.0999999999999994E-2</v>
      </c>
      <c r="AF46">
        <v>0.24299999999999999</v>
      </c>
      <c r="AG46">
        <v>0.501</v>
      </c>
      <c r="AH46">
        <v>5.0999999999999997E-2</v>
      </c>
      <c r="AI46">
        <v>1.7000000000000001E-2</v>
      </c>
      <c r="AL46">
        <v>12530</v>
      </c>
      <c r="AM46">
        <v>3085</v>
      </c>
      <c r="AN46">
        <v>183</v>
      </c>
      <c r="AO46" t="s">
        <v>561</v>
      </c>
      <c r="AP46" t="s">
        <v>539</v>
      </c>
      <c r="AQ46" s="41">
        <v>43299.591944444444</v>
      </c>
      <c r="AR46" t="s">
        <v>517</v>
      </c>
      <c r="AT46">
        <f t="shared" si="0"/>
        <v>33.0511139960362</v>
      </c>
    </row>
    <row r="47" spans="1:46">
      <c r="A47" t="s">
        <v>468</v>
      </c>
      <c r="B47">
        <v>50.603999999999999</v>
      </c>
      <c r="C47">
        <v>0.89400000000000002</v>
      </c>
      <c r="D47">
        <v>3.4870000000000001</v>
      </c>
      <c r="E47">
        <v>8.5999999999999993E-2</v>
      </c>
      <c r="F47">
        <v>7.819</v>
      </c>
      <c r="G47">
        <v>0.246</v>
      </c>
      <c r="H47">
        <v>16.55</v>
      </c>
      <c r="I47">
        <v>19.146000000000001</v>
      </c>
      <c r="J47">
        <v>0.17799999999999999</v>
      </c>
      <c r="K47">
        <v>0</v>
      </c>
      <c r="M47">
        <v>99.010999999999996</v>
      </c>
      <c r="N47">
        <v>550</v>
      </c>
      <c r="O47">
        <v>279</v>
      </c>
      <c r="P47">
        <v>402</v>
      </c>
      <c r="Q47">
        <v>1080</v>
      </c>
      <c r="R47">
        <v>792</v>
      </c>
      <c r="S47">
        <v>718</v>
      </c>
      <c r="T47">
        <v>537</v>
      </c>
      <c r="U47">
        <v>790</v>
      </c>
      <c r="V47">
        <v>437</v>
      </c>
      <c r="Z47">
        <v>0.44600000000000001</v>
      </c>
      <c r="AA47">
        <v>4.2000000000000003E-2</v>
      </c>
      <c r="AB47">
        <v>9.5000000000000001E-2</v>
      </c>
      <c r="AC47">
        <v>9.4E-2</v>
      </c>
      <c r="AD47">
        <v>0.27200000000000002</v>
      </c>
      <c r="AE47">
        <v>7.2999999999999995E-2</v>
      </c>
      <c r="AF47">
        <v>0.24399999999999999</v>
      </c>
      <c r="AG47">
        <v>0.48599999999999999</v>
      </c>
      <c r="AH47">
        <v>5.1999999999999998E-2</v>
      </c>
      <c r="AI47">
        <v>0</v>
      </c>
      <c r="AL47">
        <v>12530</v>
      </c>
      <c r="AM47">
        <v>3093</v>
      </c>
      <c r="AN47">
        <v>183</v>
      </c>
      <c r="AO47" t="s">
        <v>562</v>
      </c>
      <c r="AP47" t="s">
        <v>539</v>
      </c>
      <c r="AQ47" s="41">
        <v>43299.593194444446</v>
      </c>
      <c r="AR47" t="s">
        <v>517</v>
      </c>
      <c r="AT47">
        <f t="shared" si="0"/>
        <v>39.378811299969996</v>
      </c>
    </row>
    <row r="48" spans="1:46">
      <c r="A48" t="s">
        <v>469</v>
      </c>
      <c r="B48">
        <v>50.834000000000003</v>
      </c>
      <c r="C48">
        <v>1.1319999999999999</v>
      </c>
      <c r="D48">
        <v>3.3410000000000002</v>
      </c>
      <c r="E48">
        <v>0.17899999999999999</v>
      </c>
      <c r="F48">
        <v>8.4250000000000007</v>
      </c>
      <c r="G48">
        <v>0.17899999999999999</v>
      </c>
      <c r="H48">
        <v>15.853</v>
      </c>
      <c r="I48">
        <v>19.411999999999999</v>
      </c>
      <c r="J48">
        <v>0.22900000000000001</v>
      </c>
      <c r="K48">
        <v>4.0000000000000001E-3</v>
      </c>
      <c r="M48">
        <v>99.588999999999999</v>
      </c>
      <c r="N48">
        <v>541</v>
      </c>
      <c r="O48">
        <v>273</v>
      </c>
      <c r="P48">
        <v>402</v>
      </c>
      <c r="Q48">
        <v>1020</v>
      </c>
      <c r="R48">
        <v>808</v>
      </c>
      <c r="S48">
        <v>729</v>
      </c>
      <c r="T48">
        <v>540</v>
      </c>
      <c r="U48">
        <v>786</v>
      </c>
      <c r="V48">
        <v>406</v>
      </c>
      <c r="W48">
        <v>207</v>
      </c>
      <c r="Z48">
        <v>0.44800000000000001</v>
      </c>
      <c r="AA48">
        <v>4.4999999999999998E-2</v>
      </c>
      <c r="AB48">
        <v>9.2999999999999999E-2</v>
      </c>
      <c r="AC48">
        <v>9.5000000000000001E-2</v>
      </c>
      <c r="AD48">
        <v>0.28299999999999997</v>
      </c>
      <c r="AE48">
        <v>7.0000000000000007E-2</v>
      </c>
      <c r="AF48">
        <v>0.23899999999999999</v>
      </c>
      <c r="AG48">
        <v>0.49</v>
      </c>
      <c r="AH48">
        <v>5.3999999999999999E-2</v>
      </c>
      <c r="AI48">
        <v>1.7000000000000001E-2</v>
      </c>
      <c r="AL48">
        <v>12534</v>
      </c>
      <c r="AM48">
        <v>3101</v>
      </c>
      <c r="AN48">
        <v>183</v>
      </c>
      <c r="AO48" t="s">
        <v>563</v>
      </c>
      <c r="AP48" t="s">
        <v>539</v>
      </c>
      <c r="AQ48" s="41">
        <v>43299.594444444447</v>
      </c>
      <c r="AR48" t="s">
        <v>517</v>
      </c>
      <c r="AT48">
        <f t="shared" si="0"/>
        <v>31.786121449052029</v>
      </c>
    </row>
    <row r="49" spans="1:46">
      <c r="A49" t="s">
        <v>471</v>
      </c>
      <c r="B49">
        <v>52.232999999999997</v>
      </c>
      <c r="C49">
        <v>0.57999999999999996</v>
      </c>
      <c r="D49">
        <v>1.671</v>
      </c>
      <c r="E49">
        <v>0.11</v>
      </c>
      <c r="F49">
        <v>7.9320000000000004</v>
      </c>
      <c r="G49">
        <v>0.187</v>
      </c>
      <c r="H49">
        <v>17.396999999999998</v>
      </c>
      <c r="I49">
        <v>18.995999999999999</v>
      </c>
      <c r="J49">
        <v>0.155</v>
      </c>
      <c r="K49">
        <v>0.01</v>
      </c>
      <c r="M49">
        <v>99.271000000000001</v>
      </c>
      <c r="N49">
        <v>515</v>
      </c>
      <c r="O49">
        <v>262</v>
      </c>
      <c r="P49">
        <v>396</v>
      </c>
      <c r="Q49">
        <v>998</v>
      </c>
      <c r="R49">
        <v>806</v>
      </c>
      <c r="S49">
        <v>726</v>
      </c>
      <c r="T49">
        <v>537</v>
      </c>
      <c r="U49">
        <v>793</v>
      </c>
      <c r="V49">
        <v>435</v>
      </c>
      <c r="W49">
        <v>203</v>
      </c>
      <c r="Z49">
        <v>0.45600000000000002</v>
      </c>
      <c r="AA49">
        <v>3.5000000000000003E-2</v>
      </c>
      <c r="AB49">
        <v>6.9000000000000006E-2</v>
      </c>
      <c r="AC49">
        <v>8.8999999999999996E-2</v>
      </c>
      <c r="AD49">
        <v>0.27300000000000002</v>
      </c>
      <c r="AE49">
        <v>7.0000000000000007E-2</v>
      </c>
      <c r="AF49">
        <v>0.25</v>
      </c>
      <c r="AG49">
        <v>0.48099999999999998</v>
      </c>
      <c r="AH49">
        <v>0.05</v>
      </c>
      <c r="AI49">
        <v>1.7000000000000001E-2</v>
      </c>
      <c r="AL49">
        <v>12482</v>
      </c>
      <c r="AM49">
        <v>2905</v>
      </c>
      <c r="AN49">
        <v>183</v>
      </c>
      <c r="AO49" t="s">
        <v>564</v>
      </c>
      <c r="AP49" t="s">
        <v>539</v>
      </c>
      <c r="AQ49" s="41">
        <v>43299.597534722219</v>
      </c>
      <c r="AR49" t="s">
        <v>517</v>
      </c>
      <c r="AT49">
        <f t="shared" si="0"/>
        <v>43.48280652229937</v>
      </c>
    </row>
    <row r="50" spans="1:46">
      <c r="A50" t="s">
        <v>472</v>
      </c>
      <c r="B50">
        <v>51.067</v>
      </c>
      <c r="C50">
        <v>0.95399999999999996</v>
      </c>
      <c r="D50">
        <v>3.0569999999999999</v>
      </c>
      <c r="E50">
        <v>0.112</v>
      </c>
      <c r="F50">
        <v>7.6669999999999998</v>
      </c>
      <c r="G50">
        <v>0.158</v>
      </c>
      <c r="H50">
        <v>16.254000000000001</v>
      </c>
      <c r="I50">
        <v>19.895</v>
      </c>
      <c r="J50">
        <v>0.20399999999999999</v>
      </c>
      <c r="K50">
        <v>0</v>
      </c>
      <c r="M50">
        <v>99.367999999999995</v>
      </c>
      <c r="N50">
        <v>495</v>
      </c>
      <c r="O50">
        <v>265</v>
      </c>
      <c r="P50">
        <v>428</v>
      </c>
      <c r="Q50">
        <v>1068</v>
      </c>
      <c r="R50">
        <v>753</v>
      </c>
      <c r="S50">
        <v>768</v>
      </c>
      <c r="T50">
        <v>500</v>
      </c>
      <c r="U50">
        <v>699</v>
      </c>
      <c r="V50">
        <v>402</v>
      </c>
      <c r="Z50">
        <v>0.44700000000000001</v>
      </c>
      <c r="AA50">
        <v>4.2000000000000003E-2</v>
      </c>
      <c r="AB50">
        <v>0.09</v>
      </c>
      <c r="AC50">
        <v>9.5000000000000001E-2</v>
      </c>
      <c r="AD50">
        <v>0.26700000000000002</v>
      </c>
      <c r="AE50">
        <v>7.1999999999999995E-2</v>
      </c>
      <c r="AF50">
        <v>0.24</v>
      </c>
      <c r="AG50">
        <v>0.495</v>
      </c>
      <c r="AH50">
        <v>5.1999999999999998E-2</v>
      </c>
      <c r="AI50">
        <v>0</v>
      </c>
      <c r="AL50">
        <v>12482</v>
      </c>
      <c r="AM50">
        <v>2912</v>
      </c>
      <c r="AN50">
        <v>183</v>
      </c>
      <c r="AO50" t="s">
        <v>565</v>
      </c>
      <c r="AP50" t="s">
        <v>539</v>
      </c>
      <c r="AQ50" s="41">
        <v>43299.598993055559</v>
      </c>
      <c r="AR50" t="s">
        <v>517</v>
      </c>
      <c r="AT50">
        <f t="shared" si="0"/>
        <v>34.359943193111071</v>
      </c>
    </row>
    <row r="51" spans="1:46">
      <c r="A51" t="s">
        <v>474</v>
      </c>
      <c r="B51">
        <v>51.223999999999997</v>
      </c>
      <c r="C51">
        <v>0.89200000000000002</v>
      </c>
      <c r="D51">
        <v>2.9460000000000002</v>
      </c>
      <c r="E51">
        <v>0.13200000000000001</v>
      </c>
      <c r="F51">
        <v>8.0210000000000008</v>
      </c>
      <c r="G51">
        <v>0.28499999999999998</v>
      </c>
      <c r="H51">
        <v>16.565000000000001</v>
      </c>
      <c r="I51">
        <v>19.747</v>
      </c>
      <c r="J51">
        <v>0.17599999999999999</v>
      </c>
      <c r="K51">
        <v>4.0000000000000001E-3</v>
      </c>
      <c r="M51">
        <v>99.991</v>
      </c>
      <c r="N51">
        <v>540</v>
      </c>
      <c r="O51">
        <v>265</v>
      </c>
      <c r="P51">
        <v>436</v>
      </c>
      <c r="Q51">
        <v>982</v>
      </c>
      <c r="R51">
        <v>803</v>
      </c>
      <c r="S51">
        <v>687</v>
      </c>
      <c r="T51">
        <v>508</v>
      </c>
      <c r="U51">
        <v>749</v>
      </c>
      <c r="V51">
        <v>454</v>
      </c>
      <c r="W51">
        <v>201</v>
      </c>
      <c r="Z51">
        <v>0.44900000000000001</v>
      </c>
      <c r="AA51">
        <v>4.1000000000000002E-2</v>
      </c>
      <c r="AB51">
        <v>8.7999999999999995E-2</v>
      </c>
      <c r="AC51">
        <v>8.8999999999999996E-2</v>
      </c>
      <c r="AD51">
        <v>0.27400000000000002</v>
      </c>
      <c r="AE51">
        <v>7.1999999999999995E-2</v>
      </c>
      <c r="AF51">
        <v>0.24299999999999999</v>
      </c>
      <c r="AG51">
        <v>0.49299999999999999</v>
      </c>
      <c r="AH51">
        <v>5.1999999999999998E-2</v>
      </c>
      <c r="AI51">
        <v>1.7000000000000001E-2</v>
      </c>
      <c r="AL51">
        <v>12482</v>
      </c>
      <c r="AM51">
        <v>2916</v>
      </c>
      <c r="AN51">
        <v>183</v>
      </c>
      <c r="AO51" t="s">
        <v>566</v>
      </c>
      <c r="AP51" t="s">
        <v>539</v>
      </c>
      <c r="AQ51" s="41">
        <v>43299.600277777776</v>
      </c>
      <c r="AR51" t="s">
        <v>517</v>
      </c>
      <c r="AT51">
        <f t="shared" si="0"/>
        <v>39.826297792015112</v>
      </c>
    </row>
    <row r="52" spans="1:46">
      <c r="A52" t="s">
        <v>475</v>
      </c>
      <c r="B52">
        <v>51.15</v>
      </c>
      <c r="C52">
        <v>0.878</v>
      </c>
      <c r="D52">
        <v>2.8660000000000001</v>
      </c>
      <c r="E52">
        <v>0.191</v>
      </c>
      <c r="F52">
        <v>8.61</v>
      </c>
      <c r="G52">
        <v>0.254</v>
      </c>
      <c r="H52">
        <v>16.873000000000001</v>
      </c>
      <c r="I52">
        <v>18.643999999999998</v>
      </c>
      <c r="J52">
        <v>0.183</v>
      </c>
      <c r="K52">
        <v>1.2E-2</v>
      </c>
      <c r="M52">
        <v>99.662000000000006</v>
      </c>
      <c r="N52">
        <v>558</v>
      </c>
      <c r="O52">
        <v>264</v>
      </c>
      <c r="P52">
        <v>406</v>
      </c>
      <c r="Q52">
        <v>1010</v>
      </c>
      <c r="R52">
        <v>776</v>
      </c>
      <c r="S52">
        <v>663</v>
      </c>
      <c r="T52">
        <v>520</v>
      </c>
      <c r="U52">
        <v>721</v>
      </c>
      <c r="V52">
        <v>430</v>
      </c>
      <c r="W52">
        <v>200</v>
      </c>
      <c r="Z52">
        <v>0.44900000000000001</v>
      </c>
      <c r="AA52">
        <v>4.1000000000000002E-2</v>
      </c>
      <c r="AB52">
        <v>8.6999999999999994E-2</v>
      </c>
      <c r="AC52">
        <v>9.5000000000000001E-2</v>
      </c>
      <c r="AD52">
        <v>0.28299999999999997</v>
      </c>
      <c r="AE52">
        <v>6.9000000000000006E-2</v>
      </c>
      <c r="AF52">
        <v>0.246</v>
      </c>
      <c r="AG52">
        <v>0.47499999999999998</v>
      </c>
      <c r="AH52">
        <v>5.1999999999999998E-2</v>
      </c>
      <c r="AI52">
        <v>1.7000000000000001E-2</v>
      </c>
      <c r="AL52">
        <v>12482</v>
      </c>
      <c r="AM52">
        <v>2922</v>
      </c>
      <c r="AN52">
        <v>183</v>
      </c>
      <c r="AO52" t="s">
        <v>567</v>
      </c>
      <c r="AP52" t="s">
        <v>539</v>
      </c>
      <c r="AQ52" s="41">
        <v>43299.601527777777</v>
      </c>
      <c r="AR52" t="s">
        <v>517</v>
      </c>
      <c r="AT52">
        <f t="shared" si="0"/>
        <v>38.302887493959886</v>
      </c>
    </row>
    <row r="53" spans="1:46">
      <c r="A53" t="s">
        <v>477</v>
      </c>
      <c r="B53">
        <v>51.710999999999999</v>
      </c>
      <c r="C53">
        <v>0.79500000000000004</v>
      </c>
      <c r="D53">
        <v>2.2570000000000001</v>
      </c>
      <c r="E53">
        <v>9.1999999999999998E-2</v>
      </c>
      <c r="F53">
        <v>8.6219999999999999</v>
      </c>
      <c r="G53">
        <v>0.23499999999999999</v>
      </c>
      <c r="H53">
        <v>16.940000000000001</v>
      </c>
      <c r="I53">
        <v>18.236000000000001</v>
      </c>
      <c r="J53">
        <v>0.16800000000000001</v>
      </c>
      <c r="K53">
        <v>0</v>
      </c>
      <c r="M53">
        <v>99.055000000000007</v>
      </c>
      <c r="N53">
        <v>481</v>
      </c>
      <c r="O53">
        <v>269</v>
      </c>
      <c r="P53">
        <v>519</v>
      </c>
      <c r="Q53">
        <v>1007</v>
      </c>
      <c r="R53">
        <v>780</v>
      </c>
      <c r="S53">
        <v>703</v>
      </c>
      <c r="T53">
        <v>530</v>
      </c>
      <c r="U53">
        <v>693</v>
      </c>
      <c r="V53">
        <v>445</v>
      </c>
      <c r="W53">
        <v>201</v>
      </c>
      <c r="Z53">
        <v>0.45200000000000001</v>
      </c>
      <c r="AA53">
        <v>3.9E-2</v>
      </c>
      <c r="AB53">
        <v>8.3000000000000004E-2</v>
      </c>
      <c r="AC53">
        <v>8.8999999999999996E-2</v>
      </c>
      <c r="AD53">
        <v>0.28399999999999997</v>
      </c>
      <c r="AE53">
        <v>7.0999999999999994E-2</v>
      </c>
      <c r="AF53">
        <v>0.247</v>
      </c>
      <c r="AG53">
        <v>0.46800000000000003</v>
      </c>
      <c r="AH53">
        <v>5.0999999999999997E-2</v>
      </c>
      <c r="AI53">
        <v>1.7000000000000001E-2</v>
      </c>
      <c r="AL53">
        <v>12480</v>
      </c>
      <c r="AM53">
        <v>2922</v>
      </c>
      <c r="AN53">
        <v>183</v>
      </c>
      <c r="AO53" t="s">
        <v>568</v>
      </c>
      <c r="AP53" t="s">
        <v>539</v>
      </c>
      <c r="AQ53" s="41">
        <v>43299.602824074071</v>
      </c>
      <c r="AR53" t="s">
        <v>517</v>
      </c>
      <c r="AT53">
        <f t="shared" si="0"/>
        <v>40.920426852235302</v>
      </c>
    </row>
    <row r="54" spans="1:46">
      <c r="A54" t="s">
        <v>478</v>
      </c>
      <c r="B54">
        <v>51.392000000000003</v>
      </c>
      <c r="C54">
        <v>0.96799999999999997</v>
      </c>
      <c r="D54">
        <v>3.1080000000000001</v>
      </c>
      <c r="E54">
        <v>0.10199999999999999</v>
      </c>
      <c r="F54">
        <v>8.3439999999999994</v>
      </c>
      <c r="G54">
        <v>0.22800000000000001</v>
      </c>
      <c r="H54">
        <v>16.785</v>
      </c>
      <c r="I54">
        <v>18.890999999999998</v>
      </c>
      <c r="J54">
        <v>0.16300000000000001</v>
      </c>
      <c r="K54">
        <v>0</v>
      </c>
      <c r="M54">
        <v>99.981999999999999</v>
      </c>
      <c r="N54">
        <v>487</v>
      </c>
      <c r="O54">
        <v>262</v>
      </c>
      <c r="P54">
        <v>425</v>
      </c>
      <c r="Q54">
        <v>1097</v>
      </c>
      <c r="R54">
        <v>812</v>
      </c>
      <c r="S54">
        <v>704</v>
      </c>
      <c r="T54">
        <v>505</v>
      </c>
      <c r="U54">
        <v>699</v>
      </c>
      <c r="V54">
        <v>441</v>
      </c>
      <c r="Z54">
        <v>0.45</v>
      </c>
      <c r="AA54">
        <v>4.2000000000000003E-2</v>
      </c>
      <c r="AB54">
        <v>0.09</v>
      </c>
      <c r="AC54">
        <v>9.7000000000000003E-2</v>
      </c>
      <c r="AD54">
        <v>0.28000000000000003</v>
      </c>
      <c r="AE54">
        <v>7.0999999999999994E-2</v>
      </c>
      <c r="AF54">
        <v>0.245</v>
      </c>
      <c r="AG54">
        <v>0.47899999999999998</v>
      </c>
      <c r="AH54">
        <v>5.0999999999999997E-2</v>
      </c>
      <c r="AI54">
        <v>-2.536</v>
      </c>
      <c r="AL54">
        <v>12492</v>
      </c>
      <c r="AM54">
        <v>2913</v>
      </c>
      <c r="AN54">
        <v>183</v>
      </c>
      <c r="AO54" t="s">
        <v>569</v>
      </c>
      <c r="AP54" t="s">
        <v>539</v>
      </c>
      <c r="AQ54" s="41">
        <v>43299.604097222225</v>
      </c>
      <c r="AR54" t="s">
        <v>517</v>
      </c>
      <c r="AT54">
        <f t="shared" si="0"/>
        <v>42.175654669788528</v>
      </c>
    </row>
    <row r="55" spans="1:46">
      <c r="A55" t="s">
        <v>480</v>
      </c>
      <c r="B55">
        <v>51.677999999999997</v>
      </c>
      <c r="C55">
        <v>0.75800000000000001</v>
      </c>
      <c r="D55">
        <v>1.9770000000000001</v>
      </c>
      <c r="E55">
        <v>0.157</v>
      </c>
      <c r="F55">
        <v>8.7750000000000004</v>
      </c>
      <c r="G55">
        <v>0.253</v>
      </c>
      <c r="H55">
        <v>17.023</v>
      </c>
      <c r="I55">
        <v>18.547000000000001</v>
      </c>
      <c r="J55">
        <v>0.13800000000000001</v>
      </c>
      <c r="K55">
        <v>7.0000000000000001E-3</v>
      </c>
      <c r="M55">
        <v>99.311999999999998</v>
      </c>
      <c r="N55">
        <v>471</v>
      </c>
      <c r="O55">
        <v>269</v>
      </c>
      <c r="P55">
        <v>543</v>
      </c>
      <c r="Q55">
        <v>928</v>
      </c>
      <c r="R55">
        <v>800</v>
      </c>
      <c r="S55">
        <v>730</v>
      </c>
      <c r="T55">
        <v>524</v>
      </c>
      <c r="U55">
        <v>709</v>
      </c>
      <c r="V55">
        <v>466</v>
      </c>
      <c r="W55">
        <v>199</v>
      </c>
      <c r="Z55">
        <v>0.45200000000000001</v>
      </c>
      <c r="AA55">
        <v>3.9E-2</v>
      </c>
      <c r="AB55">
        <v>0.08</v>
      </c>
      <c r="AC55">
        <v>8.6999999999999994E-2</v>
      </c>
      <c r="AD55">
        <v>0.28699999999999998</v>
      </c>
      <c r="AE55">
        <v>7.3999999999999996E-2</v>
      </c>
      <c r="AF55">
        <v>0.247</v>
      </c>
      <c r="AG55">
        <v>0.47299999999999998</v>
      </c>
      <c r="AH55">
        <v>0.05</v>
      </c>
      <c r="AI55">
        <v>1.7000000000000001E-2</v>
      </c>
      <c r="AL55">
        <v>12498</v>
      </c>
      <c r="AM55">
        <v>2912</v>
      </c>
      <c r="AN55">
        <v>183</v>
      </c>
      <c r="AO55" t="s">
        <v>570</v>
      </c>
      <c r="AP55" t="s">
        <v>539</v>
      </c>
      <c r="AQ55" s="41">
        <v>43299.605358796296</v>
      </c>
      <c r="AR55" t="s">
        <v>517</v>
      </c>
      <c r="AT55">
        <f t="shared" si="0"/>
        <v>48.839384137365229</v>
      </c>
    </row>
    <row r="56" spans="1:46">
      <c r="A56" t="s">
        <v>571</v>
      </c>
      <c r="B56">
        <v>51.499000000000002</v>
      </c>
      <c r="C56">
        <v>0.85099999999999998</v>
      </c>
      <c r="D56">
        <v>2.9580000000000002</v>
      </c>
      <c r="E56">
        <v>0.16</v>
      </c>
      <c r="F56">
        <v>7.6559999999999997</v>
      </c>
      <c r="G56">
        <v>0.19</v>
      </c>
      <c r="H56">
        <v>16.498999999999999</v>
      </c>
      <c r="I56">
        <v>19.425999999999998</v>
      </c>
      <c r="J56">
        <v>0.183</v>
      </c>
      <c r="K56">
        <v>0</v>
      </c>
      <c r="M56">
        <v>99.421999999999997</v>
      </c>
      <c r="N56">
        <v>518</v>
      </c>
      <c r="O56">
        <v>271</v>
      </c>
      <c r="P56">
        <v>468</v>
      </c>
      <c r="Q56">
        <v>1054</v>
      </c>
      <c r="R56">
        <v>818</v>
      </c>
      <c r="S56">
        <v>710</v>
      </c>
      <c r="T56">
        <v>540</v>
      </c>
      <c r="U56">
        <v>709</v>
      </c>
      <c r="V56">
        <v>435</v>
      </c>
      <c r="Z56">
        <v>0.45100000000000001</v>
      </c>
      <c r="AA56">
        <v>4.1000000000000002E-2</v>
      </c>
      <c r="AB56">
        <v>0.09</v>
      </c>
      <c r="AC56">
        <v>9.6000000000000002E-2</v>
      </c>
      <c r="AD56">
        <v>0.26800000000000002</v>
      </c>
      <c r="AE56">
        <v>6.9000000000000006E-2</v>
      </c>
      <c r="AF56">
        <v>0.24299999999999999</v>
      </c>
      <c r="AG56">
        <v>0.48699999999999999</v>
      </c>
      <c r="AH56">
        <v>5.1999999999999998E-2</v>
      </c>
      <c r="AI56">
        <v>0</v>
      </c>
      <c r="AL56">
        <v>12503</v>
      </c>
      <c r="AM56">
        <v>2912</v>
      </c>
      <c r="AN56">
        <v>183</v>
      </c>
      <c r="AO56" t="s">
        <v>572</v>
      </c>
      <c r="AP56" t="s">
        <v>539</v>
      </c>
      <c r="AQ56" s="41">
        <v>43299.60670138889</v>
      </c>
      <c r="AR56" t="s">
        <v>517</v>
      </c>
      <c r="AT56">
        <f t="shared" si="0"/>
        <v>38.302887493959886</v>
      </c>
    </row>
    <row r="57" spans="1:46">
      <c r="A57" t="s">
        <v>573</v>
      </c>
      <c r="B57">
        <v>50.326999999999998</v>
      </c>
      <c r="C57">
        <v>1.1759999999999999</v>
      </c>
      <c r="D57">
        <v>3.3439999999999999</v>
      </c>
      <c r="E57">
        <v>0.17399999999999999</v>
      </c>
      <c r="F57">
        <v>8.75</v>
      </c>
      <c r="G57">
        <v>0.219</v>
      </c>
      <c r="H57">
        <v>16.015999999999998</v>
      </c>
      <c r="I57">
        <v>18.847999999999999</v>
      </c>
      <c r="J57">
        <v>0.20300000000000001</v>
      </c>
      <c r="K57">
        <v>0</v>
      </c>
      <c r="M57">
        <v>99.055999999999997</v>
      </c>
      <c r="N57">
        <v>564</v>
      </c>
      <c r="O57">
        <v>262</v>
      </c>
      <c r="P57">
        <v>432</v>
      </c>
      <c r="Q57">
        <v>959</v>
      </c>
      <c r="R57">
        <v>783</v>
      </c>
      <c r="S57">
        <v>680</v>
      </c>
      <c r="T57">
        <v>502</v>
      </c>
      <c r="U57">
        <v>736</v>
      </c>
      <c r="V57">
        <v>439</v>
      </c>
      <c r="Z57">
        <v>0.443</v>
      </c>
      <c r="AA57">
        <v>4.4999999999999998E-2</v>
      </c>
      <c r="AB57">
        <v>9.2999999999999999E-2</v>
      </c>
      <c r="AC57">
        <v>0.09</v>
      </c>
      <c r="AD57">
        <v>0.28599999999999998</v>
      </c>
      <c r="AE57">
        <v>6.8000000000000005E-2</v>
      </c>
      <c r="AF57">
        <v>0.23899999999999999</v>
      </c>
      <c r="AG57">
        <v>0.47799999999999998</v>
      </c>
      <c r="AH57">
        <v>5.3999999999999999E-2</v>
      </c>
      <c r="AI57">
        <v>0</v>
      </c>
      <c r="AL57">
        <v>12509</v>
      </c>
      <c r="AM57">
        <v>2909</v>
      </c>
      <c r="AN57">
        <v>183</v>
      </c>
      <c r="AO57" t="s">
        <v>574</v>
      </c>
      <c r="AP57" t="s">
        <v>539</v>
      </c>
      <c r="AQ57" s="41">
        <v>43299.607997685183</v>
      </c>
      <c r="AR57" t="s">
        <v>517</v>
      </c>
      <c r="AT57">
        <f t="shared" si="0"/>
        <v>35.857250304595638</v>
      </c>
    </row>
    <row r="58" spans="1:46">
      <c r="A58" t="s">
        <v>575</v>
      </c>
      <c r="B58">
        <v>52.755000000000003</v>
      </c>
      <c r="C58">
        <v>0.70099999999999996</v>
      </c>
      <c r="D58">
        <v>2.5409999999999999</v>
      </c>
      <c r="E58">
        <v>0.309</v>
      </c>
      <c r="F58">
        <v>9.0180000000000007</v>
      </c>
      <c r="G58">
        <v>0.27700000000000002</v>
      </c>
      <c r="H58">
        <v>16.27</v>
      </c>
      <c r="I58">
        <v>17.556999999999999</v>
      </c>
      <c r="J58">
        <v>0.183</v>
      </c>
      <c r="K58">
        <v>1.7000000000000001E-2</v>
      </c>
      <c r="M58">
        <v>99.626999999999995</v>
      </c>
      <c r="N58">
        <v>509</v>
      </c>
      <c r="O58">
        <v>272</v>
      </c>
      <c r="P58">
        <v>484</v>
      </c>
      <c r="Q58">
        <v>1013</v>
      </c>
      <c r="R58">
        <v>842</v>
      </c>
      <c r="S58">
        <v>683</v>
      </c>
      <c r="T58">
        <v>510</v>
      </c>
      <c r="U58">
        <v>688</v>
      </c>
      <c r="V58">
        <v>394</v>
      </c>
      <c r="W58">
        <v>211</v>
      </c>
      <c r="Z58">
        <v>0.46</v>
      </c>
      <c r="AA58">
        <v>3.7999999999999999E-2</v>
      </c>
      <c r="AB58">
        <v>8.5000000000000006E-2</v>
      </c>
      <c r="AC58">
        <v>0.10199999999999999</v>
      </c>
      <c r="AD58">
        <v>0.29299999999999998</v>
      </c>
      <c r="AE58">
        <v>7.1999999999999995E-2</v>
      </c>
      <c r="AF58">
        <v>0.24199999999999999</v>
      </c>
      <c r="AG58">
        <v>0.45900000000000002</v>
      </c>
      <c r="AH58">
        <v>0.05</v>
      </c>
      <c r="AI58">
        <v>1.9E-2</v>
      </c>
      <c r="AL58">
        <v>-20651</v>
      </c>
      <c r="AM58">
        <v>-585</v>
      </c>
      <c r="AN58">
        <v>219</v>
      </c>
      <c r="AO58" t="s">
        <v>576</v>
      </c>
      <c r="AQ58" s="41">
        <v>43299.705023148148</v>
      </c>
      <c r="AR58" t="s">
        <v>517</v>
      </c>
      <c r="AT58">
        <f t="shared" si="0"/>
        <v>36.829699513422966</v>
      </c>
    </row>
    <row r="59" spans="1:46">
      <c r="A59" t="s">
        <v>577</v>
      </c>
      <c r="B59">
        <v>52.408999999999999</v>
      </c>
      <c r="C59">
        <v>0.68500000000000005</v>
      </c>
      <c r="D59">
        <v>2.7080000000000002</v>
      </c>
      <c r="E59">
        <v>0.27600000000000002</v>
      </c>
      <c r="F59">
        <v>9.3740000000000006</v>
      </c>
      <c r="G59">
        <v>0.27300000000000002</v>
      </c>
      <c r="H59">
        <v>16.376999999999999</v>
      </c>
      <c r="I59">
        <v>18.123000000000001</v>
      </c>
      <c r="J59">
        <v>0.13900000000000001</v>
      </c>
      <c r="K59">
        <v>1.4999999999999999E-2</v>
      </c>
      <c r="M59">
        <v>100.38</v>
      </c>
      <c r="N59">
        <v>499</v>
      </c>
      <c r="O59">
        <v>276</v>
      </c>
      <c r="P59">
        <v>378</v>
      </c>
      <c r="Q59">
        <v>955</v>
      </c>
      <c r="R59">
        <v>824</v>
      </c>
      <c r="S59">
        <v>781</v>
      </c>
      <c r="T59">
        <v>521</v>
      </c>
      <c r="U59">
        <v>670</v>
      </c>
      <c r="V59">
        <v>427</v>
      </c>
      <c r="W59">
        <v>205</v>
      </c>
      <c r="Z59">
        <v>0.45800000000000002</v>
      </c>
      <c r="AA59">
        <v>3.7999999999999999E-2</v>
      </c>
      <c r="AB59">
        <v>8.4000000000000005E-2</v>
      </c>
      <c r="AC59">
        <v>9.6000000000000002E-2</v>
      </c>
      <c r="AD59">
        <v>0.29799999999999999</v>
      </c>
      <c r="AE59">
        <v>7.8E-2</v>
      </c>
      <c r="AF59">
        <v>0.24399999999999999</v>
      </c>
      <c r="AG59">
        <v>0.46800000000000003</v>
      </c>
      <c r="AH59">
        <v>4.8000000000000001E-2</v>
      </c>
      <c r="AI59">
        <v>1.7999999999999999E-2</v>
      </c>
      <c r="AL59">
        <v>-20651</v>
      </c>
      <c r="AM59">
        <v>-586</v>
      </c>
      <c r="AN59">
        <v>219</v>
      </c>
      <c r="AO59" t="s">
        <v>578</v>
      </c>
      <c r="AQ59" s="41">
        <v>43299.706423611111</v>
      </c>
      <c r="AR59" t="s">
        <v>517</v>
      </c>
      <c r="AT59">
        <f t="shared" si="0"/>
        <v>46.548500795094576</v>
      </c>
    </row>
    <row r="60" spans="1:46">
      <c r="A60" t="s">
        <v>579</v>
      </c>
      <c r="B60">
        <v>52.83</v>
      </c>
      <c r="C60">
        <v>0.68700000000000006</v>
      </c>
      <c r="D60">
        <v>2.6909999999999998</v>
      </c>
      <c r="E60">
        <v>0.315</v>
      </c>
      <c r="F60">
        <v>8.6430000000000007</v>
      </c>
      <c r="G60">
        <v>0.21299999999999999</v>
      </c>
      <c r="H60">
        <v>16.533000000000001</v>
      </c>
      <c r="I60">
        <v>18.863</v>
      </c>
      <c r="J60">
        <v>0.11899999999999999</v>
      </c>
      <c r="K60">
        <v>5.0000000000000001E-3</v>
      </c>
      <c r="M60">
        <v>100.89700000000001</v>
      </c>
      <c r="N60">
        <v>506</v>
      </c>
      <c r="O60">
        <v>265</v>
      </c>
      <c r="P60">
        <v>428</v>
      </c>
      <c r="Q60">
        <v>956</v>
      </c>
      <c r="R60">
        <v>784</v>
      </c>
      <c r="S60">
        <v>728</v>
      </c>
      <c r="T60">
        <v>528</v>
      </c>
      <c r="U60">
        <v>737</v>
      </c>
      <c r="V60">
        <v>443</v>
      </c>
      <c r="W60">
        <v>220</v>
      </c>
      <c r="Z60">
        <v>0.46100000000000002</v>
      </c>
      <c r="AA60">
        <v>3.7999999999999999E-2</v>
      </c>
      <c r="AB60">
        <v>8.5000000000000006E-2</v>
      </c>
      <c r="AC60">
        <v>9.8000000000000004E-2</v>
      </c>
      <c r="AD60">
        <v>0.28599999999999998</v>
      </c>
      <c r="AE60">
        <v>7.1999999999999995E-2</v>
      </c>
      <c r="AF60">
        <v>0.24399999999999999</v>
      </c>
      <c r="AG60">
        <v>0.48</v>
      </c>
      <c r="AH60">
        <v>4.7E-2</v>
      </c>
      <c r="AI60">
        <v>1.9E-2</v>
      </c>
      <c r="AL60">
        <v>-20625</v>
      </c>
      <c r="AM60">
        <v>-584</v>
      </c>
      <c r="AN60">
        <v>219</v>
      </c>
      <c r="AO60" t="s">
        <v>580</v>
      </c>
      <c r="AQ60" s="41">
        <v>43299.707708333335</v>
      </c>
      <c r="AR60" t="s">
        <v>517</v>
      </c>
      <c r="AT60">
        <f t="shared" si="0"/>
        <v>53.239032859655623</v>
      </c>
    </row>
    <row r="61" spans="1:46">
      <c r="A61" t="s">
        <v>581</v>
      </c>
      <c r="B61">
        <v>52.579000000000001</v>
      </c>
      <c r="C61">
        <v>0.53400000000000003</v>
      </c>
      <c r="D61">
        <v>2.2090000000000001</v>
      </c>
      <c r="E61">
        <v>0.17899999999999999</v>
      </c>
      <c r="F61">
        <v>8.7989999999999995</v>
      </c>
      <c r="G61">
        <v>0.20399999999999999</v>
      </c>
      <c r="H61">
        <v>16.716000000000001</v>
      </c>
      <c r="I61">
        <v>17.824999999999999</v>
      </c>
      <c r="J61">
        <v>0.13500000000000001</v>
      </c>
      <c r="K61">
        <v>0</v>
      </c>
      <c r="M61">
        <v>99.177999999999997</v>
      </c>
      <c r="N61">
        <v>534</v>
      </c>
      <c r="O61">
        <v>273</v>
      </c>
      <c r="P61">
        <v>378</v>
      </c>
      <c r="Q61">
        <v>1048</v>
      </c>
      <c r="R61">
        <v>817</v>
      </c>
      <c r="S61">
        <v>706</v>
      </c>
      <c r="T61">
        <v>542</v>
      </c>
      <c r="U61">
        <v>763</v>
      </c>
      <c r="V61">
        <v>435</v>
      </c>
      <c r="Z61">
        <v>0.45900000000000002</v>
      </c>
      <c r="AA61">
        <v>3.5000000000000003E-2</v>
      </c>
      <c r="AB61">
        <v>7.6999999999999999E-2</v>
      </c>
      <c r="AC61">
        <v>9.7000000000000003E-2</v>
      </c>
      <c r="AD61">
        <v>0.28899999999999998</v>
      </c>
      <c r="AE61">
        <v>7.0000000000000007E-2</v>
      </c>
      <c r="AF61">
        <v>0.246</v>
      </c>
      <c r="AG61">
        <v>0.46400000000000002</v>
      </c>
      <c r="AH61">
        <v>4.8000000000000001E-2</v>
      </c>
      <c r="AI61">
        <v>0</v>
      </c>
      <c r="AL61">
        <v>-20599</v>
      </c>
      <c r="AM61">
        <v>-579</v>
      </c>
      <c r="AN61">
        <v>219</v>
      </c>
      <c r="AO61" t="s">
        <v>582</v>
      </c>
      <c r="AQ61" s="41">
        <v>43299.708981481483</v>
      </c>
      <c r="AR61" t="s">
        <v>517</v>
      </c>
      <c r="AT61">
        <f t="shared" si="0"/>
        <v>47.927715633467749</v>
      </c>
    </row>
    <row r="62" spans="1:46">
      <c r="A62" t="s">
        <v>583</v>
      </c>
      <c r="B62">
        <v>52.808</v>
      </c>
      <c r="C62">
        <v>0.81599999999999995</v>
      </c>
      <c r="D62">
        <v>3.3759999999999999</v>
      </c>
      <c r="E62">
        <v>0.308</v>
      </c>
      <c r="F62">
        <v>9.3810000000000002</v>
      </c>
      <c r="G62">
        <v>0.27800000000000002</v>
      </c>
      <c r="H62">
        <v>15.93</v>
      </c>
      <c r="I62">
        <v>17.548999999999999</v>
      </c>
      <c r="J62">
        <v>0.20100000000000001</v>
      </c>
      <c r="K62">
        <v>2.5999999999999999E-2</v>
      </c>
      <c r="M62">
        <v>100.673</v>
      </c>
      <c r="N62">
        <v>487</v>
      </c>
      <c r="O62">
        <v>270</v>
      </c>
      <c r="P62">
        <v>392</v>
      </c>
      <c r="Q62">
        <v>971</v>
      </c>
      <c r="R62">
        <v>807</v>
      </c>
      <c r="S62">
        <v>663</v>
      </c>
      <c r="T62">
        <v>493</v>
      </c>
      <c r="U62">
        <v>728</v>
      </c>
      <c r="V62">
        <v>410</v>
      </c>
      <c r="W62">
        <v>215</v>
      </c>
      <c r="Z62">
        <v>0.46</v>
      </c>
      <c r="AA62">
        <v>0.04</v>
      </c>
      <c r="AB62">
        <v>9.2999999999999999E-2</v>
      </c>
      <c r="AC62">
        <v>9.8000000000000004E-2</v>
      </c>
      <c r="AD62">
        <v>0.29799999999999999</v>
      </c>
      <c r="AE62">
        <v>7.0000000000000007E-2</v>
      </c>
      <c r="AF62">
        <v>0.23899999999999999</v>
      </c>
      <c r="AG62">
        <v>0.45900000000000002</v>
      </c>
      <c r="AH62">
        <v>5.1999999999999998E-2</v>
      </c>
      <c r="AI62">
        <v>1.9E-2</v>
      </c>
      <c r="AL62">
        <v>-20600</v>
      </c>
      <c r="AM62">
        <v>-511</v>
      </c>
      <c r="AN62">
        <v>219</v>
      </c>
      <c r="AO62" t="s">
        <v>584</v>
      </c>
      <c r="AQ62" s="41">
        <v>43299.721261574072</v>
      </c>
      <c r="AR62" t="s">
        <v>517</v>
      </c>
      <c r="AT62">
        <f t="shared" si="0"/>
        <v>34.872778166142581</v>
      </c>
    </row>
    <row r="63" spans="1:46">
      <c r="A63" t="s">
        <v>585</v>
      </c>
      <c r="B63">
        <v>52.634999999999998</v>
      </c>
      <c r="C63">
        <v>0.59599999999999997</v>
      </c>
      <c r="D63">
        <v>2.4550000000000001</v>
      </c>
      <c r="E63">
        <v>0.28899999999999998</v>
      </c>
      <c r="F63">
        <v>8.8940000000000001</v>
      </c>
      <c r="G63">
        <v>0.19700000000000001</v>
      </c>
      <c r="H63">
        <v>16.617999999999999</v>
      </c>
      <c r="I63">
        <v>18.881</v>
      </c>
      <c r="J63">
        <v>0.184</v>
      </c>
      <c r="K63">
        <v>0</v>
      </c>
      <c r="M63">
        <v>100.748</v>
      </c>
      <c r="N63">
        <v>456</v>
      </c>
      <c r="O63">
        <v>276</v>
      </c>
      <c r="P63">
        <v>455</v>
      </c>
      <c r="Q63">
        <v>1054</v>
      </c>
      <c r="R63">
        <v>835</v>
      </c>
      <c r="S63">
        <v>775</v>
      </c>
      <c r="T63">
        <v>511</v>
      </c>
      <c r="U63">
        <v>723</v>
      </c>
      <c r="V63">
        <v>425</v>
      </c>
      <c r="Z63">
        <v>0.45900000000000002</v>
      </c>
      <c r="AA63">
        <v>3.5999999999999997E-2</v>
      </c>
      <c r="AB63">
        <v>8.3000000000000004E-2</v>
      </c>
      <c r="AC63">
        <v>0.10299999999999999</v>
      </c>
      <c r="AD63">
        <v>0.29099999999999998</v>
      </c>
      <c r="AE63">
        <v>7.3999999999999996E-2</v>
      </c>
      <c r="AF63">
        <v>0.245</v>
      </c>
      <c r="AG63">
        <v>0.48</v>
      </c>
      <c r="AH63">
        <v>5.1999999999999998E-2</v>
      </c>
      <c r="AI63">
        <v>0</v>
      </c>
      <c r="AL63">
        <v>-20599</v>
      </c>
      <c r="AM63">
        <v>-514</v>
      </c>
      <c r="AN63">
        <v>219</v>
      </c>
      <c r="AO63" t="s">
        <v>586</v>
      </c>
      <c r="AQ63" s="41">
        <v>43299.722696759258</v>
      </c>
      <c r="AR63" t="s">
        <v>517</v>
      </c>
      <c r="AT63">
        <f t="shared" si="0"/>
        <v>38.09471962714489</v>
      </c>
    </row>
    <row r="64" spans="1:46">
      <c r="A64" t="s">
        <v>587</v>
      </c>
      <c r="B64">
        <v>52.68</v>
      </c>
      <c r="C64">
        <v>0.57399999999999995</v>
      </c>
      <c r="D64">
        <v>3.1880000000000002</v>
      </c>
      <c r="E64">
        <v>0.23100000000000001</v>
      </c>
      <c r="F64">
        <v>8.9629999999999992</v>
      </c>
      <c r="G64">
        <v>0.223</v>
      </c>
      <c r="H64">
        <v>17.015999999999998</v>
      </c>
      <c r="I64">
        <v>17.361999999999998</v>
      </c>
      <c r="J64">
        <v>0.216</v>
      </c>
      <c r="K64">
        <v>3.0000000000000001E-3</v>
      </c>
      <c r="M64">
        <v>100.455</v>
      </c>
      <c r="N64">
        <v>496</v>
      </c>
      <c r="O64">
        <v>267</v>
      </c>
      <c r="P64">
        <v>362</v>
      </c>
      <c r="Q64">
        <v>1030</v>
      </c>
      <c r="R64">
        <v>818</v>
      </c>
      <c r="S64">
        <v>727</v>
      </c>
      <c r="T64">
        <v>518</v>
      </c>
      <c r="U64">
        <v>666</v>
      </c>
      <c r="V64">
        <v>423</v>
      </c>
      <c r="W64">
        <v>212</v>
      </c>
      <c r="Z64">
        <v>0.46</v>
      </c>
      <c r="AA64">
        <v>3.5000000000000003E-2</v>
      </c>
      <c r="AB64">
        <v>0.09</v>
      </c>
      <c r="AC64">
        <v>9.9000000000000005E-2</v>
      </c>
      <c r="AD64">
        <v>0.29099999999999998</v>
      </c>
      <c r="AE64">
        <v>7.1999999999999995E-2</v>
      </c>
      <c r="AF64">
        <v>0.248</v>
      </c>
      <c r="AG64">
        <v>0.45500000000000002</v>
      </c>
      <c r="AH64">
        <v>5.3999999999999999E-2</v>
      </c>
      <c r="AI64">
        <v>1.7999999999999999E-2</v>
      </c>
      <c r="AL64">
        <v>-20617</v>
      </c>
      <c r="AM64">
        <v>-525</v>
      </c>
      <c r="AN64">
        <v>219</v>
      </c>
      <c r="AO64" t="s">
        <v>588</v>
      </c>
      <c r="AQ64" s="41">
        <v>43299.723993055559</v>
      </c>
      <c r="AR64" t="s">
        <v>517</v>
      </c>
      <c r="AT64">
        <f t="shared" si="0"/>
        <v>33.699175054782017</v>
      </c>
    </row>
    <row r="65" spans="1:46">
      <c r="A65" t="s">
        <v>589</v>
      </c>
      <c r="B65">
        <v>52.527000000000001</v>
      </c>
      <c r="C65">
        <v>0.72399999999999998</v>
      </c>
      <c r="D65">
        <v>2.593</v>
      </c>
      <c r="E65">
        <v>0.23899999999999999</v>
      </c>
      <c r="F65">
        <v>9.2119999999999997</v>
      </c>
      <c r="G65">
        <v>0.224</v>
      </c>
      <c r="H65">
        <v>16.2</v>
      </c>
      <c r="I65">
        <v>18.437000000000001</v>
      </c>
      <c r="J65">
        <v>0.16800000000000001</v>
      </c>
      <c r="K65">
        <v>8.0000000000000002E-3</v>
      </c>
      <c r="M65">
        <v>100.33199999999999</v>
      </c>
      <c r="N65">
        <v>456</v>
      </c>
      <c r="O65">
        <v>277</v>
      </c>
      <c r="P65">
        <v>398</v>
      </c>
      <c r="Q65">
        <v>1050</v>
      </c>
      <c r="R65">
        <v>846</v>
      </c>
      <c r="S65">
        <v>780</v>
      </c>
      <c r="T65">
        <v>529</v>
      </c>
      <c r="U65">
        <v>736</v>
      </c>
      <c r="V65">
        <v>426</v>
      </c>
      <c r="W65">
        <v>219</v>
      </c>
      <c r="Z65">
        <v>0.45800000000000002</v>
      </c>
      <c r="AA65">
        <v>3.9E-2</v>
      </c>
      <c r="AB65">
        <v>8.3000000000000004E-2</v>
      </c>
      <c r="AC65">
        <v>0.1</v>
      </c>
      <c r="AD65">
        <v>0.29599999999999999</v>
      </c>
      <c r="AE65">
        <v>7.5999999999999998E-2</v>
      </c>
      <c r="AF65">
        <v>0.24199999999999999</v>
      </c>
      <c r="AG65">
        <v>0.47299999999999998</v>
      </c>
      <c r="AH65">
        <v>0.05</v>
      </c>
      <c r="AI65">
        <v>1.9E-2</v>
      </c>
      <c r="AL65">
        <v>-20661</v>
      </c>
      <c r="AM65">
        <v>-530</v>
      </c>
      <c r="AN65">
        <v>219</v>
      </c>
      <c r="AO65" t="s">
        <v>590</v>
      </c>
      <c r="AQ65" s="41">
        <v>43299.725266203706</v>
      </c>
      <c r="AR65" t="s">
        <v>517</v>
      </c>
      <c r="AT65">
        <f t="shared" si="0"/>
        <v>40.118065541407155</v>
      </c>
    </row>
    <row r="66" spans="1:46">
      <c r="A66" t="s">
        <v>591</v>
      </c>
      <c r="B66">
        <v>52.326000000000001</v>
      </c>
      <c r="C66">
        <v>0.36</v>
      </c>
      <c r="D66">
        <v>3.5760000000000001</v>
      </c>
      <c r="E66">
        <v>0.55300000000000005</v>
      </c>
      <c r="F66">
        <v>5.7619999999999996</v>
      </c>
      <c r="G66">
        <v>0.17299999999999999</v>
      </c>
      <c r="H66">
        <v>17.023</v>
      </c>
      <c r="I66">
        <v>19.977</v>
      </c>
      <c r="J66">
        <v>0.10100000000000001</v>
      </c>
      <c r="K66">
        <v>1.9E-2</v>
      </c>
      <c r="M66">
        <v>99.87</v>
      </c>
      <c r="N66">
        <v>504</v>
      </c>
      <c r="O66">
        <v>260</v>
      </c>
      <c r="P66">
        <v>472</v>
      </c>
      <c r="Q66">
        <v>1071</v>
      </c>
      <c r="R66">
        <v>743</v>
      </c>
      <c r="S66">
        <v>763</v>
      </c>
      <c r="T66">
        <v>531</v>
      </c>
      <c r="U66">
        <v>754</v>
      </c>
      <c r="V66">
        <v>403</v>
      </c>
      <c r="W66">
        <v>190</v>
      </c>
      <c r="Z66">
        <v>0.45700000000000002</v>
      </c>
      <c r="AA66">
        <v>3.1E-2</v>
      </c>
      <c r="AB66">
        <v>9.8000000000000004E-2</v>
      </c>
      <c r="AC66">
        <v>0.11700000000000001</v>
      </c>
      <c r="AD66">
        <v>0.23400000000000001</v>
      </c>
      <c r="AE66">
        <v>7.1999999999999995E-2</v>
      </c>
      <c r="AF66">
        <v>0.247</v>
      </c>
      <c r="AG66">
        <v>0.499</v>
      </c>
      <c r="AH66">
        <v>4.2999999999999997E-2</v>
      </c>
      <c r="AI66">
        <v>1.7000000000000001E-2</v>
      </c>
      <c r="AL66">
        <v>-9866</v>
      </c>
      <c r="AM66">
        <v>-1404</v>
      </c>
      <c r="AN66">
        <v>118</v>
      </c>
      <c r="AO66" t="s">
        <v>592</v>
      </c>
      <c r="AQ66" s="41">
        <v>43299.747349537036</v>
      </c>
      <c r="AR66" t="s">
        <v>517</v>
      </c>
      <c r="AT66">
        <f t="shared" ref="AT66:AT129" si="1">100*AH66/(J66*0.741857922615599)</f>
        <v>57.388694152698079</v>
      </c>
    </row>
    <row r="67" spans="1:46">
      <c r="A67" t="s">
        <v>593</v>
      </c>
      <c r="B67">
        <v>52.488999999999997</v>
      </c>
      <c r="C67">
        <v>0.34899999999999998</v>
      </c>
      <c r="D67">
        <v>3.7120000000000002</v>
      </c>
      <c r="E67">
        <v>0.58599999999999997</v>
      </c>
      <c r="F67">
        <v>5.5279999999999996</v>
      </c>
      <c r="G67">
        <v>0.182</v>
      </c>
      <c r="H67">
        <v>17.077000000000002</v>
      </c>
      <c r="I67">
        <v>20.468</v>
      </c>
      <c r="J67">
        <v>8.6999999999999994E-2</v>
      </c>
      <c r="K67">
        <v>8.9999999999999993E-3</v>
      </c>
      <c r="M67">
        <v>100.488</v>
      </c>
      <c r="N67">
        <v>556</v>
      </c>
      <c r="O67">
        <v>266</v>
      </c>
      <c r="P67">
        <v>473</v>
      </c>
      <c r="Q67">
        <v>1108</v>
      </c>
      <c r="R67">
        <v>771</v>
      </c>
      <c r="S67">
        <v>714</v>
      </c>
      <c r="T67">
        <v>531</v>
      </c>
      <c r="U67">
        <v>722</v>
      </c>
      <c r="V67">
        <v>447</v>
      </c>
      <c r="W67">
        <v>213</v>
      </c>
      <c r="Z67">
        <v>0.45900000000000002</v>
      </c>
      <c r="AA67">
        <v>3.1E-2</v>
      </c>
      <c r="AB67">
        <v>9.9000000000000005E-2</v>
      </c>
      <c r="AC67">
        <v>0.121</v>
      </c>
      <c r="AD67">
        <v>0.23</v>
      </c>
      <c r="AE67">
        <v>6.9000000000000006E-2</v>
      </c>
      <c r="AF67">
        <v>0.247</v>
      </c>
      <c r="AG67">
        <v>0.50600000000000001</v>
      </c>
      <c r="AH67">
        <v>4.4999999999999998E-2</v>
      </c>
      <c r="AI67">
        <v>1.7999999999999999E-2</v>
      </c>
      <c r="AL67">
        <v>-9866</v>
      </c>
      <c r="AM67">
        <v>-1404</v>
      </c>
      <c r="AN67">
        <v>118</v>
      </c>
      <c r="AO67" t="s">
        <v>594</v>
      </c>
      <c r="AQ67" s="41">
        <v>43299.749097222222</v>
      </c>
      <c r="AR67" t="s">
        <v>517</v>
      </c>
      <c r="AT67">
        <f t="shared" si="1"/>
        <v>69.722431147824864</v>
      </c>
    </row>
    <row r="68" spans="1:46">
      <c r="A68" t="s">
        <v>595</v>
      </c>
      <c r="B68">
        <v>53.372</v>
      </c>
      <c r="C68">
        <v>0.31</v>
      </c>
      <c r="D68">
        <v>1.968</v>
      </c>
      <c r="E68">
        <v>0.45</v>
      </c>
      <c r="F68">
        <v>5.4050000000000002</v>
      </c>
      <c r="G68">
        <v>0.182</v>
      </c>
      <c r="H68">
        <v>17.867000000000001</v>
      </c>
      <c r="I68">
        <v>20.555</v>
      </c>
      <c r="J68">
        <v>0.153</v>
      </c>
      <c r="K68">
        <v>0</v>
      </c>
      <c r="M68">
        <v>100.264</v>
      </c>
      <c r="N68">
        <v>489</v>
      </c>
      <c r="O68">
        <v>275</v>
      </c>
      <c r="P68">
        <v>547</v>
      </c>
      <c r="Q68">
        <v>1044</v>
      </c>
      <c r="R68">
        <v>804</v>
      </c>
      <c r="S68">
        <v>686</v>
      </c>
      <c r="T68">
        <v>532</v>
      </c>
      <c r="U68">
        <v>758</v>
      </c>
      <c r="V68">
        <v>436</v>
      </c>
      <c r="Z68">
        <v>0.46400000000000002</v>
      </c>
      <c r="AA68">
        <v>3.1E-2</v>
      </c>
      <c r="AB68">
        <v>0.08</v>
      </c>
      <c r="AC68">
        <v>0.111</v>
      </c>
      <c r="AD68">
        <v>0.22800000000000001</v>
      </c>
      <c r="AE68">
        <v>6.7000000000000004E-2</v>
      </c>
      <c r="AF68">
        <v>0.254</v>
      </c>
      <c r="AG68">
        <v>0.50800000000000001</v>
      </c>
      <c r="AH68">
        <v>4.9000000000000002E-2</v>
      </c>
      <c r="AI68">
        <v>0</v>
      </c>
      <c r="AL68">
        <v>-9854</v>
      </c>
      <c r="AM68">
        <v>-1404</v>
      </c>
      <c r="AN68">
        <v>118</v>
      </c>
      <c r="AO68" t="s">
        <v>596</v>
      </c>
      <c r="AQ68" s="41">
        <v>43299.750381944446</v>
      </c>
      <c r="AR68" t="s">
        <v>517</v>
      </c>
      <c r="AT68">
        <f t="shared" si="1"/>
        <v>43.170185037498527</v>
      </c>
    </row>
    <row r="69" spans="1:46">
      <c r="A69" t="s">
        <v>597</v>
      </c>
      <c r="B69">
        <v>53.064</v>
      </c>
      <c r="C69">
        <v>0.37</v>
      </c>
      <c r="D69">
        <v>2.8370000000000002</v>
      </c>
      <c r="E69">
        <v>0.55200000000000005</v>
      </c>
      <c r="F69">
        <v>5.33</v>
      </c>
      <c r="G69">
        <v>0.17599999999999999</v>
      </c>
      <c r="H69">
        <v>17.734000000000002</v>
      </c>
      <c r="I69">
        <v>19.847000000000001</v>
      </c>
      <c r="J69">
        <v>0.105</v>
      </c>
      <c r="K69">
        <v>6.0000000000000001E-3</v>
      </c>
      <c r="M69">
        <v>100.021</v>
      </c>
      <c r="N69">
        <v>477</v>
      </c>
      <c r="O69">
        <v>279</v>
      </c>
      <c r="P69">
        <v>420</v>
      </c>
      <c r="Q69">
        <v>949</v>
      </c>
      <c r="R69">
        <v>767</v>
      </c>
      <c r="S69">
        <v>638</v>
      </c>
      <c r="T69">
        <v>536</v>
      </c>
      <c r="U69">
        <v>759</v>
      </c>
      <c r="V69">
        <v>466</v>
      </c>
      <c r="W69">
        <v>209</v>
      </c>
      <c r="Z69">
        <v>0.46200000000000002</v>
      </c>
      <c r="AA69">
        <v>3.2000000000000001E-2</v>
      </c>
      <c r="AB69">
        <v>8.6999999999999994E-2</v>
      </c>
      <c r="AC69">
        <v>0.11</v>
      </c>
      <c r="AD69">
        <v>0.22600000000000001</v>
      </c>
      <c r="AE69">
        <v>6.3E-2</v>
      </c>
      <c r="AF69">
        <v>0.252</v>
      </c>
      <c r="AG69">
        <v>0.497</v>
      </c>
      <c r="AH69">
        <v>4.7E-2</v>
      </c>
      <c r="AI69">
        <v>1.7999999999999999E-2</v>
      </c>
      <c r="AL69">
        <v>-9849</v>
      </c>
      <c r="AM69">
        <v>-1409</v>
      </c>
      <c r="AN69">
        <v>118</v>
      </c>
      <c r="AO69" t="s">
        <v>598</v>
      </c>
      <c r="AQ69" s="41">
        <v>43299.751782407409</v>
      </c>
      <c r="AR69" t="s">
        <v>517</v>
      </c>
      <c r="AT69">
        <f t="shared" si="1"/>
        <v>60.33757057427637</v>
      </c>
    </row>
    <row r="70" spans="1:46">
      <c r="A70" t="s">
        <v>599</v>
      </c>
      <c r="B70">
        <v>53.865000000000002</v>
      </c>
      <c r="C70">
        <v>0.33200000000000002</v>
      </c>
      <c r="D70">
        <v>2.0720000000000001</v>
      </c>
      <c r="E70">
        <v>0.32</v>
      </c>
      <c r="F70">
        <v>5.54</v>
      </c>
      <c r="G70">
        <v>0.20300000000000001</v>
      </c>
      <c r="H70">
        <v>17.739999999999998</v>
      </c>
      <c r="I70">
        <v>20.183</v>
      </c>
      <c r="J70">
        <v>0.13800000000000001</v>
      </c>
      <c r="K70">
        <v>1.4E-2</v>
      </c>
      <c r="M70">
        <v>100.407</v>
      </c>
      <c r="N70">
        <v>484</v>
      </c>
      <c r="O70">
        <v>255</v>
      </c>
      <c r="P70">
        <v>427</v>
      </c>
      <c r="Q70">
        <v>1009</v>
      </c>
      <c r="R70">
        <v>784</v>
      </c>
      <c r="S70">
        <v>656</v>
      </c>
      <c r="T70">
        <v>526</v>
      </c>
      <c r="U70">
        <v>707</v>
      </c>
      <c r="V70">
        <v>406</v>
      </c>
      <c r="W70">
        <v>210</v>
      </c>
      <c r="Z70">
        <v>0.46700000000000003</v>
      </c>
      <c r="AA70">
        <v>0.03</v>
      </c>
      <c r="AB70">
        <v>7.5999999999999998E-2</v>
      </c>
      <c r="AC70">
        <v>0.10199999999999999</v>
      </c>
      <c r="AD70">
        <v>0.23</v>
      </c>
      <c r="AE70">
        <v>6.6000000000000003E-2</v>
      </c>
      <c r="AF70">
        <v>0.252</v>
      </c>
      <c r="AG70">
        <v>0.502</v>
      </c>
      <c r="AH70">
        <v>4.5999999999999999E-2</v>
      </c>
      <c r="AI70">
        <v>1.7999999999999999E-2</v>
      </c>
      <c r="AL70">
        <v>-9844</v>
      </c>
      <c r="AM70">
        <v>-1409</v>
      </c>
      <c r="AN70">
        <v>118</v>
      </c>
      <c r="AO70" t="s">
        <v>600</v>
      </c>
      <c r="AQ70" s="41">
        <v>43299.753229166665</v>
      </c>
      <c r="AR70" t="s">
        <v>517</v>
      </c>
      <c r="AT70">
        <f t="shared" si="1"/>
        <v>44.932233406376007</v>
      </c>
    </row>
    <row r="71" spans="1:46">
      <c r="A71" t="s">
        <v>601</v>
      </c>
      <c r="B71">
        <v>52.805</v>
      </c>
      <c r="C71">
        <v>0.39800000000000002</v>
      </c>
      <c r="D71">
        <v>3.044</v>
      </c>
      <c r="E71">
        <v>0.50700000000000001</v>
      </c>
      <c r="F71">
        <v>6.0369999999999999</v>
      </c>
      <c r="G71">
        <v>0.17799999999999999</v>
      </c>
      <c r="H71">
        <v>17.692</v>
      </c>
      <c r="I71">
        <v>19.882999999999999</v>
      </c>
      <c r="J71">
        <v>0.14599999999999999</v>
      </c>
      <c r="K71">
        <v>3.0000000000000001E-3</v>
      </c>
      <c r="M71">
        <v>100.69199999999999</v>
      </c>
      <c r="N71">
        <v>532</v>
      </c>
      <c r="O71">
        <v>286</v>
      </c>
      <c r="P71">
        <v>488</v>
      </c>
      <c r="Q71">
        <v>1045</v>
      </c>
      <c r="R71">
        <v>781</v>
      </c>
      <c r="S71">
        <v>725</v>
      </c>
      <c r="T71">
        <v>543</v>
      </c>
      <c r="U71">
        <v>735</v>
      </c>
      <c r="V71">
        <v>430</v>
      </c>
      <c r="W71">
        <v>204</v>
      </c>
      <c r="Z71">
        <v>0.46100000000000002</v>
      </c>
      <c r="AA71">
        <v>3.3000000000000002E-2</v>
      </c>
      <c r="AB71">
        <v>9.1999999999999998E-2</v>
      </c>
      <c r="AC71">
        <v>0.114</v>
      </c>
      <c r="AD71">
        <v>0.24</v>
      </c>
      <c r="AE71">
        <v>7.0000000000000007E-2</v>
      </c>
      <c r="AF71">
        <v>0.253</v>
      </c>
      <c r="AG71">
        <v>0.497</v>
      </c>
      <c r="AH71">
        <v>4.8000000000000001E-2</v>
      </c>
      <c r="AI71">
        <v>1.7000000000000001E-2</v>
      </c>
      <c r="AL71">
        <v>-9838</v>
      </c>
      <c r="AM71">
        <v>-1409</v>
      </c>
      <c r="AN71">
        <v>118</v>
      </c>
      <c r="AO71" t="s">
        <v>602</v>
      </c>
      <c r="AQ71" s="41">
        <v>43299.754525462966</v>
      </c>
      <c r="AR71" t="s">
        <v>517</v>
      </c>
      <c r="AT71">
        <f t="shared" si="1"/>
        <v>44.316723359713336</v>
      </c>
    </row>
    <row r="72" spans="1:46">
      <c r="A72" t="s">
        <v>603</v>
      </c>
      <c r="B72">
        <v>52.966000000000001</v>
      </c>
      <c r="C72">
        <v>0.34100000000000003</v>
      </c>
      <c r="D72">
        <v>3.0760000000000001</v>
      </c>
      <c r="E72">
        <v>0.58299999999999996</v>
      </c>
      <c r="F72">
        <v>5.0659999999999998</v>
      </c>
      <c r="G72">
        <v>0.17299999999999999</v>
      </c>
      <c r="H72">
        <v>17.277000000000001</v>
      </c>
      <c r="I72">
        <v>20.646000000000001</v>
      </c>
      <c r="J72">
        <v>0.14199999999999999</v>
      </c>
      <c r="K72">
        <v>1E-3</v>
      </c>
      <c r="M72">
        <v>100.27200000000001</v>
      </c>
      <c r="N72">
        <v>544</v>
      </c>
      <c r="O72">
        <v>269</v>
      </c>
      <c r="P72">
        <v>404</v>
      </c>
      <c r="Q72">
        <v>1096</v>
      </c>
      <c r="R72">
        <v>744</v>
      </c>
      <c r="S72">
        <v>698</v>
      </c>
      <c r="T72">
        <v>527</v>
      </c>
      <c r="U72">
        <v>686</v>
      </c>
      <c r="V72">
        <v>472</v>
      </c>
      <c r="W72">
        <v>211</v>
      </c>
      <c r="Z72">
        <v>0.46200000000000002</v>
      </c>
      <c r="AA72">
        <v>3.1E-2</v>
      </c>
      <c r="AB72">
        <v>8.8999999999999996E-2</v>
      </c>
      <c r="AC72">
        <v>0.12</v>
      </c>
      <c r="AD72">
        <v>0.22</v>
      </c>
      <c r="AE72">
        <v>6.8000000000000005E-2</v>
      </c>
      <c r="AF72">
        <v>0.249</v>
      </c>
      <c r="AG72">
        <v>0.50900000000000001</v>
      </c>
      <c r="AH72">
        <v>5.0999999999999997E-2</v>
      </c>
      <c r="AI72">
        <v>1.7999999999999999E-2</v>
      </c>
      <c r="AL72">
        <v>-9829</v>
      </c>
      <c r="AM72">
        <v>-1429</v>
      </c>
      <c r="AN72">
        <v>118</v>
      </c>
      <c r="AO72" t="s">
        <v>604</v>
      </c>
      <c r="AQ72" s="41">
        <v>43299.755810185183</v>
      </c>
      <c r="AR72" t="s">
        <v>517</v>
      </c>
      <c r="AT72">
        <f t="shared" si="1"/>
        <v>48.412899374475572</v>
      </c>
    </row>
    <row r="73" spans="1:46">
      <c r="A73" t="s">
        <v>605</v>
      </c>
      <c r="B73">
        <v>53.176000000000002</v>
      </c>
      <c r="C73">
        <v>0.34100000000000003</v>
      </c>
      <c r="D73">
        <v>2.4820000000000002</v>
      </c>
      <c r="E73">
        <v>0.45500000000000002</v>
      </c>
      <c r="F73">
        <v>5.3869999999999996</v>
      </c>
      <c r="G73">
        <v>0.129</v>
      </c>
      <c r="H73">
        <v>17.734000000000002</v>
      </c>
      <c r="I73">
        <v>20.302</v>
      </c>
      <c r="J73">
        <v>0.106</v>
      </c>
      <c r="K73">
        <v>0</v>
      </c>
      <c r="M73">
        <v>100.111</v>
      </c>
      <c r="N73">
        <v>539</v>
      </c>
      <c r="O73">
        <v>268</v>
      </c>
      <c r="P73">
        <v>427</v>
      </c>
      <c r="Q73">
        <v>1006</v>
      </c>
      <c r="R73">
        <v>799</v>
      </c>
      <c r="S73">
        <v>825</v>
      </c>
      <c r="T73">
        <v>540</v>
      </c>
      <c r="U73">
        <v>680</v>
      </c>
      <c r="V73">
        <v>421</v>
      </c>
      <c r="Z73">
        <v>0.46300000000000002</v>
      </c>
      <c r="AA73">
        <v>3.1E-2</v>
      </c>
      <c r="AB73">
        <v>8.2000000000000003E-2</v>
      </c>
      <c r="AC73">
        <v>0.109</v>
      </c>
      <c r="AD73">
        <v>0.22800000000000001</v>
      </c>
      <c r="AE73">
        <v>7.4999999999999997E-2</v>
      </c>
      <c r="AF73">
        <v>0.253</v>
      </c>
      <c r="AG73">
        <v>0.504</v>
      </c>
      <c r="AH73">
        <v>4.4999999999999998E-2</v>
      </c>
      <c r="AI73">
        <v>0</v>
      </c>
      <c r="AL73">
        <v>-9824</v>
      </c>
      <c r="AM73">
        <v>-1431</v>
      </c>
      <c r="AN73">
        <v>118</v>
      </c>
      <c r="AO73" t="s">
        <v>606</v>
      </c>
      <c r="AQ73" s="41">
        <v>43299.75708333333</v>
      </c>
      <c r="AR73" t="s">
        <v>517</v>
      </c>
      <c r="AT73">
        <f t="shared" si="1"/>
        <v>57.225014243969461</v>
      </c>
    </row>
    <row r="74" spans="1:46">
      <c r="A74" t="s">
        <v>607</v>
      </c>
      <c r="B74">
        <v>52.765999999999998</v>
      </c>
      <c r="C74">
        <v>0.42499999999999999</v>
      </c>
      <c r="D74">
        <v>2.5830000000000002</v>
      </c>
      <c r="E74">
        <v>0.52900000000000003</v>
      </c>
      <c r="F74">
        <v>6.2380000000000004</v>
      </c>
      <c r="G74">
        <v>0.17</v>
      </c>
      <c r="H74">
        <v>17.797999999999998</v>
      </c>
      <c r="I74">
        <v>19.378</v>
      </c>
      <c r="J74">
        <v>0.14099999999999999</v>
      </c>
      <c r="K74">
        <v>1.9E-2</v>
      </c>
      <c r="M74">
        <v>100.048</v>
      </c>
      <c r="N74">
        <v>495</v>
      </c>
      <c r="O74">
        <v>264</v>
      </c>
      <c r="P74">
        <v>518</v>
      </c>
      <c r="Q74">
        <v>986</v>
      </c>
      <c r="R74">
        <v>768</v>
      </c>
      <c r="S74">
        <v>768</v>
      </c>
      <c r="T74">
        <v>524</v>
      </c>
      <c r="U74">
        <v>726</v>
      </c>
      <c r="V74">
        <v>389</v>
      </c>
      <c r="W74">
        <v>200</v>
      </c>
      <c r="Z74">
        <v>0.46</v>
      </c>
      <c r="AA74">
        <v>3.2000000000000001E-2</v>
      </c>
      <c r="AB74">
        <v>8.6999999999999994E-2</v>
      </c>
      <c r="AC74">
        <v>0.111</v>
      </c>
      <c r="AD74">
        <v>0.24299999999999999</v>
      </c>
      <c r="AE74">
        <v>7.1999999999999995E-2</v>
      </c>
      <c r="AF74">
        <v>0.253</v>
      </c>
      <c r="AG74">
        <v>0.48899999999999999</v>
      </c>
      <c r="AH74">
        <v>4.5999999999999999E-2</v>
      </c>
      <c r="AI74">
        <v>1.7999999999999999E-2</v>
      </c>
      <c r="AL74">
        <v>-9817</v>
      </c>
      <c r="AM74">
        <v>-1437</v>
      </c>
      <c r="AN74">
        <v>118</v>
      </c>
      <c r="AO74" t="s">
        <v>608</v>
      </c>
      <c r="AQ74" s="41">
        <v>43299.758344907408</v>
      </c>
      <c r="AR74" t="s">
        <v>517</v>
      </c>
      <c r="AT74">
        <f t="shared" si="1"/>
        <v>43.97622844028291</v>
      </c>
    </row>
    <row r="75" spans="1:46">
      <c r="A75" t="s">
        <v>609</v>
      </c>
      <c r="B75">
        <v>52.932000000000002</v>
      </c>
      <c r="C75">
        <v>0.34599999999999997</v>
      </c>
      <c r="D75">
        <v>2.7050000000000001</v>
      </c>
      <c r="E75">
        <v>0.432</v>
      </c>
      <c r="F75">
        <v>5.7169999999999996</v>
      </c>
      <c r="G75">
        <v>0.19</v>
      </c>
      <c r="H75">
        <v>17.526</v>
      </c>
      <c r="I75">
        <v>19.888000000000002</v>
      </c>
      <c r="J75">
        <v>0.115</v>
      </c>
      <c r="K75">
        <v>0</v>
      </c>
      <c r="M75">
        <v>99.850999999999999</v>
      </c>
      <c r="N75">
        <v>509</v>
      </c>
      <c r="O75">
        <v>275</v>
      </c>
      <c r="P75">
        <v>437</v>
      </c>
      <c r="Q75">
        <v>1017</v>
      </c>
      <c r="R75">
        <v>821</v>
      </c>
      <c r="S75">
        <v>692</v>
      </c>
      <c r="T75">
        <v>523</v>
      </c>
      <c r="U75">
        <v>765</v>
      </c>
      <c r="V75">
        <v>454</v>
      </c>
      <c r="Z75">
        <v>0.46100000000000002</v>
      </c>
      <c r="AA75">
        <v>3.1E-2</v>
      </c>
      <c r="AB75">
        <v>8.5999999999999993E-2</v>
      </c>
      <c r="AC75">
        <v>0.108</v>
      </c>
      <c r="AD75">
        <v>0.23499999999999999</v>
      </c>
      <c r="AE75">
        <v>6.8000000000000005E-2</v>
      </c>
      <c r="AF75">
        <v>0.251</v>
      </c>
      <c r="AG75">
        <v>0.498</v>
      </c>
      <c r="AH75">
        <v>4.7E-2</v>
      </c>
      <c r="AI75">
        <v>0</v>
      </c>
      <c r="AL75">
        <v>-9818</v>
      </c>
      <c r="AM75">
        <v>-1439</v>
      </c>
      <c r="AN75">
        <v>118</v>
      </c>
      <c r="AO75" t="s">
        <v>610</v>
      </c>
      <c r="AQ75" s="41">
        <v>43299.759629629632</v>
      </c>
      <c r="AR75" t="s">
        <v>517</v>
      </c>
      <c r="AT75">
        <f t="shared" si="1"/>
        <v>55.090825306947991</v>
      </c>
    </row>
    <row r="76" spans="1:46">
      <c r="A76" t="s">
        <v>611</v>
      </c>
      <c r="B76">
        <v>52.707000000000001</v>
      </c>
      <c r="C76">
        <v>0.28299999999999997</v>
      </c>
      <c r="D76">
        <v>2.09</v>
      </c>
      <c r="E76">
        <v>0.54200000000000004</v>
      </c>
      <c r="F76">
        <v>4.8410000000000002</v>
      </c>
      <c r="G76">
        <v>0.17299999999999999</v>
      </c>
      <c r="H76">
        <v>17.402000000000001</v>
      </c>
      <c r="I76">
        <v>21.695</v>
      </c>
      <c r="J76">
        <v>0.106</v>
      </c>
      <c r="K76">
        <v>0</v>
      </c>
      <c r="M76">
        <v>99.837999999999994</v>
      </c>
      <c r="N76">
        <v>578</v>
      </c>
      <c r="O76">
        <v>270</v>
      </c>
      <c r="P76">
        <v>399</v>
      </c>
      <c r="Q76">
        <v>1023</v>
      </c>
      <c r="R76">
        <v>759</v>
      </c>
      <c r="S76">
        <v>663</v>
      </c>
      <c r="T76">
        <v>551</v>
      </c>
      <c r="U76">
        <v>706</v>
      </c>
      <c r="V76">
        <v>485</v>
      </c>
      <c r="Z76">
        <v>0.46</v>
      </c>
      <c r="AA76">
        <v>0.03</v>
      </c>
      <c r="AB76">
        <v>7.5999999999999998E-2</v>
      </c>
      <c r="AC76">
        <v>0.114</v>
      </c>
      <c r="AD76">
        <v>0.216</v>
      </c>
      <c r="AE76">
        <v>6.5000000000000002E-2</v>
      </c>
      <c r="AF76">
        <v>0.25</v>
      </c>
      <c r="AG76">
        <v>0.52600000000000002</v>
      </c>
      <c r="AH76">
        <v>4.9000000000000002E-2</v>
      </c>
      <c r="AI76">
        <v>0</v>
      </c>
      <c r="AL76">
        <v>-9828</v>
      </c>
      <c r="AM76">
        <v>-1445</v>
      </c>
      <c r="AN76">
        <v>118</v>
      </c>
      <c r="AO76" t="s">
        <v>612</v>
      </c>
      <c r="AQ76" s="41">
        <v>43299.760925925926</v>
      </c>
      <c r="AR76" t="s">
        <v>517</v>
      </c>
      <c r="AT76">
        <f t="shared" si="1"/>
        <v>62.311682176766752</v>
      </c>
    </row>
    <row r="77" spans="1:46">
      <c r="A77" t="s">
        <v>613</v>
      </c>
      <c r="B77">
        <v>52.506999999999998</v>
      </c>
      <c r="C77">
        <v>0.32700000000000001</v>
      </c>
      <c r="D77">
        <v>2.1989999999999998</v>
      </c>
      <c r="E77">
        <v>0.38700000000000001</v>
      </c>
      <c r="F77">
        <v>5.6180000000000003</v>
      </c>
      <c r="G77">
        <v>0.127</v>
      </c>
      <c r="H77">
        <v>17.436</v>
      </c>
      <c r="I77">
        <v>19.904</v>
      </c>
      <c r="J77">
        <v>0.11899999999999999</v>
      </c>
      <c r="K77">
        <v>0</v>
      </c>
      <c r="M77">
        <v>98.625</v>
      </c>
      <c r="N77">
        <v>513</v>
      </c>
      <c r="O77">
        <v>276</v>
      </c>
      <c r="P77">
        <v>459</v>
      </c>
      <c r="Q77">
        <v>1028</v>
      </c>
      <c r="R77">
        <v>769</v>
      </c>
      <c r="S77">
        <v>802</v>
      </c>
      <c r="T77">
        <v>546</v>
      </c>
      <c r="U77">
        <v>801</v>
      </c>
      <c r="V77">
        <v>431</v>
      </c>
      <c r="Z77">
        <v>0.45800000000000002</v>
      </c>
      <c r="AA77">
        <v>3.1E-2</v>
      </c>
      <c r="AB77">
        <v>7.9000000000000001E-2</v>
      </c>
      <c r="AC77">
        <v>0.107</v>
      </c>
      <c r="AD77">
        <v>0.23100000000000001</v>
      </c>
      <c r="AE77">
        <v>7.2999999999999995E-2</v>
      </c>
      <c r="AF77">
        <v>0.25</v>
      </c>
      <c r="AG77">
        <v>0.498</v>
      </c>
      <c r="AH77">
        <v>4.5999999999999999E-2</v>
      </c>
      <c r="AI77">
        <v>0</v>
      </c>
      <c r="AL77">
        <v>-9820</v>
      </c>
      <c r="AM77">
        <v>-1452</v>
      </c>
      <c r="AN77">
        <v>118</v>
      </c>
      <c r="AO77" t="s">
        <v>614</v>
      </c>
      <c r="AQ77" s="41">
        <v>43299.762187499997</v>
      </c>
      <c r="AR77" t="s">
        <v>517</v>
      </c>
      <c r="AT77">
        <f t="shared" si="1"/>
        <v>52.106287479662946</v>
      </c>
    </row>
    <row r="78" spans="1:46">
      <c r="A78" t="s">
        <v>615</v>
      </c>
      <c r="B78">
        <v>52.069000000000003</v>
      </c>
      <c r="C78">
        <v>0.42199999999999999</v>
      </c>
      <c r="D78">
        <v>2.9340000000000002</v>
      </c>
      <c r="E78">
        <v>0.36099999999999999</v>
      </c>
      <c r="F78">
        <v>8.1050000000000004</v>
      </c>
      <c r="G78">
        <v>0.24399999999999999</v>
      </c>
      <c r="H78">
        <v>18.007999999999999</v>
      </c>
      <c r="I78">
        <v>17.390999999999998</v>
      </c>
      <c r="J78">
        <v>0.108</v>
      </c>
      <c r="K78">
        <v>2.8000000000000001E-2</v>
      </c>
      <c r="M78">
        <v>99.671000000000006</v>
      </c>
      <c r="N78">
        <v>558</v>
      </c>
      <c r="O78">
        <v>284</v>
      </c>
      <c r="P78">
        <v>405</v>
      </c>
      <c r="Q78">
        <v>967</v>
      </c>
      <c r="R78">
        <v>846</v>
      </c>
      <c r="S78">
        <v>742</v>
      </c>
      <c r="T78">
        <v>527</v>
      </c>
      <c r="U78">
        <v>734</v>
      </c>
      <c r="V78">
        <v>488</v>
      </c>
      <c r="W78">
        <v>185</v>
      </c>
      <c r="Z78">
        <v>0.45500000000000002</v>
      </c>
      <c r="AA78">
        <v>3.3000000000000002E-2</v>
      </c>
      <c r="AB78">
        <v>8.7999999999999995E-2</v>
      </c>
      <c r="AC78">
        <v>0.10100000000000001</v>
      </c>
      <c r="AD78">
        <v>0.27700000000000002</v>
      </c>
      <c r="AE78">
        <v>7.3999999999999996E-2</v>
      </c>
      <c r="AF78">
        <v>0.255</v>
      </c>
      <c r="AG78">
        <v>0.45500000000000002</v>
      </c>
      <c r="AH78">
        <v>4.9000000000000002E-2</v>
      </c>
      <c r="AI78">
        <v>1.7000000000000001E-2</v>
      </c>
      <c r="AL78">
        <v>11925</v>
      </c>
      <c r="AM78">
        <v>-424</v>
      </c>
      <c r="AN78">
        <v>163</v>
      </c>
      <c r="AO78" t="s">
        <v>616</v>
      </c>
      <c r="AQ78" s="41">
        <v>43299.790243055555</v>
      </c>
      <c r="AR78" t="s">
        <v>517</v>
      </c>
      <c r="AT78">
        <f t="shared" si="1"/>
        <v>61.157762136456256</v>
      </c>
    </row>
    <row r="79" spans="1:46">
      <c r="A79" t="s">
        <v>617</v>
      </c>
      <c r="B79">
        <v>51.734999999999999</v>
      </c>
      <c r="C79">
        <v>0.56899999999999995</v>
      </c>
      <c r="D79">
        <v>2.585</v>
      </c>
      <c r="E79">
        <v>0.17199999999999999</v>
      </c>
      <c r="F79">
        <v>8.5510000000000002</v>
      </c>
      <c r="G79">
        <v>0.24199999999999999</v>
      </c>
      <c r="H79">
        <v>16.937000000000001</v>
      </c>
      <c r="I79">
        <v>18.138999999999999</v>
      </c>
      <c r="J79">
        <v>0.22700000000000001</v>
      </c>
      <c r="K79">
        <v>2.9000000000000001E-2</v>
      </c>
      <c r="M79">
        <v>99.185000000000002</v>
      </c>
      <c r="N79">
        <v>583</v>
      </c>
      <c r="O79">
        <v>279</v>
      </c>
      <c r="P79">
        <v>401</v>
      </c>
      <c r="Q79">
        <v>1077</v>
      </c>
      <c r="R79">
        <v>858</v>
      </c>
      <c r="S79">
        <v>699</v>
      </c>
      <c r="T79">
        <v>545</v>
      </c>
      <c r="U79">
        <v>733</v>
      </c>
      <c r="V79">
        <v>492</v>
      </c>
      <c r="W79">
        <v>202</v>
      </c>
      <c r="Z79">
        <v>0.45300000000000001</v>
      </c>
      <c r="AA79">
        <v>3.5999999999999997E-2</v>
      </c>
      <c r="AB79">
        <v>8.3000000000000004E-2</v>
      </c>
      <c r="AC79">
        <v>9.9000000000000005E-2</v>
      </c>
      <c r="AD79">
        <v>0.28399999999999997</v>
      </c>
      <c r="AE79">
        <v>7.0999999999999994E-2</v>
      </c>
      <c r="AF79">
        <v>0.247</v>
      </c>
      <c r="AG79">
        <v>0.46700000000000003</v>
      </c>
      <c r="AH79">
        <v>5.8000000000000003E-2</v>
      </c>
      <c r="AI79">
        <v>1.9E-2</v>
      </c>
      <c r="AL79">
        <v>11931</v>
      </c>
      <c r="AM79">
        <v>-424</v>
      </c>
      <c r="AN79">
        <v>163</v>
      </c>
      <c r="AO79" t="s">
        <v>618</v>
      </c>
      <c r="AQ79" s="41">
        <v>43299.791689814818</v>
      </c>
      <c r="AR79" t="s">
        <v>517</v>
      </c>
      <c r="AT79">
        <f t="shared" si="1"/>
        <v>34.441447633081182</v>
      </c>
    </row>
    <row r="80" spans="1:46">
      <c r="A80" t="s">
        <v>619</v>
      </c>
      <c r="B80">
        <v>51.62</v>
      </c>
      <c r="C80">
        <v>0.505</v>
      </c>
      <c r="D80">
        <v>3.14</v>
      </c>
      <c r="E80">
        <v>0.26800000000000002</v>
      </c>
      <c r="F80">
        <v>9.3439999999999994</v>
      </c>
      <c r="G80">
        <v>0.25</v>
      </c>
      <c r="H80">
        <v>17.873999999999999</v>
      </c>
      <c r="I80">
        <v>17.042000000000002</v>
      </c>
      <c r="J80">
        <v>8.7999999999999995E-2</v>
      </c>
      <c r="K80">
        <v>1E-3</v>
      </c>
      <c r="M80">
        <v>100.13200000000001</v>
      </c>
      <c r="N80">
        <v>522</v>
      </c>
      <c r="O80">
        <v>279</v>
      </c>
      <c r="P80">
        <v>469</v>
      </c>
      <c r="Q80">
        <v>954</v>
      </c>
      <c r="R80">
        <v>800</v>
      </c>
      <c r="S80">
        <v>697</v>
      </c>
      <c r="T80">
        <v>530</v>
      </c>
      <c r="U80">
        <v>744</v>
      </c>
      <c r="V80">
        <v>423</v>
      </c>
      <c r="W80">
        <v>217</v>
      </c>
      <c r="Z80">
        <v>0.45200000000000001</v>
      </c>
      <c r="AA80">
        <v>3.5000000000000003E-2</v>
      </c>
      <c r="AB80">
        <v>9.1999999999999998E-2</v>
      </c>
      <c r="AC80">
        <v>9.5000000000000001E-2</v>
      </c>
      <c r="AD80">
        <v>0.29599999999999999</v>
      </c>
      <c r="AE80">
        <v>7.0999999999999994E-2</v>
      </c>
      <c r="AF80">
        <v>0.254</v>
      </c>
      <c r="AG80">
        <v>0.44900000000000001</v>
      </c>
      <c r="AH80">
        <v>4.2999999999999997E-2</v>
      </c>
      <c r="AI80">
        <v>1.7999999999999999E-2</v>
      </c>
      <c r="AL80">
        <v>11928</v>
      </c>
      <c r="AM80">
        <v>-438</v>
      </c>
      <c r="AN80">
        <v>163</v>
      </c>
      <c r="AO80" t="s">
        <v>620</v>
      </c>
      <c r="AQ80" s="41">
        <v>43299.792951388888</v>
      </c>
      <c r="AR80" t="s">
        <v>517</v>
      </c>
      <c r="AT80">
        <f t="shared" si="1"/>
        <v>65.866569425255761</v>
      </c>
    </row>
    <row r="81" spans="1:46">
      <c r="A81" t="s">
        <v>621</v>
      </c>
      <c r="B81">
        <v>51.741999999999997</v>
      </c>
      <c r="C81">
        <v>0.629</v>
      </c>
      <c r="D81">
        <v>3.0569999999999999</v>
      </c>
      <c r="E81">
        <v>0.28299999999999997</v>
      </c>
      <c r="F81">
        <v>8.4629999999999992</v>
      </c>
      <c r="G81">
        <v>0.28299999999999997</v>
      </c>
      <c r="H81">
        <v>16.946999999999999</v>
      </c>
      <c r="I81">
        <v>17.829000000000001</v>
      </c>
      <c r="J81">
        <v>0.16600000000000001</v>
      </c>
      <c r="K81">
        <v>1.9E-2</v>
      </c>
      <c r="M81">
        <v>99.418000000000006</v>
      </c>
      <c r="N81">
        <v>488</v>
      </c>
      <c r="O81">
        <v>268</v>
      </c>
      <c r="P81">
        <v>394</v>
      </c>
      <c r="Q81">
        <v>951</v>
      </c>
      <c r="R81">
        <v>764</v>
      </c>
      <c r="S81">
        <v>680</v>
      </c>
      <c r="T81">
        <v>514</v>
      </c>
      <c r="U81">
        <v>665</v>
      </c>
      <c r="V81">
        <v>439</v>
      </c>
      <c r="W81">
        <v>219</v>
      </c>
      <c r="Z81">
        <v>0.45200000000000001</v>
      </c>
      <c r="AA81">
        <v>3.5999999999999997E-2</v>
      </c>
      <c r="AB81">
        <v>8.8999999999999996E-2</v>
      </c>
      <c r="AC81">
        <v>9.6000000000000002E-2</v>
      </c>
      <c r="AD81">
        <v>0.28100000000000003</v>
      </c>
      <c r="AE81">
        <v>7.1999999999999995E-2</v>
      </c>
      <c r="AF81">
        <v>0.246</v>
      </c>
      <c r="AG81">
        <v>0.46100000000000002</v>
      </c>
      <c r="AH81">
        <v>5.0999999999999997E-2</v>
      </c>
      <c r="AI81">
        <v>1.9E-2</v>
      </c>
      <c r="AL81">
        <v>11924</v>
      </c>
      <c r="AM81">
        <v>-447</v>
      </c>
      <c r="AN81">
        <v>163</v>
      </c>
      <c r="AO81" t="s">
        <v>622</v>
      </c>
      <c r="AQ81" s="41">
        <v>43299.794259259259</v>
      </c>
      <c r="AR81" t="s">
        <v>517</v>
      </c>
      <c r="AT81">
        <f t="shared" si="1"/>
        <v>41.413444043226079</v>
      </c>
    </row>
    <row r="82" spans="1:46">
      <c r="A82" t="s">
        <v>623</v>
      </c>
      <c r="B82">
        <v>52.064</v>
      </c>
      <c r="C82">
        <v>0.59</v>
      </c>
      <c r="D82">
        <v>3.145</v>
      </c>
      <c r="E82">
        <v>0.312</v>
      </c>
      <c r="F82">
        <v>8.1869999999999994</v>
      </c>
      <c r="G82">
        <v>0.18</v>
      </c>
      <c r="H82">
        <v>16.742999999999999</v>
      </c>
      <c r="I82">
        <v>18.873000000000001</v>
      </c>
      <c r="J82">
        <v>0.32200000000000001</v>
      </c>
      <c r="K82">
        <v>8.0000000000000002E-3</v>
      </c>
      <c r="M82">
        <v>100.423</v>
      </c>
      <c r="N82">
        <v>557</v>
      </c>
      <c r="O82">
        <v>267</v>
      </c>
      <c r="P82">
        <v>382</v>
      </c>
      <c r="Q82">
        <v>1054</v>
      </c>
      <c r="R82">
        <v>807</v>
      </c>
      <c r="S82">
        <v>727</v>
      </c>
      <c r="T82">
        <v>512</v>
      </c>
      <c r="U82">
        <v>733</v>
      </c>
      <c r="V82">
        <v>407</v>
      </c>
      <c r="W82">
        <v>207</v>
      </c>
      <c r="Z82">
        <v>0.45500000000000002</v>
      </c>
      <c r="AA82">
        <v>3.5999999999999997E-2</v>
      </c>
      <c r="AB82">
        <v>8.8999999999999996E-2</v>
      </c>
      <c r="AC82">
        <v>0.104</v>
      </c>
      <c r="AD82">
        <v>0.27700000000000002</v>
      </c>
      <c r="AE82">
        <v>7.0000000000000007E-2</v>
      </c>
      <c r="AF82">
        <v>0.245</v>
      </c>
      <c r="AG82">
        <v>0.47899999999999998</v>
      </c>
      <c r="AH82">
        <v>6.0999999999999999E-2</v>
      </c>
      <c r="AI82">
        <v>1.7999999999999999E-2</v>
      </c>
      <c r="AL82">
        <v>11962</v>
      </c>
      <c r="AM82">
        <v>-452</v>
      </c>
      <c r="AN82">
        <v>163</v>
      </c>
      <c r="AO82" t="s">
        <v>624</v>
      </c>
      <c r="AQ82" s="41">
        <v>43299.795543981483</v>
      </c>
      <c r="AR82" t="s">
        <v>517</v>
      </c>
      <c r="AT82">
        <f t="shared" si="1"/>
        <v>25.536020848965251</v>
      </c>
    </row>
    <row r="83" spans="1:46">
      <c r="A83" t="s">
        <v>625</v>
      </c>
      <c r="B83">
        <v>51.795999999999999</v>
      </c>
      <c r="C83">
        <v>0.98099999999999998</v>
      </c>
      <c r="D83">
        <v>6.0919999999999996</v>
      </c>
      <c r="E83">
        <v>0.24399999999999999</v>
      </c>
      <c r="F83">
        <v>8.8819999999999997</v>
      </c>
      <c r="G83">
        <v>0.27400000000000002</v>
      </c>
      <c r="H83">
        <v>13.973000000000001</v>
      </c>
      <c r="I83">
        <v>17.273</v>
      </c>
      <c r="J83">
        <v>0.749</v>
      </c>
      <c r="K83">
        <v>4.3999999999999997E-2</v>
      </c>
      <c r="M83">
        <v>100.30800000000001</v>
      </c>
      <c r="N83">
        <v>526</v>
      </c>
      <c r="O83">
        <v>267</v>
      </c>
      <c r="P83">
        <v>421</v>
      </c>
      <c r="Q83">
        <v>1015</v>
      </c>
      <c r="R83">
        <v>823</v>
      </c>
      <c r="S83">
        <v>699</v>
      </c>
      <c r="T83">
        <v>471</v>
      </c>
      <c r="U83">
        <v>708</v>
      </c>
      <c r="V83">
        <v>401</v>
      </c>
      <c r="W83">
        <v>214</v>
      </c>
      <c r="Z83">
        <v>0.45400000000000001</v>
      </c>
      <c r="AA83">
        <v>4.2000000000000003E-2</v>
      </c>
      <c r="AB83">
        <v>0.122</v>
      </c>
      <c r="AC83">
        <v>9.8000000000000004E-2</v>
      </c>
      <c r="AD83">
        <v>0.28899999999999998</v>
      </c>
      <c r="AE83">
        <v>7.2999999999999995E-2</v>
      </c>
      <c r="AF83">
        <v>0.221</v>
      </c>
      <c r="AG83">
        <v>0.45300000000000001</v>
      </c>
      <c r="AH83">
        <v>8.7999999999999995E-2</v>
      </c>
      <c r="AI83">
        <v>0.02</v>
      </c>
      <c r="AL83">
        <v>11923</v>
      </c>
      <c r="AM83">
        <v>-449</v>
      </c>
      <c r="AN83">
        <v>163</v>
      </c>
      <c r="AO83" t="s">
        <v>626</v>
      </c>
      <c r="AQ83" s="41">
        <v>43299.798483796294</v>
      </c>
      <c r="AR83" t="s">
        <v>517</v>
      </c>
      <c r="AT83">
        <f t="shared" si="1"/>
        <v>15.837262509056432</v>
      </c>
    </row>
    <row r="84" spans="1:46">
      <c r="A84" t="s">
        <v>627</v>
      </c>
      <c r="B84">
        <v>52.508000000000003</v>
      </c>
      <c r="C84">
        <v>0.48399999999999999</v>
      </c>
      <c r="D84">
        <v>2.2320000000000002</v>
      </c>
      <c r="E84">
        <v>0.23799999999999999</v>
      </c>
      <c r="F84">
        <v>8.0269999999999992</v>
      </c>
      <c r="G84">
        <v>0.223</v>
      </c>
      <c r="H84">
        <v>17.391999999999999</v>
      </c>
      <c r="I84">
        <v>18.690999999999999</v>
      </c>
      <c r="J84">
        <v>0.17899999999999999</v>
      </c>
      <c r="K84">
        <v>0</v>
      </c>
      <c r="M84">
        <v>99.972999999999999</v>
      </c>
      <c r="N84">
        <v>557</v>
      </c>
      <c r="O84">
        <v>270</v>
      </c>
      <c r="P84">
        <v>458</v>
      </c>
      <c r="Q84">
        <v>1023</v>
      </c>
      <c r="R84">
        <v>790</v>
      </c>
      <c r="S84">
        <v>734</v>
      </c>
      <c r="T84">
        <v>542</v>
      </c>
      <c r="U84">
        <v>735</v>
      </c>
      <c r="V84">
        <v>471</v>
      </c>
      <c r="Z84">
        <v>0.45800000000000002</v>
      </c>
      <c r="AA84">
        <v>3.4000000000000002E-2</v>
      </c>
      <c r="AB84">
        <v>0.08</v>
      </c>
      <c r="AC84">
        <v>9.8000000000000004E-2</v>
      </c>
      <c r="AD84">
        <v>0.27500000000000002</v>
      </c>
      <c r="AE84">
        <v>7.2999999999999995E-2</v>
      </c>
      <c r="AF84">
        <v>0.25</v>
      </c>
      <c r="AG84">
        <v>0.47699999999999998</v>
      </c>
      <c r="AH84">
        <v>5.3999999999999999E-2</v>
      </c>
      <c r="AI84">
        <v>-1E-3</v>
      </c>
      <c r="AL84">
        <v>11911</v>
      </c>
      <c r="AM84">
        <v>-428</v>
      </c>
      <c r="AN84">
        <v>163</v>
      </c>
      <c r="AO84" t="s">
        <v>628</v>
      </c>
      <c r="AQ84" s="41">
        <v>43299.799942129626</v>
      </c>
      <c r="AR84" t="s">
        <v>517</v>
      </c>
      <c r="AT84">
        <f t="shared" si="1"/>
        <v>40.66492632308892</v>
      </c>
    </row>
    <row r="85" spans="1:46">
      <c r="A85" t="s">
        <v>629</v>
      </c>
      <c r="B85">
        <v>51.584000000000003</v>
      </c>
      <c r="C85">
        <v>0.52300000000000002</v>
      </c>
      <c r="D85">
        <v>1.9339999999999999</v>
      </c>
      <c r="E85">
        <v>0.26400000000000001</v>
      </c>
      <c r="F85">
        <v>8.1080000000000005</v>
      </c>
      <c r="G85">
        <v>0.21199999999999999</v>
      </c>
      <c r="H85">
        <v>17.689</v>
      </c>
      <c r="I85">
        <v>18.425000000000001</v>
      </c>
      <c r="J85">
        <v>0.16</v>
      </c>
      <c r="K85">
        <v>0</v>
      </c>
      <c r="M85">
        <v>98.897999999999996</v>
      </c>
      <c r="N85">
        <v>586</v>
      </c>
      <c r="O85">
        <v>267</v>
      </c>
      <c r="P85">
        <v>426</v>
      </c>
      <c r="Q85">
        <v>990</v>
      </c>
      <c r="R85">
        <v>766</v>
      </c>
      <c r="S85">
        <v>721</v>
      </c>
      <c r="T85">
        <v>526</v>
      </c>
      <c r="U85">
        <v>787</v>
      </c>
      <c r="V85">
        <v>467</v>
      </c>
      <c r="Z85">
        <v>0.45200000000000001</v>
      </c>
      <c r="AA85">
        <v>3.4000000000000002E-2</v>
      </c>
      <c r="AB85">
        <v>7.3999999999999996E-2</v>
      </c>
      <c r="AC85">
        <v>9.7000000000000003E-2</v>
      </c>
      <c r="AD85">
        <v>0.27500000000000002</v>
      </c>
      <c r="AE85">
        <v>7.0999999999999994E-2</v>
      </c>
      <c r="AF85">
        <v>0.253</v>
      </c>
      <c r="AG85">
        <v>0.47199999999999998</v>
      </c>
      <c r="AH85">
        <v>5.1999999999999998E-2</v>
      </c>
      <c r="AI85">
        <v>0</v>
      </c>
      <c r="AL85">
        <v>11910</v>
      </c>
      <c r="AM85">
        <v>-420</v>
      </c>
      <c r="AN85">
        <v>163</v>
      </c>
      <c r="AO85" t="s">
        <v>630</v>
      </c>
      <c r="AQ85" s="41">
        <v>43299.801215277781</v>
      </c>
      <c r="AR85" t="s">
        <v>517</v>
      </c>
      <c r="AT85">
        <f t="shared" si="1"/>
        <v>43.808927571216621</v>
      </c>
    </row>
    <row r="86" spans="1:46">
      <c r="A86" s="43" t="s">
        <v>408</v>
      </c>
      <c r="B86" s="43">
        <v>51.058</v>
      </c>
      <c r="C86" s="43">
        <v>0.60899999999999999</v>
      </c>
      <c r="D86" s="43">
        <v>4.7480000000000002</v>
      </c>
      <c r="E86" s="43">
        <v>0.24299999999999999</v>
      </c>
      <c r="F86" s="43">
        <v>7.0209999999999999</v>
      </c>
      <c r="G86" s="43">
        <v>0.21099999999999999</v>
      </c>
      <c r="H86" s="43">
        <v>15.855</v>
      </c>
      <c r="I86" s="43">
        <v>19.957000000000001</v>
      </c>
      <c r="J86" s="43">
        <v>0.39900000000000002</v>
      </c>
      <c r="K86" s="43">
        <v>2.8000000000000001E-2</v>
      </c>
      <c r="L86" s="43"/>
      <c r="M86" s="43">
        <v>100.13</v>
      </c>
      <c r="N86" s="43">
        <v>504</v>
      </c>
      <c r="O86" s="43">
        <v>273</v>
      </c>
      <c r="P86" s="43">
        <v>370</v>
      </c>
      <c r="Q86" s="43">
        <v>1022</v>
      </c>
      <c r="R86" s="43">
        <v>799</v>
      </c>
      <c r="S86" s="43">
        <v>668</v>
      </c>
      <c r="T86" s="43">
        <v>493</v>
      </c>
      <c r="U86" s="43">
        <v>727</v>
      </c>
      <c r="V86" s="43">
        <v>409</v>
      </c>
      <c r="W86" s="43">
        <v>189</v>
      </c>
      <c r="X86" s="43"/>
      <c r="Y86" s="43"/>
      <c r="Z86" s="43">
        <v>0.44900000000000001</v>
      </c>
      <c r="AA86" s="43">
        <v>3.6999999999999998E-2</v>
      </c>
      <c r="AB86" s="43">
        <v>0.108</v>
      </c>
      <c r="AC86" s="43">
        <v>9.9000000000000005E-2</v>
      </c>
      <c r="AD86" s="43">
        <v>0.25900000000000001</v>
      </c>
      <c r="AE86" s="43">
        <v>6.8000000000000005E-2</v>
      </c>
      <c r="AF86" s="43">
        <v>0.23799999999999999</v>
      </c>
      <c r="AG86" s="43">
        <v>0.498</v>
      </c>
      <c r="AH86" s="43">
        <v>6.6000000000000003E-2</v>
      </c>
      <c r="AI86" s="43">
        <v>1.7000000000000001E-2</v>
      </c>
      <c r="AJ86" s="43"/>
      <c r="AK86" s="43"/>
      <c r="AL86" s="43">
        <v>-16980</v>
      </c>
      <c r="AM86" s="43">
        <v>-2599</v>
      </c>
      <c r="AN86" s="43">
        <v>88</v>
      </c>
      <c r="AO86" s="43" t="s">
        <v>631</v>
      </c>
      <c r="AP86" s="43" t="s">
        <v>632</v>
      </c>
      <c r="AQ86" s="44">
        <v>43300.459444444445</v>
      </c>
      <c r="AR86" s="43" t="s">
        <v>517</v>
      </c>
      <c r="AT86">
        <f t="shared" si="1"/>
        <v>22.297198532487347</v>
      </c>
    </row>
    <row r="87" spans="1:46">
      <c r="A87" s="43" t="s">
        <v>411</v>
      </c>
      <c r="B87" s="43">
        <v>51.911000000000001</v>
      </c>
      <c r="C87" s="43">
        <v>0.46100000000000002</v>
      </c>
      <c r="D87" s="43">
        <v>3.3439999999999999</v>
      </c>
      <c r="E87" s="43">
        <v>0.104</v>
      </c>
      <c r="F87" s="43">
        <v>6.9960000000000004</v>
      </c>
      <c r="G87" s="43">
        <v>0.219</v>
      </c>
      <c r="H87" s="43">
        <v>16.367000000000001</v>
      </c>
      <c r="I87" s="43">
        <v>20.085999999999999</v>
      </c>
      <c r="J87" s="43">
        <v>0.316</v>
      </c>
      <c r="K87" s="43">
        <v>0</v>
      </c>
      <c r="L87" s="43"/>
      <c r="M87" s="43">
        <v>99.804000000000002</v>
      </c>
      <c r="N87" s="43">
        <v>507</v>
      </c>
      <c r="O87" s="43">
        <v>269</v>
      </c>
      <c r="P87" s="43">
        <v>360</v>
      </c>
      <c r="Q87" s="43">
        <v>1082</v>
      </c>
      <c r="R87" s="43">
        <v>809</v>
      </c>
      <c r="S87" s="43">
        <v>721</v>
      </c>
      <c r="T87" s="43">
        <v>511</v>
      </c>
      <c r="U87" s="43">
        <v>704</v>
      </c>
      <c r="V87" s="43">
        <v>446</v>
      </c>
      <c r="W87" s="43"/>
      <c r="X87" s="43"/>
      <c r="Y87" s="43"/>
      <c r="Z87" s="43">
        <v>0.45500000000000002</v>
      </c>
      <c r="AA87" s="43">
        <v>3.4000000000000002E-2</v>
      </c>
      <c r="AB87" s="43">
        <v>9.1999999999999998E-2</v>
      </c>
      <c r="AC87" s="43">
        <v>9.6000000000000002E-2</v>
      </c>
      <c r="AD87" s="43">
        <v>0.25800000000000001</v>
      </c>
      <c r="AE87" s="43">
        <v>7.1999999999999995E-2</v>
      </c>
      <c r="AF87" s="43">
        <v>0.24199999999999999</v>
      </c>
      <c r="AG87" s="43">
        <v>0.5</v>
      </c>
      <c r="AH87" s="43">
        <v>6.2E-2</v>
      </c>
      <c r="AI87" s="43">
        <v>-1E-3</v>
      </c>
      <c r="AJ87" s="43"/>
      <c r="AK87" s="43"/>
      <c r="AL87" s="43">
        <v>-16975</v>
      </c>
      <c r="AM87" s="43">
        <v>-2584</v>
      </c>
      <c r="AN87" s="43">
        <v>88</v>
      </c>
      <c r="AO87" s="43" t="s">
        <v>633</v>
      </c>
      <c r="AP87" s="43" t="s">
        <v>632</v>
      </c>
      <c r="AQ87" s="44">
        <v>43300.460914351854</v>
      </c>
      <c r="AR87" s="43" t="s">
        <v>517</v>
      </c>
      <c r="AT87">
        <f t="shared" si="1"/>
        <v>26.447453840461833</v>
      </c>
    </row>
    <row r="88" spans="1:46">
      <c r="A88" s="43" t="s">
        <v>412</v>
      </c>
      <c r="B88" s="43">
        <v>50.993000000000002</v>
      </c>
      <c r="C88" s="43">
        <v>0.55900000000000005</v>
      </c>
      <c r="D88" s="43">
        <v>4.4180000000000001</v>
      </c>
      <c r="E88" s="43">
        <v>0.17499999999999999</v>
      </c>
      <c r="F88" s="43">
        <v>7.657</v>
      </c>
      <c r="G88" s="43">
        <v>0.24099999999999999</v>
      </c>
      <c r="H88" s="43">
        <v>16.097000000000001</v>
      </c>
      <c r="I88" s="43">
        <v>19.492000000000001</v>
      </c>
      <c r="J88" s="43">
        <v>0.40400000000000003</v>
      </c>
      <c r="K88" s="43">
        <v>0</v>
      </c>
      <c r="L88" s="43"/>
      <c r="M88" s="43">
        <v>100.03700000000001</v>
      </c>
      <c r="N88" s="43">
        <v>457</v>
      </c>
      <c r="O88" s="43">
        <v>271</v>
      </c>
      <c r="P88" s="43">
        <v>380</v>
      </c>
      <c r="Q88" s="43">
        <v>1047</v>
      </c>
      <c r="R88" s="43">
        <v>792</v>
      </c>
      <c r="S88" s="43">
        <v>598</v>
      </c>
      <c r="T88" s="43">
        <v>505</v>
      </c>
      <c r="U88" s="43">
        <v>727</v>
      </c>
      <c r="V88" s="43">
        <v>437</v>
      </c>
      <c r="W88" s="43"/>
      <c r="X88" s="43"/>
      <c r="Y88" s="43"/>
      <c r="Z88" s="43">
        <v>0.44800000000000001</v>
      </c>
      <c r="AA88" s="43">
        <v>3.5999999999999997E-2</v>
      </c>
      <c r="AB88" s="43">
        <v>0.105</v>
      </c>
      <c r="AC88" s="43">
        <v>9.7000000000000003E-2</v>
      </c>
      <c r="AD88" s="43">
        <v>0.27</v>
      </c>
      <c r="AE88" s="43">
        <v>6.4000000000000001E-2</v>
      </c>
      <c r="AF88" s="43">
        <v>0.24</v>
      </c>
      <c r="AG88" s="43">
        <v>0.49099999999999999</v>
      </c>
      <c r="AH88" s="43">
        <v>6.8000000000000005E-2</v>
      </c>
      <c r="AI88" s="43">
        <v>0</v>
      </c>
      <c r="AJ88" s="43"/>
      <c r="AK88" s="43"/>
      <c r="AL88" s="43">
        <v>-17046</v>
      </c>
      <c r="AM88" s="43">
        <v>-2603</v>
      </c>
      <c r="AN88" s="43">
        <v>88</v>
      </c>
      <c r="AO88" s="43" t="s">
        <v>634</v>
      </c>
      <c r="AP88" s="43" t="s">
        <v>632</v>
      </c>
      <c r="AQ88" s="44">
        <v>43300.462175925924</v>
      </c>
      <c r="AR88" s="43" t="s">
        <v>517</v>
      </c>
      <c r="AT88">
        <f t="shared" si="1"/>
        <v>22.688553502229475</v>
      </c>
    </row>
    <row r="89" spans="1:46">
      <c r="A89" s="43" t="s">
        <v>414</v>
      </c>
      <c r="B89" s="43">
        <v>51.616</v>
      </c>
      <c r="C89" s="43">
        <v>0.41599999999999998</v>
      </c>
      <c r="D89" s="43">
        <v>3.2010000000000001</v>
      </c>
      <c r="E89" s="43">
        <v>0.157</v>
      </c>
      <c r="F89" s="43">
        <v>7.4279999999999999</v>
      </c>
      <c r="G89" s="43">
        <v>0.14899999999999999</v>
      </c>
      <c r="H89" s="43">
        <v>16.844000000000001</v>
      </c>
      <c r="I89" s="43">
        <v>19.658999999999999</v>
      </c>
      <c r="J89" s="43">
        <v>0.33300000000000002</v>
      </c>
      <c r="K89" s="43">
        <v>1.0999999999999999E-2</v>
      </c>
      <c r="L89" s="43"/>
      <c r="M89" s="43">
        <v>99.813999999999993</v>
      </c>
      <c r="N89" s="43">
        <v>479</v>
      </c>
      <c r="O89" s="43">
        <v>272</v>
      </c>
      <c r="P89" s="43">
        <v>431</v>
      </c>
      <c r="Q89" s="43">
        <v>1099</v>
      </c>
      <c r="R89" s="43">
        <v>830</v>
      </c>
      <c r="S89" s="43">
        <v>742</v>
      </c>
      <c r="T89" s="43">
        <v>519</v>
      </c>
      <c r="U89" s="43">
        <v>743</v>
      </c>
      <c r="V89" s="43">
        <v>402</v>
      </c>
      <c r="W89" s="43">
        <v>202</v>
      </c>
      <c r="X89" s="43"/>
      <c r="Y89" s="43"/>
      <c r="Z89" s="43">
        <v>0.45300000000000001</v>
      </c>
      <c r="AA89" s="43">
        <v>3.3000000000000002E-2</v>
      </c>
      <c r="AB89" s="43">
        <v>9.1999999999999998E-2</v>
      </c>
      <c r="AC89" s="43">
        <v>0.1</v>
      </c>
      <c r="AD89" s="43">
        <v>0.26600000000000001</v>
      </c>
      <c r="AE89" s="43">
        <v>7.0000000000000007E-2</v>
      </c>
      <c r="AF89" s="43">
        <v>0.247</v>
      </c>
      <c r="AG89" s="43">
        <v>0.49399999999999999</v>
      </c>
      <c r="AH89" s="43">
        <v>6.0999999999999999E-2</v>
      </c>
      <c r="AI89" s="43">
        <v>1.7000000000000001E-2</v>
      </c>
      <c r="AJ89" s="43"/>
      <c r="AK89" s="43"/>
      <c r="AL89" s="43">
        <v>-17104</v>
      </c>
      <c r="AM89" s="43">
        <v>-2640</v>
      </c>
      <c r="AN89" s="43">
        <v>88</v>
      </c>
      <c r="AO89" s="43" t="s">
        <v>635</v>
      </c>
      <c r="AP89" s="43" t="s">
        <v>632</v>
      </c>
      <c r="AQ89" s="44">
        <v>43300.463414351849</v>
      </c>
      <c r="AR89" s="43" t="s">
        <v>517</v>
      </c>
      <c r="AT89">
        <f t="shared" si="1"/>
        <v>24.692488628729162</v>
      </c>
    </row>
    <row r="90" spans="1:46">
      <c r="A90" s="43" t="s">
        <v>415</v>
      </c>
      <c r="B90" s="43">
        <v>50.89</v>
      </c>
      <c r="C90" s="43">
        <v>0.45</v>
      </c>
      <c r="D90" s="43">
        <v>3.7160000000000002</v>
      </c>
      <c r="E90" s="43">
        <v>0.185</v>
      </c>
      <c r="F90" s="43">
        <v>7.234</v>
      </c>
      <c r="G90" s="43">
        <v>0.14799999999999999</v>
      </c>
      <c r="H90" s="43">
        <v>16.378</v>
      </c>
      <c r="I90" s="43">
        <v>19.91</v>
      </c>
      <c r="J90" s="43">
        <v>0.36899999999999999</v>
      </c>
      <c r="K90" s="43">
        <v>0</v>
      </c>
      <c r="L90" s="43"/>
      <c r="M90" s="43">
        <v>99.28</v>
      </c>
      <c r="N90" s="43">
        <v>497</v>
      </c>
      <c r="O90" s="43">
        <v>274</v>
      </c>
      <c r="P90" s="43">
        <v>377</v>
      </c>
      <c r="Q90" s="43">
        <v>1026</v>
      </c>
      <c r="R90" s="43">
        <v>767</v>
      </c>
      <c r="S90" s="43">
        <v>743</v>
      </c>
      <c r="T90" s="43">
        <v>535</v>
      </c>
      <c r="U90" s="43">
        <v>724</v>
      </c>
      <c r="V90" s="43">
        <v>439</v>
      </c>
      <c r="W90" s="43"/>
      <c r="X90" s="43"/>
      <c r="Y90" s="43"/>
      <c r="Z90" s="43">
        <v>0.44800000000000001</v>
      </c>
      <c r="AA90" s="43">
        <v>3.4000000000000002E-2</v>
      </c>
      <c r="AB90" s="43">
        <v>9.7000000000000003E-2</v>
      </c>
      <c r="AC90" s="43">
        <v>9.6000000000000002E-2</v>
      </c>
      <c r="AD90" s="43">
        <v>0.26200000000000001</v>
      </c>
      <c r="AE90" s="43">
        <v>7.0000000000000007E-2</v>
      </c>
      <c r="AF90" s="43">
        <v>0.24299999999999999</v>
      </c>
      <c r="AG90" s="43">
        <v>0.498</v>
      </c>
      <c r="AH90" s="43">
        <v>6.6000000000000003E-2</v>
      </c>
      <c r="AI90" s="43">
        <v>0</v>
      </c>
      <c r="AJ90" s="43"/>
      <c r="AK90" s="43"/>
      <c r="AL90" s="43">
        <v>-17183</v>
      </c>
      <c r="AM90" s="43">
        <v>-2668</v>
      </c>
      <c r="AN90" s="43">
        <v>88</v>
      </c>
      <c r="AO90" s="43" t="s">
        <v>636</v>
      </c>
      <c r="AP90" s="43" t="s">
        <v>632</v>
      </c>
      <c r="AQ90" s="44">
        <v>43300.464675925927</v>
      </c>
      <c r="AR90" s="43" t="s">
        <v>517</v>
      </c>
      <c r="AT90">
        <f t="shared" si="1"/>
        <v>24.109978900982256</v>
      </c>
    </row>
    <row r="91" spans="1:46">
      <c r="A91" s="43" t="s">
        <v>417</v>
      </c>
      <c r="B91" s="43">
        <v>51.987000000000002</v>
      </c>
      <c r="C91" s="43">
        <v>0.43099999999999999</v>
      </c>
      <c r="D91" s="43">
        <v>3.1070000000000002</v>
      </c>
      <c r="E91" s="43">
        <v>0.11700000000000001</v>
      </c>
      <c r="F91" s="43">
        <v>6.9809999999999999</v>
      </c>
      <c r="G91" s="43">
        <v>0.156</v>
      </c>
      <c r="H91" s="43">
        <v>16.716999999999999</v>
      </c>
      <c r="I91" s="43">
        <v>19.745000000000001</v>
      </c>
      <c r="J91" s="43">
        <v>0.314</v>
      </c>
      <c r="K91" s="43">
        <v>1.2E-2</v>
      </c>
      <c r="L91" s="43"/>
      <c r="M91" s="43">
        <v>99.566000000000003</v>
      </c>
      <c r="N91" s="43">
        <v>510</v>
      </c>
      <c r="O91" s="43">
        <v>274</v>
      </c>
      <c r="P91" s="43">
        <v>374</v>
      </c>
      <c r="Q91" s="43">
        <v>1104</v>
      </c>
      <c r="R91" s="43">
        <v>745</v>
      </c>
      <c r="S91" s="43">
        <v>791</v>
      </c>
      <c r="T91" s="43">
        <v>531</v>
      </c>
      <c r="U91" s="43">
        <v>701</v>
      </c>
      <c r="V91" s="43">
        <v>435</v>
      </c>
      <c r="W91" s="43">
        <v>217</v>
      </c>
      <c r="X91" s="43"/>
      <c r="Y91" s="43"/>
      <c r="Z91" s="43">
        <v>0.45500000000000002</v>
      </c>
      <c r="AA91" s="43">
        <v>3.3000000000000002E-2</v>
      </c>
      <c r="AB91" s="43">
        <v>8.8999999999999996E-2</v>
      </c>
      <c r="AC91" s="43">
        <v>9.8000000000000004E-2</v>
      </c>
      <c r="AD91" s="43">
        <v>0.25700000000000001</v>
      </c>
      <c r="AE91" s="43">
        <v>7.3999999999999996E-2</v>
      </c>
      <c r="AF91" s="43">
        <v>0.245</v>
      </c>
      <c r="AG91" s="43">
        <v>0.495</v>
      </c>
      <c r="AH91" s="43">
        <v>6.2E-2</v>
      </c>
      <c r="AI91" s="43">
        <v>1.9E-2</v>
      </c>
      <c r="AJ91" s="43"/>
      <c r="AK91" s="43"/>
      <c r="AL91" s="43">
        <v>-17229</v>
      </c>
      <c r="AM91" s="43">
        <v>-2548</v>
      </c>
      <c r="AN91" s="43">
        <v>88</v>
      </c>
      <c r="AO91" s="43" t="s">
        <v>637</v>
      </c>
      <c r="AP91" s="43" t="s">
        <v>632</v>
      </c>
      <c r="AQ91" s="44">
        <v>43300.465902777774</v>
      </c>
      <c r="AR91" s="43" t="s">
        <v>517</v>
      </c>
      <c r="AT91">
        <f t="shared" si="1"/>
        <v>26.615908960464775</v>
      </c>
    </row>
    <row r="92" spans="1:46">
      <c r="A92" s="43" t="s">
        <v>418</v>
      </c>
      <c r="B92" s="43">
        <v>51.351999999999997</v>
      </c>
      <c r="C92" s="43">
        <v>0.46899999999999997</v>
      </c>
      <c r="D92" s="43">
        <v>3.9590000000000001</v>
      </c>
      <c r="E92" s="43">
        <v>0.158</v>
      </c>
      <c r="F92" s="43">
        <v>6.8650000000000002</v>
      </c>
      <c r="G92" s="43">
        <v>0.189</v>
      </c>
      <c r="H92" s="43">
        <v>15.88</v>
      </c>
      <c r="I92" s="43">
        <v>20.443000000000001</v>
      </c>
      <c r="J92" s="43">
        <v>0.39100000000000001</v>
      </c>
      <c r="K92" s="43">
        <v>0</v>
      </c>
      <c r="L92" s="43"/>
      <c r="M92" s="43">
        <v>99.704999999999998</v>
      </c>
      <c r="N92" s="43">
        <v>474</v>
      </c>
      <c r="O92" s="43">
        <v>272</v>
      </c>
      <c r="P92" s="43">
        <v>391</v>
      </c>
      <c r="Q92" s="43">
        <v>1091</v>
      </c>
      <c r="R92" s="43">
        <v>773</v>
      </c>
      <c r="S92" s="43">
        <v>693</v>
      </c>
      <c r="T92" s="43">
        <v>518</v>
      </c>
      <c r="U92" s="43">
        <v>766</v>
      </c>
      <c r="V92" s="43">
        <v>360</v>
      </c>
      <c r="W92" s="43"/>
      <c r="X92" s="43"/>
      <c r="Y92" s="43"/>
      <c r="Z92" s="43">
        <v>0.45100000000000001</v>
      </c>
      <c r="AA92" s="43">
        <v>3.4000000000000002E-2</v>
      </c>
      <c r="AB92" s="43">
        <v>0.1</v>
      </c>
      <c r="AC92" s="43">
        <v>9.9000000000000005E-2</v>
      </c>
      <c r="AD92" s="43">
        <v>0.255</v>
      </c>
      <c r="AE92" s="43">
        <v>6.8000000000000005E-2</v>
      </c>
      <c r="AF92" s="43">
        <v>0.23899999999999999</v>
      </c>
      <c r="AG92" s="43">
        <v>0.50700000000000001</v>
      </c>
      <c r="AH92" s="43">
        <v>6.4000000000000001E-2</v>
      </c>
      <c r="AI92" s="43">
        <v>-39.811</v>
      </c>
      <c r="AJ92" s="43"/>
      <c r="AK92" s="43"/>
      <c r="AL92" s="43">
        <v>-17262</v>
      </c>
      <c r="AM92" s="43">
        <v>-2528</v>
      </c>
      <c r="AN92" s="43">
        <v>88</v>
      </c>
      <c r="AO92" s="43" t="s">
        <v>638</v>
      </c>
      <c r="AP92" s="43" t="s">
        <v>632</v>
      </c>
      <c r="AQ92" s="44">
        <v>43300.470520833333</v>
      </c>
      <c r="AR92" s="43" t="s">
        <v>517</v>
      </c>
      <c r="AT92">
        <f t="shared" si="1"/>
        <v>22.063910010292059</v>
      </c>
    </row>
    <row r="93" spans="1:46">
      <c r="A93" s="43" t="s">
        <v>420</v>
      </c>
      <c r="B93" s="43">
        <v>50.92</v>
      </c>
      <c r="C93" s="43">
        <v>0.53300000000000003</v>
      </c>
      <c r="D93" s="43">
        <v>4.05</v>
      </c>
      <c r="E93" s="43">
        <v>0.2</v>
      </c>
      <c r="F93" s="43">
        <v>7.3579999999999997</v>
      </c>
      <c r="G93" s="43">
        <v>0.23</v>
      </c>
      <c r="H93" s="43">
        <v>16.306999999999999</v>
      </c>
      <c r="I93" s="43">
        <v>19.393999999999998</v>
      </c>
      <c r="J93" s="43">
        <v>0.27700000000000002</v>
      </c>
      <c r="K93" s="43">
        <v>0</v>
      </c>
      <c r="L93" s="43"/>
      <c r="M93" s="43">
        <v>99.269000000000005</v>
      </c>
      <c r="N93" s="43">
        <v>570</v>
      </c>
      <c r="O93" s="43">
        <v>273</v>
      </c>
      <c r="P93" s="43">
        <v>412</v>
      </c>
      <c r="Q93" s="43">
        <v>1008</v>
      </c>
      <c r="R93" s="43">
        <v>812</v>
      </c>
      <c r="S93" s="43">
        <v>693</v>
      </c>
      <c r="T93" s="43">
        <v>491</v>
      </c>
      <c r="U93" s="43">
        <v>681</v>
      </c>
      <c r="V93" s="43">
        <v>556</v>
      </c>
      <c r="W93" s="43"/>
      <c r="X93" s="43"/>
      <c r="Y93" s="43"/>
      <c r="Z93" s="43">
        <v>0.44900000000000001</v>
      </c>
      <c r="AA93" s="43">
        <v>3.5000000000000003E-2</v>
      </c>
      <c r="AB93" s="43">
        <v>0.10199999999999999</v>
      </c>
      <c r="AC93" s="43">
        <v>9.5000000000000001E-2</v>
      </c>
      <c r="AD93" s="43">
        <v>0.26500000000000001</v>
      </c>
      <c r="AE93" s="43">
        <v>7.0000000000000007E-2</v>
      </c>
      <c r="AF93" s="43">
        <v>0.24199999999999999</v>
      </c>
      <c r="AG93" s="43">
        <v>0.48899999999999999</v>
      </c>
      <c r="AH93" s="43">
        <v>6.6000000000000003E-2</v>
      </c>
      <c r="AI93" s="43">
        <v>0</v>
      </c>
      <c r="AJ93" s="43"/>
      <c r="AK93" s="43"/>
      <c r="AL93" s="43">
        <v>-17286</v>
      </c>
      <c r="AM93" s="43">
        <v>-2496</v>
      </c>
      <c r="AN93" s="43">
        <v>88</v>
      </c>
      <c r="AO93" s="43" t="s">
        <v>639</v>
      </c>
      <c r="AP93" s="43" t="s">
        <v>632</v>
      </c>
      <c r="AQ93" s="44">
        <v>43300.471921296295</v>
      </c>
      <c r="AR93" s="43" t="s">
        <v>517</v>
      </c>
      <c r="AT93">
        <f t="shared" si="1"/>
        <v>32.11762532296914</v>
      </c>
    </row>
    <row r="94" spans="1:46">
      <c r="A94" s="43" t="s">
        <v>421</v>
      </c>
      <c r="B94" s="43">
        <v>51.64</v>
      </c>
      <c r="C94" s="43">
        <v>0.435</v>
      </c>
      <c r="D94" s="43">
        <v>3.0470000000000002</v>
      </c>
      <c r="E94" s="43">
        <v>0.24099999999999999</v>
      </c>
      <c r="F94" s="43">
        <v>7.1139999999999999</v>
      </c>
      <c r="G94" s="43">
        <v>0.18099999999999999</v>
      </c>
      <c r="H94" s="43">
        <v>16.593</v>
      </c>
      <c r="I94" s="43">
        <v>19.984000000000002</v>
      </c>
      <c r="J94" s="43">
        <v>0.33600000000000002</v>
      </c>
      <c r="K94" s="43">
        <v>1.2999999999999999E-2</v>
      </c>
      <c r="L94" s="43"/>
      <c r="M94" s="43">
        <v>99.582999999999998</v>
      </c>
      <c r="N94" s="43">
        <v>492</v>
      </c>
      <c r="O94" s="43">
        <v>267</v>
      </c>
      <c r="P94" s="43">
        <v>406</v>
      </c>
      <c r="Q94" s="43">
        <v>1043</v>
      </c>
      <c r="R94" s="43">
        <v>793</v>
      </c>
      <c r="S94" s="43">
        <v>781</v>
      </c>
      <c r="T94" s="43">
        <v>511</v>
      </c>
      <c r="U94" s="43">
        <v>731</v>
      </c>
      <c r="V94" s="43">
        <v>440</v>
      </c>
      <c r="W94" s="43">
        <v>210</v>
      </c>
      <c r="X94" s="43"/>
      <c r="Y94" s="43"/>
      <c r="Z94" s="43">
        <v>0.45300000000000001</v>
      </c>
      <c r="AA94" s="43">
        <v>3.3000000000000002E-2</v>
      </c>
      <c r="AB94" s="43">
        <v>8.8999999999999996E-2</v>
      </c>
      <c r="AC94" s="43">
        <v>0.1</v>
      </c>
      <c r="AD94" s="43">
        <v>0.26</v>
      </c>
      <c r="AE94" s="43">
        <v>7.3999999999999996E-2</v>
      </c>
      <c r="AF94" s="43">
        <v>0.24399999999999999</v>
      </c>
      <c r="AG94" s="43">
        <v>0.499</v>
      </c>
      <c r="AH94" s="43">
        <v>6.3E-2</v>
      </c>
      <c r="AI94" s="43">
        <v>1.7999999999999999E-2</v>
      </c>
      <c r="AJ94" s="43"/>
      <c r="AK94" s="43"/>
      <c r="AL94" s="43">
        <v>-17326</v>
      </c>
      <c r="AM94" s="43">
        <v>-2435</v>
      </c>
      <c r="AN94" s="43">
        <v>88</v>
      </c>
      <c r="AO94" s="43" t="s">
        <v>640</v>
      </c>
      <c r="AP94" s="43" t="s">
        <v>632</v>
      </c>
      <c r="AQ94" s="44">
        <v>43300.47314814815</v>
      </c>
      <c r="AR94" s="43" t="s">
        <v>517</v>
      </c>
      <c r="AT94">
        <f t="shared" si="1"/>
        <v>25.27438129108651</v>
      </c>
    </row>
    <row r="95" spans="1:46">
      <c r="A95" s="43" t="s">
        <v>423</v>
      </c>
      <c r="B95" s="43">
        <v>51.212000000000003</v>
      </c>
      <c r="C95" s="43">
        <v>0.56799999999999995</v>
      </c>
      <c r="D95" s="43">
        <v>4.2350000000000003</v>
      </c>
      <c r="E95" s="43">
        <v>0.22600000000000001</v>
      </c>
      <c r="F95" s="43">
        <v>7.2</v>
      </c>
      <c r="G95" s="43">
        <v>0.23499999999999999</v>
      </c>
      <c r="H95" s="43">
        <v>15.685</v>
      </c>
      <c r="I95" s="43">
        <v>20.172000000000001</v>
      </c>
      <c r="J95" s="43">
        <v>0.38900000000000001</v>
      </c>
      <c r="K95" s="43">
        <v>0</v>
      </c>
      <c r="L95" s="43"/>
      <c r="M95" s="43">
        <v>99.923000000000002</v>
      </c>
      <c r="N95" s="43">
        <v>488</v>
      </c>
      <c r="O95" s="43">
        <v>277</v>
      </c>
      <c r="P95" s="43">
        <v>397</v>
      </c>
      <c r="Q95" s="43">
        <v>977</v>
      </c>
      <c r="R95" s="43">
        <v>833</v>
      </c>
      <c r="S95" s="43">
        <v>651</v>
      </c>
      <c r="T95" s="43">
        <v>494</v>
      </c>
      <c r="U95" s="43">
        <v>728</v>
      </c>
      <c r="V95" s="43">
        <v>437</v>
      </c>
      <c r="W95" s="43"/>
      <c r="X95" s="43"/>
      <c r="Y95" s="43"/>
      <c r="Z95" s="43">
        <v>0.45</v>
      </c>
      <c r="AA95" s="43">
        <v>3.5999999999999997E-2</v>
      </c>
      <c r="AB95" s="43">
        <v>0.10299999999999999</v>
      </c>
      <c r="AC95" s="43">
        <v>9.5000000000000001E-2</v>
      </c>
      <c r="AD95" s="43">
        <v>0.26300000000000001</v>
      </c>
      <c r="AE95" s="43">
        <v>6.8000000000000005E-2</v>
      </c>
      <c r="AF95" s="43">
        <v>0.23699999999999999</v>
      </c>
      <c r="AG95" s="43">
        <v>0.502</v>
      </c>
      <c r="AH95" s="43">
        <v>6.7000000000000004E-2</v>
      </c>
      <c r="AI95" s="43">
        <v>0</v>
      </c>
      <c r="AJ95" s="43"/>
      <c r="AK95" s="43"/>
      <c r="AL95" s="43">
        <v>-17325</v>
      </c>
      <c r="AM95" s="43">
        <v>-2354</v>
      </c>
      <c r="AN95" s="43">
        <v>88</v>
      </c>
      <c r="AO95" s="43" t="s">
        <v>641</v>
      </c>
      <c r="AP95" s="43" t="s">
        <v>632</v>
      </c>
      <c r="AQ95" s="44">
        <v>43300.474421296298</v>
      </c>
      <c r="AR95" s="43" t="s">
        <v>517</v>
      </c>
      <c r="AT95">
        <f t="shared" si="1"/>
        <v>23.21691237707347</v>
      </c>
    </row>
    <row r="96" spans="1:46">
      <c r="A96" s="43" t="s">
        <v>424</v>
      </c>
      <c r="B96" s="43">
        <v>51.183999999999997</v>
      </c>
      <c r="C96" s="43">
        <v>0.64100000000000001</v>
      </c>
      <c r="D96" s="43">
        <v>4.5990000000000002</v>
      </c>
      <c r="E96" s="43">
        <v>0.28899999999999998</v>
      </c>
      <c r="F96" s="43">
        <v>7.1239999999999997</v>
      </c>
      <c r="G96" s="43">
        <v>0.11700000000000001</v>
      </c>
      <c r="H96" s="43">
        <v>15.429</v>
      </c>
      <c r="I96" s="43">
        <v>20.341000000000001</v>
      </c>
      <c r="J96" s="43">
        <v>0.33400000000000002</v>
      </c>
      <c r="K96" s="43">
        <v>1.9E-2</v>
      </c>
      <c r="L96" s="43"/>
      <c r="M96" s="43">
        <v>100.07599999999999</v>
      </c>
      <c r="N96" s="43">
        <v>458</v>
      </c>
      <c r="O96" s="43">
        <v>282</v>
      </c>
      <c r="P96" s="43">
        <v>402</v>
      </c>
      <c r="Q96" s="43">
        <v>958</v>
      </c>
      <c r="R96" s="43">
        <v>800</v>
      </c>
      <c r="S96" s="43">
        <v>747</v>
      </c>
      <c r="T96" s="43">
        <v>520</v>
      </c>
      <c r="U96" s="43">
        <v>702</v>
      </c>
      <c r="V96" s="43">
        <v>464</v>
      </c>
      <c r="W96" s="43">
        <v>207</v>
      </c>
      <c r="X96" s="43"/>
      <c r="Y96" s="43"/>
      <c r="Z96" s="43">
        <v>0.44900000000000001</v>
      </c>
      <c r="AA96" s="43">
        <v>3.7999999999999999E-2</v>
      </c>
      <c r="AB96" s="43">
        <v>0.107</v>
      </c>
      <c r="AC96" s="43">
        <v>9.7000000000000003E-2</v>
      </c>
      <c r="AD96" s="43">
        <v>0.26</v>
      </c>
      <c r="AE96" s="43">
        <v>6.8000000000000005E-2</v>
      </c>
      <c r="AF96" s="43">
        <v>0.23499999999999999</v>
      </c>
      <c r="AG96" s="43">
        <v>0.504</v>
      </c>
      <c r="AH96" s="43">
        <v>6.4000000000000001E-2</v>
      </c>
      <c r="AI96" s="43">
        <v>1.7999999999999999E-2</v>
      </c>
      <c r="AJ96" s="43"/>
      <c r="AK96" s="43"/>
      <c r="AL96" s="43">
        <v>-17322</v>
      </c>
      <c r="AM96" s="43">
        <v>-2343</v>
      </c>
      <c r="AN96" s="43">
        <v>88</v>
      </c>
      <c r="AO96" s="43" t="s">
        <v>642</v>
      </c>
      <c r="AP96" s="43" t="s">
        <v>632</v>
      </c>
      <c r="AQ96" s="44">
        <v>43300.478020833332</v>
      </c>
      <c r="AR96" s="43" t="s">
        <v>517</v>
      </c>
      <c r="AT96">
        <f t="shared" si="1"/>
        <v>25.829307826419747</v>
      </c>
    </row>
    <row r="97" spans="1:46">
      <c r="A97" s="43" t="s">
        <v>426</v>
      </c>
      <c r="B97" s="43">
        <v>51.015999999999998</v>
      </c>
      <c r="C97" s="43">
        <v>0.70599999999999996</v>
      </c>
      <c r="D97" s="43">
        <v>4.875</v>
      </c>
      <c r="E97" s="43">
        <v>0.13900000000000001</v>
      </c>
      <c r="F97" s="43">
        <v>7.8159999999999998</v>
      </c>
      <c r="G97" s="43">
        <v>0.22</v>
      </c>
      <c r="H97" s="43">
        <v>15.412000000000001</v>
      </c>
      <c r="I97" s="43">
        <v>19.216000000000001</v>
      </c>
      <c r="J97" s="43">
        <v>0.54600000000000004</v>
      </c>
      <c r="K97" s="43">
        <v>1.7000000000000001E-2</v>
      </c>
      <c r="L97" s="43"/>
      <c r="M97" s="43">
        <v>99.962999999999994</v>
      </c>
      <c r="N97" s="43">
        <v>481</v>
      </c>
      <c r="O97" s="43">
        <v>274</v>
      </c>
      <c r="P97" s="43">
        <v>441</v>
      </c>
      <c r="Q97" s="43">
        <v>1095</v>
      </c>
      <c r="R97" s="43">
        <v>729</v>
      </c>
      <c r="S97" s="43">
        <v>672</v>
      </c>
      <c r="T97" s="43">
        <v>502</v>
      </c>
      <c r="U97" s="43">
        <v>738</v>
      </c>
      <c r="V97" s="43">
        <v>426</v>
      </c>
      <c r="W97" s="43">
        <v>228</v>
      </c>
      <c r="X97" s="43"/>
      <c r="Y97" s="43"/>
      <c r="Z97" s="43">
        <v>0.44900000000000001</v>
      </c>
      <c r="AA97" s="43">
        <v>3.7999999999999999E-2</v>
      </c>
      <c r="AB97" s="43">
        <v>0.111</v>
      </c>
      <c r="AC97" s="43">
        <v>9.8000000000000004E-2</v>
      </c>
      <c r="AD97" s="43">
        <v>0.27100000000000002</v>
      </c>
      <c r="AE97" s="43">
        <v>6.8000000000000005E-2</v>
      </c>
      <c r="AF97" s="43">
        <v>0.23499999999999999</v>
      </c>
      <c r="AG97" s="43">
        <v>0.48599999999999999</v>
      </c>
      <c r="AH97" s="43">
        <v>7.6999999999999999E-2</v>
      </c>
      <c r="AI97" s="43">
        <v>0.02</v>
      </c>
      <c r="AJ97" s="43"/>
      <c r="AK97" s="43"/>
      <c r="AL97" s="43">
        <v>-17362</v>
      </c>
      <c r="AM97" s="43">
        <v>-2277</v>
      </c>
      <c r="AN97" s="43">
        <v>88</v>
      </c>
      <c r="AO97" s="43" t="s">
        <v>643</v>
      </c>
      <c r="AP97" s="43" t="s">
        <v>632</v>
      </c>
      <c r="AQ97" s="44">
        <v>43300.479444444441</v>
      </c>
      <c r="AR97" s="43" t="s">
        <v>517</v>
      </c>
      <c r="AT97">
        <f t="shared" si="1"/>
        <v>19.009791056543698</v>
      </c>
    </row>
    <row r="98" spans="1:46">
      <c r="A98" s="43" t="s">
        <v>427</v>
      </c>
      <c r="B98" s="43">
        <v>52.152000000000001</v>
      </c>
      <c r="C98" s="43">
        <v>0.42199999999999999</v>
      </c>
      <c r="D98" s="43">
        <v>2.7570000000000001</v>
      </c>
      <c r="E98" s="43">
        <v>0.13200000000000001</v>
      </c>
      <c r="F98" s="43">
        <v>7.1879999999999997</v>
      </c>
      <c r="G98" s="43">
        <v>0.19800000000000001</v>
      </c>
      <c r="H98" s="43">
        <v>16.748000000000001</v>
      </c>
      <c r="I98" s="43">
        <v>19.812999999999999</v>
      </c>
      <c r="J98" s="43">
        <v>0.35099999999999998</v>
      </c>
      <c r="K98" s="43">
        <v>8.9999999999999993E-3</v>
      </c>
      <c r="L98" s="43"/>
      <c r="M98" s="43">
        <v>99.769000000000005</v>
      </c>
      <c r="N98" s="43">
        <v>474</v>
      </c>
      <c r="O98" s="43">
        <v>262</v>
      </c>
      <c r="P98" s="43">
        <v>447</v>
      </c>
      <c r="Q98" s="43">
        <v>1088</v>
      </c>
      <c r="R98" s="43">
        <v>766</v>
      </c>
      <c r="S98" s="43">
        <v>714</v>
      </c>
      <c r="T98" s="43">
        <v>508</v>
      </c>
      <c r="U98" s="43">
        <v>777</v>
      </c>
      <c r="V98" s="43">
        <v>401</v>
      </c>
      <c r="W98" s="43">
        <v>217</v>
      </c>
      <c r="X98" s="43"/>
      <c r="Y98" s="43"/>
      <c r="Z98" s="43">
        <v>0.45600000000000002</v>
      </c>
      <c r="AA98" s="43">
        <v>3.2000000000000001E-2</v>
      </c>
      <c r="AB98" s="43">
        <v>8.6999999999999994E-2</v>
      </c>
      <c r="AC98" s="43">
        <v>9.8000000000000004E-2</v>
      </c>
      <c r="AD98" s="43">
        <v>0.26100000000000001</v>
      </c>
      <c r="AE98" s="43">
        <v>7.0000000000000007E-2</v>
      </c>
      <c r="AF98" s="43">
        <v>0.245</v>
      </c>
      <c r="AG98" s="43">
        <v>0.497</v>
      </c>
      <c r="AH98" s="43">
        <v>6.3E-2</v>
      </c>
      <c r="AI98" s="43">
        <v>1.9E-2</v>
      </c>
      <c r="AJ98" s="43"/>
      <c r="AK98" s="43"/>
      <c r="AL98" s="43">
        <v>-17405</v>
      </c>
      <c r="AM98" s="43">
        <v>-2277</v>
      </c>
      <c r="AN98" s="43">
        <v>88</v>
      </c>
      <c r="AO98" s="43" t="s">
        <v>644</v>
      </c>
      <c r="AP98" s="43" t="s">
        <v>632</v>
      </c>
      <c r="AQ98" s="44">
        <v>43300.480694444443</v>
      </c>
      <c r="AR98" s="43" t="s">
        <v>517</v>
      </c>
      <c r="AT98">
        <f t="shared" si="1"/>
        <v>24.194279526510165</v>
      </c>
    </row>
    <row r="99" spans="1:46">
      <c r="A99" s="43" t="s">
        <v>429</v>
      </c>
      <c r="B99" s="43">
        <v>51.429000000000002</v>
      </c>
      <c r="C99" s="43">
        <v>0.52800000000000002</v>
      </c>
      <c r="D99" s="43">
        <v>3.766</v>
      </c>
      <c r="E99" s="43">
        <v>0.20200000000000001</v>
      </c>
      <c r="F99" s="43">
        <v>7.7</v>
      </c>
      <c r="G99" s="43">
        <v>0.16800000000000001</v>
      </c>
      <c r="H99" s="43">
        <v>16.125</v>
      </c>
      <c r="I99" s="43">
        <v>19.655000000000001</v>
      </c>
      <c r="J99" s="43">
        <v>0.36199999999999999</v>
      </c>
      <c r="K99" s="43">
        <v>3.0000000000000001E-3</v>
      </c>
      <c r="L99" s="43"/>
      <c r="M99" s="43">
        <v>99.936999999999998</v>
      </c>
      <c r="N99" s="43">
        <v>487</v>
      </c>
      <c r="O99" s="43">
        <v>285</v>
      </c>
      <c r="P99" s="43">
        <v>391</v>
      </c>
      <c r="Q99" s="43">
        <v>1023</v>
      </c>
      <c r="R99" s="43">
        <v>824</v>
      </c>
      <c r="S99" s="43">
        <v>752</v>
      </c>
      <c r="T99" s="43">
        <v>520</v>
      </c>
      <c r="U99" s="43">
        <v>682</v>
      </c>
      <c r="V99" s="43">
        <v>374</v>
      </c>
      <c r="W99" s="43">
        <v>213</v>
      </c>
      <c r="X99" s="43"/>
      <c r="Y99" s="43"/>
      <c r="Z99" s="43">
        <v>0.45100000000000001</v>
      </c>
      <c r="AA99" s="43">
        <v>3.5999999999999997E-2</v>
      </c>
      <c r="AB99" s="43">
        <v>9.8000000000000004E-2</v>
      </c>
      <c r="AC99" s="43">
        <v>9.7000000000000003E-2</v>
      </c>
      <c r="AD99" s="43">
        <v>0.27100000000000002</v>
      </c>
      <c r="AE99" s="43">
        <v>7.0999999999999994E-2</v>
      </c>
      <c r="AF99" s="43">
        <v>0.24099999999999999</v>
      </c>
      <c r="AG99" s="43">
        <v>0.49299999999999999</v>
      </c>
      <c r="AH99" s="43">
        <v>6.2E-2</v>
      </c>
      <c r="AI99" s="43">
        <v>1.7999999999999999E-2</v>
      </c>
      <c r="AJ99" s="43"/>
      <c r="AK99" s="43"/>
      <c r="AL99" s="43">
        <v>-17473</v>
      </c>
      <c r="AM99" s="43">
        <v>-2247</v>
      </c>
      <c r="AN99" s="43">
        <v>88</v>
      </c>
      <c r="AO99" s="43" t="s">
        <v>645</v>
      </c>
      <c r="AP99" s="43" t="s">
        <v>632</v>
      </c>
      <c r="AQ99" s="44">
        <v>43300.482071759259</v>
      </c>
      <c r="AR99" s="43" t="s">
        <v>517</v>
      </c>
      <c r="AT99">
        <f t="shared" si="1"/>
        <v>23.08672766183961</v>
      </c>
    </row>
    <row r="100" spans="1:46">
      <c r="A100" s="43" t="s">
        <v>430</v>
      </c>
      <c r="B100" s="43">
        <v>51.304000000000002</v>
      </c>
      <c r="C100" s="43">
        <v>0.5</v>
      </c>
      <c r="D100" s="43">
        <v>3.5129999999999999</v>
      </c>
      <c r="E100" s="43">
        <v>0.157</v>
      </c>
      <c r="F100" s="43">
        <v>7.6639999999999997</v>
      </c>
      <c r="G100" s="43">
        <v>0.19800000000000001</v>
      </c>
      <c r="H100" s="43">
        <v>16.216000000000001</v>
      </c>
      <c r="I100" s="43">
        <v>19.634</v>
      </c>
      <c r="J100" s="43">
        <v>0.34499999999999997</v>
      </c>
      <c r="K100" s="43">
        <v>0</v>
      </c>
      <c r="L100" s="43"/>
      <c r="M100" s="43">
        <v>99.531000000000006</v>
      </c>
      <c r="N100" s="43">
        <v>512</v>
      </c>
      <c r="O100" s="43">
        <v>266</v>
      </c>
      <c r="P100" s="43">
        <v>376</v>
      </c>
      <c r="Q100" s="43">
        <v>1045</v>
      </c>
      <c r="R100" s="43">
        <v>802</v>
      </c>
      <c r="S100" s="43">
        <v>752</v>
      </c>
      <c r="T100" s="43">
        <v>507</v>
      </c>
      <c r="U100" s="43">
        <v>788</v>
      </c>
      <c r="V100" s="43">
        <v>451</v>
      </c>
      <c r="W100" s="43">
        <v>211</v>
      </c>
      <c r="X100" s="43"/>
      <c r="Y100" s="43"/>
      <c r="Z100" s="43">
        <v>0.45100000000000001</v>
      </c>
      <c r="AA100" s="43">
        <v>3.4000000000000002E-2</v>
      </c>
      <c r="AB100" s="43">
        <v>9.4E-2</v>
      </c>
      <c r="AC100" s="43">
        <v>9.6000000000000002E-2</v>
      </c>
      <c r="AD100" s="43">
        <v>0.27</v>
      </c>
      <c r="AE100" s="43">
        <v>7.2999999999999995E-2</v>
      </c>
      <c r="AF100" s="43">
        <v>0.24099999999999999</v>
      </c>
      <c r="AG100" s="43">
        <v>0.49399999999999999</v>
      </c>
      <c r="AH100" s="43">
        <v>6.5000000000000002E-2</v>
      </c>
      <c r="AI100" s="43">
        <v>1.7000000000000001E-2</v>
      </c>
      <c r="AJ100" s="43"/>
      <c r="AK100" s="43"/>
      <c r="AL100" s="43">
        <v>-17483</v>
      </c>
      <c r="AM100" s="43">
        <v>-2221</v>
      </c>
      <c r="AN100" s="43">
        <v>88</v>
      </c>
      <c r="AO100" s="43" t="s">
        <v>646</v>
      </c>
      <c r="AP100" s="43" t="s">
        <v>632</v>
      </c>
      <c r="AQ100" s="44">
        <v>43300.483344907407</v>
      </c>
      <c r="AR100" s="43" t="s">
        <v>517</v>
      </c>
      <c r="AT100">
        <f t="shared" si="1"/>
        <v>25.396479751429926</v>
      </c>
    </row>
    <row r="101" spans="1:46">
      <c r="A101" s="43" t="s">
        <v>432</v>
      </c>
      <c r="B101" s="43">
        <v>51.201999999999998</v>
      </c>
      <c r="C101" s="43">
        <v>0.44600000000000001</v>
      </c>
      <c r="D101" s="43">
        <v>3.347</v>
      </c>
      <c r="E101" s="43">
        <v>0.16700000000000001</v>
      </c>
      <c r="F101" s="43">
        <v>7.2149999999999999</v>
      </c>
      <c r="G101" s="43">
        <v>0.191</v>
      </c>
      <c r="H101" s="43">
        <v>16.303999999999998</v>
      </c>
      <c r="I101" s="43">
        <v>19.972999999999999</v>
      </c>
      <c r="J101" s="43">
        <v>0.33100000000000002</v>
      </c>
      <c r="K101" s="43">
        <v>8.0000000000000002E-3</v>
      </c>
      <c r="L101" s="43"/>
      <c r="M101" s="43">
        <v>99.183999999999997</v>
      </c>
      <c r="N101" s="43">
        <v>479</v>
      </c>
      <c r="O101" s="43">
        <v>279</v>
      </c>
      <c r="P101" s="43">
        <v>417</v>
      </c>
      <c r="Q101" s="43">
        <v>1105</v>
      </c>
      <c r="R101" s="43">
        <v>831</v>
      </c>
      <c r="S101" s="43">
        <v>691</v>
      </c>
      <c r="T101" s="43">
        <v>530</v>
      </c>
      <c r="U101" s="43">
        <v>716</v>
      </c>
      <c r="V101" s="43">
        <v>487</v>
      </c>
      <c r="W101" s="43">
        <v>198</v>
      </c>
      <c r="X101" s="43"/>
      <c r="Y101" s="43"/>
      <c r="Z101" s="43">
        <v>0.45</v>
      </c>
      <c r="AA101" s="43">
        <v>3.4000000000000002E-2</v>
      </c>
      <c r="AB101" s="43">
        <v>9.2999999999999999E-2</v>
      </c>
      <c r="AC101" s="43">
        <v>0.10100000000000001</v>
      </c>
      <c r="AD101" s="43">
        <v>0.26300000000000001</v>
      </c>
      <c r="AE101" s="43">
        <v>6.8000000000000005E-2</v>
      </c>
      <c r="AF101" s="43">
        <v>0.24199999999999999</v>
      </c>
      <c r="AG101" s="43">
        <v>0.498</v>
      </c>
      <c r="AH101" s="43">
        <v>6.5000000000000002E-2</v>
      </c>
      <c r="AI101" s="43">
        <v>1.7000000000000001E-2</v>
      </c>
      <c r="AJ101" s="43"/>
      <c r="AK101" s="43"/>
      <c r="AL101" s="43">
        <v>-17504</v>
      </c>
      <c r="AM101" s="43">
        <v>-2169</v>
      </c>
      <c r="AN101" s="43">
        <v>88</v>
      </c>
      <c r="AO101" s="43" t="s">
        <v>647</v>
      </c>
      <c r="AP101" s="43" t="s">
        <v>632</v>
      </c>
      <c r="AQ101" s="44">
        <v>43300.484594907408</v>
      </c>
      <c r="AR101" s="43" t="s">
        <v>517</v>
      </c>
      <c r="AT101">
        <f t="shared" si="1"/>
        <v>26.470651100432999</v>
      </c>
    </row>
    <row r="102" spans="1:46">
      <c r="A102" s="43" t="s">
        <v>433</v>
      </c>
      <c r="B102" s="43">
        <v>51.015999999999998</v>
      </c>
      <c r="C102" s="43">
        <v>0.627</v>
      </c>
      <c r="D102" s="43">
        <v>4.1390000000000002</v>
      </c>
      <c r="E102" s="43">
        <v>0.152</v>
      </c>
      <c r="F102" s="43">
        <v>7.702</v>
      </c>
      <c r="G102" s="43">
        <v>0.19600000000000001</v>
      </c>
      <c r="H102" s="43">
        <v>15.958</v>
      </c>
      <c r="I102" s="43">
        <v>19.443000000000001</v>
      </c>
      <c r="J102" s="43">
        <v>0.35</v>
      </c>
      <c r="K102" s="43">
        <v>8.0000000000000002E-3</v>
      </c>
      <c r="L102" s="43"/>
      <c r="M102" s="43">
        <v>99.591999999999999</v>
      </c>
      <c r="N102" s="43">
        <v>476</v>
      </c>
      <c r="O102" s="43">
        <v>272</v>
      </c>
      <c r="P102" s="43">
        <v>447</v>
      </c>
      <c r="Q102" s="43">
        <v>1012</v>
      </c>
      <c r="R102" s="43">
        <v>814</v>
      </c>
      <c r="S102" s="43">
        <v>636</v>
      </c>
      <c r="T102" s="43">
        <v>519</v>
      </c>
      <c r="U102" s="43">
        <v>748</v>
      </c>
      <c r="V102" s="43">
        <v>437</v>
      </c>
      <c r="W102" s="43">
        <v>209</v>
      </c>
      <c r="X102" s="43"/>
      <c r="Y102" s="43"/>
      <c r="Z102" s="43">
        <v>0.44900000000000001</v>
      </c>
      <c r="AA102" s="43">
        <v>3.6999999999999998E-2</v>
      </c>
      <c r="AB102" s="43">
        <v>0.10299999999999999</v>
      </c>
      <c r="AC102" s="43">
        <v>9.2999999999999999E-2</v>
      </c>
      <c r="AD102" s="43">
        <v>0.27100000000000002</v>
      </c>
      <c r="AE102" s="43">
        <v>6.5000000000000002E-2</v>
      </c>
      <c r="AF102" s="43">
        <v>0.23899999999999999</v>
      </c>
      <c r="AG102" s="43">
        <v>0.49</v>
      </c>
      <c r="AH102" s="43">
        <v>6.4000000000000001E-2</v>
      </c>
      <c r="AI102" s="43">
        <v>1.7999999999999999E-2</v>
      </c>
      <c r="AJ102" s="43"/>
      <c r="AK102" s="43"/>
      <c r="AL102" s="43">
        <v>-17496</v>
      </c>
      <c r="AM102" s="43">
        <v>-2136</v>
      </c>
      <c r="AN102" s="43">
        <v>88</v>
      </c>
      <c r="AO102" s="43" t="s">
        <v>648</v>
      </c>
      <c r="AP102" s="43" t="s">
        <v>632</v>
      </c>
      <c r="AQ102" s="44">
        <v>43300.485856481479</v>
      </c>
      <c r="AR102" s="43" t="s">
        <v>517</v>
      </c>
      <c r="AT102">
        <f t="shared" si="1"/>
        <v>24.648539468640561</v>
      </c>
    </row>
    <row r="103" spans="1:46">
      <c r="A103" s="43" t="s">
        <v>435</v>
      </c>
      <c r="B103" s="43">
        <v>52.106000000000002</v>
      </c>
      <c r="C103" s="43">
        <v>0.43</v>
      </c>
      <c r="D103" s="43">
        <v>3.2189999999999999</v>
      </c>
      <c r="E103" s="43">
        <v>0.14199999999999999</v>
      </c>
      <c r="F103" s="43">
        <v>6.9770000000000003</v>
      </c>
      <c r="G103" s="43">
        <v>0.14399999999999999</v>
      </c>
      <c r="H103" s="43">
        <v>16.437000000000001</v>
      </c>
      <c r="I103" s="43">
        <v>20.315999999999999</v>
      </c>
      <c r="J103" s="43">
        <v>0.32</v>
      </c>
      <c r="K103" s="43">
        <v>0</v>
      </c>
      <c r="L103" s="43"/>
      <c r="M103" s="43">
        <v>100.09099999999999</v>
      </c>
      <c r="N103" s="43">
        <v>504</v>
      </c>
      <c r="O103" s="43">
        <v>269</v>
      </c>
      <c r="P103" s="43">
        <v>430</v>
      </c>
      <c r="Q103" s="43">
        <v>1088</v>
      </c>
      <c r="R103" s="43">
        <v>764</v>
      </c>
      <c r="S103" s="43">
        <v>742</v>
      </c>
      <c r="T103" s="43">
        <v>527</v>
      </c>
      <c r="U103" s="43">
        <v>716</v>
      </c>
      <c r="V103" s="43">
        <v>408</v>
      </c>
      <c r="W103" s="43"/>
      <c r="X103" s="43"/>
      <c r="Y103" s="43"/>
      <c r="Z103" s="43">
        <v>0.45600000000000002</v>
      </c>
      <c r="AA103" s="43">
        <v>3.3000000000000002E-2</v>
      </c>
      <c r="AB103" s="43">
        <v>9.1999999999999998E-2</v>
      </c>
      <c r="AC103" s="43">
        <v>9.8000000000000004E-2</v>
      </c>
      <c r="AD103" s="43">
        <v>0.25700000000000001</v>
      </c>
      <c r="AE103" s="43">
        <v>6.9000000000000006E-2</v>
      </c>
      <c r="AF103" s="43">
        <v>0.24299999999999999</v>
      </c>
      <c r="AG103" s="43">
        <v>0.504</v>
      </c>
      <c r="AH103" s="43">
        <v>6.0999999999999999E-2</v>
      </c>
      <c r="AI103" s="43">
        <v>0</v>
      </c>
      <c r="AJ103" s="43"/>
      <c r="AK103" s="43"/>
      <c r="AL103" s="43">
        <v>-17456</v>
      </c>
      <c r="AM103" s="43">
        <v>-2139</v>
      </c>
      <c r="AN103" s="43">
        <v>88</v>
      </c>
      <c r="AO103" s="43" t="s">
        <v>649</v>
      </c>
      <c r="AP103" s="43" t="s">
        <v>632</v>
      </c>
      <c r="AQ103" s="44">
        <v>43300.487210648149</v>
      </c>
      <c r="AR103" s="43" t="s">
        <v>517</v>
      </c>
      <c r="AT103">
        <f t="shared" si="1"/>
        <v>25.695620979271283</v>
      </c>
    </row>
    <row r="104" spans="1:46">
      <c r="A104" s="43" t="s">
        <v>436</v>
      </c>
      <c r="B104" s="43">
        <v>51.124000000000002</v>
      </c>
      <c r="C104" s="43">
        <v>0.56799999999999995</v>
      </c>
      <c r="D104" s="43">
        <v>4.8540000000000001</v>
      </c>
      <c r="E104" s="43">
        <v>0.21199999999999999</v>
      </c>
      <c r="F104" s="43">
        <v>7.29</v>
      </c>
      <c r="G104" s="43">
        <v>0.11600000000000001</v>
      </c>
      <c r="H104" s="43">
        <v>15.483000000000001</v>
      </c>
      <c r="I104" s="43">
        <v>19.863</v>
      </c>
      <c r="J104" s="43">
        <v>0.371</v>
      </c>
      <c r="K104" s="43">
        <v>0</v>
      </c>
      <c r="L104" s="43"/>
      <c r="M104" s="43">
        <v>99.881</v>
      </c>
      <c r="N104" s="43">
        <v>462</v>
      </c>
      <c r="O104" s="43">
        <v>266</v>
      </c>
      <c r="P104" s="43">
        <v>418</v>
      </c>
      <c r="Q104" s="43">
        <v>1083</v>
      </c>
      <c r="R104" s="43">
        <v>812</v>
      </c>
      <c r="S104" s="43">
        <v>783</v>
      </c>
      <c r="T104" s="43">
        <v>501</v>
      </c>
      <c r="U104" s="43">
        <v>793</v>
      </c>
      <c r="V104" s="43">
        <v>372</v>
      </c>
      <c r="W104" s="43"/>
      <c r="X104" s="43"/>
      <c r="Y104" s="43"/>
      <c r="Z104" s="43">
        <v>0.44900000000000001</v>
      </c>
      <c r="AA104" s="43">
        <v>3.5000000000000003E-2</v>
      </c>
      <c r="AB104" s="43">
        <v>0.11</v>
      </c>
      <c r="AC104" s="43">
        <v>0.10100000000000001</v>
      </c>
      <c r="AD104" s="43">
        <v>0.26300000000000001</v>
      </c>
      <c r="AE104" s="43">
        <v>7.0999999999999994E-2</v>
      </c>
      <c r="AF104" s="43">
        <v>0.23499999999999999</v>
      </c>
      <c r="AG104" s="43">
        <v>0.497</v>
      </c>
      <c r="AH104" s="43">
        <v>6.3E-2</v>
      </c>
      <c r="AI104" s="43">
        <v>0</v>
      </c>
      <c r="AJ104" s="43"/>
      <c r="AK104" s="43"/>
      <c r="AL104" s="43">
        <v>-17462</v>
      </c>
      <c r="AM104" s="43">
        <v>-2098</v>
      </c>
      <c r="AN104" s="43">
        <v>88</v>
      </c>
      <c r="AO104" s="43" t="s">
        <v>650</v>
      </c>
      <c r="AP104" s="43" t="s">
        <v>632</v>
      </c>
      <c r="AQ104" s="44">
        <v>43300.49009259259</v>
      </c>
      <c r="AR104" s="43" t="s">
        <v>517</v>
      </c>
      <c r="AT104">
        <f t="shared" si="1"/>
        <v>22.890005697587782</v>
      </c>
    </row>
    <row r="105" spans="1:46">
      <c r="A105" s="43" t="s">
        <v>438</v>
      </c>
      <c r="B105" s="43">
        <v>51.395000000000003</v>
      </c>
      <c r="C105" s="43">
        <v>0.498</v>
      </c>
      <c r="D105" s="43">
        <v>3.855</v>
      </c>
      <c r="E105" s="43">
        <v>0.21</v>
      </c>
      <c r="F105" s="43">
        <v>7.1980000000000004</v>
      </c>
      <c r="G105" s="43">
        <v>0.20200000000000001</v>
      </c>
      <c r="H105" s="43">
        <v>16.158000000000001</v>
      </c>
      <c r="I105" s="43">
        <v>19.760999999999999</v>
      </c>
      <c r="J105" s="43">
        <v>0.375</v>
      </c>
      <c r="K105" s="43">
        <v>0</v>
      </c>
      <c r="L105" s="43"/>
      <c r="M105" s="43">
        <v>99.653000000000006</v>
      </c>
      <c r="N105" s="43">
        <v>463</v>
      </c>
      <c r="O105" s="43">
        <v>270</v>
      </c>
      <c r="P105" s="43">
        <v>458</v>
      </c>
      <c r="Q105" s="43">
        <v>1076</v>
      </c>
      <c r="R105" s="43">
        <v>771</v>
      </c>
      <c r="S105" s="43">
        <v>685</v>
      </c>
      <c r="T105" s="43">
        <v>500</v>
      </c>
      <c r="U105" s="43">
        <v>764</v>
      </c>
      <c r="V105" s="43">
        <v>420</v>
      </c>
      <c r="W105" s="43">
        <v>219</v>
      </c>
      <c r="X105" s="43"/>
      <c r="Y105" s="43"/>
      <c r="Z105" s="43">
        <v>0.45100000000000001</v>
      </c>
      <c r="AA105" s="43">
        <v>3.4000000000000002E-2</v>
      </c>
      <c r="AB105" s="43">
        <v>0.10100000000000001</v>
      </c>
      <c r="AC105" s="43">
        <v>0.10100000000000001</v>
      </c>
      <c r="AD105" s="43">
        <v>0.26100000000000001</v>
      </c>
      <c r="AE105" s="43">
        <v>6.8000000000000005E-2</v>
      </c>
      <c r="AF105" s="43">
        <v>0.24</v>
      </c>
      <c r="AG105" s="43">
        <v>0.496</v>
      </c>
      <c r="AH105" s="43">
        <v>6.5000000000000002E-2</v>
      </c>
      <c r="AI105" s="43">
        <v>1.7999999999999999E-2</v>
      </c>
      <c r="AJ105" s="43"/>
      <c r="AK105" s="43"/>
      <c r="AL105" s="43">
        <v>-17512</v>
      </c>
      <c r="AM105" s="43">
        <v>-2068</v>
      </c>
      <c r="AN105" s="43">
        <v>88</v>
      </c>
      <c r="AO105" s="43" t="s">
        <v>651</v>
      </c>
      <c r="AP105" s="43" t="s">
        <v>632</v>
      </c>
      <c r="AQ105" s="44">
        <v>43300.491539351853</v>
      </c>
      <c r="AR105" s="43" t="s">
        <v>517</v>
      </c>
      <c r="AT105">
        <f t="shared" si="1"/>
        <v>23.364761371315531</v>
      </c>
    </row>
    <row r="106" spans="1:46">
      <c r="A106" s="43" t="s">
        <v>439</v>
      </c>
      <c r="B106" s="43">
        <v>51.204999999999998</v>
      </c>
      <c r="C106" s="43">
        <v>0.51300000000000001</v>
      </c>
      <c r="D106" s="43">
        <v>3.7240000000000002</v>
      </c>
      <c r="E106" s="43">
        <v>0.28299999999999997</v>
      </c>
      <c r="F106" s="43">
        <v>7.3979999999999997</v>
      </c>
      <c r="G106" s="43">
        <v>0.152</v>
      </c>
      <c r="H106" s="43">
        <v>16.216000000000001</v>
      </c>
      <c r="I106" s="43">
        <v>20.010999999999999</v>
      </c>
      <c r="J106" s="43">
        <v>0.39</v>
      </c>
      <c r="K106" s="43">
        <v>1.9E-2</v>
      </c>
      <c r="L106" s="43"/>
      <c r="M106" s="43">
        <v>99.911000000000001</v>
      </c>
      <c r="N106" s="43">
        <v>465</v>
      </c>
      <c r="O106" s="43">
        <v>264</v>
      </c>
      <c r="P106" s="43">
        <v>414</v>
      </c>
      <c r="Q106" s="43">
        <v>1021</v>
      </c>
      <c r="R106" s="43">
        <v>769</v>
      </c>
      <c r="S106" s="43">
        <v>685</v>
      </c>
      <c r="T106" s="43">
        <v>511</v>
      </c>
      <c r="U106" s="43">
        <v>703</v>
      </c>
      <c r="V106" s="43">
        <v>433</v>
      </c>
      <c r="W106" s="43">
        <v>196</v>
      </c>
      <c r="X106" s="43"/>
      <c r="Y106" s="43"/>
      <c r="Z106" s="43">
        <v>0.45</v>
      </c>
      <c r="AA106" s="43">
        <v>3.4000000000000002E-2</v>
      </c>
      <c r="AB106" s="43">
        <v>9.8000000000000004E-2</v>
      </c>
      <c r="AC106" s="43">
        <v>0.10100000000000001</v>
      </c>
      <c r="AD106" s="43">
        <v>0.26500000000000001</v>
      </c>
      <c r="AE106" s="43">
        <v>6.6000000000000003E-2</v>
      </c>
      <c r="AF106" s="43">
        <v>0.24099999999999999</v>
      </c>
      <c r="AG106" s="43">
        <v>0.499</v>
      </c>
      <c r="AH106" s="43">
        <v>6.7000000000000004E-2</v>
      </c>
      <c r="AI106" s="43">
        <v>1.7000000000000001E-2</v>
      </c>
      <c r="AJ106" s="43"/>
      <c r="AK106" s="43"/>
      <c r="AL106" s="43">
        <v>-17464</v>
      </c>
      <c r="AM106" s="43">
        <v>-1996</v>
      </c>
      <c r="AN106" s="43">
        <v>88</v>
      </c>
      <c r="AO106" s="43" t="s">
        <v>652</v>
      </c>
      <c r="AP106" s="43" t="s">
        <v>632</v>
      </c>
      <c r="AQ106" s="44">
        <v>43300.492789351854</v>
      </c>
      <c r="AR106" s="43" t="s">
        <v>517</v>
      </c>
      <c r="AT106">
        <f t="shared" si="1"/>
        <v>23.157381832516869</v>
      </c>
    </row>
    <row r="107" spans="1:46">
      <c r="A107" s="43" t="s">
        <v>441</v>
      </c>
      <c r="B107" s="43">
        <v>51.259</v>
      </c>
      <c r="C107" s="43">
        <v>0.47299999999999998</v>
      </c>
      <c r="D107" s="43">
        <v>3.7650000000000001</v>
      </c>
      <c r="E107" s="43">
        <v>0.18</v>
      </c>
      <c r="F107" s="43">
        <v>7.6130000000000004</v>
      </c>
      <c r="G107" s="43">
        <v>0.189</v>
      </c>
      <c r="H107" s="43">
        <v>16.308</v>
      </c>
      <c r="I107" s="43">
        <v>19.73</v>
      </c>
      <c r="J107" s="43">
        <v>0.38400000000000001</v>
      </c>
      <c r="K107" s="43">
        <v>2E-3</v>
      </c>
      <c r="L107" s="43"/>
      <c r="M107" s="43">
        <v>99.903000000000006</v>
      </c>
      <c r="N107" s="43">
        <v>485</v>
      </c>
      <c r="O107" s="43">
        <v>269</v>
      </c>
      <c r="P107" s="43">
        <v>426</v>
      </c>
      <c r="Q107" s="43">
        <v>1058</v>
      </c>
      <c r="R107" s="43">
        <v>774</v>
      </c>
      <c r="S107" s="43">
        <v>731</v>
      </c>
      <c r="T107" s="43">
        <v>524</v>
      </c>
      <c r="U107" s="43">
        <v>679</v>
      </c>
      <c r="V107" s="43">
        <v>394</v>
      </c>
      <c r="W107" s="43">
        <v>218</v>
      </c>
      <c r="X107" s="43"/>
      <c r="Y107" s="43"/>
      <c r="Z107" s="43">
        <v>0.45</v>
      </c>
      <c r="AA107" s="43">
        <v>3.4000000000000002E-2</v>
      </c>
      <c r="AB107" s="43">
        <v>9.9000000000000005E-2</v>
      </c>
      <c r="AC107" s="43">
        <v>9.8000000000000004E-2</v>
      </c>
      <c r="AD107" s="43">
        <v>0.26800000000000002</v>
      </c>
      <c r="AE107" s="43">
        <v>7.0999999999999994E-2</v>
      </c>
      <c r="AF107" s="43">
        <v>0.24199999999999999</v>
      </c>
      <c r="AG107" s="43">
        <v>0.49399999999999999</v>
      </c>
      <c r="AH107" s="43">
        <v>6.5000000000000002E-2</v>
      </c>
      <c r="AI107" s="43">
        <v>1.7999999999999999E-2</v>
      </c>
      <c r="AJ107" s="43"/>
      <c r="AK107" s="43"/>
      <c r="AL107" s="43">
        <v>-17402</v>
      </c>
      <c r="AM107" s="43">
        <v>-1942</v>
      </c>
      <c r="AN107" s="43">
        <v>88</v>
      </c>
      <c r="AO107" s="43" t="s">
        <v>653</v>
      </c>
      <c r="AP107" s="43" t="s">
        <v>632</v>
      </c>
      <c r="AQ107" s="44">
        <v>43300.494097222225</v>
      </c>
      <c r="AR107" s="43" t="s">
        <v>517</v>
      </c>
      <c r="AT107">
        <f t="shared" si="1"/>
        <v>22.817149776675318</v>
      </c>
    </row>
    <row r="108" spans="1:46">
      <c r="A108" s="43" t="s">
        <v>445</v>
      </c>
      <c r="B108" s="43">
        <v>51.887</v>
      </c>
      <c r="C108" s="43">
        <v>0.38800000000000001</v>
      </c>
      <c r="D108" s="43">
        <v>3.2</v>
      </c>
      <c r="E108" s="43">
        <v>0.22</v>
      </c>
      <c r="F108" s="43">
        <v>6.73</v>
      </c>
      <c r="G108" s="43">
        <v>0.218</v>
      </c>
      <c r="H108" s="43">
        <v>16.742000000000001</v>
      </c>
      <c r="I108" s="43">
        <v>20.422999999999998</v>
      </c>
      <c r="J108" s="43">
        <v>0.33800000000000002</v>
      </c>
      <c r="K108" s="43">
        <v>0</v>
      </c>
      <c r="L108" s="43"/>
      <c r="M108" s="43">
        <v>100.14700000000001</v>
      </c>
      <c r="N108" s="43">
        <v>478</v>
      </c>
      <c r="O108" s="43">
        <v>266</v>
      </c>
      <c r="P108" s="43">
        <v>433</v>
      </c>
      <c r="Q108" s="43">
        <v>1037</v>
      </c>
      <c r="R108" s="43">
        <v>801</v>
      </c>
      <c r="S108" s="43">
        <v>611</v>
      </c>
      <c r="T108" s="43">
        <v>529</v>
      </c>
      <c r="U108" s="43">
        <v>732</v>
      </c>
      <c r="V108" s="43">
        <v>422</v>
      </c>
      <c r="W108" s="43"/>
      <c r="X108" s="43"/>
      <c r="Y108" s="43"/>
      <c r="Z108" s="43">
        <v>0.45400000000000001</v>
      </c>
      <c r="AA108" s="43">
        <v>3.2000000000000001E-2</v>
      </c>
      <c r="AB108" s="43">
        <v>9.1999999999999998E-2</v>
      </c>
      <c r="AC108" s="43">
        <v>9.9000000000000005E-2</v>
      </c>
      <c r="AD108" s="43">
        <v>0.253</v>
      </c>
      <c r="AE108" s="43">
        <v>6.4000000000000001E-2</v>
      </c>
      <c r="AF108" s="43">
        <v>0.245</v>
      </c>
      <c r="AG108" s="43">
        <v>0.50600000000000001</v>
      </c>
      <c r="AH108" s="43">
        <v>6.3E-2</v>
      </c>
      <c r="AI108" s="43">
        <v>-1E-3</v>
      </c>
      <c r="AJ108" s="43"/>
      <c r="AK108" s="43"/>
      <c r="AL108" s="43">
        <v>-17263</v>
      </c>
      <c r="AM108" s="43">
        <v>-2525</v>
      </c>
      <c r="AN108" s="43">
        <v>88</v>
      </c>
      <c r="AO108" s="43" t="s">
        <v>654</v>
      </c>
      <c r="AP108" s="43" t="s">
        <v>632</v>
      </c>
      <c r="AQ108" s="44">
        <v>43300.49863425926</v>
      </c>
      <c r="AR108" s="43" t="s">
        <v>517</v>
      </c>
      <c r="AT108">
        <f t="shared" si="1"/>
        <v>25.124828739068246</v>
      </c>
    </row>
    <row r="109" spans="1:46">
      <c r="A109" s="43" t="s">
        <v>447</v>
      </c>
      <c r="B109" s="43">
        <v>51.801000000000002</v>
      </c>
      <c r="C109" s="43">
        <v>0.44500000000000001</v>
      </c>
      <c r="D109" s="43">
        <v>3.335</v>
      </c>
      <c r="E109" s="43">
        <v>0.122</v>
      </c>
      <c r="F109" s="43">
        <v>7.1210000000000004</v>
      </c>
      <c r="G109" s="43">
        <v>0.22700000000000001</v>
      </c>
      <c r="H109" s="43">
        <v>16.373999999999999</v>
      </c>
      <c r="I109" s="43">
        <v>19.86</v>
      </c>
      <c r="J109" s="43">
        <v>0.32900000000000001</v>
      </c>
      <c r="K109" s="43">
        <v>0</v>
      </c>
      <c r="L109" s="43"/>
      <c r="M109" s="43">
        <v>99.613</v>
      </c>
      <c r="N109" s="43">
        <v>450</v>
      </c>
      <c r="O109" s="43">
        <v>274</v>
      </c>
      <c r="P109" s="43">
        <v>339</v>
      </c>
      <c r="Q109" s="43">
        <v>1073</v>
      </c>
      <c r="R109" s="43">
        <v>746</v>
      </c>
      <c r="S109" s="43">
        <v>686</v>
      </c>
      <c r="T109" s="43">
        <v>505</v>
      </c>
      <c r="U109" s="43">
        <v>773</v>
      </c>
      <c r="V109" s="43">
        <v>453</v>
      </c>
      <c r="W109" s="43"/>
      <c r="X109" s="43"/>
      <c r="Y109" s="43"/>
      <c r="Z109" s="43">
        <v>0.45300000000000001</v>
      </c>
      <c r="AA109" s="43">
        <v>3.3000000000000002E-2</v>
      </c>
      <c r="AB109" s="43">
        <v>9.0999999999999998E-2</v>
      </c>
      <c r="AC109" s="43">
        <v>9.6000000000000002E-2</v>
      </c>
      <c r="AD109" s="43">
        <v>0.25900000000000001</v>
      </c>
      <c r="AE109" s="43">
        <v>6.9000000000000006E-2</v>
      </c>
      <c r="AF109" s="43">
        <v>0.24199999999999999</v>
      </c>
      <c r="AG109" s="43">
        <v>0.497</v>
      </c>
      <c r="AH109" s="43">
        <v>6.3E-2</v>
      </c>
      <c r="AI109" s="43">
        <v>-2.5</v>
      </c>
      <c r="AJ109" s="43"/>
      <c r="AK109" s="43"/>
      <c r="AL109" s="43">
        <v>-17229</v>
      </c>
      <c r="AM109" s="43">
        <v>-2545</v>
      </c>
      <c r="AN109" s="43">
        <v>88</v>
      </c>
      <c r="AO109" s="43" t="s">
        <v>655</v>
      </c>
      <c r="AP109" s="43" t="s">
        <v>632</v>
      </c>
      <c r="AQ109" s="44">
        <v>43300.500057870369</v>
      </c>
      <c r="AR109" s="43" t="s">
        <v>517</v>
      </c>
      <c r="AT109">
        <f t="shared" si="1"/>
        <v>25.812134084513882</v>
      </c>
    </row>
    <row r="110" spans="1:46">
      <c r="A110" s="43" t="s">
        <v>448</v>
      </c>
      <c r="B110" s="43">
        <v>50.81</v>
      </c>
      <c r="C110" s="43">
        <v>0.45</v>
      </c>
      <c r="D110" s="43">
        <v>3.4319999999999999</v>
      </c>
      <c r="E110" s="43">
        <v>0.19500000000000001</v>
      </c>
      <c r="F110" s="43">
        <v>7.1150000000000002</v>
      </c>
      <c r="G110" s="43">
        <v>0.16500000000000001</v>
      </c>
      <c r="H110" s="43">
        <v>16.329000000000001</v>
      </c>
      <c r="I110" s="43">
        <v>19.992999999999999</v>
      </c>
      <c r="J110" s="43">
        <v>0.255</v>
      </c>
      <c r="K110" s="43">
        <v>2E-3</v>
      </c>
      <c r="L110" s="43"/>
      <c r="M110" s="43">
        <v>98.745999999999995</v>
      </c>
      <c r="N110" s="43">
        <v>531</v>
      </c>
      <c r="O110" s="43">
        <v>264</v>
      </c>
      <c r="P110" s="43">
        <v>395</v>
      </c>
      <c r="Q110" s="43">
        <v>1066</v>
      </c>
      <c r="R110" s="43">
        <v>801</v>
      </c>
      <c r="S110" s="43">
        <v>747</v>
      </c>
      <c r="T110" s="43">
        <v>559</v>
      </c>
      <c r="U110" s="43">
        <v>742</v>
      </c>
      <c r="V110" s="43">
        <v>534</v>
      </c>
      <c r="W110" s="43">
        <v>214</v>
      </c>
      <c r="X110" s="43"/>
      <c r="Y110" s="43"/>
      <c r="Z110" s="43">
        <v>0.44700000000000001</v>
      </c>
      <c r="AA110" s="43">
        <v>3.3000000000000002E-2</v>
      </c>
      <c r="AB110" s="43">
        <v>9.4E-2</v>
      </c>
      <c r="AC110" s="43">
        <v>9.9000000000000005E-2</v>
      </c>
      <c r="AD110" s="43">
        <v>0.26</v>
      </c>
      <c r="AE110" s="43">
        <v>7.0999999999999994E-2</v>
      </c>
      <c r="AF110" s="43">
        <v>0.24299999999999999</v>
      </c>
      <c r="AG110" s="43">
        <v>0.499</v>
      </c>
      <c r="AH110" s="43">
        <v>6.3E-2</v>
      </c>
      <c r="AI110" s="43">
        <v>1.7999999999999999E-2</v>
      </c>
      <c r="AJ110" s="43"/>
      <c r="AK110" s="43"/>
      <c r="AL110" s="43">
        <v>-17229</v>
      </c>
      <c r="AM110" s="43">
        <v>-2615</v>
      </c>
      <c r="AN110" s="43">
        <v>88</v>
      </c>
      <c r="AO110" s="43" t="s">
        <v>656</v>
      </c>
      <c r="AP110" s="43" t="s">
        <v>632</v>
      </c>
      <c r="AQ110" s="44">
        <v>43300.501307870371</v>
      </c>
      <c r="AR110" s="43" t="s">
        <v>517</v>
      </c>
      <c r="AT110">
        <f t="shared" si="1"/>
        <v>33.302714171784572</v>
      </c>
    </row>
    <row r="111" spans="1:46">
      <c r="A111" s="43" t="s">
        <v>450</v>
      </c>
      <c r="B111" s="43">
        <v>50.776000000000003</v>
      </c>
      <c r="C111" s="43">
        <v>0.52600000000000002</v>
      </c>
      <c r="D111" s="43">
        <v>3.5609999999999999</v>
      </c>
      <c r="E111" s="43">
        <v>0.19700000000000001</v>
      </c>
      <c r="F111" s="43">
        <v>7.4459999999999997</v>
      </c>
      <c r="G111" s="43">
        <v>0.216</v>
      </c>
      <c r="H111" s="43">
        <v>16.062999999999999</v>
      </c>
      <c r="I111" s="43">
        <v>19.794</v>
      </c>
      <c r="J111" s="43">
        <v>0.34499999999999997</v>
      </c>
      <c r="K111" s="43">
        <v>0</v>
      </c>
      <c r="L111" s="43"/>
      <c r="M111" s="43">
        <v>98.924999999999997</v>
      </c>
      <c r="N111" s="43">
        <v>518</v>
      </c>
      <c r="O111" s="43">
        <v>253</v>
      </c>
      <c r="P111" s="43">
        <v>464</v>
      </c>
      <c r="Q111" s="43">
        <v>1004</v>
      </c>
      <c r="R111" s="43">
        <v>793</v>
      </c>
      <c r="S111" s="43">
        <v>673</v>
      </c>
      <c r="T111" s="43">
        <v>535</v>
      </c>
      <c r="U111" s="43">
        <v>776</v>
      </c>
      <c r="V111" s="43">
        <v>458</v>
      </c>
      <c r="W111" s="43"/>
      <c r="X111" s="43"/>
      <c r="Y111" s="43"/>
      <c r="Z111" s="43">
        <v>0.44700000000000001</v>
      </c>
      <c r="AA111" s="43">
        <v>3.4000000000000002E-2</v>
      </c>
      <c r="AB111" s="43">
        <v>9.7000000000000003E-2</v>
      </c>
      <c r="AC111" s="43">
        <v>9.5000000000000001E-2</v>
      </c>
      <c r="AD111" s="43">
        <v>0.26600000000000001</v>
      </c>
      <c r="AE111" s="43">
        <v>6.8000000000000005E-2</v>
      </c>
      <c r="AF111" s="43">
        <v>0.24</v>
      </c>
      <c r="AG111" s="43">
        <v>0.496</v>
      </c>
      <c r="AH111" s="43">
        <v>6.5000000000000002E-2</v>
      </c>
      <c r="AI111" s="43">
        <v>0</v>
      </c>
      <c r="AJ111" s="43"/>
      <c r="AK111" s="43"/>
      <c r="AL111" s="43">
        <v>-17185</v>
      </c>
      <c r="AM111" s="43">
        <v>-2664</v>
      </c>
      <c r="AN111" s="43">
        <v>88</v>
      </c>
      <c r="AO111" s="43" t="s">
        <v>657</v>
      </c>
      <c r="AP111" s="43" t="s">
        <v>632</v>
      </c>
      <c r="AQ111" s="44">
        <v>43300.502546296295</v>
      </c>
      <c r="AR111" s="43" t="s">
        <v>517</v>
      </c>
      <c r="AT111">
        <f t="shared" si="1"/>
        <v>25.396479751429926</v>
      </c>
    </row>
    <row r="112" spans="1:46">
      <c r="A112" s="43" t="s">
        <v>451</v>
      </c>
      <c r="B112" s="43">
        <v>50.673999999999999</v>
      </c>
      <c r="C112" s="43">
        <v>0.625</v>
      </c>
      <c r="D112" s="43">
        <v>4.47</v>
      </c>
      <c r="E112" s="43">
        <v>9.2999999999999999E-2</v>
      </c>
      <c r="F112" s="43">
        <v>9.0690000000000008</v>
      </c>
      <c r="G112" s="43">
        <v>0.23799999999999999</v>
      </c>
      <c r="H112" s="43">
        <v>15.301</v>
      </c>
      <c r="I112" s="43">
        <v>19.071999999999999</v>
      </c>
      <c r="J112" s="43">
        <v>0.373</v>
      </c>
      <c r="K112" s="43">
        <v>8.9999999999999993E-3</v>
      </c>
      <c r="L112" s="43"/>
      <c r="M112" s="43">
        <v>99.924999999999997</v>
      </c>
      <c r="N112" s="43">
        <v>541</v>
      </c>
      <c r="O112" s="43">
        <v>269</v>
      </c>
      <c r="P112" s="43">
        <v>396</v>
      </c>
      <c r="Q112" s="43">
        <v>1047</v>
      </c>
      <c r="R112" s="43">
        <v>817</v>
      </c>
      <c r="S112" s="43">
        <v>630</v>
      </c>
      <c r="T112" s="43">
        <v>518</v>
      </c>
      <c r="U112" s="43">
        <v>751</v>
      </c>
      <c r="V112" s="43">
        <v>439</v>
      </c>
      <c r="W112" s="43">
        <v>221</v>
      </c>
      <c r="X112" s="43"/>
      <c r="Y112" s="43"/>
      <c r="Z112" s="43">
        <v>0.44700000000000001</v>
      </c>
      <c r="AA112" s="43">
        <v>3.6999999999999998E-2</v>
      </c>
      <c r="AB112" s="43">
        <v>0.106</v>
      </c>
      <c r="AC112" s="43">
        <v>9.1999999999999998E-2</v>
      </c>
      <c r="AD112" s="43">
        <v>0.29399999999999998</v>
      </c>
      <c r="AE112" s="43">
        <v>6.6000000000000003E-2</v>
      </c>
      <c r="AF112" s="43">
        <v>0.23499999999999999</v>
      </c>
      <c r="AG112" s="43">
        <v>0.48399999999999999</v>
      </c>
      <c r="AH112" s="43">
        <v>6.6000000000000003E-2</v>
      </c>
      <c r="AI112" s="43">
        <v>1.9E-2</v>
      </c>
      <c r="AJ112" s="43"/>
      <c r="AK112" s="43"/>
      <c r="AL112" s="43">
        <v>-20021</v>
      </c>
      <c r="AM112" s="43">
        <v>4167</v>
      </c>
      <c r="AN112" s="43">
        <v>210</v>
      </c>
      <c r="AO112" s="43" t="s">
        <v>658</v>
      </c>
      <c r="AP112" s="43" t="s">
        <v>659</v>
      </c>
      <c r="AQ112" s="44">
        <v>43300.546979166669</v>
      </c>
      <c r="AR112" s="43" t="s">
        <v>517</v>
      </c>
      <c r="AT112">
        <f t="shared" si="1"/>
        <v>23.851426848424808</v>
      </c>
    </row>
    <row r="113" spans="1:46">
      <c r="A113" s="43" t="s">
        <v>453</v>
      </c>
      <c r="B113" s="43">
        <v>50.341000000000001</v>
      </c>
      <c r="C113" s="43">
        <v>0.66400000000000003</v>
      </c>
      <c r="D113" s="43">
        <v>5.343</v>
      </c>
      <c r="E113" s="43">
        <v>8.3000000000000004E-2</v>
      </c>
      <c r="F113" s="43">
        <v>8.3420000000000005</v>
      </c>
      <c r="G113" s="43">
        <v>0.159</v>
      </c>
      <c r="H113" s="43">
        <v>14.778</v>
      </c>
      <c r="I113" s="43">
        <v>19.949000000000002</v>
      </c>
      <c r="J113" s="43">
        <v>0.36099999999999999</v>
      </c>
      <c r="K113" s="43">
        <v>1E-3</v>
      </c>
      <c r="L113" s="43"/>
      <c r="M113" s="43">
        <v>100.021</v>
      </c>
      <c r="N113" s="43">
        <v>473</v>
      </c>
      <c r="O113" s="43">
        <v>276</v>
      </c>
      <c r="P113" s="43">
        <v>381</v>
      </c>
      <c r="Q113" s="43">
        <v>1054</v>
      </c>
      <c r="R113" s="43">
        <v>784</v>
      </c>
      <c r="S113" s="43">
        <v>747</v>
      </c>
      <c r="T113" s="43">
        <v>515</v>
      </c>
      <c r="U113" s="43">
        <v>713</v>
      </c>
      <c r="V113" s="43">
        <v>430</v>
      </c>
      <c r="W113" s="43">
        <v>211</v>
      </c>
      <c r="X113" s="43"/>
      <c r="Y113" s="43"/>
      <c r="Z113" s="43">
        <v>0.44400000000000001</v>
      </c>
      <c r="AA113" s="43">
        <v>3.7999999999999999E-2</v>
      </c>
      <c r="AB113" s="43">
        <v>0.115</v>
      </c>
      <c r="AC113" s="43">
        <v>9.1999999999999998E-2</v>
      </c>
      <c r="AD113" s="43">
        <v>0.28100000000000003</v>
      </c>
      <c r="AE113" s="43">
        <v>7.0000000000000007E-2</v>
      </c>
      <c r="AF113" s="43">
        <v>0.23</v>
      </c>
      <c r="AG113" s="43">
        <v>0.498</v>
      </c>
      <c r="AH113" s="43">
        <v>6.5000000000000002E-2</v>
      </c>
      <c r="AI113" s="43">
        <v>1.7999999999999999E-2</v>
      </c>
      <c r="AJ113" s="43"/>
      <c r="AK113" s="43"/>
      <c r="AL113" s="43">
        <v>-20028</v>
      </c>
      <c r="AM113" s="43">
        <v>4162</v>
      </c>
      <c r="AN113" s="43">
        <v>210</v>
      </c>
      <c r="AO113" s="43" t="s">
        <v>660</v>
      </c>
      <c r="AP113" s="43" t="s">
        <v>659</v>
      </c>
      <c r="AQ113" s="44">
        <v>43300.548437500001</v>
      </c>
      <c r="AR113" s="43" t="s">
        <v>517</v>
      </c>
      <c r="AT113">
        <f t="shared" si="1"/>
        <v>24.270874000674027</v>
      </c>
    </row>
    <row r="114" spans="1:46">
      <c r="A114" s="43" t="s">
        <v>454</v>
      </c>
      <c r="B114" s="43">
        <v>50.878</v>
      </c>
      <c r="C114" s="43">
        <v>0.56299999999999994</v>
      </c>
      <c r="D114" s="43">
        <v>4.234</v>
      </c>
      <c r="E114" s="43">
        <v>4.2999999999999997E-2</v>
      </c>
      <c r="F114" s="43">
        <v>7.8769999999999998</v>
      </c>
      <c r="G114" s="43">
        <v>0.192</v>
      </c>
      <c r="H114" s="43">
        <v>15.569000000000001</v>
      </c>
      <c r="I114" s="43">
        <v>19.925000000000001</v>
      </c>
      <c r="J114" s="43">
        <v>0.34</v>
      </c>
      <c r="K114" s="43">
        <v>7.0000000000000001E-3</v>
      </c>
      <c r="L114" s="43"/>
      <c r="M114" s="43">
        <v>99.626000000000005</v>
      </c>
      <c r="N114" s="43">
        <v>502</v>
      </c>
      <c r="O114" s="43">
        <v>268</v>
      </c>
      <c r="P114" s="43">
        <v>379</v>
      </c>
      <c r="Q114" s="43">
        <v>1067</v>
      </c>
      <c r="R114" s="43">
        <v>780</v>
      </c>
      <c r="S114" s="43">
        <v>785</v>
      </c>
      <c r="T114" s="43">
        <v>505</v>
      </c>
      <c r="U114" s="43">
        <v>727</v>
      </c>
      <c r="V114" s="43">
        <v>435</v>
      </c>
      <c r="W114" s="43">
        <v>207</v>
      </c>
      <c r="X114" s="43"/>
      <c r="Y114" s="43"/>
      <c r="Z114" s="43">
        <v>0.44800000000000001</v>
      </c>
      <c r="AA114" s="43">
        <v>3.5000000000000003E-2</v>
      </c>
      <c r="AB114" s="43">
        <v>0.10299999999999999</v>
      </c>
      <c r="AC114" s="43">
        <v>9.0999999999999998E-2</v>
      </c>
      <c r="AD114" s="43">
        <v>0.27300000000000002</v>
      </c>
      <c r="AE114" s="43">
        <v>7.4999999999999997E-2</v>
      </c>
      <c r="AF114" s="43">
        <v>0.23599999999999999</v>
      </c>
      <c r="AG114" s="43">
        <v>0.498</v>
      </c>
      <c r="AH114" s="43">
        <v>6.4000000000000001E-2</v>
      </c>
      <c r="AI114" s="43">
        <v>1.7999999999999999E-2</v>
      </c>
      <c r="AJ114" s="43"/>
      <c r="AK114" s="43"/>
      <c r="AL114" s="43">
        <v>-20020</v>
      </c>
      <c r="AM114" s="43">
        <v>4151</v>
      </c>
      <c r="AN114" s="43">
        <v>210</v>
      </c>
      <c r="AO114" s="43" t="s">
        <v>661</v>
      </c>
      <c r="AP114" s="43" t="s">
        <v>659</v>
      </c>
      <c r="AQ114" s="44">
        <v>43300.549699074072</v>
      </c>
      <c r="AR114" s="43" t="s">
        <v>517</v>
      </c>
      <c r="AT114">
        <f t="shared" si="1"/>
        <v>25.373496511835867</v>
      </c>
    </row>
    <row r="115" spans="1:46">
      <c r="A115" s="43" t="s">
        <v>456</v>
      </c>
      <c r="B115" s="43">
        <v>51.167000000000002</v>
      </c>
      <c r="C115" s="43">
        <v>0.76700000000000002</v>
      </c>
      <c r="D115" s="43">
        <v>5.7530000000000001</v>
      </c>
      <c r="E115" s="43">
        <v>5.0999999999999997E-2</v>
      </c>
      <c r="F115" s="43">
        <v>8.2710000000000008</v>
      </c>
      <c r="G115" s="43">
        <v>0.17799999999999999</v>
      </c>
      <c r="H115" s="43">
        <v>14.528</v>
      </c>
      <c r="I115" s="43">
        <v>19.146000000000001</v>
      </c>
      <c r="J115" s="43">
        <v>0.47599999999999998</v>
      </c>
      <c r="K115" s="43">
        <v>2.9000000000000001E-2</v>
      </c>
      <c r="L115" s="43"/>
      <c r="M115" s="43">
        <v>100.36499999999999</v>
      </c>
      <c r="N115" s="43">
        <v>470</v>
      </c>
      <c r="O115" s="43">
        <v>275</v>
      </c>
      <c r="P115" s="43">
        <v>370</v>
      </c>
      <c r="Q115" s="43">
        <v>1076</v>
      </c>
      <c r="R115" s="43">
        <v>790</v>
      </c>
      <c r="S115" s="43">
        <v>686</v>
      </c>
      <c r="T115" s="43">
        <v>490</v>
      </c>
      <c r="U115" s="43">
        <v>743</v>
      </c>
      <c r="V115" s="43">
        <v>409</v>
      </c>
      <c r="W115" s="43">
        <v>207</v>
      </c>
      <c r="X115" s="43"/>
      <c r="Y115" s="43"/>
      <c r="Z115" s="43">
        <v>0.45</v>
      </c>
      <c r="AA115" s="43">
        <v>0.04</v>
      </c>
      <c r="AB115" s="43">
        <v>0.11799999999999999</v>
      </c>
      <c r="AC115" s="43">
        <v>9.1999999999999998E-2</v>
      </c>
      <c r="AD115" s="43">
        <v>0.28000000000000003</v>
      </c>
      <c r="AE115" s="43">
        <v>6.7000000000000004E-2</v>
      </c>
      <c r="AF115" s="43">
        <v>0.22700000000000001</v>
      </c>
      <c r="AG115" s="43">
        <v>0.48599999999999999</v>
      </c>
      <c r="AH115" s="43">
        <v>7.1999999999999995E-2</v>
      </c>
      <c r="AI115" s="43">
        <v>1.9E-2</v>
      </c>
      <c r="AJ115" s="43"/>
      <c r="AK115" s="43"/>
      <c r="AL115" s="43">
        <v>-20011</v>
      </c>
      <c r="AM115" s="43">
        <v>4151</v>
      </c>
      <c r="AN115" s="43">
        <v>210</v>
      </c>
      <c r="AO115" s="43" t="s">
        <v>662</v>
      </c>
      <c r="AP115" s="43" t="s">
        <v>659</v>
      </c>
      <c r="AQ115" s="44">
        <v>43300.550983796296</v>
      </c>
      <c r="AR115" s="43" t="s">
        <v>517</v>
      </c>
      <c r="AT115">
        <f t="shared" si="1"/>
        <v>20.389416839868108</v>
      </c>
    </row>
    <row r="116" spans="1:46">
      <c r="A116" s="43" t="s">
        <v>457</v>
      </c>
      <c r="B116" s="43">
        <v>50.701000000000001</v>
      </c>
      <c r="C116" s="43">
        <v>0.81200000000000006</v>
      </c>
      <c r="D116" s="43">
        <v>5.9630000000000001</v>
      </c>
      <c r="E116" s="43">
        <v>8.1000000000000003E-2</v>
      </c>
      <c r="F116" s="43">
        <v>8.5549999999999997</v>
      </c>
      <c r="G116" s="43">
        <v>0.222</v>
      </c>
      <c r="H116" s="43">
        <v>14.435</v>
      </c>
      <c r="I116" s="43">
        <v>19.068999999999999</v>
      </c>
      <c r="J116" s="43">
        <v>0.54500000000000004</v>
      </c>
      <c r="K116" s="43">
        <v>1.2E-2</v>
      </c>
      <c r="L116" s="43"/>
      <c r="M116" s="43">
        <v>100.396</v>
      </c>
      <c r="N116" s="43">
        <v>465</v>
      </c>
      <c r="O116" s="43">
        <v>271</v>
      </c>
      <c r="P116" s="43">
        <v>413</v>
      </c>
      <c r="Q116" s="43">
        <v>1020</v>
      </c>
      <c r="R116" s="43">
        <v>814</v>
      </c>
      <c r="S116" s="43">
        <v>779</v>
      </c>
      <c r="T116" s="43">
        <v>493</v>
      </c>
      <c r="U116" s="43">
        <v>743</v>
      </c>
      <c r="V116" s="43">
        <v>373</v>
      </c>
      <c r="W116" s="43">
        <v>196</v>
      </c>
      <c r="X116" s="43"/>
      <c r="Y116" s="43"/>
      <c r="Z116" s="43">
        <v>0.44700000000000001</v>
      </c>
      <c r="AA116" s="43">
        <v>0.04</v>
      </c>
      <c r="AB116" s="43">
        <v>0.122</v>
      </c>
      <c r="AC116" s="43">
        <v>8.8999999999999996E-2</v>
      </c>
      <c r="AD116" s="43">
        <v>0.28499999999999998</v>
      </c>
      <c r="AE116" s="43">
        <v>7.5999999999999998E-2</v>
      </c>
      <c r="AF116" s="43">
        <v>0.22700000000000001</v>
      </c>
      <c r="AG116" s="43">
        <v>0.48499999999999999</v>
      </c>
      <c r="AH116" s="43">
        <v>7.4999999999999997E-2</v>
      </c>
      <c r="AI116" s="43">
        <v>1.7000000000000001E-2</v>
      </c>
      <c r="AJ116" s="43"/>
      <c r="AK116" s="43"/>
      <c r="AL116" s="43">
        <v>-20006</v>
      </c>
      <c r="AM116" s="43">
        <v>4146</v>
      </c>
      <c r="AN116" s="43">
        <v>210</v>
      </c>
      <c r="AO116" s="43" t="s">
        <v>663</v>
      </c>
      <c r="AP116" s="43" t="s">
        <v>659</v>
      </c>
      <c r="AQ116" s="44">
        <v>43300.552245370367</v>
      </c>
      <c r="AR116" s="43" t="s">
        <v>517</v>
      </c>
      <c r="AT116">
        <f t="shared" si="1"/>
        <v>18.550004617311199</v>
      </c>
    </row>
    <row r="117" spans="1:46">
      <c r="A117" s="43" t="s">
        <v>459</v>
      </c>
      <c r="B117" s="43">
        <v>51.366999999999997</v>
      </c>
      <c r="C117" s="43">
        <v>0.54900000000000004</v>
      </c>
      <c r="D117" s="43">
        <v>4.2249999999999996</v>
      </c>
      <c r="E117" s="43">
        <v>0.124</v>
      </c>
      <c r="F117" s="43">
        <v>8.0839999999999996</v>
      </c>
      <c r="G117" s="43">
        <v>0.24099999999999999</v>
      </c>
      <c r="H117" s="43">
        <v>15.64</v>
      </c>
      <c r="I117" s="43">
        <v>19.962</v>
      </c>
      <c r="J117" s="43">
        <v>0.36599999999999999</v>
      </c>
      <c r="K117" s="43">
        <v>1E-3</v>
      </c>
      <c r="L117" s="43"/>
      <c r="M117" s="43">
        <v>100.56100000000001</v>
      </c>
      <c r="N117" s="43">
        <v>494</v>
      </c>
      <c r="O117" s="43">
        <v>273</v>
      </c>
      <c r="P117" s="43">
        <v>361</v>
      </c>
      <c r="Q117" s="43">
        <v>962</v>
      </c>
      <c r="R117" s="43">
        <v>814</v>
      </c>
      <c r="S117" s="43">
        <v>732</v>
      </c>
      <c r="T117" s="43">
        <v>539</v>
      </c>
      <c r="U117" s="43">
        <v>701</v>
      </c>
      <c r="V117" s="43">
        <v>413</v>
      </c>
      <c r="W117" s="43">
        <v>209</v>
      </c>
      <c r="X117" s="43"/>
      <c r="Y117" s="43"/>
      <c r="Z117" s="43">
        <v>0.45100000000000001</v>
      </c>
      <c r="AA117" s="43">
        <v>3.5000000000000003E-2</v>
      </c>
      <c r="AB117" s="43">
        <v>0.10199999999999999</v>
      </c>
      <c r="AC117" s="43">
        <v>8.6999999999999994E-2</v>
      </c>
      <c r="AD117" s="43">
        <v>0.27700000000000002</v>
      </c>
      <c r="AE117" s="43">
        <v>7.2999999999999995E-2</v>
      </c>
      <c r="AF117" s="43">
        <v>0.23699999999999999</v>
      </c>
      <c r="AG117" s="43">
        <v>0.498</v>
      </c>
      <c r="AH117" s="43">
        <v>6.4000000000000001E-2</v>
      </c>
      <c r="AI117" s="43">
        <v>1.7000000000000001E-2</v>
      </c>
      <c r="AJ117" s="43"/>
      <c r="AK117" s="43"/>
      <c r="AL117" s="43">
        <v>-20005</v>
      </c>
      <c r="AM117" s="43">
        <v>4131</v>
      </c>
      <c r="AN117" s="43">
        <v>210</v>
      </c>
      <c r="AO117" s="43" t="s">
        <v>664</v>
      </c>
      <c r="AP117" s="43" t="s">
        <v>659</v>
      </c>
      <c r="AQ117" s="44">
        <v>43300.553530092591</v>
      </c>
      <c r="AR117" s="43" t="s">
        <v>517</v>
      </c>
      <c r="AT117">
        <f t="shared" si="1"/>
        <v>23.571007688590701</v>
      </c>
    </row>
    <row r="118" spans="1:46">
      <c r="A118" s="43" t="s">
        <v>460</v>
      </c>
      <c r="B118" s="43">
        <v>50.951999999999998</v>
      </c>
      <c r="C118" s="43">
        <v>0.73199999999999998</v>
      </c>
      <c r="D118" s="43">
        <v>4.992</v>
      </c>
      <c r="E118" s="43">
        <v>5.8000000000000003E-2</v>
      </c>
      <c r="F118" s="43">
        <v>8.9629999999999992</v>
      </c>
      <c r="G118" s="43">
        <v>0.23300000000000001</v>
      </c>
      <c r="H118" s="43">
        <v>14.914999999999999</v>
      </c>
      <c r="I118" s="43">
        <v>19.396000000000001</v>
      </c>
      <c r="J118" s="43">
        <v>0.438</v>
      </c>
      <c r="K118" s="43">
        <v>0.01</v>
      </c>
      <c r="L118" s="43"/>
      <c r="M118" s="43">
        <v>100.68899999999999</v>
      </c>
      <c r="N118" s="43">
        <v>456</v>
      </c>
      <c r="O118" s="43">
        <v>275</v>
      </c>
      <c r="P118" s="43">
        <v>392</v>
      </c>
      <c r="Q118" s="43">
        <v>1102</v>
      </c>
      <c r="R118" s="43">
        <v>822</v>
      </c>
      <c r="S118" s="43">
        <v>714</v>
      </c>
      <c r="T118" s="43">
        <v>506</v>
      </c>
      <c r="U118" s="43">
        <v>706</v>
      </c>
      <c r="V118" s="43">
        <v>450</v>
      </c>
      <c r="W118" s="43">
        <v>215</v>
      </c>
      <c r="X118" s="43"/>
      <c r="Y118" s="43"/>
      <c r="Z118" s="43">
        <v>0.44800000000000001</v>
      </c>
      <c r="AA118" s="43">
        <v>3.9E-2</v>
      </c>
      <c r="AB118" s="43">
        <v>0.111</v>
      </c>
      <c r="AC118" s="43">
        <v>9.5000000000000001E-2</v>
      </c>
      <c r="AD118" s="43">
        <v>0.29199999999999998</v>
      </c>
      <c r="AE118" s="43">
        <v>7.1999999999999995E-2</v>
      </c>
      <c r="AF118" s="43">
        <v>0.23100000000000001</v>
      </c>
      <c r="AG118" s="43">
        <v>0.48899999999999999</v>
      </c>
      <c r="AH118" s="43">
        <v>7.0999999999999994E-2</v>
      </c>
      <c r="AI118" s="43">
        <v>1.7999999999999999E-2</v>
      </c>
      <c r="AJ118" s="43"/>
      <c r="AK118" s="43"/>
      <c r="AL118" s="43">
        <v>-20018</v>
      </c>
      <c r="AM118" s="43">
        <v>4120</v>
      </c>
      <c r="AN118" s="43">
        <v>210</v>
      </c>
      <c r="AO118" s="43" t="s">
        <v>665</v>
      </c>
      <c r="AP118" s="43" t="s">
        <v>659</v>
      </c>
      <c r="AQ118" s="44">
        <v>43300.554826388892</v>
      </c>
      <c r="AR118" s="43" t="s">
        <v>517</v>
      </c>
      <c r="AT118">
        <f t="shared" si="1"/>
        <v>21.850606656525326</v>
      </c>
    </row>
    <row r="119" spans="1:46">
      <c r="A119" s="43" t="s">
        <v>462</v>
      </c>
      <c r="B119" s="43">
        <v>50.377000000000002</v>
      </c>
      <c r="C119" s="43">
        <v>0.93400000000000005</v>
      </c>
      <c r="D119" s="43">
        <v>7.2039999999999997</v>
      </c>
      <c r="E119" s="43">
        <v>6.8000000000000005E-2</v>
      </c>
      <c r="F119" s="43">
        <v>8.891</v>
      </c>
      <c r="G119" s="43">
        <v>0.2</v>
      </c>
      <c r="H119" s="43">
        <v>13.868</v>
      </c>
      <c r="I119" s="43">
        <v>18.895</v>
      </c>
      <c r="J119" s="43">
        <v>0.53300000000000003</v>
      </c>
      <c r="K119" s="43">
        <v>2.8000000000000001E-2</v>
      </c>
      <c r="L119" s="43"/>
      <c r="M119" s="43">
        <v>100.997</v>
      </c>
      <c r="N119" s="43">
        <v>470</v>
      </c>
      <c r="O119" s="43">
        <v>271</v>
      </c>
      <c r="P119" s="43">
        <v>411</v>
      </c>
      <c r="Q119" s="43">
        <v>1064</v>
      </c>
      <c r="R119" s="43">
        <v>760</v>
      </c>
      <c r="S119" s="43">
        <v>740</v>
      </c>
      <c r="T119" s="43">
        <v>504</v>
      </c>
      <c r="U119" s="43">
        <v>753</v>
      </c>
      <c r="V119" s="43">
        <v>430</v>
      </c>
      <c r="W119" s="43">
        <v>210</v>
      </c>
      <c r="X119" s="43"/>
      <c r="Y119" s="43"/>
      <c r="Z119" s="43">
        <v>0.44500000000000001</v>
      </c>
      <c r="AA119" s="43">
        <v>4.2000000000000003E-2</v>
      </c>
      <c r="AB119" s="43">
        <v>0.13300000000000001</v>
      </c>
      <c r="AC119" s="43">
        <v>9.1999999999999998E-2</v>
      </c>
      <c r="AD119" s="43">
        <v>0.28899999999999998</v>
      </c>
      <c r="AE119" s="43">
        <v>7.1999999999999995E-2</v>
      </c>
      <c r="AF119" s="43">
        <v>0.222</v>
      </c>
      <c r="AG119" s="43">
        <v>0.48099999999999998</v>
      </c>
      <c r="AH119" s="43">
        <v>7.5999999999999998E-2</v>
      </c>
      <c r="AI119" s="43">
        <v>1.9E-2</v>
      </c>
      <c r="AJ119" s="43"/>
      <c r="AK119" s="43"/>
      <c r="AL119" s="43">
        <v>-20043</v>
      </c>
      <c r="AM119" s="43">
        <v>4120</v>
      </c>
      <c r="AN119" s="43">
        <v>210</v>
      </c>
      <c r="AO119" s="43" t="s">
        <v>666</v>
      </c>
      <c r="AP119" s="43" t="s">
        <v>659</v>
      </c>
      <c r="AQ119" s="44">
        <v>43300.55605324074</v>
      </c>
      <c r="AR119" s="43" t="s">
        <v>517</v>
      </c>
      <c r="AT119">
        <f t="shared" si="1"/>
        <v>19.220542620363474</v>
      </c>
    </row>
    <row r="120" spans="1:46">
      <c r="A120" s="43" t="s">
        <v>463</v>
      </c>
      <c r="B120" s="43">
        <v>49.923000000000002</v>
      </c>
      <c r="C120" s="43">
        <v>0.73599999999999999</v>
      </c>
      <c r="D120" s="43">
        <v>4.7640000000000002</v>
      </c>
      <c r="E120" s="43">
        <v>6.5000000000000002E-2</v>
      </c>
      <c r="F120" s="43">
        <v>9.1219999999999999</v>
      </c>
      <c r="G120" s="43">
        <v>0.25800000000000001</v>
      </c>
      <c r="H120" s="43">
        <v>15.076000000000001</v>
      </c>
      <c r="I120" s="43">
        <v>18.971</v>
      </c>
      <c r="J120" s="43">
        <v>0.41</v>
      </c>
      <c r="K120" s="43">
        <v>3.0000000000000001E-3</v>
      </c>
      <c r="L120" s="43"/>
      <c r="M120" s="43">
        <v>99.328999999999994</v>
      </c>
      <c r="N120" s="43">
        <v>462</v>
      </c>
      <c r="O120" s="43">
        <v>273</v>
      </c>
      <c r="P120" s="43">
        <v>421</v>
      </c>
      <c r="Q120" s="43">
        <v>963</v>
      </c>
      <c r="R120" s="43">
        <v>813</v>
      </c>
      <c r="S120" s="43">
        <v>700</v>
      </c>
      <c r="T120" s="43">
        <v>516</v>
      </c>
      <c r="U120" s="43">
        <v>773</v>
      </c>
      <c r="V120" s="43">
        <v>375</v>
      </c>
      <c r="W120" s="43">
        <v>221</v>
      </c>
      <c r="X120" s="43"/>
      <c r="Y120" s="43"/>
      <c r="Z120" s="43">
        <v>0.44</v>
      </c>
      <c r="AA120" s="43">
        <v>3.9E-2</v>
      </c>
      <c r="AB120" s="43">
        <v>0.109</v>
      </c>
      <c r="AC120" s="43">
        <v>8.4000000000000005E-2</v>
      </c>
      <c r="AD120" s="43">
        <v>0.29299999999999998</v>
      </c>
      <c r="AE120" s="43">
        <v>7.1999999999999995E-2</v>
      </c>
      <c r="AF120" s="43">
        <v>0.23200000000000001</v>
      </c>
      <c r="AG120" s="43">
        <v>0.48099999999999998</v>
      </c>
      <c r="AH120" s="43">
        <v>6.6000000000000003E-2</v>
      </c>
      <c r="AI120" s="43">
        <v>1.7999999999999999E-2</v>
      </c>
      <c r="AJ120" s="43"/>
      <c r="AK120" s="43"/>
      <c r="AL120" s="43">
        <v>-20238</v>
      </c>
      <c r="AM120" s="43">
        <v>4114</v>
      </c>
      <c r="AN120" s="43">
        <v>210</v>
      </c>
      <c r="AO120" s="43" t="s">
        <v>667</v>
      </c>
      <c r="AP120" s="43" t="s">
        <v>659</v>
      </c>
      <c r="AQ120" s="44">
        <v>43300.559351851851</v>
      </c>
      <c r="AR120" s="43" t="s">
        <v>517</v>
      </c>
      <c r="AT120">
        <f t="shared" si="1"/>
        <v>21.698981010884033</v>
      </c>
    </row>
    <row r="121" spans="1:46">
      <c r="A121" s="43" t="s">
        <v>465</v>
      </c>
      <c r="B121" s="43">
        <v>50.069000000000003</v>
      </c>
      <c r="C121" s="43">
        <v>0.755</v>
      </c>
      <c r="D121" s="43">
        <v>4.7809999999999997</v>
      </c>
      <c r="E121" s="43">
        <v>0.18</v>
      </c>
      <c r="F121" s="43">
        <v>9.0990000000000002</v>
      </c>
      <c r="G121" s="43">
        <v>0.21099999999999999</v>
      </c>
      <c r="H121" s="43">
        <v>15.077999999999999</v>
      </c>
      <c r="I121" s="43">
        <v>19.106999999999999</v>
      </c>
      <c r="J121" s="43">
        <v>0.38</v>
      </c>
      <c r="K121" s="43">
        <v>7.0000000000000001E-3</v>
      </c>
      <c r="L121" s="43"/>
      <c r="M121" s="43">
        <v>99.667000000000002</v>
      </c>
      <c r="N121" s="43">
        <v>441</v>
      </c>
      <c r="O121" s="43">
        <v>276</v>
      </c>
      <c r="P121" s="43">
        <v>448</v>
      </c>
      <c r="Q121" s="43">
        <v>980</v>
      </c>
      <c r="R121" s="43">
        <v>782</v>
      </c>
      <c r="S121" s="43">
        <v>749</v>
      </c>
      <c r="T121" s="43">
        <v>511</v>
      </c>
      <c r="U121" s="43">
        <v>658</v>
      </c>
      <c r="V121" s="43">
        <v>450</v>
      </c>
      <c r="W121" s="43">
        <v>206</v>
      </c>
      <c r="X121" s="43"/>
      <c r="Y121" s="43"/>
      <c r="Z121" s="43">
        <v>0.441</v>
      </c>
      <c r="AA121" s="43">
        <v>3.9E-2</v>
      </c>
      <c r="AB121" s="43">
        <v>0.11</v>
      </c>
      <c r="AC121" s="43">
        <v>9.1999999999999998E-2</v>
      </c>
      <c r="AD121" s="43">
        <v>0.29199999999999998</v>
      </c>
      <c r="AE121" s="43">
        <v>7.2999999999999995E-2</v>
      </c>
      <c r="AF121" s="43">
        <v>0.23200000000000001</v>
      </c>
      <c r="AG121" s="43">
        <v>0.48199999999999998</v>
      </c>
      <c r="AH121" s="43">
        <v>6.7000000000000004E-2</v>
      </c>
      <c r="AI121" s="43">
        <v>1.7000000000000001E-2</v>
      </c>
      <c r="AJ121" s="43"/>
      <c r="AK121" s="43"/>
      <c r="AL121" s="43">
        <v>-20246</v>
      </c>
      <c r="AM121" s="43">
        <v>4114</v>
      </c>
      <c r="AN121" s="43">
        <v>210</v>
      </c>
      <c r="AO121" s="43" t="s">
        <v>668</v>
      </c>
      <c r="AP121" s="43" t="s">
        <v>659</v>
      </c>
      <c r="AQ121" s="44">
        <v>43300.560798611114</v>
      </c>
      <c r="AR121" s="43" t="s">
        <v>517</v>
      </c>
      <c r="AT121">
        <f t="shared" si="1"/>
        <v>23.766786617583108</v>
      </c>
    </row>
    <row r="122" spans="1:46">
      <c r="A122" s="43" t="s">
        <v>466</v>
      </c>
      <c r="B122" s="43">
        <v>50.332999999999998</v>
      </c>
      <c r="C122" s="43">
        <v>0.627</v>
      </c>
      <c r="D122" s="43">
        <v>4.4370000000000003</v>
      </c>
      <c r="E122" s="43">
        <v>7.4999999999999997E-2</v>
      </c>
      <c r="F122" s="43">
        <v>8.4760000000000009</v>
      </c>
      <c r="G122" s="43">
        <v>0.255</v>
      </c>
      <c r="H122" s="43">
        <v>15.265000000000001</v>
      </c>
      <c r="I122" s="43">
        <v>19.529</v>
      </c>
      <c r="J122" s="43">
        <v>0.38900000000000001</v>
      </c>
      <c r="K122" s="43">
        <v>0</v>
      </c>
      <c r="L122" s="43"/>
      <c r="M122" s="43">
        <v>99.385000000000005</v>
      </c>
      <c r="N122" s="43">
        <v>525</v>
      </c>
      <c r="O122" s="43">
        <v>268</v>
      </c>
      <c r="P122" s="43">
        <v>433</v>
      </c>
      <c r="Q122" s="43">
        <v>950</v>
      </c>
      <c r="R122" s="43">
        <v>785</v>
      </c>
      <c r="S122" s="43">
        <v>655</v>
      </c>
      <c r="T122" s="43">
        <v>507</v>
      </c>
      <c r="U122" s="43">
        <v>815</v>
      </c>
      <c r="V122" s="43">
        <v>398</v>
      </c>
      <c r="W122" s="43"/>
      <c r="X122" s="43"/>
      <c r="Y122" s="43"/>
      <c r="Z122" s="43">
        <v>0.443</v>
      </c>
      <c r="AA122" s="43">
        <v>3.6999999999999998E-2</v>
      </c>
      <c r="AB122" s="43">
        <v>0.106</v>
      </c>
      <c r="AC122" s="43">
        <v>8.3000000000000004E-2</v>
      </c>
      <c r="AD122" s="43">
        <v>0.28199999999999997</v>
      </c>
      <c r="AE122" s="43">
        <v>6.9000000000000006E-2</v>
      </c>
      <c r="AF122" s="43">
        <v>0.23300000000000001</v>
      </c>
      <c r="AG122" s="43">
        <v>0.49099999999999999</v>
      </c>
      <c r="AH122" s="43">
        <v>6.5000000000000002E-2</v>
      </c>
      <c r="AI122" s="43">
        <v>0</v>
      </c>
      <c r="AJ122" s="43"/>
      <c r="AK122" s="43"/>
      <c r="AL122" s="43">
        <v>-20264</v>
      </c>
      <c r="AM122" s="43">
        <v>4098</v>
      </c>
      <c r="AN122" s="43">
        <v>210</v>
      </c>
      <c r="AO122" s="43" t="s">
        <v>669</v>
      </c>
      <c r="AP122" s="43" t="s">
        <v>659</v>
      </c>
      <c r="AQ122" s="44">
        <v>43300.562071759261</v>
      </c>
      <c r="AR122" s="43" t="s">
        <v>517</v>
      </c>
      <c r="AT122">
        <f t="shared" si="1"/>
        <v>22.523870216563814</v>
      </c>
    </row>
    <row r="123" spans="1:46">
      <c r="A123" s="43" t="s">
        <v>468</v>
      </c>
      <c r="B123" s="43">
        <v>50.15</v>
      </c>
      <c r="C123" s="43">
        <v>0.65800000000000003</v>
      </c>
      <c r="D123" s="43">
        <v>4.4809999999999999</v>
      </c>
      <c r="E123" s="43">
        <v>0.16200000000000001</v>
      </c>
      <c r="F123" s="43">
        <v>9.3130000000000006</v>
      </c>
      <c r="G123" s="43">
        <v>0.27800000000000002</v>
      </c>
      <c r="H123" s="43">
        <v>15.18</v>
      </c>
      <c r="I123" s="43">
        <v>19.140999999999998</v>
      </c>
      <c r="J123" s="43">
        <v>0.41499999999999998</v>
      </c>
      <c r="K123" s="43">
        <v>0</v>
      </c>
      <c r="L123" s="43"/>
      <c r="M123" s="43">
        <v>99.781000000000006</v>
      </c>
      <c r="N123" s="43">
        <v>474</v>
      </c>
      <c r="O123" s="43">
        <v>271</v>
      </c>
      <c r="P123" s="43">
        <v>478</v>
      </c>
      <c r="Q123" s="43">
        <v>967</v>
      </c>
      <c r="R123" s="43">
        <v>792</v>
      </c>
      <c r="S123" s="43">
        <v>642</v>
      </c>
      <c r="T123" s="43">
        <v>502</v>
      </c>
      <c r="U123" s="43">
        <v>737</v>
      </c>
      <c r="V123" s="43">
        <v>389</v>
      </c>
      <c r="W123" s="43"/>
      <c r="X123" s="43"/>
      <c r="Y123" s="43"/>
      <c r="Z123" s="43">
        <v>0.442</v>
      </c>
      <c r="AA123" s="43">
        <v>3.6999999999999998E-2</v>
      </c>
      <c r="AB123" s="43">
        <v>0.108</v>
      </c>
      <c r="AC123" s="43">
        <v>0.09</v>
      </c>
      <c r="AD123" s="43">
        <v>0.29599999999999999</v>
      </c>
      <c r="AE123" s="43">
        <v>6.9000000000000006E-2</v>
      </c>
      <c r="AF123" s="43">
        <v>0.23300000000000001</v>
      </c>
      <c r="AG123" s="43">
        <v>0.48299999999999998</v>
      </c>
      <c r="AH123" s="43">
        <v>6.7000000000000004E-2</v>
      </c>
      <c r="AI123" s="43">
        <v>0</v>
      </c>
      <c r="AJ123" s="43"/>
      <c r="AK123" s="43"/>
      <c r="AL123" s="43">
        <v>-20269</v>
      </c>
      <c r="AM123" s="43">
        <v>4089</v>
      </c>
      <c r="AN123" s="43">
        <v>210</v>
      </c>
      <c r="AO123" s="43" t="s">
        <v>670</v>
      </c>
      <c r="AP123" s="43" t="s">
        <v>659</v>
      </c>
      <c r="AQ123" s="44">
        <v>43300.563321759262</v>
      </c>
      <c r="AR123" s="43" t="s">
        <v>517</v>
      </c>
      <c r="AT123">
        <f t="shared" si="1"/>
        <v>21.762358830558025</v>
      </c>
    </row>
    <row r="124" spans="1:46">
      <c r="A124" s="43" t="s">
        <v>469</v>
      </c>
      <c r="B124" s="43">
        <v>49.878</v>
      </c>
      <c r="C124" s="43">
        <v>0.71199999999999997</v>
      </c>
      <c r="D124" s="43">
        <v>4.9550000000000001</v>
      </c>
      <c r="E124" s="43">
        <v>8.7999999999999995E-2</v>
      </c>
      <c r="F124" s="43">
        <v>8.1059999999999999</v>
      </c>
      <c r="G124" s="43">
        <v>0.219</v>
      </c>
      <c r="H124" s="43">
        <v>15.164999999999999</v>
      </c>
      <c r="I124" s="43">
        <v>19.907</v>
      </c>
      <c r="J124" s="43">
        <v>0.42799999999999999</v>
      </c>
      <c r="K124" s="43">
        <v>6.0000000000000001E-3</v>
      </c>
      <c r="L124" s="43"/>
      <c r="M124" s="43">
        <v>99.465000000000003</v>
      </c>
      <c r="N124" s="43">
        <v>522</v>
      </c>
      <c r="O124" s="43">
        <v>274</v>
      </c>
      <c r="P124" s="43">
        <v>396</v>
      </c>
      <c r="Q124" s="43">
        <v>1006</v>
      </c>
      <c r="R124" s="43">
        <v>800</v>
      </c>
      <c r="S124" s="43">
        <v>701</v>
      </c>
      <c r="T124" s="43">
        <v>498</v>
      </c>
      <c r="U124" s="43">
        <v>715</v>
      </c>
      <c r="V124" s="43">
        <v>397</v>
      </c>
      <c r="W124" s="43">
        <v>212</v>
      </c>
      <c r="X124" s="43"/>
      <c r="Y124" s="43"/>
      <c r="Z124" s="43">
        <v>0.44</v>
      </c>
      <c r="AA124" s="43">
        <v>3.7999999999999999E-2</v>
      </c>
      <c r="AB124" s="43">
        <v>0.11</v>
      </c>
      <c r="AC124" s="43">
        <v>8.8999999999999996E-2</v>
      </c>
      <c r="AD124" s="43">
        <v>0.27600000000000002</v>
      </c>
      <c r="AE124" s="43">
        <v>7.0000000000000007E-2</v>
      </c>
      <c r="AF124" s="43">
        <v>0.23200000000000001</v>
      </c>
      <c r="AG124" s="43">
        <v>0.496</v>
      </c>
      <c r="AH124" s="43">
        <v>6.8000000000000005E-2</v>
      </c>
      <c r="AI124" s="43">
        <v>1.7999999999999999E-2</v>
      </c>
      <c r="AJ124" s="43"/>
      <c r="AK124" s="43"/>
      <c r="AL124" s="43">
        <v>-20272</v>
      </c>
      <c r="AM124" s="43">
        <v>4076</v>
      </c>
      <c r="AN124" s="43">
        <v>210</v>
      </c>
      <c r="AO124" s="43" t="s">
        <v>671</v>
      </c>
      <c r="AP124" s="43" t="s">
        <v>659</v>
      </c>
      <c r="AQ124" s="44">
        <v>43300.56459490741</v>
      </c>
      <c r="AR124" s="43" t="s">
        <v>517</v>
      </c>
      <c r="AT124">
        <f t="shared" si="1"/>
        <v>21.41629816565586</v>
      </c>
    </row>
    <row r="125" spans="1:46">
      <c r="A125" s="43" t="s">
        <v>471</v>
      </c>
      <c r="B125" s="43">
        <v>49.665999999999997</v>
      </c>
      <c r="C125" s="43">
        <v>0.74399999999999999</v>
      </c>
      <c r="D125" s="43">
        <v>4.6619999999999999</v>
      </c>
      <c r="E125" s="43">
        <v>6.2E-2</v>
      </c>
      <c r="F125" s="43">
        <v>9.2260000000000009</v>
      </c>
      <c r="G125" s="43">
        <v>0.23599999999999999</v>
      </c>
      <c r="H125" s="43">
        <v>15.250999999999999</v>
      </c>
      <c r="I125" s="43">
        <v>19.173999999999999</v>
      </c>
      <c r="J125" s="43">
        <v>0.439</v>
      </c>
      <c r="K125" s="43">
        <v>0</v>
      </c>
      <c r="L125" s="43"/>
      <c r="M125" s="43">
        <v>99.460999999999999</v>
      </c>
      <c r="N125" s="43">
        <v>453</v>
      </c>
      <c r="O125" s="43">
        <v>270</v>
      </c>
      <c r="P125" s="43">
        <v>392</v>
      </c>
      <c r="Q125" s="43">
        <v>1032</v>
      </c>
      <c r="R125" s="43">
        <v>842</v>
      </c>
      <c r="S125" s="43">
        <v>642</v>
      </c>
      <c r="T125" s="43">
        <v>533</v>
      </c>
      <c r="U125" s="43">
        <v>740</v>
      </c>
      <c r="V125" s="43">
        <v>362</v>
      </c>
      <c r="W125" s="43"/>
      <c r="X125" s="43"/>
      <c r="Y125" s="43"/>
      <c r="Z125" s="43">
        <v>0.439</v>
      </c>
      <c r="AA125" s="43">
        <v>3.9E-2</v>
      </c>
      <c r="AB125" s="43">
        <v>0.107</v>
      </c>
      <c r="AC125" s="43">
        <v>8.8999999999999996E-2</v>
      </c>
      <c r="AD125" s="43">
        <v>0.29499999999999998</v>
      </c>
      <c r="AE125" s="43">
        <v>6.7000000000000004E-2</v>
      </c>
      <c r="AF125" s="43">
        <v>0.23400000000000001</v>
      </c>
      <c r="AG125" s="43">
        <v>0.48399999999999999</v>
      </c>
      <c r="AH125" s="43">
        <v>6.7000000000000004E-2</v>
      </c>
      <c r="AI125" s="43">
        <v>-1E-3</v>
      </c>
      <c r="AJ125" s="43"/>
      <c r="AK125" s="43"/>
      <c r="AL125" s="43">
        <v>-20242</v>
      </c>
      <c r="AM125" s="43">
        <v>4078</v>
      </c>
      <c r="AN125" s="43">
        <v>210</v>
      </c>
      <c r="AO125" s="43" t="s">
        <v>672</v>
      </c>
      <c r="AP125" s="43" t="s">
        <v>659</v>
      </c>
      <c r="AQ125" s="44">
        <v>43300.56585648148</v>
      </c>
      <c r="AR125" s="43" t="s">
        <v>517</v>
      </c>
      <c r="AT125">
        <f t="shared" si="1"/>
        <v>20.572617117725695</v>
      </c>
    </row>
    <row r="126" spans="1:46">
      <c r="A126" s="43" t="s">
        <v>472</v>
      </c>
      <c r="B126" s="43">
        <v>49.947000000000003</v>
      </c>
      <c r="C126" s="43">
        <v>1.095</v>
      </c>
      <c r="D126" s="43">
        <v>8.76</v>
      </c>
      <c r="E126" s="43">
        <v>0.112</v>
      </c>
      <c r="F126" s="43">
        <v>8.5760000000000005</v>
      </c>
      <c r="G126" s="43">
        <v>0.22500000000000001</v>
      </c>
      <c r="H126" s="43">
        <v>12.048999999999999</v>
      </c>
      <c r="I126" s="43">
        <v>17.766999999999999</v>
      </c>
      <c r="J126" s="43">
        <v>0.754</v>
      </c>
      <c r="K126" s="43">
        <v>5.6000000000000001E-2</v>
      </c>
      <c r="L126" s="43"/>
      <c r="M126" s="43">
        <v>99.340999999999994</v>
      </c>
      <c r="N126" s="43">
        <v>489</v>
      </c>
      <c r="O126" s="43">
        <v>266</v>
      </c>
      <c r="P126" s="43">
        <v>428</v>
      </c>
      <c r="Q126" s="43">
        <v>1011</v>
      </c>
      <c r="R126" s="43">
        <v>802</v>
      </c>
      <c r="S126" s="43">
        <v>660</v>
      </c>
      <c r="T126" s="43">
        <v>489</v>
      </c>
      <c r="U126" s="43">
        <v>744</v>
      </c>
      <c r="V126" s="43">
        <v>461</v>
      </c>
      <c r="W126" s="43">
        <v>221</v>
      </c>
      <c r="X126" s="43"/>
      <c r="Y126" s="43"/>
      <c r="Z126" s="43">
        <v>0.441</v>
      </c>
      <c r="AA126" s="43">
        <v>4.3999999999999997E-2</v>
      </c>
      <c r="AB126" s="43">
        <v>0.14599999999999999</v>
      </c>
      <c r="AC126" s="43">
        <v>0.09</v>
      </c>
      <c r="AD126" s="43">
        <v>0.28399999999999997</v>
      </c>
      <c r="AE126" s="43">
        <v>6.8000000000000005E-2</v>
      </c>
      <c r="AF126" s="43">
        <v>0.20499999999999999</v>
      </c>
      <c r="AG126" s="43">
        <v>0.46200000000000002</v>
      </c>
      <c r="AH126" s="43">
        <v>0.09</v>
      </c>
      <c r="AI126" s="43">
        <v>2.1999999999999999E-2</v>
      </c>
      <c r="AJ126" s="43"/>
      <c r="AK126" s="43"/>
      <c r="AL126" s="43">
        <v>-20252</v>
      </c>
      <c r="AM126" s="43">
        <v>4043</v>
      </c>
      <c r="AN126" s="43">
        <v>210</v>
      </c>
      <c r="AO126" s="43" t="s">
        <v>673</v>
      </c>
      <c r="AP126" s="43" t="s">
        <v>659</v>
      </c>
      <c r="AQ126" s="44">
        <v>43300.567129629628</v>
      </c>
      <c r="AR126" s="43" t="s">
        <v>517</v>
      </c>
      <c r="AT126">
        <f t="shared" si="1"/>
        <v>16.089791803344198</v>
      </c>
    </row>
    <row r="127" spans="1:46">
      <c r="A127" s="43" t="s">
        <v>474</v>
      </c>
      <c r="B127" s="43">
        <v>50.459000000000003</v>
      </c>
      <c r="C127" s="43">
        <v>0.57199999999999995</v>
      </c>
      <c r="D127" s="43">
        <v>3.8090000000000002</v>
      </c>
      <c r="E127" s="43">
        <v>2.8000000000000001E-2</v>
      </c>
      <c r="F127" s="43">
        <v>8.1940000000000008</v>
      </c>
      <c r="G127" s="43">
        <v>0.16700000000000001</v>
      </c>
      <c r="H127" s="43">
        <v>15.445</v>
      </c>
      <c r="I127" s="43">
        <v>19.524000000000001</v>
      </c>
      <c r="J127" s="43">
        <v>0.36199999999999999</v>
      </c>
      <c r="K127" s="43">
        <v>1.9E-2</v>
      </c>
      <c r="L127" s="43"/>
      <c r="M127" s="43">
        <v>98.578999999999994</v>
      </c>
      <c r="N127" s="43">
        <v>474</v>
      </c>
      <c r="O127" s="43">
        <v>268</v>
      </c>
      <c r="P127" s="43">
        <v>395</v>
      </c>
      <c r="Q127" s="43">
        <v>1031</v>
      </c>
      <c r="R127" s="43">
        <v>811</v>
      </c>
      <c r="S127" s="43">
        <v>770</v>
      </c>
      <c r="T127" s="43">
        <v>522</v>
      </c>
      <c r="U127" s="43">
        <v>728</v>
      </c>
      <c r="V127" s="43">
        <v>424</v>
      </c>
      <c r="W127" s="43">
        <v>196</v>
      </c>
      <c r="X127" s="43"/>
      <c r="Y127" s="43"/>
      <c r="Z127" s="43">
        <v>0.44400000000000001</v>
      </c>
      <c r="AA127" s="43">
        <v>3.5999999999999997E-2</v>
      </c>
      <c r="AB127" s="43">
        <v>9.8000000000000004E-2</v>
      </c>
      <c r="AC127" s="43">
        <v>8.6999999999999994E-2</v>
      </c>
      <c r="AD127" s="43">
        <v>0.27800000000000002</v>
      </c>
      <c r="AE127" s="43">
        <v>7.1999999999999995E-2</v>
      </c>
      <c r="AF127" s="43">
        <v>0.23499999999999999</v>
      </c>
      <c r="AG127" s="43">
        <v>0.49</v>
      </c>
      <c r="AH127" s="43">
        <v>6.4000000000000001E-2</v>
      </c>
      <c r="AI127" s="43">
        <v>1.7000000000000001E-2</v>
      </c>
      <c r="AJ127" s="43"/>
      <c r="AK127" s="43"/>
      <c r="AL127" s="43">
        <v>-20252</v>
      </c>
      <c r="AM127" s="43">
        <v>4030</v>
      </c>
      <c r="AN127" s="43">
        <v>210</v>
      </c>
      <c r="AO127" s="43" t="s">
        <v>674</v>
      </c>
      <c r="AP127" s="43" t="s">
        <v>659</v>
      </c>
      <c r="AQ127" s="44">
        <v>43300.568391203706</v>
      </c>
      <c r="AR127" s="43" t="s">
        <v>517</v>
      </c>
      <c r="AT127">
        <f t="shared" si="1"/>
        <v>23.831460812221536</v>
      </c>
    </row>
    <row r="128" spans="1:46">
      <c r="A128" s="43" t="s">
        <v>475</v>
      </c>
      <c r="B128" s="43">
        <v>51.037999999999997</v>
      </c>
      <c r="C128" s="43">
        <v>0.52200000000000002</v>
      </c>
      <c r="D128" s="43">
        <v>3.6360000000000001</v>
      </c>
      <c r="E128" s="43">
        <v>3.7999999999999999E-2</v>
      </c>
      <c r="F128" s="43">
        <v>7.8760000000000003</v>
      </c>
      <c r="G128" s="43">
        <v>0.14299999999999999</v>
      </c>
      <c r="H128" s="43">
        <v>15.798999999999999</v>
      </c>
      <c r="I128" s="43">
        <v>20.222000000000001</v>
      </c>
      <c r="J128" s="43">
        <v>0.377</v>
      </c>
      <c r="K128" s="43">
        <v>7.0000000000000001E-3</v>
      </c>
      <c r="L128" s="43"/>
      <c r="M128" s="43">
        <v>99.656999999999996</v>
      </c>
      <c r="N128" s="43">
        <v>520</v>
      </c>
      <c r="O128" s="43">
        <v>275</v>
      </c>
      <c r="P128" s="43">
        <v>468</v>
      </c>
      <c r="Q128" s="43">
        <v>1018</v>
      </c>
      <c r="R128" s="43">
        <v>762</v>
      </c>
      <c r="S128" s="43">
        <v>784</v>
      </c>
      <c r="T128" s="43">
        <v>510</v>
      </c>
      <c r="U128" s="43">
        <v>702</v>
      </c>
      <c r="V128" s="43">
        <v>425</v>
      </c>
      <c r="W128" s="43">
        <v>218</v>
      </c>
      <c r="X128" s="43"/>
      <c r="Y128" s="43"/>
      <c r="Z128" s="43">
        <v>0.44800000000000001</v>
      </c>
      <c r="AA128" s="43">
        <v>3.5000000000000003E-2</v>
      </c>
      <c r="AB128" s="43">
        <v>9.8000000000000004E-2</v>
      </c>
      <c r="AC128" s="43">
        <v>8.5999999999999993E-2</v>
      </c>
      <c r="AD128" s="43">
        <v>0.27200000000000002</v>
      </c>
      <c r="AE128" s="43">
        <v>7.1999999999999995E-2</v>
      </c>
      <c r="AF128" s="43">
        <v>0.23799999999999999</v>
      </c>
      <c r="AG128" s="43">
        <v>0.501</v>
      </c>
      <c r="AH128" s="43">
        <v>6.6000000000000003E-2</v>
      </c>
      <c r="AI128" s="43">
        <v>1.7999999999999999E-2</v>
      </c>
      <c r="AJ128" s="43"/>
      <c r="AK128" s="43"/>
      <c r="AL128" s="43">
        <v>-19973</v>
      </c>
      <c r="AM128" s="43">
        <v>4038</v>
      </c>
      <c r="AN128" s="43">
        <v>210</v>
      </c>
      <c r="AO128" s="43" t="s">
        <v>675</v>
      </c>
      <c r="AP128" s="43" t="s">
        <v>659</v>
      </c>
      <c r="AQ128" s="44">
        <v>43300.57408564815</v>
      </c>
      <c r="AR128" s="43" t="s">
        <v>517</v>
      </c>
      <c r="AT128">
        <f t="shared" si="1"/>
        <v>23.598361311571491</v>
      </c>
    </row>
    <row r="129" spans="1:46">
      <c r="A129" s="43" t="s">
        <v>477</v>
      </c>
      <c r="B129" s="43">
        <v>50.133000000000003</v>
      </c>
      <c r="C129" s="43">
        <v>0.747</v>
      </c>
      <c r="D129" s="43">
        <v>5.0709999999999997</v>
      </c>
      <c r="E129" s="43">
        <v>7.6999999999999999E-2</v>
      </c>
      <c r="F129" s="43">
        <v>10.225</v>
      </c>
      <c r="G129" s="43">
        <v>0.25900000000000001</v>
      </c>
      <c r="H129" s="43">
        <v>15.102</v>
      </c>
      <c r="I129" s="43">
        <v>18.445</v>
      </c>
      <c r="J129" s="43">
        <v>0.41699999999999998</v>
      </c>
      <c r="K129" s="43">
        <v>8.9999999999999993E-3</v>
      </c>
      <c r="L129" s="43"/>
      <c r="M129" s="43">
        <v>100.486</v>
      </c>
      <c r="N129" s="43">
        <v>518</v>
      </c>
      <c r="O129" s="43">
        <v>276</v>
      </c>
      <c r="P129" s="43">
        <v>371</v>
      </c>
      <c r="Q129" s="43">
        <v>1064</v>
      </c>
      <c r="R129" s="43">
        <v>779</v>
      </c>
      <c r="S129" s="43">
        <v>723</v>
      </c>
      <c r="T129" s="43">
        <v>526</v>
      </c>
      <c r="U129" s="43">
        <v>760</v>
      </c>
      <c r="V129" s="43">
        <v>447</v>
      </c>
      <c r="W129" s="43">
        <v>215</v>
      </c>
      <c r="X129" s="43"/>
      <c r="Y129" s="43"/>
      <c r="Z129" s="43">
        <v>0.443</v>
      </c>
      <c r="AA129" s="43">
        <v>3.9E-2</v>
      </c>
      <c r="AB129" s="43">
        <v>0.112</v>
      </c>
      <c r="AC129" s="43">
        <v>9.2999999999999999E-2</v>
      </c>
      <c r="AD129" s="43">
        <v>0.31</v>
      </c>
      <c r="AE129" s="43">
        <v>7.3999999999999996E-2</v>
      </c>
      <c r="AF129" s="43">
        <v>0.23300000000000001</v>
      </c>
      <c r="AG129" s="43">
        <v>0.47299999999999998</v>
      </c>
      <c r="AH129" s="43">
        <v>7.0000000000000007E-2</v>
      </c>
      <c r="AI129" s="43">
        <v>1.7999999999999999E-2</v>
      </c>
      <c r="AJ129" s="43"/>
      <c r="AK129" s="43"/>
      <c r="AL129" s="43">
        <v>-19977</v>
      </c>
      <c r="AM129" s="43">
        <v>4049</v>
      </c>
      <c r="AN129" s="43">
        <v>210</v>
      </c>
      <c r="AO129" s="43" t="s">
        <v>676</v>
      </c>
      <c r="AP129" s="43" t="s">
        <v>659</v>
      </c>
      <c r="AQ129" s="44">
        <v>43300.575497685182</v>
      </c>
      <c r="AR129" s="43" t="s">
        <v>517</v>
      </c>
      <c r="AT129">
        <f t="shared" si="1"/>
        <v>22.62774344205987</v>
      </c>
    </row>
    <row r="130" spans="1:46">
      <c r="A130" s="43" t="s">
        <v>478</v>
      </c>
      <c r="B130" s="43">
        <v>50.35</v>
      </c>
      <c r="C130" s="43">
        <v>0.73699999999999999</v>
      </c>
      <c r="D130" s="43">
        <v>5.2169999999999996</v>
      </c>
      <c r="E130" s="43">
        <v>3.5000000000000003E-2</v>
      </c>
      <c r="F130" s="43">
        <v>9.0909999999999993</v>
      </c>
      <c r="G130" s="43">
        <v>0.24299999999999999</v>
      </c>
      <c r="H130" s="43">
        <v>15.010999999999999</v>
      </c>
      <c r="I130" s="43">
        <v>19.172000000000001</v>
      </c>
      <c r="J130" s="43">
        <v>0.45300000000000001</v>
      </c>
      <c r="K130" s="43">
        <v>0.01</v>
      </c>
      <c r="L130" s="43"/>
      <c r="M130" s="43">
        <v>100.319</v>
      </c>
      <c r="N130" s="43">
        <v>466</v>
      </c>
      <c r="O130" s="43">
        <v>277</v>
      </c>
      <c r="P130" s="43">
        <v>413</v>
      </c>
      <c r="Q130" s="43">
        <v>1014</v>
      </c>
      <c r="R130" s="43">
        <v>820</v>
      </c>
      <c r="S130" s="43">
        <v>625</v>
      </c>
      <c r="T130" s="43">
        <v>510</v>
      </c>
      <c r="U130" s="43">
        <v>724</v>
      </c>
      <c r="V130" s="43">
        <v>443</v>
      </c>
      <c r="W130" s="43">
        <v>207</v>
      </c>
      <c r="X130" s="43"/>
      <c r="Y130" s="43"/>
      <c r="Z130" s="43">
        <v>0.44400000000000001</v>
      </c>
      <c r="AA130" s="43">
        <v>3.9E-2</v>
      </c>
      <c r="AB130" s="43">
        <v>0.114</v>
      </c>
      <c r="AC130" s="43">
        <v>8.5999999999999993E-2</v>
      </c>
      <c r="AD130" s="43">
        <v>0.29299999999999998</v>
      </c>
      <c r="AE130" s="43">
        <v>6.6000000000000003E-2</v>
      </c>
      <c r="AF130" s="43">
        <v>0.23100000000000001</v>
      </c>
      <c r="AG130" s="43">
        <v>0.48399999999999999</v>
      </c>
      <c r="AH130" s="43">
        <v>7.1999999999999995E-2</v>
      </c>
      <c r="AI130" s="43">
        <v>1.7999999999999999E-2</v>
      </c>
      <c r="AJ130" s="43"/>
      <c r="AK130" s="43"/>
      <c r="AL130" s="43">
        <v>-19989</v>
      </c>
      <c r="AM130" s="43">
        <v>4034</v>
      </c>
      <c r="AN130" s="43">
        <v>210</v>
      </c>
      <c r="AO130" s="43" t="s">
        <v>677</v>
      </c>
      <c r="AP130" s="43" t="s">
        <v>659</v>
      </c>
      <c r="AQ130" s="44">
        <v>43300.576782407406</v>
      </c>
      <c r="AR130" s="43" t="s">
        <v>517</v>
      </c>
      <c r="AT130">
        <f t="shared" ref="AT130:AT148" si="2">100*AH130/(J130*0.741857922615599)</f>
        <v>21.424641094430946</v>
      </c>
    </row>
    <row r="131" spans="1:46">
      <c r="A131" s="43" t="s">
        <v>480</v>
      </c>
      <c r="B131" s="43">
        <v>51.23</v>
      </c>
      <c r="C131" s="43">
        <v>0.56799999999999995</v>
      </c>
      <c r="D131" s="43">
        <v>4.2640000000000002</v>
      </c>
      <c r="E131" s="43">
        <v>0.04</v>
      </c>
      <c r="F131" s="43">
        <v>8.0449999999999999</v>
      </c>
      <c r="G131" s="43">
        <v>0.23400000000000001</v>
      </c>
      <c r="H131" s="43">
        <v>15.324999999999999</v>
      </c>
      <c r="I131" s="43">
        <v>19.919</v>
      </c>
      <c r="J131" s="43">
        <v>0.43</v>
      </c>
      <c r="K131" s="43">
        <v>6.0000000000000001E-3</v>
      </c>
      <c r="L131" s="43"/>
      <c r="M131" s="43">
        <v>100.06</v>
      </c>
      <c r="N131" s="43">
        <v>468</v>
      </c>
      <c r="O131" s="43">
        <v>273</v>
      </c>
      <c r="P131" s="43">
        <v>430</v>
      </c>
      <c r="Q131" s="43">
        <v>1065</v>
      </c>
      <c r="R131" s="43">
        <v>796</v>
      </c>
      <c r="S131" s="43">
        <v>687</v>
      </c>
      <c r="T131" s="43">
        <v>507</v>
      </c>
      <c r="U131" s="43">
        <v>744</v>
      </c>
      <c r="V131" s="43">
        <v>414</v>
      </c>
      <c r="W131" s="43">
        <v>221</v>
      </c>
      <c r="X131" s="43"/>
      <c r="Y131" s="43"/>
      <c r="Z131" s="43">
        <v>0.44900000000000001</v>
      </c>
      <c r="AA131" s="43">
        <v>3.5999999999999997E-2</v>
      </c>
      <c r="AB131" s="43">
        <v>0.104</v>
      </c>
      <c r="AC131" s="43">
        <v>9.0999999999999998E-2</v>
      </c>
      <c r="AD131" s="43">
        <v>0.27600000000000002</v>
      </c>
      <c r="AE131" s="43">
        <v>7.0000000000000007E-2</v>
      </c>
      <c r="AF131" s="43">
        <v>0.23400000000000001</v>
      </c>
      <c r="AG131" s="43">
        <v>0.497</v>
      </c>
      <c r="AH131" s="43">
        <v>6.9000000000000006E-2</v>
      </c>
      <c r="AI131" s="43">
        <v>1.9E-2</v>
      </c>
      <c r="AJ131" s="43"/>
      <c r="AK131" s="43"/>
      <c r="AL131" s="43">
        <v>-19997</v>
      </c>
      <c r="AM131" s="43">
        <v>4035</v>
      </c>
      <c r="AN131" s="43">
        <v>210</v>
      </c>
      <c r="AO131" s="43" t="s">
        <v>678</v>
      </c>
      <c r="AP131" s="43" t="s">
        <v>659</v>
      </c>
      <c r="AQ131" s="44">
        <v>43300.578020833331</v>
      </c>
      <c r="AR131" s="43" t="s">
        <v>517</v>
      </c>
      <c r="AT131">
        <f t="shared" si="2"/>
        <v>21.630168174697292</v>
      </c>
    </row>
    <row r="132" spans="1:46">
      <c r="A132" s="43" t="s">
        <v>571</v>
      </c>
      <c r="B132" s="43">
        <v>50.274999999999999</v>
      </c>
      <c r="C132" s="43">
        <v>0.622</v>
      </c>
      <c r="D132" s="43">
        <v>4.9249999999999998</v>
      </c>
      <c r="E132" s="43">
        <v>9.1999999999999998E-2</v>
      </c>
      <c r="F132" s="43">
        <v>8.4</v>
      </c>
      <c r="G132" s="43">
        <v>0.254</v>
      </c>
      <c r="H132" s="43">
        <v>15.308</v>
      </c>
      <c r="I132" s="43">
        <v>19.527999999999999</v>
      </c>
      <c r="J132" s="43">
        <v>0.51900000000000002</v>
      </c>
      <c r="K132" s="43">
        <v>8.0000000000000002E-3</v>
      </c>
      <c r="L132" s="43"/>
      <c r="M132" s="43">
        <v>99.930999999999997</v>
      </c>
      <c r="N132" s="43">
        <v>568</v>
      </c>
      <c r="O132" s="43">
        <v>279</v>
      </c>
      <c r="P132" s="43">
        <v>413</v>
      </c>
      <c r="Q132" s="43">
        <v>1038</v>
      </c>
      <c r="R132" s="43">
        <v>768</v>
      </c>
      <c r="S132" s="43">
        <v>654</v>
      </c>
      <c r="T132" s="43">
        <v>499</v>
      </c>
      <c r="U132" s="43">
        <v>699</v>
      </c>
      <c r="V132" s="43">
        <v>421</v>
      </c>
      <c r="W132" s="43">
        <v>214</v>
      </c>
      <c r="X132" s="43"/>
      <c r="Y132" s="43"/>
      <c r="Z132" s="43">
        <v>0.44400000000000001</v>
      </c>
      <c r="AA132" s="43">
        <v>3.6999999999999998E-2</v>
      </c>
      <c r="AB132" s="43">
        <v>0.111</v>
      </c>
      <c r="AC132" s="43">
        <v>9.0999999999999998E-2</v>
      </c>
      <c r="AD132" s="43">
        <v>0.28000000000000003</v>
      </c>
      <c r="AE132" s="43">
        <v>6.9000000000000006E-2</v>
      </c>
      <c r="AF132" s="43">
        <v>0.23300000000000001</v>
      </c>
      <c r="AG132" s="43">
        <v>0.48899999999999999</v>
      </c>
      <c r="AH132" s="43">
        <v>7.4999999999999997E-2</v>
      </c>
      <c r="AI132" s="43">
        <v>1.7999999999999999E-2</v>
      </c>
      <c r="AJ132" s="43"/>
      <c r="AK132" s="43"/>
      <c r="AL132" s="43">
        <v>-20001</v>
      </c>
      <c r="AM132" s="43">
        <v>4035</v>
      </c>
      <c r="AN132" s="43">
        <v>210</v>
      </c>
      <c r="AO132" s="43" t="s">
        <v>679</v>
      </c>
      <c r="AP132" s="43" t="s">
        <v>659</v>
      </c>
      <c r="AQ132" s="44">
        <v>43300.579930555556</v>
      </c>
      <c r="AR132" s="43" t="s">
        <v>517</v>
      </c>
      <c r="AT132">
        <f t="shared" si="2"/>
        <v>19.479291939180357</v>
      </c>
    </row>
    <row r="133" spans="1:46">
      <c r="A133" s="43" t="s">
        <v>573</v>
      </c>
      <c r="B133" s="43">
        <v>50.241</v>
      </c>
      <c r="C133" s="43">
        <v>0.83399999999999996</v>
      </c>
      <c r="D133" s="43">
        <v>6.3239999999999998</v>
      </c>
      <c r="E133" s="43">
        <v>8.0000000000000002E-3</v>
      </c>
      <c r="F133" s="43">
        <v>8.2780000000000005</v>
      </c>
      <c r="G133" s="43">
        <v>0.19400000000000001</v>
      </c>
      <c r="H133" s="43">
        <v>14.2</v>
      </c>
      <c r="I133" s="43">
        <v>19.600999999999999</v>
      </c>
      <c r="J133" s="43">
        <v>0.55000000000000004</v>
      </c>
      <c r="K133" s="43">
        <v>8.9999999999999993E-3</v>
      </c>
      <c r="L133" s="43"/>
      <c r="M133" s="43">
        <v>100.239</v>
      </c>
      <c r="N133" s="43">
        <v>463</v>
      </c>
      <c r="O133" s="43">
        <v>278</v>
      </c>
      <c r="P133" s="43">
        <v>380</v>
      </c>
      <c r="Q133" s="43">
        <v>1053</v>
      </c>
      <c r="R133" s="43">
        <v>776</v>
      </c>
      <c r="S133" s="43">
        <v>649</v>
      </c>
      <c r="T133" s="43">
        <v>498</v>
      </c>
      <c r="U133" s="43">
        <v>725</v>
      </c>
      <c r="V133" s="43">
        <v>409</v>
      </c>
      <c r="W133" s="43">
        <v>232</v>
      </c>
      <c r="X133" s="43"/>
      <c r="Y133" s="43"/>
      <c r="Z133" s="43">
        <v>0.443</v>
      </c>
      <c r="AA133" s="43">
        <v>4.1000000000000002E-2</v>
      </c>
      <c r="AB133" s="43">
        <v>0.124</v>
      </c>
      <c r="AC133" s="43">
        <v>8.7999999999999995E-2</v>
      </c>
      <c r="AD133" s="43">
        <v>0.27900000000000003</v>
      </c>
      <c r="AE133" s="43">
        <v>6.5000000000000002E-2</v>
      </c>
      <c r="AF133" s="43">
        <v>0.224</v>
      </c>
      <c r="AG133" s="43">
        <v>0.49099999999999999</v>
      </c>
      <c r="AH133" s="43">
        <v>7.5999999999999998E-2</v>
      </c>
      <c r="AI133" s="43">
        <v>0.02</v>
      </c>
      <c r="AJ133" s="43"/>
      <c r="AK133" s="43"/>
      <c r="AL133" s="43">
        <v>-20009</v>
      </c>
      <c r="AM133" s="43">
        <v>4035</v>
      </c>
      <c r="AN133" s="43">
        <v>210</v>
      </c>
      <c r="AO133" s="43" t="s">
        <v>680</v>
      </c>
      <c r="AP133" s="43" t="s">
        <v>659</v>
      </c>
      <c r="AQ133" s="44">
        <v>43300.581354166665</v>
      </c>
      <c r="AR133" s="43" t="s">
        <v>517</v>
      </c>
      <c r="AT133">
        <f t="shared" si="2"/>
        <v>18.6264531211886</v>
      </c>
    </row>
    <row r="134" spans="1:46">
      <c r="A134" s="43" t="s">
        <v>681</v>
      </c>
      <c r="B134" s="43">
        <v>50.613</v>
      </c>
      <c r="C134" s="43">
        <v>0.623</v>
      </c>
      <c r="D134" s="43">
        <v>4.4969999999999999</v>
      </c>
      <c r="E134" s="43">
        <v>0.05</v>
      </c>
      <c r="F134" s="43">
        <v>9.125</v>
      </c>
      <c r="G134" s="43">
        <v>0.218</v>
      </c>
      <c r="H134" s="43">
        <v>15.263</v>
      </c>
      <c r="I134" s="43">
        <v>19.378</v>
      </c>
      <c r="J134" s="43">
        <v>0.39800000000000002</v>
      </c>
      <c r="K134" s="43">
        <v>1.4E-2</v>
      </c>
      <c r="L134" s="43"/>
      <c r="M134" s="43">
        <v>100.179</v>
      </c>
      <c r="N134" s="43">
        <v>508</v>
      </c>
      <c r="O134" s="43">
        <v>276</v>
      </c>
      <c r="P134" s="43">
        <v>370</v>
      </c>
      <c r="Q134" s="43">
        <v>1082</v>
      </c>
      <c r="R134" s="43">
        <v>831</v>
      </c>
      <c r="S134" s="43">
        <v>733</v>
      </c>
      <c r="T134" s="43">
        <v>528</v>
      </c>
      <c r="U134" s="43">
        <v>749</v>
      </c>
      <c r="V134" s="43">
        <v>400</v>
      </c>
      <c r="W134" s="43">
        <v>200</v>
      </c>
      <c r="X134" s="43"/>
      <c r="Y134" s="43"/>
      <c r="Z134" s="43">
        <v>0.44500000000000001</v>
      </c>
      <c r="AA134" s="43">
        <v>3.6999999999999998E-2</v>
      </c>
      <c r="AB134" s="43">
        <v>0.105</v>
      </c>
      <c r="AC134" s="43">
        <v>9.1999999999999998E-2</v>
      </c>
      <c r="AD134" s="43">
        <v>0.29299999999999998</v>
      </c>
      <c r="AE134" s="43">
        <v>7.1999999999999995E-2</v>
      </c>
      <c r="AF134" s="43">
        <v>0.23400000000000001</v>
      </c>
      <c r="AG134" s="43">
        <v>0.48699999999999999</v>
      </c>
      <c r="AH134" s="43">
        <v>6.6000000000000003E-2</v>
      </c>
      <c r="AI134" s="43">
        <v>1.7000000000000001E-2</v>
      </c>
      <c r="AJ134" s="43"/>
      <c r="AK134" s="43"/>
      <c r="AL134" s="43">
        <v>-20005</v>
      </c>
      <c r="AM134" s="43">
        <v>4021</v>
      </c>
      <c r="AN134" s="43">
        <v>210</v>
      </c>
      <c r="AO134" s="43" t="s">
        <v>682</v>
      </c>
      <c r="AP134" s="43" t="s">
        <v>659</v>
      </c>
      <c r="AQ134" s="44">
        <v>43300.582638888889</v>
      </c>
      <c r="AR134" s="43" t="s">
        <v>517</v>
      </c>
      <c r="AT134">
        <f t="shared" si="2"/>
        <v>22.353221644378017</v>
      </c>
    </row>
    <row r="135" spans="1:46">
      <c r="A135" s="43" t="s">
        <v>683</v>
      </c>
      <c r="B135" s="43">
        <v>49.908000000000001</v>
      </c>
      <c r="C135" s="43">
        <v>0.66</v>
      </c>
      <c r="D135" s="43">
        <v>4.5949999999999998</v>
      </c>
      <c r="E135" s="43">
        <v>6.5000000000000002E-2</v>
      </c>
      <c r="F135" s="43">
        <v>8.3849999999999998</v>
      </c>
      <c r="G135" s="43">
        <v>0.20100000000000001</v>
      </c>
      <c r="H135" s="43">
        <v>15.194000000000001</v>
      </c>
      <c r="I135" s="43">
        <v>20.087</v>
      </c>
      <c r="J135" s="43">
        <v>0.36899999999999999</v>
      </c>
      <c r="K135" s="43">
        <v>1.2999999999999999E-2</v>
      </c>
      <c r="L135" s="43"/>
      <c r="M135" s="43">
        <v>99.477000000000004</v>
      </c>
      <c r="N135" s="43">
        <v>528</v>
      </c>
      <c r="O135" s="43">
        <v>264</v>
      </c>
      <c r="P135" s="43">
        <v>436</v>
      </c>
      <c r="Q135" s="43">
        <v>1067</v>
      </c>
      <c r="R135" s="43">
        <v>797</v>
      </c>
      <c r="S135" s="43">
        <v>684</v>
      </c>
      <c r="T135" s="43">
        <v>495</v>
      </c>
      <c r="U135" s="43">
        <v>777</v>
      </c>
      <c r="V135" s="43">
        <v>444</v>
      </c>
      <c r="W135" s="43">
        <v>215</v>
      </c>
      <c r="X135" s="43"/>
      <c r="Y135" s="43"/>
      <c r="Z135" s="43">
        <v>0.441</v>
      </c>
      <c r="AA135" s="43">
        <v>3.6999999999999998E-2</v>
      </c>
      <c r="AB135" s="43">
        <v>0.108</v>
      </c>
      <c r="AC135" s="43">
        <v>9.1999999999999998E-2</v>
      </c>
      <c r="AD135" s="43">
        <v>0.28100000000000003</v>
      </c>
      <c r="AE135" s="43">
        <v>6.8000000000000005E-2</v>
      </c>
      <c r="AF135" s="43">
        <v>0.23200000000000001</v>
      </c>
      <c r="AG135" s="43">
        <v>0.499</v>
      </c>
      <c r="AH135" s="43">
        <v>6.6000000000000003E-2</v>
      </c>
      <c r="AI135" s="43">
        <v>1.9E-2</v>
      </c>
      <c r="AJ135" s="43"/>
      <c r="AK135" s="43"/>
      <c r="AL135" s="43">
        <v>-20016</v>
      </c>
      <c r="AM135" s="43">
        <v>4027</v>
      </c>
      <c r="AN135" s="43">
        <v>210</v>
      </c>
      <c r="AO135" s="43" t="s">
        <v>684</v>
      </c>
      <c r="AP135" s="43" t="s">
        <v>659</v>
      </c>
      <c r="AQ135" s="44">
        <v>43300.583935185183</v>
      </c>
      <c r="AR135" s="43" t="s">
        <v>517</v>
      </c>
      <c r="AT135">
        <f t="shared" si="2"/>
        <v>24.109978900982256</v>
      </c>
    </row>
    <row r="136" spans="1:46">
      <c r="A136" s="43" t="s">
        <v>685</v>
      </c>
      <c r="B136" s="43">
        <v>49.683</v>
      </c>
      <c r="C136" s="43">
        <v>0.746</v>
      </c>
      <c r="D136" s="43">
        <v>4.7699999999999996</v>
      </c>
      <c r="E136" s="43">
        <v>0.115</v>
      </c>
      <c r="F136" s="43">
        <v>8.7040000000000006</v>
      </c>
      <c r="G136" s="43">
        <v>0.19400000000000001</v>
      </c>
      <c r="H136" s="43">
        <v>15.093999999999999</v>
      </c>
      <c r="I136" s="43">
        <v>19.548999999999999</v>
      </c>
      <c r="J136" s="43">
        <v>0.438</v>
      </c>
      <c r="K136" s="43">
        <v>1.2E-2</v>
      </c>
      <c r="L136" s="43"/>
      <c r="M136" s="43">
        <v>99.305000000000007</v>
      </c>
      <c r="N136" s="43">
        <v>505</v>
      </c>
      <c r="O136" s="43">
        <v>261</v>
      </c>
      <c r="P136" s="43">
        <v>444</v>
      </c>
      <c r="Q136" s="43">
        <v>1077</v>
      </c>
      <c r="R136" s="43">
        <v>854</v>
      </c>
      <c r="S136" s="43">
        <v>672</v>
      </c>
      <c r="T136" s="43">
        <v>465</v>
      </c>
      <c r="U136" s="43">
        <v>750</v>
      </c>
      <c r="V136" s="43">
        <v>407</v>
      </c>
      <c r="W136" s="43">
        <v>212</v>
      </c>
      <c r="X136" s="43"/>
      <c r="Y136" s="43"/>
      <c r="Z136" s="43">
        <v>0.439</v>
      </c>
      <c r="AA136" s="43">
        <v>3.7999999999999999E-2</v>
      </c>
      <c r="AB136" s="43">
        <v>0.11</v>
      </c>
      <c r="AC136" s="43">
        <v>9.6000000000000002E-2</v>
      </c>
      <c r="AD136" s="43">
        <v>0.28699999999999998</v>
      </c>
      <c r="AE136" s="43">
        <v>6.7000000000000004E-2</v>
      </c>
      <c r="AF136" s="43">
        <v>0.23100000000000001</v>
      </c>
      <c r="AG136" s="43">
        <v>0.49</v>
      </c>
      <c r="AH136" s="43">
        <v>6.9000000000000006E-2</v>
      </c>
      <c r="AI136" s="43">
        <v>1.7999999999999999E-2</v>
      </c>
      <c r="AJ136" s="43"/>
      <c r="AK136" s="43"/>
      <c r="AL136" s="43">
        <v>-20041</v>
      </c>
      <c r="AM136" s="43">
        <v>4020</v>
      </c>
      <c r="AN136" s="43">
        <v>210</v>
      </c>
      <c r="AO136" s="43" t="s">
        <v>686</v>
      </c>
      <c r="AP136" s="43" t="s">
        <v>659</v>
      </c>
      <c r="AQ136" s="44">
        <v>43300.585277777776</v>
      </c>
      <c r="AR136" s="43" t="s">
        <v>517</v>
      </c>
      <c r="AT136">
        <f t="shared" si="2"/>
        <v>21.235096609862641</v>
      </c>
    </row>
    <row r="137" spans="1:46">
      <c r="A137" s="43" t="s">
        <v>687</v>
      </c>
      <c r="B137" s="43">
        <v>50.23</v>
      </c>
      <c r="C137" s="43">
        <v>0.68</v>
      </c>
      <c r="D137" s="43">
        <v>5.0170000000000003</v>
      </c>
      <c r="E137" s="43">
        <v>8.3000000000000004E-2</v>
      </c>
      <c r="F137" s="43">
        <v>8.0909999999999993</v>
      </c>
      <c r="G137" s="43">
        <v>0.24299999999999999</v>
      </c>
      <c r="H137" s="43">
        <v>15.228999999999999</v>
      </c>
      <c r="I137" s="43">
        <v>19.806999999999999</v>
      </c>
      <c r="J137" s="43">
        <v>0.52100000000000002</v>
      </c>
      <c r="K137" s="43">
        <v>1.7000000000000001E-2</v>
      </c>
      <c r="L137" s="43"/>
      <c r="M137" s="43">
        <v>99.917000000000002</v>
      </c>
      <c r="N137" s="43">
        <v>488</v>
      </c>
      <c r="O137" s="43">
        <v>278</v>
      </c>
      <c r="P137" s="43">
        <v>428</v>
      </c>
      <c r="Q137" s="43">
        <v>1021</v>
      </c>
      <c r="R137" s="43">
        <v>776</v>
      </c>
      <c r="S137" s="43">
        <v>718</v>
      </c>
      <c r="T137" s="43">
        <v>514</v>
      </c>
      <c r="U137" s="43">
        <v>750</v>
      </c>
      <c r="V137" s="43">
        <v>397</v>
      </c>
      <c r="W137" s="43">
        <v>203</v>
      </c>
      <c r="X137" s="43"/>
      <c r="Y137" s="43"/>
      <c r="Z137" s="43">
        <v>0.443</v>
      </c>
      <c r="AA137" s="43">
        <v>3.7999999999999999E-2</v>
      </c>
      <c r="AB137" s="43">
        <v>0.112</v>
      </c>
      <c r="AC137" s="43">
        <v>8.8999999999999996E-2</v>
      </c>
      <c r="AD137" s="43">
        <v>0.27500000000000002</v>
      </c>
      <c r="AE137" s="43">
        <v>7.1999999999999995E-2</v>
      </c>
      <c r="AF137" s="43">
        <v>0.23300000000000001</v>
      </c>
      <c r="AG137" s="43">
        <v>0.49399999999999999</v>
      </c>
      <c r="AH137" s="43">
        <v>7.3999999999999996E-2</v>
      </c>
      <c r="AI137" s="43">
        <v>1.7999999999999999E-2</v>
      </c>
      <c r="AJ137" s="43"/>
      <c r="AK137" s="43"/>
      <c r="AL137" s="43">
        <v>-20055</v>
      </c>
      <c r="AM137" s="43">
        <v>4009</v>
      </c>
      <c r="AN137" s="43">
        <v>210</v>
      </c>
      <c r="AO137" s="43" t="s">
        <v>688</v>
      </c>
      <c r="AP137" s="43" t="s">
        <v>659</v>
      </c>
      <c r="AQ137" s="44">
        <v>43300.586539351854</v>
      </c>
      <c r="AR137" s="43" t="s">
        <v>517</v>
      </c>
      <c r="AT137">
        <f t="shared" si="2"/>
        <v>19.145788514808974</v>
      </c>
    </row>
    <row r="138" spans="1:46">
      <c r="A138" s="43" t="s">
        <v>689</v>
      </c>
      <c r="B138" s="43">
        <v>50.701000000000001</v>
      </c>
      <c r="C138" s="43">
        <v>0.55300000000000005</v>
      </c>
      <c r="D138" s="43">
        <v>3.9340000000000002</v>
      </c>
      <c r="E138" s="43">
        <v>1.4999999999999999E-2</v>
      </c>
      <c r="F138" s="43">
        <v>8.16</v>
      </c>
      <c r="G138" s="43">
        <v>0.21</v>
      </c>
      <c r="H138" s="43">
        <v>15.712</v>
      </c>
      <c r="I138" s="43">
        <v>20.23</v>
      </c>
      <c r="J138" s="43">
        <v>0.38800000000000001</v>
      </c>
      <c r="K138" s="43">
        <v>6.0000000000000001E-3</v>
      </c>
      <c r="L138" s="43"/>
      <c r="M138" s="43">
        <v>99.909000000000006</v>
      </c>
      <c r="N138" s="43">
        <v>494</v>
      </c>
      <c r="O138" s="43">
        <v>274</v>
      </c>
      <c r="P138" s="43">
        <v>442</v>
      </c>
      <c r="Q138" s="43">
        <v>1068</v>
      </c>
      <c r="R138" s="43">
        <v>783</v>
      </c>
      <c r="S138" s="43">
        <v>696</v>
      </c>
      <c r="T138" s="43">
        <v>495</v>
      </c>
      <c r="U138" s="43">
        <v>780</v>
      </c>
      <c r="V138" s="43">
        <v>464</v>
      </c>
      <c r="W138" s="43">
        <v>204</v>
      </c>
      <c r="X138" s="43"/>
      <c r="Y138" s="43"/>
      <c r="Z138" s="43">
        <v>0.44600000000000001</v>
      </c>
      <c r="AA138" s="43">
        <v>3.5999999999999997E-2</v>
      </c>
      <c r="AB138" s="43">
        <v>0.10100000000000001</v>
      </c>
      <c r="AC138" s="43">
        <v>8.8999999999999996E-2</v>
      </c>
      <c r="AD138" s="43">
        <v>0.27700000000000002</v>
      </c>
      <c r="AE138" s="43">
        <v>6.9000000000000006E-2</v>
      </c>
      <c r="AF138" s="43">
        <v>0.23599999999999999</v>
      </c>
      <c r="AG138" s="43">
        <v>0.502</v>
      </c>
      <c r="AH138" s="43">
        <v>6.8000000000000005E-2</v>
      </c>
      <c r="AI138" s="43">
        <v>1.7000000000000001E-2</v>
      </c>
      <c r="AJ138" s="43"/>
      <c r="AK138" s="43"/>
      <c r="AL138" s="43">
        <v>-20054</v>
      </c>
      <c r="AM138" s="43">
        <v>4001</v>
      </c>
      <c r="AN138" s="43">
        <v>210</v>
      </c>
      <c r="AO138" s="43" t="s">
        <v>690</v>
      </c>
      <c r="AP138" s="43" t="s">
        <v>659</v>
      </c>
      <c r="AQ138" s="44">
        <v>43300.587800925925</v>
      </c>
      <c r="AR138" s="43" t="s">
        <v>517</v>
      </c>
      <c r="AT138">
        <f t="shared" si="2"/>
        <v>23.62416395592966</v>
      </c>
    </row>
    <row r="139" spans="1:46">
      <c r="A139" s="43" t="s">
        <v>691</v>
      </c>
      <c r="B139" s="43">
        <v>50.097999999999999</v>
      </c>
      <c r="C139" s="43">
        <v>0.71199999999999997</v>
      </c>
      <c r="D139" s="43">
        <v>4.8170000000000002</v>
      </c>
      <c r="E139" s="43">
        <v>0.115</v>
      </c>
      <c r="F139" s="43">
        <v>9.5850000000000009</v>
      </c>
      <c r="G139" s="43">
        <v>0.23200000000000001</v>
      </c>
      <c r="H139" s="43">
        <v>15.05</v>
      </c>
      <c r="I139" s="43">
        <v>19.024000000000001</v>
      </c>
      <c r="J139" s="43">
        <v>0.39500000000000002</v>
      </c>
      <c r="K139" s="43">
        <v>0</v>
      </c>
      <c r="L139" s="43"/>
      <c r="M139" s="43">
        <v>100.026</v>
      </c>
      <c r="N139" s="43">
        <v>518</v>
      </c>
      <c r="O139" s="43">
        <v>270</v>
      </c>
      <c r="P139" s="43">
        <v>406</v>
      </c>
      <c r="Q139" s="43">
        <v>1005</v>
      </c>
      <c r="R139" s="43">
        <v>753</v>
      </c>
      <c r="S139" s="43">
        <v>774</v>
      </c>
      <c r="T139" s="43">
        <v>546</v>
      </c>
      <c r="U139" s="43">
        <v>737</v>
      </c>
      <c r="V139" s="43">
        <v>482</v>
      </c>
      <c r="W139" s="43"/>
      <c r="X139" s="43"/>
      <c r="Y139" s="43"/>
      <c r="Z139" s="43">
        <v>0.442</v>
      </c>
      <c r="AA139" s="43">
        <v>3.7999999999999999E-2</v>
      </c>
      <c r="AB139" s="43">
        <v>0.109</v>
      </c>
      <c r="AC139" s="43">
        <v>0.09</v>
      </c>
      <c r="AD139" s="43">
        <v>0.29899999999999999</v>
      </c>
      <c r="AE139" s="43">
        <v>7.5999999999999998E-2</v>
      </c>
      <c r="AF139" s="43">
        <v>0.23200000000000001</v>
      </c>
      <c r="AG139" s="43">
        <v>0.48199999999999998</v>
      </c>
      <c r="AH139" s="43">
        <v>7.0000000000000007E-2</v>
      </c>
      <c r="AI139" s="43">
        <v>0</v>
      </c>
      <c r="AJ139" s="43"/>
      <c r="AK139" s="43"/>
      <c r="AL139" s="43">
        <v>-20062</v>
      </c>
      <c r="AM139" s="43">
        <v>4001</v>
      </c>
      <c r="AN139" s="43">
        <v>210</v>
      </c>
      <c r="AO139" s="43" t="s">
        <v>692</v>
      </c>
      <c r="AP139" s="43" t="s">
        <v>659</v>
      </c>
      <c r="AQ139" s="44">
        <v>43300.589050925926</v>
      </c>
      <c r="AR139" s="43" t="s">
        <v>517</v>
      </c>
      <c r="AT139">
        <f t="shared" si="2"/>
        <v>23.888022823642949</v>
      </c>
    </row>
    <row r="140" spans="1:46">
      <c r="A140" s="43" t="s">
        <v>693</v>
      </c>
      <c r="B140" s="43">
        <v>50.119</v>
      </c>
      <c r="C140" s="43">
        <v>0.59599999999999997</v>
      </c>
      <c r="D140" s="43">
        <v>3.99</v>
      </c>
      <c r="E140" s="43">
        <v>7.4999999999999997E-2</v>
      </c>
      <c r="F140" s="43">
        <v>9.0039999999999996</v>
      </c>
      <c r="G140" s="43">
        <v>0.26400000000000001</v>
      </c>
      <c r="H140" s="43">
        <v>15.493</v>
      </c>
      <c r="I140" s="43">
        <v>18.873000000000001</v>
      </c>
      <c r="J140" s="43">
        <v>0.44400000000000001</v>
      </c>
      <c r="K140" s="43">
        <v>7.0000000000000001E-3</v>
      </c>
      <c r="L140" s="43"/>
      <c r="M140" s="43">
        <v>98.864999999999995</v>
      </c>
      <c r="N140" s="43">
        <v>472</v>
      </c>
      <c r="O140" s="43">
        <v>271</v>
      </c>
      <c r="P140" s="43">
        <v>467</v>
      </c>
      <c r="Q140" s="43">
        <v>1021</v>
      </c>
      <c r="R140" s="43">
        <v>835</v>
      </c>
      <c r="S140" s="43">
        <v>609</v>
      </c>
      <c r="T140" s="43">
        <v>515</v>
      </c>
      <c r="U140" s="43">
        <v>740</v>
      </c>
      <c r="V140" s="43">
        <v>398</v>
      </c>
      <c r="W140" s="43">
        <v>208</v>
      </c>
      <c r="X140" s="43"/>
      <c r="Y140" s="43"/>
      <c r="Z140" s="43">
        <v>0.442</v>
      </c>
      <c r="AA140" s="43">
        <v>3.5999999999999997E-2</v>
      </c>
      <c r="AB140" s="43">
        <v>0.10299999999999999</v>
      </c>
      <c r="AC140" s="43">
        <v>8.8999999999999996E-2</v>
      </c>
      <c r="AD140" s="43">
        <v>0.29199999999999998</v>
      </c>
      <c r="AE140" s="43">
        <v>6.6000000000000003E-2</v>
      </c>
      <c r="AF140" s="43">
        <v>0.23599999999999999</v>
      </c>
      <c r="AG140" s="43">
        <v>0.48099999999999998</v>
      </c>
      <c r="AH140" s="43">
        <v>6.9000000000000006E-2</v>
      </c>
      <c r="AI140" s="43">
        <v>1.7999999999999999E-2</v>
      </c>
      <c r="AJ140" s="43"/>
      <c r="AK140" s="43"/>
      <c r="AL140" s="43">
        <v>-20120</v>
      </c>
      <c r="AM140" s="43">
        <v>3925</v>
      </c>
      <c r="AN140" s="43">
        <v>210</v>
      </c>
      <c r="AO140" s="43" t="s">
        <v>694</v>
      </c>
      <c r="AP140" s="43" t="s">
        <v>659</v>
      </c>
      <c r="AQ140" s="44">
        <v>43300.594247685185</v>
      </c>
      <c r="AR140" s="43" t="s">
        <v>517</v>
      </c>
      <c r="AT140">
        <f t="shared" si="2"/>
        <v>20.948135844864495</v>
      </c>
    </row>
    <row r="141" spans="1:46">
      <c r="A141" s="43" t="s">
        <v>695</v>
      </c>
      <c r="B141" s="43">
        <v>49.866</v>
      </c>
      <c r="C141" s="43">
        <v>0.70599999999999996</v>
      </c>
      <c r="D141" s="43">
        <v>4.5869999999999997</v>
      </c>
      <c r="E141" s="43">
        <v>6.6000000000000003E-2</v>
      </c>
      <c r="F141" s="43">
        <v>8.5920000000000005</v>
      </c>
      <c r="G141" s="43">
        <v>0.183</v>
      </c>
      <c r="H141" s="43">
        <v>14.852</v>
      </c>
      <c r="I141" s="43">
        <v>19.422000000000001</v>
      </c>
      <c r="J141" s="43">
        <v>0.40100000000000002</v>
      </c>
      <c r="K141" s="43">
        <v>5.0000000000000001E-3</v>
      </c>
      <c r="L141" s="43"/>
      <c r="M141" s="43">
        <v>98.679000000000002</v>
      </c>
      <c r="N141" s="43">
        <v>531</v>
      </c>
      <c r="O141" s="43">
        <v>273</v>
      </c>
      <c r="P141" s="43">
        <v>362</v>
      </c>
      <c r="Q141" s="43">
        <v>1100</v>
      </c>
      <c r="R141" s="43">
        <v>845</v>
      </c>
      <c r="S141" s="43">
        <v>766</v>
      </c>
      <c r="T141" s="43">
        <v>511</v>
      </c>
      <c r="U141" s="43">
        <v>768</v>
      </c>
      <c r="V141" s="43">
        <v>441</v>
      </c>
      <c r="W141" s="43">
        <v>214</v>
      </c>
      <c r="X141" s="43"/>
      <c r="Y141" s="43"/>
      <c r="Z141" s="43">
        <v>0.441</v>
      </c>
      <c r="AA141" s="43">
        <v>3.7999999999999999E-2</v>
      </c>
      <c r="AB141" s="43">
        <v>0.106</v>
      </c>
      <c r="AC141" s="43">
        <v>9.5000000000000001E-2</v>
      </c>
      <c r="AD141" s="43">
        <v>0.28599999999999998</v>
      </c>
      <c r="AE141" s="43">
        <v>7.2999999999999995E-2</v>
      </c>
      <c r="AF141" s="43">
        <v>0.23</v>
      </c>
      <c r="AG141" s="43">
        <v>0.49</v>
      </c>
      <c r="AH141" s="43">
        <v>6.8000000000000005E-2</v>
      </c>
      <c r="AI141" s="43">
        <v>1.7999999999999999E-2</v>
      </c>
      <c r="AJ141" s="43"/>
      <c r="AK141" s="43"/>
      <c r="AL141" s="43">
        <v>-20142</v>
      </c>
      <c r="AM141" s="43">
        <v>3921</v>
      </c>
      <c r="AN141" s="43">
        <v>210</v>
      </c>
      <c r="AO141" s="43" t="s">
        <v>696</v>
      </c>
      <c r="AP141" s="43" t="s">
        <v>659</v>
      </c>
      <c r="AQ141" s="44">
        <v>43300.595810185187</v>
      </c>
      <c r="AR141" s="43" t="s">
        <v>517</v>
      </c>
      <c r="AT141">
        <f t="shared" si="2"/>
        <v>22.858293303991793</v>
      </c>
    </row>
    <row r="142" spans="1:46">
      <c r="A142" s="43" t="s">
        <v>697</v>
      </c>
      <c r="B142" s="43">
        <v>49.505000000000003</v>
      </c>
      <c r="C142" s="43">
        <v>0.81</v>
      </c>
      <c r="D142" s="43">
        <v>5.149</v>
      </c>
      <c r="E142" s="43">
        <v>4.4999999999999998E-2</v>
      </c>
      <c r="F142" s="43">
        <v>9.2769999999999992</v>
      </c>
      <c r="G142" s="43">
        <v>0.26700000000000002</v>
      </c>
      <c r="H142" s="43">
        <v>14.965999999999999</v>
      </c>
      <c r="I142" s="43">
        <v>18.783000000000001</v>
      </c>
      <c r="J142" s="43">
        <v>0.41199999999999998</v>
      </c>
      <c r="K142" s="43">
        <v>1.2999999999999999E-2</v>
      </c>
      <c r="L142" s="43"/>
      <c r="M142" s="43">
        <v>99.227000000000004</v>
      </c>
      <c r="N142" s="43">
        <v>451</v>
      </c>
      <c r="O142" s="43">
        <v>268</v>
      </c>
      <c r="P142" s="43">
        <v>446</v>
      </c>
      <c r="Q142" s="43">
        <v>1043</v>
      </c>
      <c r="R142" s="43">
        <v>800</v>
      </c>
      <c r="S142" s="43">
        <v>706</v>
      </c>
      <c r="T142" s="43">
        <v>530</v>
      </c>
      <c r="U142" s="43">
        <v>783</v>
      </c>
      <c r="V142" s="43">
        <v>435</v>
      </c>
      <c r="W142" s="43">
        <v>204</v>
      </c>
      <c r="X142" s="43"/>
      <c r="Y142" s="43"/>
      <c r="Z142" s="43">
        <v>0.438</v>
      </c>
      <c r="AA142" s="43">
        <v>0.04</v>
      </c>
      <c r="AB142" s="43">
        <v>0.114</v>
      </c>
      <c r="AC142" s="43">
        <v>8.8999999999999996E-2</v>
      </c>
      <c r="AD142" s="43">
        <v>0.29599999999999999</v>
      </c>
      <c r="AE142" s="43">
        <v>7.2999999999999995E-2</v>
      </c>
      <c r="AF142" s="43">
        <v>0.23200000000000001</v>
      </c>
      <c r="AG142" s="43">
        <v>0.48</v>
      </c>
      <c r="AH142" s="43">
        <v>6.9000000000000006E-2</v>
      </c>
      <c r="AI142" s="43">
        <v>1.7999999999999999E-2</v>
      </c>
      <c r="AJ142" s="43"/>
      <c r="AK142" s="43"/>
      <c r="AL142" s="43">
        <v>-20166</v>
      </c>
      <c r="AM142" s="43">
        <v>3902</v>
      </c>
      <c r="AN142" s="43">
        <v>210</v>
      </c>
      <c r="AO142" s="43" t="s">
        <v>698</v>
      </c>
      <c r="AP142" s="43" t="s">
        <v>659</v>
      </c>
      <c r="AQ142" s="44">
        <v>43300.59710648148</v>
      </c>
      <c r="AR142" s="43" t="s">
        <v>517</v>
      </c>
      <c r="AT142">
        <f t="shared" si="2"/>
        <v>22.575175522135527</v>
      </c>
    </row>
    <row r="143" spans="1:46">
      <c r="A143" s="43" t="s">
        <v>699</v>
      </c>
      <c r="B143" s="43">
        <v>49.841999999999999</v>
      </c>
      <c r="C143" s="43">
        <v>0.65500000000000003</v>
      </c>
      <c r="D143" s="43">
        <v>4.218</v>
      </c>
      <c r="E143" s="43">
        <v>0</v>
      </c>
      <c r="F143" s="43">
        <v>9.0470000000000006</v>
      </c>
      <c r="G143" s="43">
        <v>0.23899999999999999</v>
      </c>
      <c r="H143" s="43">
        <v>15.343999999999999</v>
      </c>
      <c r="I143" s="43">
        <v>18.797000000000001</v>
      </c>
      <c r="J143" s="43">
        <v>0.39300000000000002</v>
      </c>
      <c r="K143" s="43">
        <v>4.0000000000000001E-3</v>
      </c>
      <c r="L143" s="43"/>
      <c r="M143" s="43">
        <v>98.539000000000001</v>
      </c>
      <c r="N143" s="43">
        <v>524</v>
      </c>
      <c r="O143" s="43">
        <v>265</v>
      </c>
      <c r="P143" s="43">
        <v>464</v>
      </c>
      <c r="Q143" s="43"/>
      <c r="R143" s="43">
        <v>815</v>
      </c>
      <c r="S143" s="43">
        <v>683</v>
      </c>
      <c r="T143" s="43">
        <v>488</v>
      </c>
      <c r="U143" s="43">
        <v>717</v>
      </c>
      <c r="V143" s="43">
        <v>449</v>
      </c>
      <c r="W143" s="43">
        <v>214</v>
      </c>
      <c r="X143" s="43"/>
      <c r="Y143" s="43"/>
      <c r="Z143" s="43">
        <v>0.441</v>
      </c>
      <c r="AA143" s="43">
        <v>3.6999999999999998E-2</v>
      </c>
      <c r="AB143" s="43">
        <v>0.105</v>
      </c>
      <c r="AC143" s="43">
        <v>0</v>
      </c>
      <c r="AD143" s="43">
        <v>0.29299999999999998</v>
      </c>
      <c r="AE143" s="43">
        <v>7.0000000000000007E-2</v>
      </c>
      <c r="AF143" s="43">
        <v>0.23400000000000001</v>
      </c>
      <c r="AG143" s="43">
        <v>0.47899999999999998</v>
      </c>
      <c r="AH143" s="43">
        <v>6.8000000000000005E-2</v>
      </c>
      <c r="AI143" s="43">
        <v>1.7999999999999999E-2</v>
      </c>
      <c r="AJ143" s="43"/>
      <c r="AK143" s="43"/>
      <c r="AL143" s="43">
        <v>-20189</v>
      </c>
      <c r="AM143" s="43">
        <v>3910</v>
      </c>
      <c r="AN143" s="43">
        <v>210</v>
      </c>
      <c r="AO143" s="43" t="s">
        <v>700</v>
      </c>
      <c r="AP143" s="43" t="s">
        <v>659</v>
      </c>
      <c r="AQ143" s="44">
        <v>43300.598379629628</v>
      </c>
      <c r="AR143" s="43" t="s">
        <v>517</v>
      </c>
      <c r="AT143">
        <f t="shared" si="2"/>
        <v>23.323602073538702</v>
      </c>
    </row>
    <row r="144" spans="1:46">
      <c r="A144" s="43" t="s">
        <v>575</v>
      </c>
      <c r="B144" s="43">
        <v>48.776000000000003</v>
      </c>
      <c r="C144" s="43">
        <v>0.84699999999999998</v>
      </c>
      <c r="D144" s="43">
        <v>5.3470000000000004</v>
      </c>
      <c r="E144" s="43">
        <v>0.123</v>
      </c>
      <c r="F144" s="43">
        <v>9.6010000000000009</v>
      </c>
      <c r="G144" s="43">
        <v>0.27200000000000002</v>
      </c>
      <c r="H144" s="43">
        <v>14.852</v>
      </c>
      <c r="I144" s="43">
        <v>18.260999999999999</v>
      </c>
      <c r="J144" s="43">
        <v>0.36299999999999999</v>
      </c>
      <c r="K144" s="43">
        <v>0</v>
      </c>
      <c r="L144" s="43"/>
      <c r="M144" s="43">
        <v>98.442999999999998</v>
      </c>
      <c r="N144" s="43">
        <v>461</v>
      </c>
      <c r="O144" s="43">
        <v>279</v>
      </c>
      <c r="P144" s="43">
        <v>374</v>
      </c>
      <c r="Q144" s="43">
        <v>966</v>
      </c>
      <c r="R144" s="43">
        <v>812</v>
      </c>
      <c r="S144" s="43">
        <v>634</v>
      </c>
      <c r="T144" s="43">
        <v>513</v>
      </c>
      <c r="U144" s="43">
        <v>739</v>
      </c>
      <c r="V144" s="43">
        <v>466</v>
      </c>
      <c r="W144" s="43"/>
      <c r="X144" s="43"/>
      <c r="Y144" s="43"/>
      <c r="Z144" s="43">
        <v>0.434</v>
      </c>
      <c r="AA144" s="43">
        <v>4.1000000000000002E-2</v>
      </c>
      <c r="AB144" s="43">
        <v>0.115</v>
      </c>
      <c r="AC144" s="43">
        <v>8.7999999999999995E-2</v>
      </c>
      <c r="AD144" s="43">
        <v>0.30199999999999999</v>
      </c>
      <c r="AE144" s="43">
        <v>6.8000000000000005E-2</v>
      </c>
      <c r="AF144" s="43">
        <v>0.23100000000000001</v>
      </c>
      <c r="AG144" s="43">
        <v>0.47099999999999997</v>
      </c>
      <c r="AH144" s="43">
        <v>6.7000000000000004E-2</v>
      </c>
      <c r="AI144" s="43">
        <v>-2.452</v>
      </c>
      <c r="AJ144" s="43"/>
      <c r="AK144" s="43"/>
      <c r="AL144" s="43">
        <v>-20189</v>
      </c>
      <c r="AM144" s="43">
        <v>3921</v>
      </c>
      <c r="AN144" s="43">
        <v>210</v>
      </c>
      <c r="AO144" s="43" t="s">
        <v>701</v>
      </c>
      <c r="AP144" s="43" t="s">
        <v>659</v>
      </c>
      <c r="AQ144" s="44">
        <v>43300.599664351852</v>
      </c>
      <c r="AR144" s="43" t="s">
        <v>517</v>
      </c>
      <c r="AT144">
        <f t="shared" si="2"/>
        <v>24.879831720885893</v>
      </c>
    </row>
    <row r="145" spans="1:46">
      <c r="A145" s="43" t="s">
        <v>577</v>
      </c>
      <c r="B145" s="43">
        <v>50.277999999999999</v>
      </c>
      <c r="C145" s="43">
        <v>0.61</v>
      </c>
      <c r="D145" s="43">
        <v>4.0090000000000003</v>
      </c>
      <c r="E145" s="43">
        <v>0.108</v>
      </c>
      <c r="F145" s="43">
        <v>8.4450000000000003</v>
      </c>
      <c r="G145" s="43">
        <v>0.214</v>
      </c>
      <c r="H145" s="43">
        <v>15.272</v>
      </c>
      <c r="I145" s="43">
        <v>20.096</v>
      </c>
      <c r="J145" s="43">
        <v>0.35399999999999998</v>
      </c>
      <c r="K145" s="43">
        <v>6.0000000000000001E-3</v>
      </c>
      <c r="L145" s="43"/>
      <c r="M145" s="43">
        <v>99.391999999999996</v>
      </c>
      <c r="N145" s="43">
        <v>464</v>
      </c>
      <c r="O145" s="43">
        <v>272</v>
      </c>
      <c r="P145" s="43">
        <v>397</v>
      </c>
      <c r="Q145" s="43">
        <v>1024</v>
      </c>
      <c r="R145" s="43">
        <v>779</v>
      </c>
      <c r="S145" s="43">
        <v>739</v>
      </c>
      <c r="T145" s="43">
        <v>494</v>
      </c>
      <c r="U145" s="43">
        <v>697</v>
      </c>
      <c r="V145" s="43">
        <v>437</v>
      </c>
      <c r="W145" s="43">
        <v>210</v>
      </c>
      <c r="X145" s="43"/>
      <c r="Y145" s="43"/>
      <c r="Z145" s="43">
        <v>0.443</v>
      </c>
      <c r="AA145" s="43">
        <v>3.5999999999999997E-2</v>
      </c>
      <c r="AB145" s="43">
        <v>0.10100000000000001</v>
      </c>
      <c r="AC145" s="43">
        <v>9.0999999999999998E-2</v>
      </c>
      <c r="AD145" s="43">
        <v>0.28199999999999997</v>
      </c>
      <c r="AE145" s="43">
        <v>7.2999999999999995E-2</v>
      </c>
      <c r="AF145" s="43">
        <v>0.23400000000000001</v>
      </c>
      <c r="AG145" s="43">
        <v>0.5</v>
      </c>
      <c r="AH145" s="43">
        <v>6.5000000000000002E-2</v>
      </c>
      <c r="AI145" s="43">
        <v>1.7999999999999999E-2</v>
      </c>
      <c r="AJ145" s="43"/>
      <c r="AK145" s="43"/>
      <c r="AL145" s="43">
        <v>-20213</v>
      </c>
      <c r="AM145" s="43">
        <v>3890</v>
      </c>
      <c r="AN145" s="43">
        <v>210</v>
      </c>
      <c r="AO145" s="43" t="s">
        <v>702</v>
      </c>
      <c r="AP145" s="43" t="s">
        <v>659</v>
      </c>
      <c r="AQ145" s="44">
        <v>43300.600937499999</v>
      </c>
      <c r="AR145" s="43" t="s">
        <v>517</v>
      </c>
      <c r="AT145">
        <f t="shared" si="2"/>
        <v>24.750806537410519</v>
      </c>
    </row>
    <row r="146" spans="1:46">
      <c r="A146" s="43" t="s">
        <v>579</v>
      </c>
      <c r="B146" s="43">
        <v>48.984999999999999</v>
      </c>
      <c r="C146" s="43">
        <v>0.80900000000000005</v>
      </c>
      <c r="D146" s="43">
        <v>5.593</v>
      </c>
      <c r="E146" s="43">
        <v>6.8000000000000005E-2</v>
      </c>
      <c r="F146" s="43">
        <v>9.0470000000000006</v>
      </c>
      <c r="G146" s="43">
        <v>0.28999999999999998</v>
      </c>
      <c r="H146" s="43">
        <v>14.282999999999999</v>
      </c>
      <c r="I146" s="43">
        <v>18.225000000000001</v>
      </c>
      <c r="J146" s="43">
        <v>0.53100000000000003</v>
      </c>
      <c r="K146" s="43">
        <v>2.4E-2</v>
      </c>
      <c r="L146" s="43"/>
      <c r="M146" s="43">
        <v>97.855000000000004</v>
      </c>
      <c r="N146" s="43">
        <v>516</v>
      </c>
      <c r="O146" s="43">
        <v>269</v>
      </c>
      <c r="P146" s="43">
        <v>401</v>
      </c>
      <c r="Q146" s="43">
        <v>1040</v>
      </c>
      <c r="R146" s="43">
        <v>836</v>
      </c>
      <c r="S146" s="43">
        <v>641</v>
      </c>
      <c r="T146" s="43">
        <v>496</v>
      </c>
      <c r="U146" s="43">
        <v>746</v>
      </c>
      <c r="V146" s="43">
        <v>438</v>
      </c>
      <c r="W146" s="43">
        <v>217</v>
      </c>
      <c r="X146" s="43"/>
      <c r="Y146" s="43"/>
      <c r="Z146" s="43">
        <v>0.435</v>
      </c>
      <c r="AA146" s="43">
        <v>0.04</v>
      </c>
      <c r="AB146" s="43">
        <v>0.11799999999999999</v>
      </c>
      <c r="AC146" s="43">
        <v>0.09</v>
      </c>
      <c r="AD146" s="43">
        <v>0.29299999999999998</v>
      </c>
      <c r="AE146" s="43">
        <v>7.0000000000000007E-2</v>
      </c>
      <c r="AF146" s="43">
        <v>0.22600000000000001</v>
      </c>
      <c r="AG146" s="43">
        <v>0.47</v>
      </c>
      <c r="AH146" s="43">
        <v>7.5999999999999998E-2</v>
      </c>
      <c r="AI146" s="43">
        <v>1.9E-2</v>
      </c>
      <c r="AJ146" s="43"/>
      <c r="AK146" s="43"/>
      <c r="AL146" s="43">
        <v>-20184</v>
      </c>
      <c r="AM146" s="43">
        <v>3878</v>
      </c>
      <c r="AN146" s="43">
        <v>210</v>
      </c>
      <c r="AO146" s="43" t="s">
        <v>703</v>
      </c>
      <c r="AP146" s="43" t="s">
        <v>659</v>
      </c>
      <c r="AQ146" s="44">
        <v>43300.602187500001</v>
      </c>
      <c r="AR146" s="43" t="s">
        <v>517</v>
      </c>
      <c r="AT146">
        <f t="shared" si="2"/>
        <v>19.292936377878966</v>
      </c>
    </row>
    <row r="147" spans="1:46">
      <c r="A147" s="43" t="s">
        <v>581</v>
      </c>
      <c r="B147" s="43">
        <v>50.384999999999998</v>
      </c>
      <c r="C147" s="43">
        <v>0.61299999999999999</v>
      </c>
      <c r="D147" s="43">
        <v>4.4189999999999996</v>
      </c>
      <c r="E147" s="43">
        <v>2.5000000000000001E-2</v>
      </c>
      <c r="F147" s="43">
        <v>8.2100000000000009</v>
      </c>
      <c r="G147" s="43">
        <v>0.19700000000000001</v>
      </c>
      <c r="H147" s="43">
        <v>15.292</v>
      </c>
      <c r="I147" s="43">
        <v>19.548999999999999</v>
      </c>
      <c r="J147" s="43">
        <v>0.42199999999999999</v>
      </c>
      <c r="K147" s="43">
        <v>1.2999999999999999E-2</v>
      </c>
      <c r="L147" s="43"/>
      <c r="M147" s="43">
        <v>99.126999999999995</v>
      </c>
      <c r="N147" s="43">
        <v>507</v>
      </c>
      <c r="O147" s="43">
        <v>257</v>
      </c>
      <c r="P147" s="43">
        <v>404</v>
      </c>
      <c r="Q147" s="43">
        <v>971</v>
      </c>
      <c r="R147" s="43">
        <v>832</v>
      </c>
      <c r="S147" s="43">
        <v>678</v>
      </c>
      <c r="T147" s="43">
        <v>495</v>
      </c>
      <c r="U147" s="43">
        <v>715</v>
      </c>
      <c r="V147" s="43">
        <v>453</v>
      </c>
      <c r="W147" s="43">
        <v>212</v>
      </c>
      <c r="X147" s="43"/>
      <c r="Y147" s="43"/>
      <c r="Z147" s="43">
        <v>0.44400000000000001</v>
      </c>
      <c r="AA147" s="43">
        <v>3.5999999999999997E-2</v>
      </c>
      <c r="AB147" s="43">
        <v>0.105</v>
      </c>
      <c r="AC147" s="43">
        <v>8.2000000000000003E-2</v>
      </c>
      <c r="AD147" s="43">
        <v>0.28000000000000003</v>
      </c>
      <c r="AE147" s="43">
        <v>6.7000000000000004E-2</v>
      </c>
      <c r="AF147" s="43">
        <v>0.23400000000000001</v>
      </c>
      <c r="AG147" s="43">
        <v>0.49099999999999999</v>
      </c>
      <c r="AH147" s="43">
        <v>7.0000000000000007E-2</v>
      </c>
      <c r="AI147" s="43">
        <v>1.7999999999999999E-2</v>
      </c>
      <c r="AJ147" s="43"/>
      <c r="AK147" s="43"/>
      <c r="AL147" s="43">
        <v>-20179</v>
      </c>
      <c r="AM147" s="43">
        <v>3870</v>
      </c>
      <c r="AN147" s="43">
        <v>210</v>
      </c>
      <c r="AO147" s="43" t="s">
        <v>704</v>
      </c>
      <c r="AP147" s="43" t="s">
        <v>659</v>
      </c>
      <c r="AQ147" s="44">
        <v>43300.603449074071</v>
      </c>
      <c r="AR147" s="43" t="s">
        <v>517</v>
      </c>
      <c r="AT147">
        <f t="shared" si="2"/>
        <v>22.359642216443046</v>
      </c>
    </row>
    <row r="148" spans="1:46">
      <c r="A148" s="43" t="s">
        <v>705</v>
      </c>
      <c r="B148" s="43">
        <v>50.286000000000001</v>
      </c>
      <c r="C148" s="43">
        <v>0.60099999999999998</v>
      </c>
      <c r="D148" s="43">
        <v>4.218</v>
      </c>
      <c r="E148" s="43">
        <v>5.8000000000000003E-2</v>
      </c>
      <c r="F148" s="43">
        <v>8.4779999999999998</v>
      </c>
      <c r="G148" s="43">
        <v>0.221</v>
      </c>
      <c r="H148" s="43">
        <v>15.084</v>
      </c>
      <c r="I148" s="43">
        <v>19.585999999999999</v>
      </c>
      <c r="J148" s="43">
        <v>0.35299999999999998</v>
      </c>
      <c r="K148" s="43">
        <v>0</v>
      </c>
      <c r="L148" s="43"/>
      <c r="M148" s="43">
        <v>98.885000000000005</v>
      </c>
      <c r="N148" s="43">
        <v>513</v>
      </c>
      <c r="O148" s="43">
        <v>270</v>
      </c>
      <c r="P148" s="43">
        <v>387</v>
      </c>
      <c r="Q148" s="43">
        <v>1086</v>
      </c>
      <c r="R148" s="43">
        <v>818</v>
      </c>
      <c r="S148" s="43">
        <v>684</v>
      </c>
      <c r="T148" s="43">
        <v>524</v>
      </c>
      <c r="U148" s="43">
        <v>737</v>
      </c>
      <c r="V148" s="43">
        <v>472</v>
      </c>
      <c r="W148" s="43"/>
      <c r="X148" s="43"/>
      <c r="Y148" s="43"/>
      <c r="Z148" s="43">
        <v>0.44400000000000001</v>
      </c>
      <c r="AA148" s="43">
        <v>3.5999999999999997E-2</v>
      </c>
      <c r="AB148" s="43">
        <v>0.10299999999999999</v>
      </c>
      <c r="AC148" s="43">
        <v>9.2999999999999999E-2</v>
      </c>
      <c r="AD148" s="43">
        <v>0.28399999999999997</v>
      </c>
      <c r="AE148" s="43">
        <v>6.9000000000000006E-2</v>
      </c>
      <c r="AF148" s="43">
        <v>0.23300000000000001</v>
      </c>
      <c r="AG148" s="43">
        <v>0.49199999999999999</v>
      </c>
      <c r="AH148" s="43">
        <v>6.6000000000000003E-2</v>
      </c>
      <c r="AI148" s="43">
        <v>0</v>
      </c>
      <c r="AJ148" s="43"/>
      <c r="AK148" s="43"/>
      <c r="AL148" s="43">
        <v>-20195</v>
      </c>
      <c r="AM148" s="43">
        <v>3865</v>
      </c>
      <c r="AN148" s="43">
        <v>210</v>
      </c>
      <c r="AO148" s="43" t="s">
        <v>706</v>
      </c>
      <c r="AP148" s="43" t="s">
        <v>659</v>
      </c>
      <c r="AQ148" s="44">
        <v>43300.604756944442</v>
      </c>
      <c r="AR148" s="43" t="s">
        <v>517</v>
      </c>
      <c r="AT148">
        <f t="shared" si="2"/>
        <v>25.202782477230745</v>
      </c>
    </row>
    <row r="149" spans="1:46">
      <c r="A149" s="43" t="s">
        <v>707</v>
      </c>
      <c r="B149" s="43">
        <v>49.552</v>
      </c>
      <c r="C149" s="43">
        <v>0.66700000000000004</v>
      </c>
      <c r="D149" s="43">
        <v>4.859</v>
      </c>
      <c r="E149" s="43">
        <v>0.156</v>
      </c>
      <c r="F149" s="43">
        <v>8.4019999999999992</v>
      </c>
      <c r="G149" s="43">
        <v>0.221</v>
      </c>
      <c r="H149" s="43">
        <v>14.894</v>
      </c>
      <c r="I149" s="43">
        <v>19.597999999999999</v>
      </c>
      <c r="J149" s="43">
        <v>0.39800000000000002</v>
      </c>
      <c r="K149" s="43">
        <v>7.0000000000000001E-3</v>
      </c>
      <c r="L149" s="43"/>
      <c r="M149" s="43">
        <v>98.756</v>
      </c>
      <c r="N149" s="43">
        <v>482</v>
      </c>
      <c r="O149" s="43">
        <v>281</v>
      </c>
      <c r="P149" s="43">
        <v>420</v>
      </c>
      <c r="Q149" s="43">
        <v>1005</v>
      </c>
      <c r="R149" s="43">
        <v>848</v>
      </c>
      <c r="S149" s="43">
        <v>724</v>
      </c>
      <c r="T149" s="43">
        <v>493</v>
      </c>
      <c r="U149" s="43">
        <v>762</v>
      </c>
      <c r="V149" s="43">
        <v>462</v>
      </c>
      <c r="W149" s="43">
        <v>213</v>
      </c>
      <c r="X149" s="43"/>
      <c r="Y149" s="43"/>
      <c r="Z149" s="43">
        <v>0.439</v>
      </c>
      <c r="AA149" s="43">
        <v>3.7999999999999999E-2</v>
      </c>
      <c r="AB149" s="43">
        <v>0.11</v>
      </c>
      <c r="AC149" s="43">
        <v>9.2999999999999999E-2</v>
      </c>
      <c r="AD149" s="43">
        <v>0.28299999999999997</v>
      </c>
      <c r="AE149" s="43">
        <v>7.1999999999999995E-2</v>
      </c>
      <c r="AF149" s="43">
        <v>0.23100000000000001</v>
      </c>
      <c r="AG149" s="43">
        <v>0.49299999999999999</v>
      </c>
      <c r="AH149" s="43">
        <v>6.9000000000000006E-2</v>
      </c>
      <c r="AI149" s="43">
        <v>1.7999999999999999E-2</v>
      </c>
      <c r="AJ149" s="43"/>
      <c r="AK149" s="43"/>
      <c r="AL149" s="43">
        <v>-20195</v>
      </c>
      <c r="AM149" s="43">
        <v>3851</v>
      </c>
      <c r="AN149" s="43">
        <v>210</v>
      </c>
      <c r="AO149" s="43" t="s">
        <v>708</v>
      </c>
      <c r="AP149" s="43" t="s">
        <v>659</v>
      </c>
      <c r="AQ149" s="44">
        <v>43300.606030092589</v>
      </c>
      <c r="AR149" s="43" t="s">
        <v>517</v>
      </c>
      <c r="AT149">
        <f>100*AH149/(J149*0.741857922615599)</f>
        <v>23.369277173667928</v>
      </c>
    </row>
    <row r="150" spans="1:46">
      <c r="AT150">
        <f>AVERAGE(AT112:AT149)</f>
        <v>22.10639355628712</v>
      </c>
    </row>
  </sheetData>
  <conditionalFormatting sqref="AO1:AP1048576">
    <cfRule type="containsText" dxfId="0" priority="1" operator="containsText" text="Y0200-3">
      <formula>NOT(ISERROR(SEARCH("Y0200-3",AO1)))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EB79-AD2E-4CAC-97CC-78A6B04965B1}">
  <dimension ref="A1:E71"/>
  <sheetViews>
    <sheetView workbookViewId="0">
      <selection activeCell="F8" sqref="F8"/>
    </sheetView>
  </sheetViews>
  <sheetFormatPr defaultRowHeight="14.4"/>
  <sheetData>
    <row r="1" spans="1:5" ht="43.8" thickBot="1">
      <c r="A1" s="32" t="s">
        <v>235</v>
      </c>
      <c r="B1" s="33" t="s">
        <v>236</v>
      </c>
      <c r="C1" s="33" t="s">
        <v>237</v>
      </c>
      <c r="D1" s="33" t="s">
        <v>238</v>
      </c>
      <c r="E1" s="33" t="s">
        <v>239</v>
      </c>
    </row>
    <row r="2" spans="1:5" ht="15" thickBot="1">
      <c r="A2" s="34"/>
      <c r="B2" s="35"/>
      <c r="C2" s="35"/>
      <c r="D2" s="35"/>
      <c r="E2" s="35"/>
    </row>
    <row r="3" spans="1:5">
      <c r="A3" s="49" t="s">
        <v>240</v>
      </c>
      <c r="B3" s="45" t="s">
        <v>241</v>
      </c>
      <c r="C3" s="47" t="s">
        <v>241</v>
      </c>
      <c r="D3" s="47" t="s">
        <v>241</v>
      </c>
      <c r="E3" s="47" t="s">
        <v>241</v>
      </c>
    </row>
    <row r="4" spans="1:5" ht="15" thickBot="1">
      <c r="A4" s="50"/>
      <c r="B4" s="46"/>
      <c r="C4" s="48"/>
      <c r="D4" s="48"/>
      <c r="E4" s="48"/>
    </row>
    <row r="5" spans="1:5" ht="58.2" thickBot="1">
      <c r="A5" s="36" t="s">
        <v>242</v>
      </c>
      <c r="B5" s="35" t="s">
        <v>243</v>
      </c>
      <c r="C5" s="37" t="s">
        <v>241</v>
      </c>
      <c r="D5" s="37" t="s">
        <v>241</v>
      </c>
      <c r="E5" s="35" t="s">
        <v>244</v>
      </c>
    </row>
    <row r="6" spans="1:5" ht="101.4" thickBot="1">
      <c r="A6" s="36" t="s">
        <v>245</v>
      </c>
      <c r="B6" s="35" t="s">
        <v>246</v>
      </c>
      <c r="C6" s="35" t="s">
        <v>247</v>
      </c>
      <c r="D6" s="35"/>
      <c r="E6" s="35" t="s">
        <v>248</v>
      </c>
    </row>
    <row r="7" spans="1:5" ht="58.2" thickBot="1">
      <c r="A7" s="36" t="s">
        <v>249</v>
      </c>
      <c r="B7" s="35" t="s">
        <v>250</v>
      </c>
      <c r="C7" s="37" t="s">
        <v>241</v>
      </c>
      <c r="D7" s="37" t="s">
        <v>241</v>
      </c>
      <c r="E7" s="35" t="s">
        <v>251</v>
      </c>
    </row>
    <row r="8" spans="1:5" ht="43.8" thickBot="1">
      <c r="A8" s="36" t="s">
        <v>252</v>
      </c>
      <c r="B8" s="35" t="s">
        <v>253</v>
      </c>
      <c r="C8" s="37" t="s">
        <v>241</v>
      </c>
      <c r="D8" s="37" t="s">
        <v>241</v>
      </c>
      <c r="E8" s="35" t="s">
        <v>254</v>
      </c>
    </row>
    <row r="9" spans="1:5" ht="53.4" thickBot="1">
      <c r="A9" s="36" t="s">
        <v>255</v>
      </c>
      <c r="B9" s="35"/>
      <c r="C9" s="35"/>
      <c r="D9" s="35"/>
      <c r="E9" s="35"/>
    </row>
    <row r="10" spans="1:5" ht="29.4" thickBot="1">
      <c r="A10" s="36" t="s">
        <v>256</v>
      </c>
      <c r="B10" s="35" t="s">
        <v>257</v>
      </c>
      <c r="C10" s="35" t="s">
        <v>258</v>
      </c>
      <c r="D10" s="35">
        <v>200</v>
      </c>
      <c r="E10" s="35" t="s">
        <v>259</v>
      </c>
    </row>
    <row r="11" spans="1:5" ht="40.200000000000003" thickBot="1">
      <c r="A11" s="36" t="s">
        <v>260</v>
      </c>
      <c r="B11" s="35" t="s">
        <v>250</v>
      </c>
      <c r="C11" s="37" t="s">
        <v>241</v>
      </c>
      <c r="D11" s="37" t="s">
        <v>241</v>
      </c>
      <c r="E11" s="35"/>
    </row>
    <row r="12" spans="1:5" ht="58.2" thickBot="1">
      <c r="A12" s="36" t="s">
        <v>261</v>
      </c>
      <c r="B12" s="35" t="s">
        <v>241</v>
      </c>
      <c r="C12" s="37" t="s">
        <v>241</v>
      </c>
      <c r="D12" s="37" t="s">
        <v>241</v>
      </c>
      <c r="E12" s="35" t="s">
        <v>262</v>
      </c>
    </row>
    <row r="13" spans="1:5" ht="40.200000000000003" thickBot="1">
      <c r="A13" s="36" t="s">
        <v>263</v>
      </c>
      <c r="B13" s="35" t="s">
        <v>264</v>
      </c>
      <c r="C13" s="35"/>
      <c r="D13" s="35"/>
      <c r="E13" s="35"/>
    </row>
    <row r="14" spans="1:5" ht="40.200000000000003" thickBot="1">
      <c r="A14" s="36" t="s">
        <v>265</v>
      </c>
      <c r="B14" s="35"/>
      <c r="C14" s="35"/>
      <c r="D14" s="35"/>
      <c r="E14" s="35"/>
    </row>
    <row r="15" spans="1:5" ht="43.8" thickBot="1">
      <c r="A15" s="36" t="s">
        <v>266</v>
      </c>
      <c r="B15" s="37" t="s">
        <v>241</v>
      </c>
      <c r="C15" s="37" t="s">
        <v>241</v>
      </c>
      <c r="D15" s="37" t="s">
        <v>241</v>
      </c>
      <c r="E15" s="35" t="s">
        <v>254</v>
      </c>
    </row>
    <row r="16" spans="1:5" ht="53.4" thickBot="1">
      <c r="A16" s="36" t="s">
        <v>267</v>
      </c>
      <c r="B16" s="35" t="s">
        <v>257</v>
      </c>
      <c r="C16" s="35" t="s">
        <v>258</v>
      </c>
      <c r="D16" s="35">
        <v>200</v>
      </c>
      <c r="E16" s="35" t="s">
        <v>268</v>
      </c>
    </row>
    <row r="17" spans="1:5" ht="72.599999999999994" thickBot="1">
      <c r="A17" s="36" t="s">
        <v>269</v>
      </c>
      <c r="B17" s="37" t="s">
        <v>241</v>
      </c>
      <c r="C17" s="37" t="s">
        <v>241</v>
      </c>
      <c r="D17" s="37" t="s">
        <v>241</v>
      </c>
      <c r="E17" s="35" t="s">
        <v>270</v>
      </c>
    </row>
    <row r="18" spans="1:5" ht="40.200000000000003" thickBot="1">
      <c r="A18" s="36" t="s">
        <v>271</v>
      </c>
      <c r="B18" s="35" t="s">
        <v>253</v>
      </c>
      <c r="C18" s="35" t="s">
        <v>272</v>
      </c>
      <c r="D18" s="35">
        <v>50</v>
      </c>
      <c r="E18" s="35" t="s">
        <v>273</v>
      </c>
    </row>
    <row r="19" spans="1:5" ht="101.4" thickBot="1">
      <c r="A19" s="34" t="s">
        <v>274</v>
      </c>
      <c r="B19" s="35" t="s">
        <v>243</v>
      </c>
      <c r="C19" s="37" t="s">
        <v>275</v>
      </c>
      <c r="D19" s="35"/>
      <c r="E19" s="35" t="s">
        <v>276</v>
      </c>
    </row>
    <row r="20" spans="1:5">
      <c r="A20" s="38" t="s">
        <v>277</v>
      </c>
      <c r="B20" s="45" t="s">
        <v>278</v>
      </c>
      <c r="C20" s="47" t="s">
        <v>279</v>
      </c>
      <c r="D20" s="47" t="s">
        <v>279</v>
      </c>
      <c r="E20" s="45" t="s">
        <v>280</v>
      </c>
    </row>
    <row r="21" spans="1:5" ht="43.8" thickBot="1">
      <c r="A21" s="34" t="s">
        <v>281</v>
      </c>
      <c r="B21" s="46"/>
      <c r="C21" s="48"/>
      <c r="D21" s="48"/>
      <c r="E21" s="46"/>
    </row>
    <row r="22" spans="1:5" ht="58.2" thickBot="1">
      <c r="A22" s="39" t="s">
        <v>282</v>
      </c>
      <c r="B22" s="35" t="s">
        <v>278</v>
      </c>
      <c r="C22" s="37" t="s">
        <v>241</v>
      </c>
      <c r="D22" s="37" t="s">
        <v>241</v>
      </c>
      <c r="E22" s="35" t="s">
        <v>283</v>
      </c>
    </row>
    <row r="23" spans="1:5" ht="58.2" thickBot="1">
      <c r="A23" s="34" t="s">
        <v>284</v>
      </c>
      <c r="B23" s="35" t="s">
        <v>257</v>
      </c>
      <c r="C23" s="35" t="s">
        <v>285</v>
      </c>
      <c r="D23" s="35">
        <v>300</v>
      </c>
      <c r="E23" s="35" t="s">
        <v>286</v>
      </c>
    </row>
    <row r="24" spans="1:5" ht="58.2" thickBot="1">
      <c r="A24" s="34" t="s">
        <v>287</v>
      </c>
      <c r="B24" s="35"/>
      <c r="C24" s="35"/>
      <c r="D24" s="35"/>
      <c r="E24" s="35" t="s">
        <v>288</v>
      </c>
    </row>
    <row r="25" spans="1:5" ht="58.2" thickBot="1">
      <c r="A25" s="34" t="s">
        <v>289</v>
      </c>
      <c r="B25" s="54" t="s">
        <v>290</v>
      </c>
      <c r="C25" s="55"/>
      <c r="D25" s="55"/>
      <c r="E25" s="56"/>
    </row>
    <row r="26" spans="1:5" ht="58.2" thickBot="1">
      <c r="A26" s="34" t="s">
        <v>291</v>
      </c>
      <c r="B26" s="35" t="s">
        <v>278</v>
      </c>
      <c r="C26" s="37" t="s">
        <v>241</v>
      </c>
      <c r="D26" s="37" t="s">
        <v>241</v>
      </c>
      <c r="E26" s="35" t="s">
        <v>241</v>
      </c>
    </row>
    <row r="27" spans="1:5" ht="43.8" thickBot="1">
      <c r="A27" s="34" t="s">
        <v>292</v>
      </c>
      <c r="B27" s="35" t="s">
        <v>241</v>
      </c>
      <c r="C27" s="37" t="s">
        <v>241</v>
      </c>
      <c r="D27" s="37" t="s">
        <v>241</v>
      </c>
      <c r="E27" s="35" t="s">
        <v>293</v>
      </c>
    </row>
    <row r="28" spans="1:5" ht="58.2" thickBot="1">
      <c r="A28" s="34" t="s">
        <v>294</v>
      </c>
      <c r="B28" s="35" t="s">
        <v>257</v>
      </c>
      <c r="C28" s="37" t="s">
        <v>241</v>
      </c>
      <c r="D28" s="37" t="s">
        <v>241</v>
      </c>
      <c r="E28" s="35" t="s">
        <v>295</v>
      </c>
    </row>
    <row r="29" spans="1:5" ht="72.599999999999994" thickBot="1">
      <c r="A29" s="34" t="s">
        <v>296</v>
      </c>
      <c r="B29" s="35" t="s">
        <v>278</v>
      </c>
      <c r="C29" s="37" t="s">
        <v>297</v>
      </c>
      <c r="D29" s="35"/>
      <c r="E29" s="35" t="s">
        <v>298</v>
      </c>
    </row>
    <row r="30" spans="1:5" ht="29.4" thickBot="1">
      <c r="A30" s="34" t="s">
        <v>299</v>
      </c>
      <c r="B30" s="35" t="s">
        <v>300</v>
      </c>
      <c r="C30" s="35">
        <v>5</v>
      </c>
      <c r="D30" s="35">
        <v>90</v>
      </c>
      <c r="E30" s="35" t="s">
        <v>301</v>
      </c>
    </row>
    <row r="31" spans="1:5" ht="58.2" thickBot="1">
      <c r="A31" s="34" t="s">
        <v>302</v>
      </c>
      <c r="B31" s="35" t="s">
        <v>253</v>
      </c>
      <c r="C31" s="37" t="s">
        <v>303</v>
      </c>
      <c r="D31" s="35">
        <v>300</v>
      </c>
      <c r="E31" s="35" t="s">
        <v>304</v>
      </c>
    </row>
    <row r="32" spans="1:5" ht="72.599999999999994" thickBot="1">
      <c r="A32" s="34" t="s">
        <v>305</v>
      </c>
      <c r="B32" s="35" t="s">
        <v>306</v>
      </c>
      <c r="C32" s="35" t="s">
        <v>258</v>
      </c>
      <c r="D32" s="35">
        <v>60</v>
      </c>
      <c r="E32" s="35" t="s">
        <v>307</v>
      </c>
    </row>
    <row r="33" spans="1:5" ht="58.2" thickBot="1">
      <c r="A33" s="34" t="s">
        <v>308</v>
      </c>
      <c r="B33" s="35" t="s">
        <v>309</v>
      </c>
      <c r="C33" s="35" t="s">
        <v>310</v>
      </c>
      <c r="D33" s="35"/>
      <c r="E33" s="35" t="s">
        <v>311</v>
      </c>
    </row>
    <row r="34" spans="1:5" ht="58.2" thickBot="1">
      <c r="A34" s="34" t="s">
        <v>312</v>
      </c>
      <c r="B34" s="35" t="s">
        <v>306</v>
      </c>
      <c r="C34" s="35" t="s">
        <v>258</v>
      </c>
      <c r="D34" s="35">
        <v>60</v>
      </c>
      <c r="E34" s="35" t="s">
        <v>313</v>
      </c>
    </row>
    <row r="35" spans="1:5" ht="43.8" thickBot="1">
      <c r="A35" s="34" t="s">
        <v>314</v>
      </c>
      <c r="B35" s="35" t="s">
        <v>246</v>
      </c>
      <c r="C35" s="37" t="s">
        <v>241</v>
      </c>
      <c r="D35" s="37" t="s">
        <v>241</v>
      </c>
      <c r="E35" s="35" t="s">
        <v>315</v>
      </c>
    </row>
    <row r="36" spans="1:5" ht="72.599999999999994" thickBot="1">
      <c r="A36" s="34" t="s">
        <v>316</v>
      </c>
      <c r="B36" s="35" t="s">
        <v>278</v>
      </c>
      <c r="C36" s="35" t="s">
        <v>317</v>
      </c>
      <c r="D36" s="35">
        <v>150</v>
      </c>
      <c r="E36" s="35" t="s">
        <v>318</v>
      </c>
    </row>
    <row r="37" spans="1:5" ht="28.2" customHeight="1">
      <c r="A37" s="57" t="s">
        <v>319</v>
      </c>
      <c r="B37" s="60" t="s">
        <v>320</v>
      </c>
      <c r="C37" s="61"/>
      <c r="D37" s="62"/>
      <c r="E37" s="45" t="s">
        <v>321</v>
      </c>
    </row>
    <row r="38" spans="1:5">
      <c r="A38" s="58"/>
      <c r="B38" s="63"/>
      <c r="C38" s="64"/>
      <c r="D38" s="65"/>
      <c r="E38" s="69"/>
    </row>
    <row r="39" spans="1:5" ht="15" thickBot="1">
      <c r="A39" s="59"/>
      <c r="B39" s="66"/>
      <c r="C39" s="67"/>
      <c r="D39" s="68"/>
      <c r="E39" s="46"/>
    </row>
    <row r="40" spans="1:5" ht="58.2" thickBot="1">
      <c r="A40" s="34" t="s">
        <v>322</v>
      </c>
      <c r="B40" s="35" t="s">
        <v>257</v>
      </c>
      <c r="C40" s="35" t="s">
        <v>258</v>
      </c>
      <c r="D40" s="35">
        <v>200</v>
      </c>
      <c r="E40" s="35" t="s">
        <v>295</v>
      </c>
    </row>
    <row r="41" spans="1:5" ht="29.4" thickBot="1">
      <c r="A41" s="34" t="s">
        <v>323</v>
      </c>
      <c r="B41" s="35" t="s">
        <v>278</v>
      </c>
      <c r="C41" s="35" t="s">
        <v>272</v>
      </c>
      <c r="D41" s="35">
        <v>75</v>
      </c>
      <c r="E41" s="35" t="s">
        <v>324</v>
      </c>
    </row>
    <row r="42" spans="1:5" ht="43.8" thickBot="1">
      <c r="A42" s="34" t="s">
        <v>325</v>
      </c>
      <c r="B42" s="35" t="s">
        <v>306</v>
      </c>
      <c r="C42" s="35" t="s">
        <v>258</v>
      </c>
      <c r="D42" s="35">
        <v>60</v>
      </c>
      <c r="E42" s="35" t="s">
        <v>326</v>
      </c>
    </row>
    <row r="43" spans="1:5" ht="72.599999999999994" thickBot="1">
      <c r="A43" s="34" t="s">
        <v>327</v>
      </c>
      <c r="B43" s="35" t="s">
        <v>253</v>
      </c>
      <c r="C43" s="35" t="s">
        <v>258</v>
      </c>
      <c r="D43" s="35">
        <v>100</v>
      </c>
      <c r="E43" s="35" t="s">
        <v>328</v>
      </c>
    </row>
    <row r="44" spans="1:5" ht="43.8" thickBot="1">
      <c r="A44" s="34" t="s">
        <v>329</v>
      </c>
      <c r="B44" s="35" t="s">
        <v>257</v>
      </c>
      <c r="C44" s="37" t="s">
        <v>241</v>
      </c>
      <c r="D44" s="37" t="s">
        <v>241</v>
      </c>
      <c r="E44" s="35" t="s">
        <v>330</v>
      </c>
    </row>
    <row r="45" spans="1:5" ht="58.2" thickBot="1">
      <c r="A45" s="34" t="s">
        <v>331</v>
      </c>
      <c r="B45" s="70" t="s">
        <v>332</v>
      </c>
      <c r="C45" s="71"/>
      <c r="D45" s="71"/>
      <c r="E45" s="72"/>
    </row>
    <row r="46" spans="1:5" ht="15" thickBot="1">
      <c r="A46" s="73" t="s">
        <v>333</v>
      </c>
      <c r="B46" s="74"/>
      <c r="C46" s="74"/>
      <c r="D46" s="74"/>
      <c r="E46" s="75"/>
    </row>
    <row r="47" spans="1:5" ht="29.4" thickBot="1">
      <c r="A47" s="34" t="s">
        <v>334</v>
      </c>
      <c r="B47" s="35" t="s">
        <v>243</v>
      </c>
      <c r="C47" s="35" t="s">
        <v>258</v>
      </c>
      <c r="D47" s="35">
        <v>120</v>
      </c>
      <c r="E47" s="35" t="s">
        <v>335</v>
      </c>
    </row>
    <row r="48" spans="1:5" ht="29.4" thickBot="1">
      <c r="A48" s="34" t="s">
        <v>336</v>
      </c>
      <c r="B48" s="35" t="s">
        <v>278</v>
      </c>
      <c r="C48" s="35" t="s">
        <v>272</v>
      </c>
      <c r="D48" s="35">
        <v>75</v>
      </c>
      <c r="E48" s="35" t="s">
        <v>337</v>
      </c>
    </row>
    <row r="49" spans="1:5" ht="58.2" thickBot="1">
      <c r="A49" s="34" t="s">
        <v>338</v>
      </c>
      <c r="B49" s="35" t="s">
        <v>306</v>
      </c>
      <c r="C49" s="35" t="s">
        <v>339</v>
      </c>
      <c r="D49" s="35"/>
      <c r="E49" s="35" t="s">
        <v>340</v>
      </c>
    </row>
    <row r="50" spans="1:5" ht="43.8" thickBot="1">
      <c r="A50" s="34" t="s">
        <v>341</v>
      </c>
      <c r="B50" s="35" t="s">
        <v>243</v>
      </c>
      <c r="C50" s="37" t="s">
        <v>241</v>
      </c>
      <c r="D50" s="37" t="s">
        <v>241</v>
      </c>
      <c r="E50" s="35" t="s">
        <v>342</v>
      </c>
    </row>
    <row r="51" spans="1:5" ht="29.4" thickBot="1">
      <c r="A51" s="34" t="s">
        <v>343</v>
      </c>
      <c r="B51" s="35" t="s">
        <v>278</v>
      </c>
      <c r="C51" s="35" t="s">
        <v>272</v>
      </c>
      <c r="D51" s="35">
        <v>75</v>
      </c>
      <c r="E51" s="35" t="s">
        <v>344</v>
      </c>
    </row>
    <row r="52" spans="1:5" ht="43.8" thickBot="1">
      <c r="A52" s="34" t="s">
        <v>345</v>
      </c>
      <c r="B52" s="35" t="s">
        <v>253</v>
      </c>
      <c r="C52" s="35" t="s">
        <v>285</v>
      </c>
      <c r="D52" s="35">
        <v>150</v>
      </c>
      <c r="E52" s="35" t="s">
        <v>346</v>
      </c>
    </row>
    <row r="53" spans="1:5" ht="58.2" thickBot="1">
      <c r="A53" s="34" t="s">
        <v>347</v>
      </c>
      <c r="B53" s="54" t="s">
        <v>241</v>
      </c>
      <c r="C53" s="55"/>
      <c r="D53" s="56"/>
      <c r="E53" s="35" t="s">
        <v>348</v>
      </c>
    </row>
    <row r="54" spans="1:5" ht="72.599999999999994" thickBot="1">
      <c r="A54" s="34" t="s">
        <v>349</v>
      </c>
      <c r="B54" s="35" t="s">
        <v>253</v>
      </c>
      <c r="C54" s="37" t="s">
        <v>241</v>
      </c>
      <c r="D54" s="37" t="s">
        <v>241</v>
      </c>
      <c r="E54" s="35" t="s">
        <v>350</v>
      </c>
    </row>
    <row r="55" spans="1:5" ht="42.6" customHeight="1">
      <c r="A55" s="45" t="s">
        <v>351</v>
      </c>
      <c r="B55" s="45" t="s">
        <v>278</v>
      </c>
      <c r="C55" s="40" t="s">
        <v>352</v>
      </c>
      <c r="D55" s="45">
        <v>300</v>
      </c>
      <c r="E55" s="45" t="s">
        <v>353</v>
      </c>
    </row>
    <row r="56" spans="1:5" ht="15" thickBot="1">
      <c r="A56" s="46"/>
      <c r="B56" s="46"/>
      <c r="C56" s="37" t="s">
        <v>354</v>
      </c>
      <c r="D56" s="46"/>
      <c r="E56" s="46"/>
    </row>
    <row r="57" spans="1:5" ht="43.8" thickBot="1">
      <c r="A57" s="34" t="s">
        <v>355</v>
      </c>
      <c r="B57" s="35" t="s">
        <v>278</v>
      </c>
      <c r="C57" s="35" t="s">
        <v>356</v>
      </c>
      <c r="D57" s="35">
        <v>120</v>
      </c>
      <c r="E57" s="35" t="s">
        <v>337</v>
      </c>
    </row>
    <row r="58" spans="1:5" ht="43.8" thickBot="1">
      <c r="A58" s="34" t="s">
        <v>357</v>
      </c>
      <c r="B58" s="35" t="s">
        <v>306</v>
      </c>
      <c r="C58" s="35" t="s">
        <v>258</v>
      </c>
      <c r="D58" s="35">
        <v>60</v>
      </c>
      <c r="E58" s="35" t="s">
        <v>335</v>
      </c>
    </row>
    <row r="59" spans="1:5" ht="43.8" thickBot="1">
      <c r="A59" s="34" t="s">
        <v>358</v>
      </c>
      <c r="B59" s="35" t="s">
        <v>253</v>
      </c>
      <c r="C59" s="35" t="s">
        <v>258</v>
      </c>
      <c r="D59" s="35">
        <v>100</v>
      </c>
      <c r="E59" s="35" t="s">
        <v>359</v>
      </c>
    </row>
    <row r="60" spans="1:5" ht="43.8" thickBot="1">
      <c r="A60" s="34" t="s">
        <v>360</v>
      </c>
      <c r="B60" s="51" t="s">
        <v>361</v>
      </c>
      <c r="C60" s="52"/>
      <c r="D60" s="53"/>
      <c r="E60" s="35" t="s">
        <v>362</v>
      </c>
    </row>
    <row r="61" spans="1:5" ht="43.8" thickBot="1">
      <c r="A61" s="34" t="s">
        <v>363</v>
      </c>
      <c r="B61" s="35" t="s">
        <v>306</v>
      </c>
      <c r="C61" s="35" t="s">
        <v>258</v>
      </c>
      <c r="D61" s="35">
        <v>60</v>
      </c>
      <c r="E61" s="35" t="s">
        <v>335</v>
      </c>
    </row>
    <row r="62" spans="1:5" ht="43.8" thickBot="1">
      <c r="A62" s="34" t="s">
        <v>364</v>
      </c>
      <c r="B62" s="35" t="s">
        <v>257</v>
      </c>
      <c r="C62" s="35" t="s">
        <v>365</v>
      </c>
      <c r="D62" s="35">
        <v>400</v>
      </c>
      <c r="E62" s="35" t="s">
        <v>366</v>
      </c>
    </row>
    <row r="63" spans="1:5" ht="43.8" thickBot="1">
      <c r="A63" s="34" t="s">
        <v>367</v>
      </c>
      <c r="B63" s="35" t="s">
        <v>253</v>
      </c>
      <c r="C63" s="35" t="s">
        <v>368</v>
      </c>
      <c r="D63" s="35">
        <v>150</v>
      </c>
      <c r="E63" s="35" t="s">
        <v>241</v>
      </c>
    </row>
    <row r="64" spans="1:5" ht="29.4" thickBot="1">
      <c r="A64" s="34" t="s">
        <v>369</v>
      </c>
      <c r="B64" s="35" t="s">
        <v>253</v>
      </c>
      <c r="C64" s="35" t="s">
        <v>258</v>
      </c>
      <c r="D64" s="35">
        <v>100</v>
      </c>
      <c r="E64" s="35" t="s">
        <v>337</v>
      </c>
    </row>
    <row r="65" spans="1:5" ht="43.8" thickBot="1">
      <c r="A65" s="34" t="s">
        <v>370</v>
      </c>
      <c r="B65" s="35" t="s">
        <v>278</v>
      </c>
      <c r="C65" s="35" t="s">
        <v>272</v>
      </c>
      <c r="D65" s="35">
        <v>75</v>
      </c>
      <c r="E65" s="35" t="s">
        <v>324</v>
      </c>
    </row>
    <row r="66" spans="1:5" ht="72.599999999999994" thickBot="1">
      <c r="A66" s="34" t="s">
        <v>371</v>
      </c>
      <c r="B66" s="35" t="s">
        <v>257</v>
      </c>
      <c r="C66" s="35" t="s">
        <v>372</v>
      </c>
      <c r="D66" s="35">
        <v>500</v>
      </c>
      <c r="E66" s="35" t="s">
        <v>373</v>
      </c>
    </row>
    <row r="67" spans="1:5" ht="29.4" thickBot="1">
      <c r="A67" s="34" t="s">
        <v>374</v>
      </c>
      <c r="B67" s="35" t="s">
        <v>253</v>
      </c>
      <c r="C67" s="35" t="s">
        <v>258</v>
      </c>
      <c r="D67" s="35">
        <v>100</v>
      </c>
      <c r="E67" s="35" t="s">
        <v>337</v>
      </c>
    </row>
    <row r="68" spans="1:5" ht="72.599999999999994" thickBot="1">
      <c r="A68" s="34" t="s">
        <v>375</v>
      </c>
      <c r="B68" s="35" t="s">
        <v>253</v>
      </c>
      <c r="C68" s="37" t="s">
        <v>241</v>
      </c>
      <c r="D68" s="37" t="s">
        <v>241</v>
      </c>
      <c r="E68" s="35" t="s">
        <v>376</v>
      </c>
    </row>
    <row r="69" spans="1:5" ht="58.2" thickBot="1">
      <c r="A69" s="34" t="s">
        <v>377</v>
      </c>
      <c r="B69" s="35" t="s">
        <v>253</v>
      </c>
      <c r="C69" s="35" t="s">
        <v>365</v>
      </c>
      <c r="D69" s="35">
        <v>200</v>
      </c>
      <c r="E69" s="35" t="s">
        <v>378</v>
      </c>
    </row>
    <row r="70" spans="1:5" ht="15" thickBot="1">
      <c r="A70" s="34"/>
      <c r="B70" s="35"/>
      <c r="C70" s="35"/>
      <c r="D70" s="35"/>
      <c r="E70" s="35"/>
    </row>
    <row r="71" spans="1:5" ht="15" thickBot="1">
      <c r="A71" s="34"/>
      <c r="B71" s="35"/>
      <c r="C71" s="35"/>
      <c r="D71" s="35"/>
      <c r="E71" s="35"/>
    </row>
  </sheetData>
  <mergeCells count="21">
    <mergeCell ref="B60:D60"/>
    <mergeCell ref="B25:E25"/>
    <mergeCell ref="A37:A39"/>
    <mergeCell ref="B37:D39"/>
    <mergeCell ref="E37:E39"/>
    <mergeCell ref="B45:E45"/>
    <mergeCell ref="A46:E46"/>
    <mergeCell ref="B53:D53"/>
    <mergeCell ref="A55:A56"/>
    <mergeCell ref="B55:B56"/>
    <mergeCell ref="D55:D56"/>
    <mergeCell ref="E55:E56"/>
    <mergeCell ref="B20:B21"/>
    <mergeCell ref="C20:C21"/>
    <mergeCell ref="D20:D21"/>
    <mergeCell ref="E20:E21"/>
    <mergeCell ref="A3:A4"/>
    <mergeCell ref="B3:B4"/>
    <mergeCell ref="C3:C4"/>
    <mergeCell ref="D3:D4"/>
    <mergeCell ref="E3:E4"/>
  </mergeCells>
  <hyperlinks>
    <hyperlink ref="A37" r:id="rId1" location="auth-S_-Maal_e" display="https://link.springer.com/article/10.1007/s00410-004-0601-3 - auth-S_-Maal_e" xr:uid="{5EC232F6-A00B-400A-8236-7973245297C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CA63-CF87-4A9F-AE38-3F8413F1B2B4}">
  <dimension ref="A1:AT49"/>
  <sheetViews>
    <sheetView workbookViewId="0">
      <selection activeCell="L6" sqref="L6"/>
    </sheetView>
  </sheetViews>
  <sheetFormatPr defaultRowHeight="14.4"/>
  <sheetData>
    <row r="1" spans="1:46">
      <c r="B1" t="s">
        <v>380</v>
      </c>
      <c r="C1" t="s">
        <v>215</v>
      </c>
      <c r="D1" t="s">
        <v>216</v>
      </c>
      <c r="E1" t="s">
        <v>218</v>
      </c>
      <c r="F1" t="s">
        <v>213</v>
      </c>
      <c r="G1" t="s">
        <v>23</v>
      </c>
      <c r="H1" t="s">
        <v>221</v>
      </c>
      <c r="I1" t="s">
        <v>222</v>
      </c>
      <c r="J1" t="s">
        <v>220</v>
      </c>
      <c r="K1" t="s">
        <v>381</v>
      </c>
      <c r="L1" t="s">
        <v>382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  <c r="W1" t="s">
        <v>393</v>
      </c>
      <c r="X1" t="s">
        <v>394</v>
      </c>
      <c r="Y1" t="s">
        <v>31</v>
      </c>
      <c r="Z1" t="s">
        <v>22</v>
      </c>
      <c r="AA1" t="s">
        <v>29</v>
      </c>
      <c r="AB1" t="s">
        <v>25</v>
      </c>
      <c r="AC1" t="s">
        <v>99</v>
      </c>
      <c r="AD1" t="s">
        <v>30</v>
      </c>
      <c r="AE1" t="s">
        <v>24</v>
      </c>
      <c r="AF1" t="s">
        <v>395</v>
      </c>
      <c r="AG1" t="s">
        <v>26</v>
      </c>
      <c r="AH1" t="s">
        <v>28</v>
      </c>
      <c r="AI1" t="s">
        <v>396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</row>
    <row r="2" spans="1:46">
      <c r="A2">
        <v>0</v>
      </c>
      <c r="B2" t="s">
        <v>408</v>
      </c>
      <c r="C2">
        <v>4.2999999999999997E-2</v>
      </c>
      <c r="D2">
        <v>0.51200000000000001</v>
      </c>
      <c r="E2">
        <v>0.1996</v>
      </c>
      <c r="F2">
        <v>3.6200000000000003E-2</v>
      </c>
      <c r="G2">
        <v>2.0199999999999999E-2</v>
      </c>
      <c r="H2">
        <v>0.23480000000000001</v>
      </c>
      <c r="I2">
        <v>1.0800000000000001E-2</v>
      </c>
      <c r="J2">
        <v>0.16500000000000001</v>
      </c>
      <c r="K2">
        <v>6.4799999999999996E-2</v>
      </c>
      <c r="L2">
        <v>4.5600000000000002E-2</v>
      </c>
      <c r="N2">
        <v>-12360</v>
      </c>
      <c r="O2">
        <v>-4714</v>
      </c>
      <c r="P2">
        <v>125</v>
      </c>
      <c r="Q2" t="s">
        <v>409</v>
      </c>
      <c r="R2" t="s">
        <v>409</v>
      </c>
      <c r="S2" t="s">
        <v>410</v>
      </c>
      <c r="T2" t="s">
        <v>409</v>
      </c>
      <c r="U2">
        <v>12.412699999999999</v>
      </c>
      <c r="V2">
        <v>1</v>
      </c>
      <c r="W2" s="41">
        <v>43180.007326388892</v>
      </c>
      <c r="X2" t="s">
        <v>408</v>
      </c>
      <c r="Y2">
        <v>0.378</v>
      </c>
      <c r="Z2">
        <v>51.386299999999999</v>
      </c>
      <c r="AA2">
        <v>16.313700000000001</v>
      </c>
      <c r="AB2">
        <v>4.1961000000000004</v>
      </c>
      <c r="AC2">
        <v>6.9999999999999999E-4</v>
      </c>
      <c r="AD2">
        <v>21.303899999999999</v>
      </c>
      <c r="AE2">
        <v>0.46700000000000003</v>
      </c>
      <c r="AF2">
        <v>3.8654000000000002</v>
      </c>
      <c r="AG2">
        <v>1.0190999999999999</v>
      </c>
      <c r="AH2">
        <v>0.12</v>
      </c>
      <c r="AI2">
        <v>99.050299999999993</v>
      </c>
      <c r="AJ2">
        <v>-12360</v>
      </c>
      <c r="AK2">
        <v>-4714</v>
      </c>
      <c r="AL2">
        <v>125</v>
      </c>
      <c r="AM2" t="s">
        <v>409</v>
      </c>
      <c r="AN2" t="s">
        <v>409</v>
      </c>
      <c r="AO2" t="s">
        <v>410</v>
      </c>
      <c r="AP2" t="s">
        <v>409</v>
      </c>
      <c r="AQ2">
        <v>12.412699999999999</v>
      </c>
      <c r="AR2">
        <v>1</v>
      </c>
      <c r="AS2" s="41">
        <v>43180.007326388892</v>
      </c>
      <c r="AT2">
        <v>11.3756613756613</v>
      </c>
    </row>
    <row r="3" spans="1:46">
      <c r="A3">
        <v>1</v>
      </c>
      <c r="B3" t="s">
        <v>411</v>
      </c>
      <c r="C3">
        <v>4.3400000000000001E-2</v>
      </c>
      <c r="D3">
        <v>0.50580000000000003</v>
      </c>
      <c r="E3">
        <v>0.1946</v>
      </c>
      <c r="F3">
        <v>4.2900000000000001E-2</v>
      </c>
      <c r="G3">
        <v>2.0199999999999999E-2</v>
      </c>
      <c r="H3">
        <v>0.23619999999999999</v>
      </c>
      <c r="I3">
        <v>1.17E-2</v>
      </c>
      <c r="J3">
        <v>0.1658</v>
      </c>
      <c r="K3">
        <v>6.6000000000000003E-2</v>
      </c>
      <c r="L3">
        <v>4.5900000000000003E-2</v>
      </c>
      <c r="N3">
        <v>-12328</v>
      </c>
      <c r="O3">
        <v>-4710</v>
      </c>
      <c r="P3">
        <v>125</v>
      </c>
      <c r="Q3" t="s">
        <v>409</v>
      </c>
      <c r="R3" t="s">
        <v>409</v>
      </c>
      <c r="S3" t="s">
        <v>410</v>
      </c>
      <c r="T3" t="s">
        <v>409</v>
      </c>
      <c r="U3">
        <v>12.4411</v>
      </c>
      <c r="V3">
        <v>2</v>
      </c>
      <c r="W3" s="41">
        <v>43180.011319444442</v>
      </c>
      <c r="X3" t="s">
        <v>411</v>
      </c>
      <c r="Y3">
        <v>0.38119999999999998</v>
      </c>
      <c r="Z3">
        <v>50.597200000000001</v>
      </c>
      <c r="AA3">
        <v>15.716799999999999</v>
      </c>
      <c r="AB3">
        <v>5.2309999999999999</v>
      </c>
      <c r="AC3">
        <v>2.9999999999999997E-4</v>
      </c>
      <c r="AD3">
        <v>21.493099999999998</v>
      </c>
      <c r="AE3">
        <v>0.58230000000000004</v>
      </c>
      <c r="AF3">
        <v>3.9216000000000002</v>
      </c>
      <c r="AG3">
        <v>1.0699000000000001</v>
      </c>
      <c r="AH3">
        <v>8.7400000000000005E-2</v>
      </c>
      <c r="AI3">
        <v>99.0809</v>
      </c>
      <c r="AJ3">
        <v>-12328</v>
      </c>
      <c r="AK3">
        <v>-4710</v>
      </c>
      <c r="AL3">
        <v>125</v>
      </c>
      <c r="AM3" t="s">
        <v>409</v>
      </c>
      <c r="AN3" t="s">
        <v>409</v>
      </c>
      <c r="AO3" t="s">
        <v>410</v>
      </c>
      <c r="AP3" t="s">
        <v>409</v>
      </c>
      <c r="AQ3">
        <v>12.4411</v>
      </c>
      <c r="AR3">
        <v>2</v>
      </c>
      <c r="AS3" s="41">
        <v>43180.011319444442</v>
      </c>
      <c r="AT3">
        <v>11.385099685204599</v>
      </c>
    </row>
    <row r="4" spans="1:46">
      <c r="A4">
        <v>2</v>
      </c>
      <c r="B4" t="s">
        <v>412</v>
      </c>
      <c r="C4">
        <v>4.4600000000000001E-2</v>
      </c>
      <c r="D4">
        <v>0.50629999999999997</v>
      </c>
      <c r="E4">
        <v>0.1925</v>
      </c>
      <c r="F4">
        <v>4.4600000000000001E-2</v>
      </c>
      <c r="G4">
        <v>1.9699999999999999E-2</v>
      </c>
      <c r="H4">
        <v>0.23549999999999999</v>
      </c>
      <c r="I4">
        <v>1.21E-2</v>
      </c>
      <c r="J4">
        <v>0.1681</v>
      </c>
      <c r="K4">
        <v>6.6799999999999998E-2</v>
      </c>
      <c r="L4">
        <v>4.7800000000000002E-2</v>
      </c>
      <c r="N4">
        <v>-12240</v>
      </c>
      <c r="O4">
        <v>-4710</v>
      </c>
      <c r="P4">
        <v>125</v>
      </c>
      <c r="Q4" t="s">
        <v>409</v>
      </c>
      <c r="R4" t="s">
        <v>409</v>
      </c>
      <c r="S4" t="s">
        <v>413</v>
      </c>
      <c r="T4" t="s">
        <v>409</v>
      </c>
      <c r="U4">
        <v>12.480399999999999</v>
      </c>
      <c r="V4">
        <v>3</v>
      </c>
      <c r="W4" s="41">
        <v>43180.015347222223</v>
      </c>
      <c r="X4" t="s">
        <v>412</v>
      </c>
      <c r="Y4">
        <v>0.39419999999999999</v>
      </c>
      <c r="Z4">
        <v>50.673900000000003</v>
      </c>
      <c r="AA4">
        <v>15.465400000000001</v>
      </c>
      <c r="AB4">
        <v>5.4991000000000003</v>
      </c>
      <c r="AC4">
        <v>1.49E-2</v>
      </c>
      <c r="AD4">
        <v>21.417200000000001</v>
      </c>
      <c r="AE4">
        <v>0.63529999999999998</v>
      </c>
      <c r="AF4">
        <v>4.0312000000000001</v>
      </c>
      <c r="AG4">
        <v>1.0783</v>
      </c>
      <c r="AH4">
        <v>0.1021</v>
      </c>
      <c r="AI4">
        <v>99.311499999999995</v>
      </c>
      <c r="AJ4">
        <v>-12240</v>
      </c>
      <c r="AK4">
        <v>-4710</v>
      </c>
      <c r="AL4">
        <v>125</v>
      </c>
      <c r="AM4" t="s">
        <v>409</v>
      </c>
      <c r="AN4" t="s">
        <v>409</v>
      </c>
      <c r="AO4" t="s">
        <v>413</v>
      </c>
      <c r="AP4" t="s">
        <v>409</v>
      </c>
      <c r="AQ4">
        <v>12.480399999999999</v>
      </c>
      <c r="AR4">
        <v>3</v>
      </c>
      <c r="AS4" s="41">
        <v>43180.015347222223</v>
      </c>
      <c r="AT4">
        <v>11.3140537798072</v>
      </c>
    </row>
    <row r="5" spans="1:46">
      <c r="A5">
        <v>3</v>
      </c>
      <c r="B5" t="s">
        <v>414</v>
      </c>
      <c r="C5">
        <v>4.48E-2</v>
      </c>
      <c r="D5">
        <v>0.50790000000000002</v>
      </c>
      <c r="E5">
        <v>0.19600000000000001</v>
      </c>
      <c r="F5">
        <v>4.0500000000000001E-2</v>
      </c>
      <c r="G5">
        <v>2.06E-2</v>
      </c>
      <c r="H5">
        <v>0.23519999999999999</v>
      </c>
      <c r="I5">
        <v>1.17E-2</v>
      </c>
      <c r="J5">
        <v>0.16850000000000001</v>
      </c>
      <c r="K5">
        <v>6.2399999999999997E-2</v>
      </c>
      <c r="L5">
        <v>4.6899999999999997E-2</v>
      </c>
      <c r="N5">
        <v>-12252</v>
      </c>
      <c r="O5">
        <v>-4728</v>
      </c>
      <c r="P5">
        <v>125</v>
      </c>
      <c r="Q5" t="s">
        <v>409</v>
      </c>
      <c r="R5" t="s">
        <v>409</v>
      </c>
      <c r="S5" t="s">
        <v>413</v>
      </c>
      <c r="T5" t="s">
        <v>409</v>
      </c>
      <c r="U5">
        <v>12.387499999999999</v>
      </c>
      <c r="V5">
        <v>4</v>
      </c>
      <c r="W5" s="41">
        <v>43180.01935185185</v>
      </c>
      <c r="X5" t="s">
        <v>414</v>
      </c>
      <c r="Y5">
        <v>0.4032</v>
      </c>
      <c r="Z5">
        <v>50.655000000000001</v>
      </c>
      <c r="AA5">
        <v>15.857799999999999</v>
      </c>
      <c r="AB5">
        <v>4.8579999999999997</v>
      </c>
      <c r="AC5">
        <v>2.8999999999999998E-3</v>
      </c>
      <c r="AD5">
        <v>21.360399999999998</v>
      </c>
      <c r="AE5">
        <v>0.58630000000000004</v>
      </c>
      <c r="AF5">
        <v>4.0270000000000001</v>
      </c>
      <c r="AG5">
        <v>0.88170000000000004</v>
      </c>
      <c r="AH5">
        <v>7.0199999999999999E-2</v>
      </c>
      <c r="AI5">
        <v>98.702399999999997</v>
      </c>
      <c r="AJ5">
        <v>-12252</v>
      </c>
      <c r="AK5">
        <v>-4728</v>
      </c>
      <c r="AL5">
        <v>125</v>
      </c>
      <c r="AM5" t="s">
        <v>409</v>
      </c>
      <c r="AN5" t="s">
        <v>409</v>
      </c>
      <c r="AO5" t="s">
        <v>413</v>
      </c>
      <c r="AP5" t="s">
        <v>409</v>
      </c>
      <c r="AQ5">
        <v>12.387499999999999</v>
      </c>
      <c r="AR5">
        <v>4</v>
      </c>
      <c r="AS5" s="41">
        <v>43180.01935185185</v>
      </c>
      <c r="AT5">
        <v>11.1111111111111</v>
      </c>
    </row>
    <row r="6" spans="1:46">
      <c r="A6">
        <v>4</v>
      </c>
      <c r="B6" t="s">
        <v>415</v>
      </c>
      <c r="C6">
        <v>4.9500000000000002E-2</v>
      </c>
      <c r="D6">
        <v>0.49480000000000002</v>
      </c>
      <c r="E6">
        <v>0.1845</v>
      </c>
      <c r="F6">
        <v>5.6099999999999997E-2</v>
      </c>
      <c r="G6">
        <v>2.0500000000000001E-2</v>
      </c>
      <c r="H6">
        <v>0.23100000000000001</v>
      </c>
      <c r="I6">
        <v>1.41E-2</v>
      </c>
      <c r="J6">
        <v>0.19409999999999999</v>
      </c>
      <c r="K6">
        <v>5.3499999999999999E-2</v>
      </c>
      <c r="L6">
        <v>4.9799999999999997E-2</v>
      </c>
      <c r="N6">
        <v>-12060</v>
      </c>
      <c r="O6">
        <v>-4670</v>
      </c>
      <c r="P6">
        <v>125</v>
      </c>
      <c r="Q6" t="s">
        <v>409</v>
      </c>
      <c r="R6" t="s">
        <v>409</v>
      </c>
      <c r="S6" t="s">
        <v>416</v>
      </c>
      <c r="T6" t="s">
        <v>409</v>
      </c>
      <c r="U6">
        <v>12.5595</v>
      </c>
      <c r="V6">
        <v>5</v>
      </c>
      <c r="W6" s="41">
        <v>43180.023368055554</v>
      </c>
      <c r="X6" t="s">
        <v>415</v>
      </c>
      <c r="Y6">
        <v>0.5302</v>
      </c>
      <c r="Z6">
        <v>49.200499999999998</v>
      </c>
      <c r="AA6">
        <v>14.3782</v>
      </c>
      <c r="AB6">
        <v>7.2759999999999998</v>
      </c>
      <c r="AC6">
        <v>1.7100000000000001E-2</v>
      </c>
      <c r="AD6">
        <v>20.852399999999999</v>
      </c>
      <c r="AE6">
        <v>0.9405</v>
      </c>
      <c r="AF6">
        <v>5.2779999999999996</v>
      </c>
      <c r="AG6">
        <v>0.60389999999999999</v>
      </c>
      <c r="AH6">
        <v>0.13639999999999999</v>
      </c>
      <c r="AI6">
        <v>99.213200000000001</v>
      </c>
      <c r="AJ6">
        <v>-12060</v>
      </c>
      <c r="AK6">
        <v>-4670</v>
      </c>
      <c r="AL6">
        <v>125</v>
      </c>
      <c r="AM6" t="s">
        <v>409</v>
      </c>
      <c r="AN6" t="s">
        <v>409</v>
      </c>
      <c r="AO6" t="s">
        <v>416</v>
      </c>
      <c r="AP6" t="s">
        <v>409</v>
      </c>
      <c r="AQ6">
        <v>12.5595</v>
      </c>
      <c r="AR6">
        <v>5</v>
      </c>
      <c r="AS6" s="41">
        <v>43180.023368055554</v>
      </c>
      <c r="AT6">
        <v>9.3360995850622395</v>
      </c>
    </row>
    <row r="7" spans="1:46">
      <c r="A7">
        <v>5</v>
      </c>
      <c r="B7" t="s">
        <v>417</v>
      </c>
      <c r="C7">
        <v>4.8099999999999997E-2</v>
      </c>
      <c r="D7">
        <v>0.49299999999999999</v>
      </c>
      <c r="E7">
        <v>0.1842</v>
      </c>
      <c r="F7">
        <v>5.4699999999999999E-2</v>
      </c>
      <c r="G7">
        <v>2.07E-2</v>
      </c>
      <c r="H7">
        <v>0.23169999999999999</v>
      </c>
      <c r="I7">
        <v>1.3899999999999999E-2</v>
      </c>
      <c r="J7">
        <v>0.19159999999999999</v>
      </c>
      <c r="K7">
        <v>5.4300000000000001E-2</v>
      </c>
      <c r="L7">
        <v>4.9399999999999999E-2</v>
      </c>
      <c r="N7">
        <v>-12089</v>
      </c>
      <c r="O7">
        <v>-4676</v>
      </c>
      <c r="P7">
        <v>125</v>
      </c>
      <c r="Q7" t="s">
        <v>409</v>
      </c>
      <c r="R7" t="s">
        <v>409</v>
      </c>
      <c r="S7" t="s">
        <v>416</v>
      </c>
      <c r="T7" t="s">
        <v>409</v>
      </c>
      <c r="U7">
        <v>12.479699999999999</v>
      </c>
      <c r="V7">
        <v>6</v>
      </c>
      <c r="W7" s="41">
        <v>43180.027349537035</v>
      </c>
      <c r="X7" t="s">
        <v>417</v>
      </c>
      <c r="Y7">
        <v>0.48420000000000002</v>
      </c>
      <c r="Z7">
        <v>48.892000000000003</v>
      </c>
      <c r="AA7">
        <v>14.452199999999999</v>
      </c>
      <c r="AB7">
        <v>7.0553999999999997</v>
      </c>
      <c r="AC7">
        <v>4.1000000000000003E-3</v>
      </c>
      <c r="AD7">
        <v>20.9282</v>
      </c>
      <c r="AE7">
        <v>0.91300000000000003</v>
      </c>
      <c r="AF7">
        <v>5.1619999999999999</v>
      </c>
      <c r="AG7">
        <v>0.64080000000000004</v>
      </c>
      <c r="AH7">
        <v>7.3999999999999996E-2</v>
      </c>
      <c r="AI7">
        <v>98.605800000000002</v>
      </c>
      <c r="AJ7">
        <v>-12089</v>
      </c>
      <c r="AK7">
        <v>-4676</v>
      </c>
      <c r="AL7">
        <v>125</v>
      </c>
      <c r="AM7" t="s">
        <v>409</v>
      </c>
      <c r="AN7" t="s">
        <v>409</v>
      </c>
      <c r="AO7" t="s">
        <v>416</v>
      </c>
      <c r="AP7" t="s">
        <v>409</v>
      </c>
      <c r="AQ7">
        <v>12.479699999999999</v>
      </c>
      <c r="AR7">
        <v>6</v>
      </c>
      <c r="AS7" s="41">
        <v>43180.027349537035</v>
      </c>
      <c r="AT7">
        <v>9.9339116067740498</v>
      </c>
    </row>
    <row r="8" spans="1:46">
      <c r="A8">
        <v>6</v>
      </c>
      <c r="B8" t="s">
        <v>418</v>
      </c>
      <c r="C8">
        <v>5.16E-2</v>
      </c>
      <c r="D8">
        <v>0.4985</v>
      </c>
      <c r="E8">
        <v>0.18459999999999999</v>
      </c>
      <c r="F8">
        <v>5.5100000000000003E-2</v>
      </c>
      <c r="G8">
        <v>2.1000000000000001E-2</v>
      </c>
      <c r="H8">
        <v>0.22900000000000001</v>
      </c>
      <c r="I8">
        <v>1.3899999999999999E-2</v>
      </c>
      <c r="J8">
        <v>0.2044</v>
      </c>
      <c r="K8">
        <v>4.6199999999999998E-2</v>
      </c>
      <c r="L8">
        <v>4.8899999999999999E-2</v>
      </c>
      <c r="N8">
        <v>-10309</v>
      </c>
      <c r="O8">
        <v>-963</v>
      </c>
      <c r="P8">
        <v>104</v>
      </c>
      <c r="Q8" t="s">
        <v>409</v>
      </c>
      <c r="R8" t="s">
        <v>409</v>
      </c>
      <c r="S8" t="s">
        <v>419</v>
      </c>
      <c r="T8" t="s">
        <v>409</v>
      </c>
      <c r="U8">
        <v>12.632899999999999</v>
      </c>
      <c r="V8">
        <v>7</v>
      </c>
      <c r="W8" s="41">
        <v>43180.031377314815</v>
      </c>
      <c r="X8" t="s">
        <v>418</v>
      </c>
      <c r="Y8">
        <v>0.57410000000000005</v>
      </c>
      <c r="Z8">
        <v>49.640099999999997</v>
      </c>
      <c r="AA8">
        <v>14.4842</v>
      </c>
      <c r="AB8">
        <v>7.1155999999999997</v>
      </c>
      <c r="AC8">
        <v>8.8999999999999999E-3</v>
      </c>
      <c r="AD8">
        <v>20.593</v>
      </c>
      <c r="AE8">
        <v>0.90769999999999995</v>
      </c>
      <c r="AF8">
        <v>5.8486000000000002</v>
      </c>
      <c r="AG8">
        <v>0.37669999999999998</v>
      </c>
      <c r="AH8">
        <v>0.1119</v>
      </c>
      <c r="AI8">
        <v>99.660799999999995</v>
      </c>
      <c r="AJ8">
        <v>-10309</v>
      </c>
      <c r="AK8">
        <v>-963</v>
      </c>
      <c r="AL8">
        <v>104</v>
      </c>
      <c r="AM8" t="s">
        <v>409</v>
      </c>
      <c r="AN8" t="s">
        <v>409</v>
      </c>
      <c r="AO8" t="s">
        <v>419</v>
      </c>
      <c r="AP8" t="s">
        <v>409</v>
      </c>
      <c r="AQ8">
        <v>12.632899999999999</v>
      </c>
      <c r="AR8">
        <v>7</v>
      </c>
      <c r="AS8" s="41">
        <v>43180.031377314815</v>
      </c>
      <c r="AT8">
        <v>8.9879811879463496</v>
      </c>
    </row>
    <row r="9" spans="1:46">
      <c r="A9">
        <v>7</v>
      </c>
      <c r="B9" t="s">
        <v>420</v>
      </c>
      <c r="C9">
        <v>5.0599999999999999E-2</v>
      </c>
      <c r="D9">
        <v>0.49519999999999997</v>
      </c>
      <c r="E9">
        <v>0.18429999999999999</v>
      </c>
      <c r="F9">
        <v>5.4800000000000001E-2</v>
      </c>
      <c r="G9">
        <v>2.0899999999999998E-2</v>
      </c>
      <c r="H9">
        <v>0.23089999999999999</v>
      </c>
      <c r="I9">
        <v>1.3599999999999999E-2</v>
      </c>
      <c r="J9">
        <v>0.20119999999999999</v>
      </c>
      <c r="K9">
        <v>4.82E-2</v>
      </c>
      <c r="L9">
        <v>4.9099999999999998E-2</v>
      </c>
      <c r="N9">
        <v>-10307</v>
      </c>
      <c r="O9">
        <v>-929</v>
      </c>
      <c r="P9">
        <v>104</v>
      </c>
      <c r="Q9" t="s">
        <v>409</v>
      </c>
      <c r="R9" t="s">
        <v>409</v>
      </c>
      <c r="S9" t="s">
        <v>419</v>
      </c>
      <c r="T9" t="s">
        <v>409</v>
      </c>
      <c r="U9">
        <v>12.553800000000001</v>
      </c>
      <c r="V9">
        <v>8</v>
      </c>
      <c r="W9" s="41">
        <v>43180.035416666666</v>
      </c>
      <c r="X9" t="s">
        <v>420</v>
      </c>
      <c r="Y9">
        <v>0.54410000000000003</v>
      </c>
      <c r="Z9">
        <v>49.189100000000003</v>
      </c>
      <c r="AA9">
        <v>14.2692</v>
      </c>
      <c r="AB9">
        <v>7.0627000000000004</v>
      </c>
      <c r="AC9">
        <v>7.6E-3</v>
      </c>
      <c r="AD9">
        <v>20.818200000000001</v>
      </c>
      <c r="AE9">
        <v>0.86729999999999996</v>
      </c>
      <c r="AF9">
        <v>5.6230000000000002</v>
      </c>
      <c r="AG9">
        <v>0.46360000000000001</v>
      </c>
      <c r="AH9">
        <v>0.1278</v>
      </c>
      <c r="AI9">
        <v>98.972700000000003</v>
      </c>
      <c r="AJ9">
        <v>-10307</v>
      </c>
      <c r="AK9">
        <v>-929</v>
      </c>
      <c r="AL9">
        <v>104</v>
      </c>
      <c r="AM9" t="s">
        <v>409</v>
      </c>
      <c r="AN9" t="s">
        <v>409</v>
      </c>
      <c r="AO9" t="s">
        <v>419</v>
      </c>
      <c r="AP9" t="s">
        <v>409</v>
      </c>
      <c r="AQ9">
        <v>12.553800000000001</v>
      </c>
      <c r="AR9">
        <v>8</v>
      </c>
      <c r="AS9" s="41">
        <v>43180.035416666666</v>
      </c>
      <c r="AT9">
        <v>9.2997610733320997</v>
      </c>
    </row>
    <row r="10" spans="1:46">
      <c r="A10">
        <v>8</v>
      </c>
      <c r="B10" t="s">
        <v>421</v>
      </c>
      <c r="C10">
        <v>4.9000000000000002E-2</v>
      </c>
      <c r="D10">
        <v>0.49009999999999998</v>
      </c>
      <c r="E10">
        <v>0.1855</v>
      </c>
      <c r="F10">
        <v>5.62E-2</v>
      </c>
      <c r="G10">
        <v>2.0199999999999999E-2</v>
      </c>
      <c r="H10">
        <v>0.23330000000000001</v>
      </c>
      <c r="I10">
        <v>1.43E-2</v>
      </c>
      <c r="J10">
        <v>0.1946</v>
      </c>
      <c r="K10">
        <v>5.8700000000000002E-2</v>
      </c>
      <c r="L10">
        <v>4.8300000000000003E-2</v>
      </c>
      <c r="N10">
        <v>-10535</v>
      </c>
      <c r="O10">
        <v>-555</v>
      </c>
      <c r="P10">
        <v>102</v>
      </c>
      <c r="Q10" t="s">
        <v>409</v>
      </c>
      <c r="R10" t="s">
        <v>409</v>
      </c>
      <c r="S10" t="s">
        <v>422</v>
      </c>
      <c r="T10" t="s">
        <v>409</v>
      </c>
      <c r="U10">
        <v>12.5441</v>
      </c>
      <c r="V10">
        <v>9</v>
      </c>
      <c r="W10" s="41">
        <v>43180.03943287037</v>
      </c>
      <c r="X10" t="s">
        <v>421</v>
      </c>
      <c r="Y10">
        <v>0.50319999999999998</v>
      </c>
      <c r="Z10">
        <v>48.375500000000002</v>
      </c>
      <c r="AA10">
        <v>14.3424</v>
      </c>
      <c r="AB10">
        <v>7.2859999999999996</v>
      </c>
      <c r="AC10">
        <v>6.1000000000000004E-3</v>
      </c>
      <c r="AD10">
        <v>21.128900000000002</v>
      </c>
      <c r="AE10">
        <v>0.97740000000000005</v>
      </c>
      <c r="AF10">
        <v>5.2752999999999997</v>
      </c>
      <c r="AG10">
        <v>0.78310000000000002</v>
      </c>
      <c r="AH10">
        <v>0.1166</v>
      </c>
      <c r="AI10">
        <v>98.794499999999999</v>
      </c>
      <c r="AJ10">
        <v>-10535</v>
      </c>
      <c r="AK10">
        <v>-555</v>
      </c>
      <c r="AL10">
        <v>102</v>
      </c>
      <c r="AM10" t="s">
        <v>409</v>
      </c>
      <c r="AN10" t="s">
        <v>409</v>
      </c>
      <c r="AO10" t="s">
        <v>422</v>
      </c>
      <c r="AP10" t="s">
        <v>409</v>
      </c>
      <c r="AQ10">
        <v>12.5441</v>
      </c>
      <c r="AR10">
        <v>9</v>
      </c>
      <c r="AS10" s="41">
        <v>43180.03943287037</v>
      </c>
      <c r="AT10">
        <v>9.7376788553259104</v>
      </c>
    </row>
    <row r="11" spans="1:46">
      <c r="A11">
        <v>9</v>
      </c>
      <c r="B11" t="s">
        <v>423</v>
      </c>
      <c r="C11">
        <v>5.04E-2</v>
      </c>
      <c r="D11">
        <v>0.49230000000000002</v>
      </c>
      <c r="E11">
        <v>0.18559999999999999</v>
      </c>
      <c r="F11">
        <v>5.6599999999999998E-2</v>
      </c>
      <c r="G11">
        <v>1.9900000000000001E-2</v>
      </c>
      <c r="H11">
        <v>0.23250000000000001</v>
      </c>
      <c r="I11">
        <v>1.44E-2</v>
      </c>
      <c r="J11">
        <v>0.19489999999999999</v>
      </c>
      <c r="K11">
        <v>5.6599999999999998E-2</v>
      </c>
      <c r="L11">
        <v>4.8399999999999999E-2</v>
      </c>
      <c r="N11">
        <v>-10526</v>
      </c>
      <c r="O11">
        <v>-529</v>
      </c>
      <c r="P11">
        <v>102</v>
      </c>
      <c r="Q11" t="s">
        <v>409</v>
      </c>
      <c r="R11" t="s">
        <v>409</v>
      </c>
      <c r="S11" t="s">
        <v>422</v>
      </c>
      <c r="T11" t="s">
        <v>409</v>
      </c>
      <c r="U11">
        <v>12.603300000000001</v>
      </c>
      <c r="V11">
        <v>10</v>
      </c>
      <c r="W11" s="41">
        <v>43180.043449074074</v>
      </c>
      <c r="X11" t="s">
        <v>423</v>
      </c>
      <c r="Y11">
        <v>0.54110000000000003</v>
      </c>
      <c r="Z11">
        <v>48.867100000000001</v>
      </c>
      <c r="AA11">
        <v>14.4162</v>
      </c>
      <c r="AB11">
        <v>7.3468</v>
      </c>
      <c r="AC11">
        <v>3.0999999999999999E-3</v>
      </c>
      <c r="AD11">
        <v>21.028600000000001</v>
      </c>
      <c r="AE11">
        <v>0.98580000000000001</v>
      </c>
      <c r="AF11">
        <v>5.3114999999999997</v>
      </c>
      <c r="AG11">
        <v>0.71630000000000005</v>
      </c>
      <c r="AH11">
        <v>0.15709999999999999</v>
      </c>
      <c r="AI11">
        <v>99.373500000000007</v>
      </c>
      <c r="AJ11">
        <v>-10526</v>
      </c>
      <c r="AK11">
        <v>-529</v>
      </c>
      <c r="AL11">
        <v>102</v>
      </c>
      <c r="AM11" t="s">
        <v>409</v>
      </c>
      <c r="AN11" t="s">
        <v>409</v>
      </c>
      <c r="AO11" t="s">
        <v>422</v>
      </c>
      <c r="AP11" t="s">
        <v>409</v>
      </c>
      <c r="AQ11">
        <v>12.603300000000001</v>
      </c>
      <c r="AR11">
        <v>10</v>
      </c>
      <c r="AS11" s="41">
        <v>43180.043449074074</v>
      </c>
      <c r="AT11">
        <v>9.3143596377748992</v>
      </c>
    </row>
    <row r="12" spans="1:46">
      <c r="A12">
        <v>10</v>
      </c>
      <c r="B12" t="s">
        <v>424</v>
      </c>
      <c r="C12">
        <v>6.6699999999999995E-2</v>
      </c>
      <c r="D12">
        <v>0.50370000000000004</v>
      </c>
      <c r="E12">
        <v>0.1888</v>
      </c>
      <c r="F12">
        <v>5.45E-2</v>
      </c>
      <c r="G12">
        <v>2.0400000000000001E-2</v>
      </c>
      <c r="H12">
        <v>0.2215</v>
      </c>
      <c r="I12">
        <v>1.29E-2</v>
      </c>
      <c r="J12">
        <v>0.1744</v>
      </c>
      <c r="K12">
        <v>6.7000000000000004E-2</v>
      </c>
      <c r="L12">
        <v>4.7500000000000001E-2</v>
      </c>
      <c r="N12">
        <v>-11942</v>
      </c>
      <c r="O12">
        <v>-148</v>
      </c>
      <c r="P12">
        <v>96</v>
      </c>
      <c r="Q12" t="s">
        <v>409</v>
      </c>
      <c r="R12" t="s">
        <v>409</v>
      </c>
      <c r="S12" t="s">
        <v>425</v>
      </c>
      <c r="T12" t="s">
        <v>409</v>
      </c>
      <c r="U12">
        <v>12.3909</v>
      </c>
      <c r="V12">
        <v>11</v>
      </c>
      <c r="W12" s="41">
        <v>43180.047465277778</v>
      </c>
      <c r="X12" t="s">
        <v>424</v>
      </c>
      <c r="Y12">
        <v>1.0660000000000001</v>
      </c>
      <c r="Z12">
        <v>50.168599999999998</v>
      </c>
      <c r="AA12">
        <v>14.7994</v>
      </c>
      <c r="AB12">
        <v>7.0244</v>
      </c>
      <c r="AC12">
        <v>-6.7999999999999996E-3</v>
      </c>
      <c r="AD12">
        <v>19.603899999999999</v>
      </c>
      <c r="AE12">
        <v>0.76080000000000003</v>
      </c>
      <c r="AF12">
        <v>4.3357000000000001</v>
      </c>
      <c r="AG12">
        <v>1.1181000000000001</v>
      </c>
      <c r="AH12">
        <v>0.16109999999999999</v>
      </c>
      <c r="AI12">
        <v>99.031199999999998</v>
      </c>
      <c r="AJ12">
        <v>-11942</v>
      </c>
      <c r="AK12">
        <v>-148</v>
      </c>
      <c r="AL12">
        <v>96</v>
      </c>
      <c r="AM12" t="s">
        <v>409</v>
      </c>
      <c r="AN12" t="s">
        <v>409</v>
      </c>
      <c r="AO12" t="s">
        <v>425</v>
      </c>
      <c r="AP12" t="s">
        <v>409</v>
      </c>
      <c r="AQ12">
        <v>12.3909</v>
      </c>
      <c r="AR12">
        <v>11</v>
      </c>
      <c r="AS12" s="41">
        <v>43180.047465277778</v>
      </c>
      <c r="AT12">
        <v>6.2570356472795403</v>
      </c>
    </row>
    <row r="13" spans="1:46">
      <c r="A13">
        <v>11</v>
      </c>
      <c r="B13" t="s">
        <v>426</v>
      </c>
      <c r="C13">
        <v>6.6600000000000006E-2</v>
      </c>
      <c r="D13">
        <v>0.50470000000000004</v>
      </c>
      <c r="E13">
        <v>0.189</v>
      </c>
      <c r="F13">
        <v>5.4300000000000001E-2</v>
      </c>
      <c r="G13">
        <v>2.0799999999999999E-2</v>
      </c>
      <c r="H13">
        <v>0.2223</v>
      </c>
      <c r="I13">
        <v>1.2800000000000001E-2</v>
      </c>
      <c r="J13">
        <v>0.1757</v>
      </c>
      <c r="K13">
        <v>6.8400000000000002E-2</v>
      </c>
      <c r="L13">
        <v>4.9099999999999998E-2</v>
      </c>
      <c r="N13">
        <v>-11942</v>
      </c>
      <c r="O13">
        <v>-132</v>
      </c>
      <c r="P13">
        <v>96</v>
      </c>
      <c r="Q13" t="s">
        <v>409</v>
      </c>
      <c r="R13" t="s">
        <v>409</v>
      </c>
      <c r="S13" t="s">
        <v>425</v>
      </c>
      <c r="T13" t="s">
        <v>409</v>
      </c>
      <c r="U13">
        <v>12.452400000000001</v>
      </c>
      <c r="V13">
        <v>12</v>
      </c>
      <c r="W13" s="41">
        <v>43180.051458333335</v>
      </c>
      <c r="X13" t="s">
        <v>426</v>
      </c>
      <c r="Y13">
        <v>1.0459000000000001</v>
      </c>
      <c r="Z13">
        <v>50.395299999999999</v>
      </c>
      <c r="AA13">
        <v>14.7654</v>
      </c>
      <c r="AB13">
        <v>6.9974999999999996</v>
      </c>
      <c r="AC13">
        <v>5.0000000000000001E-4</v>
      </c>
      <c r="AD13">
        <v>19.728100000000001</v>
      </c>
      <c r="AE13">
        <v>0.75529999999999997</v>
      </c>
      <c r="AF13">
        <v>4.4226000000000001</v>
      </c>
      <c r="AG13">
        <v>1.1651</v>
      </c>
      <c r="AH13">
        <v>0.1447</v>
      </c>
      <c r="AI13">
        <v>99.420500000000004</v>
      </c>
      <c r="AJ13">
        <v>-11942</v>
      </c>
      <c r="AK13">
        <v>-132</v>
      </c>
      <c r="AL13">
        <v>96</v>
      </c>
      <c r="AM13" t="s">
        <v>409</v>
      </c>
      <c r="AN13" t="s">
        <v>409</v>
      </c>
      <c r="AO13" t="s">
        <v>425</v>
      </c>
      <c r="AP13" t="s">
        <v>409</v>
      </c>
      <c r="AQ13">
        <v>12.452400000000001</v>
      </c>
      <c r="AR13">
        <v>12</v>
      </c>
      <c r="AS13" s="41">
        <v>43180.051458333335</v>
      </c>
      <c r="AT13">
        <v>6.3677215795009001</v>
      </c>
    </row>
    <row r="14" spans="1:46">
      <c r="A14">
        <v>12</v>
      </c>
      <c r="B14" t="s">
        <v>427</v>
      </c>
      <c r="C14">
        <v>6.5600000000000006E-2</v>
      </c>
      <c r="D14">
        <v>0.50890000000000002</v>
      </c>
      <c r="E14">
        <v>0.1883</v>
      </c>
      <c r="F14">
        <v>5.1900000000000002E-2</v>
      </c>
      <c r="G14">
        <v>2.0400000000000001E-2</v>
      </c>
      <c r="H14">
        <v>0.22059999999999999</v>
      </c>
      <c r="I14">
        <v>1.2699999999999999E-2</v>
      </c>
      <c r="J14">
        <v>0.1769</v>
      </c>
      <c r="K14">
        <v>6.93E-2</v>
      </c>
      <c r="L14">
        <v>4.87E-2</v>
      </c>
      <c r="N14">
        <v>-11850</v>
      </c>
      <c r="O14">
        <v>119</v>
      </c>
      <c r="P14">
        <v>96</v>
      </c>
      <c r="Q14" t="s">
        <v>409</v>
      </c>
      <c r="R14" t="s">
        <v>409</v>
      </c>
      <c r="S14" t="s">
        <v>428</v>
      </c>
      <c r="T14" t="s">
        <v>409</v>
      </c>
      <c r="U14">
        <v>12.463900000000001</v>
      </c>
      <c r="V14">
        <v>13</v>
      </c>
      <c r="W14" s="41">
        <v>43180.055462962962</v>
      </c>
      <c r="X14" t="s">
        <v>427</v>
      </c>
      <c r="Y14">
        <v>1.0367</v>
      </c>
      <c r="Z14">
        <v>50.880400000000002</v>
      </c>
      <c r="AA14">
        <v>14.8809</v>
      </c>
      <c r="AB14">
        <v>6.6191000000000004</v>
      </c>
      <c r="AC14">
        <v>8.6999999999999994E-3</v>
      </c>
      <c r="AD14">
        <v>19.5169</v>
      </c>
      <c r="AE14">
        <v>0.73070000000000002</v>
      </c>
      <c r="AF14">
        <v>4.4558999999999997</v>
      </c>
      <c r="AG14">
        <v>1.2056</v>
      </c>
      <c r="AH14">
        <v>0.1963</v>
      </c>
      <c r="AI14">
        <v>99.531199999999998</v>
      </c>
      <c r="AJ14">
        <v>-11850</v>
      </c>
      <c r="AK14">
        <v>119</v>
      </c>
      <c r="AL14">
        <v>96</v>
      </c>
      <c r="AM14" t="s">
        <v>409</v>
      </c>
      <c r="AN14" t="s">
        <v>409</v>
      </c>
      <c r="AO14" t="s">
        <v>428</v>
      </c>
      <c r="AP14" t="s">
        <v>409</v>
      </c>
      <c r="AQ14">
        <v>12.463900000000001</v>
      </c>
      <c r="AR14">
        <v>13</v>
      </c>
      <c r="AS14" s="41">
        <v>43180.055462962962</v>
      </c>
      <c r="AT14">
        <v>6.3277708112279303</v>
      </c>
    </row>
    <row r="15" spans="1:46">
      <c r="A15">
        <v>13</v>
      </c>
      <c r="B15" t="s">
        <v>429</v>
      </c>
      <c r="C15">
        <v>6.6199999999999995E-2</v>
      </c>
      <c r="D15">
        <v>0.50819999999999999</v>
      </c>
      <c r="E15">
        <v>0.1885</v>
      </c>
      <c r="F15">
        <v>5.21E-2</v>
      </c>
      <c r="G15">
        <v>2.0500000000000001E-2</v>
      </c>
      <c r="H15">
        <v>0.21990000000000001</v>
      </c>
      <c r="I15">
        <v>1.26E-2</v>
      </c>
      <c r="J15">
        <v>0.17879999999999999</v>
      </c>
      <c r="K15">
        <v>6.9500000000000006E-2</v>
      </c>
      <c r="L15">
        <v>5.1400000000000001E-2</v>
      </c>
      <c r="N15">
        <v>-11884</v>
      </c>
      <c r="O15">
        <v>124</v>
      </c>
      <c r="P15">
        <v>96</v>
      </c>
      <c r="Q15" t="s">
        <v>409</v>
      </c>
      <c r="R15" t="s">
        <v>409</v>
      </c>
      <c r="S15" t="s">
        <v>428</v>
      </c>
      <c r="T15" t="s">
        <v>409</v>
      </c>
      <c r="U15">
        <v>12.4344</v>
      </c>
      <c r="V15">
        <v>14</v>
      </c>
      <c r="W15" s="41">
        <v>43180.059490740743</v>
      </c>
      <c r="X15" t="s">
        <v>429</v>
      </c>
      <c r="Y15">
        <v>1.0164</v>
      </c>
      <c r="Z15">
        <v>50.841299999999997</v>
      </c>
      <c r="AA15">
        <v>14.8766</v>
      </c>
      <c r="AB15">
        <v>6.6527000000000003</v>
      </c>
      <c r="AC15">
        <v>6.1000000000000004E-3</v>
      </c>
      <c r="AD15">
        <v>19.392600000000002</v>
      </c>
      <c r="AE15">
        <v>0.72019999999999995</v>
      </c>
      <c r="AF15">
        <v>4.5271999999999997</v>
      </c>
      <c r="AG15">
        <v>1.194</v>
      </c>
      <c r="AH15">
        <v>0.11609999999999999</v>
      </c>
      <c r="AI15">
        <v>99.343100000000007</v>
      </c>
      <c r="AJ15">
        <v>-11884</v>
      </c>
      <c r="AK15">
        <v>124</v>
      </c>
      <c r="AL15">
        <v>96</v>
      </c>
      <c r="AM15" t="s">
        <v>409</v>
      </c>
      <c r="AN15" t="s">
        <v>409</v>
      </c>
      <c r="AO15" t="s">
        <v>428</v>
      </c>
      <c r="AP15" t="s">
        <v>409</v>
      </c>
      <c r="AQ15">
        <v>12.4344</v>
      </c>
      <c r="AR15">
        <v>14</v>
      </c>
      <c r="AS15" s="41">
        <v>43180.059490740743</v>
      </c>
      <c r="AT15">
        <v>6.5131837859110497</v>
      </c>
    </row>
    <row r="16" spans="1:46">
      <c r="A16">
        <v>14</v>
      </c>
      <c r="B16" t="s">
        <v>430</v>
      </c>
      <c r="C16">
        <v>6.4899999999999999E-2</v>
      </c>
      <c r="D16">
        <v>0.498</v>
      </c>
      <c r="E16">
        <v>0.1847</v>
      </c>
      <c r="F16">
        <v>5.6899999999999999E-2</v>
      </c>
      <c r="G16">
        <v>2.0299999999999999E-2</v>
      </c>
      <c r="H16">
        <v>0.22239999999999999</v>
      </c>
      <c r="I16">
        <v>1.4800000000000001E-2</v>
      </c>
      <c r="J16">
        <v>0.1744</v>
      </c>
      <c r="K16">
        <v>5.7799999999999997E-2</v>
      </c>
      <c r="L16">
        <v>4.9299999999999997E-2</v>
      </c>
      <c r="N16">
        <v>-11795</v>
      </c>
      <c r="O16">
        <v>378</v>
      </c>
      <c r="P16">
        <v>92</v>
      </c>
      <c r="Q16" t="s">
        <v>409</v>
      </c>
      <c r="R16" t="s">
        <v>409</v>
      </c>
      <c r="S16" t="s">
        <v>431</v>
      </c>
      <c r="T16" t="s">
        <v>409</v>
      </c>
      <c r="U16">
        <v>12.3301</v>
      </c>
      <c r="V16">
        <v>15</v>
      </c>
      <c r="W16" s="41">
        <v>43180.063506944447</v>
      </c>
      <c r="X16" t="s">
        <v>430</v>
      </c>
      <c r="Y16">
        <v>1.0116000000000001</v>
      </c>
      <c r="Z16">
        <v>49.565399999999997</v>
      </c>
      <c r="AA16">
        <v>14.5145</v>
      </c>
      <c r="AB16">
        <v>7.3959000000000001</v>
      </c>
      <c r="AC16">
        <v>1.12E-2</v>
      </c>
      <c r="AD16">
        <v>19.7258</v>
      </c>
      <c r="AE16">
        <v>1.0444</v>
      </c>
      <c r="AF16">
        <v>4.3329000000000004</v>
      </c>
      <c r="AG16">
        <v>0.73599999999999999</v>
      </c>
      <c r="AH16">
        <v>0.17660000000000001</v>
      </c>
      <c r="AI16">
        <v>98.514399999999995</v>
      </c>
      <c r="AJ16">
        <v>-11795</v>
      </c>
      <c r="AK16">
        <v>378</v>
      </c>
      <c r="AL16">
        <v>92</v>
      </c>
      <c r="AM16" t="s">
        <v>409</v>
      </c>
      <c r="AN16" t="s">
        <v>409</v>
      </c>
      <c r="AO16" t="s">
        <v>431</v>
      </c>
      <c r="AP16" t="s">
        <v>409</v>
      </c>
      <c r="AQ16">
        <v>12.3301</v>
      </c>
      <c r="AR16">
        <v>15</v>
      </c>
      <c r="AS16" s="41">
        <v>43180.063506944447</v>
      </c>
      <c r="AT16">
        <v>6.4155792803479601</v>
      </c>
    </row>
    <row r="17" spans="1:46">
      <c r="A17">
        <v>15</v>
      </c>
      <c r="B17" t="s">
        <v>432</v>
      </c>
      <c r="C17">
        <v>6.6400000000000001E-2</v>
      </c>
      <c r="D17">
        <v>0.49840000000000001</v>
      </c>
      <c r="E17">
        <v>0.1865</v>
      </c>
      <c r="F17">
        <v>5.6300000000000003E-2</v>
      </c>
      <c r="G17">
        <v>1.9099999999999999E-2</v>
      </c>
      <c r="H17">
        <v>0.22239999999999999</v>
      </c>
      <c r="I17">
        <v>1.47E-2</v>
      </c>
      <c r="J17">
        <v>0.17449999999999999</v>
      </c>
      <c r="K17">
        <v>5.8999999999999997E-2</v>
      </c>
      <c r="L17">
        <v>4.9099999999999998E-2</v>
      </c>
      <c r="N17">
        <v>-11757</v>
      </c>
      <c r="O17">
        <v>372</v>
      </c>
      <c r="P17">
        <v>92</v>
      </c>
      <c r="Q17" t="s">
        <v>409</v>
      </c>
      <c r="R17" t="s">
        <v>409</v>
      </c>
      <c r="S17" t="s">
        <v>431</v>
      </c>
      <c r="T17" t="s">
        <v>409</v>
      </c>
      <c r="U17">
        <v>12.326000000000001</v>
      </c>
      <c r="V17">
        <v>16</v>
      </c>
      <c r="W17" s="41">
        <v>43180.067511574074</v>
      </c>
      <c r="X17" t="s">
        <v>432</v>
      </c>
      <c r="Y17">
        <v>1.0699000000000001</v>
      </c>
      <c r="Z17">
        <v>49.594499999999996</v>
      </c>
      <c r="AA17">
        <v>14.5017</v>
      </c>
      <c r="AB17">
        <v>7.3091999999999997</v>
      </c>
      <c r="AC17">
        <v>-3.5999999999999999E-3</v>
      </c>
      <c r="AD17">
        <v>19.756699999999999</v>
      </c>
      <c r="AE17">
        <v>1.0356000000000001</v>
      </c>
      <c r="AF17">
        <v>4.3014999999999999</v>
      </c>
      <c r="AG17">
        <v>0.79310000000000003</v>
      </c>
      <c r="AH17">
        <v>0.1404</v>
      </c>
      <c r="AI17">
        <v>98.498900000000006</v>
      </c>
      <c r="AJ17">
        <v>-11757</v>
      </c>
      <c r="AK17">
        <v>372</v>
      </c>
      <c r="AL17">
        <v>92</v>
      </c>
      <c r="AM17" t="s">
        <v>409</v>
      </c>
      <c r="AN17" t="s">
        <v>409</v>
      </c>
      <c r="AO17" t="s">
        <v>431</v>
      </c>
      <c r="AP17" t="s">
        <v>409</v>
      </c>
      <c r="AQ17">
        <v>12.326000000000001</v>
      </c>
      <c r="AR17">
        <v>16</v>
      </c>
      <c r="AS17" s="41">
        <v>43180.067511574074</v>
      </c>
      <c r="AT17">
        <v>6.2061874941583302</v>
      </c>
    </row>
    <row r="18" spans="1:46">
      <c r="A18">
        <v>16</v>
      </c>
      <c r="B18" t="s">
        <v>433</v>
      </c>
      <c r="C18">
        <v>6.1899999999999997E-2</v>
      </c>
      <c r="D18">
        <v>0.51290000000000002</v>
      </c>
      <c r="E18">
        <v>0.1925</v>
      </c>
      <c r="F18">
        <v>4.5499999999999999E-2</v>
      </c>
      <c r="G18">
        <v>2.1299999999999999E-2</v>
      </c>
      <c r="H18">
        <v>0.22589999999999999</v>
      </c>
      <c r="I18">
        <v>1.0699999999999999E-2</v>
      </c>
      <c r="J18">
        <v>0.1731</v>
      </c>
      <c r="K18">
        <v>6.1699999999999998E-2</v>
      </c>
      <c r="L18">
        <v>5.0200000000000002E-2</v>
      </c>
      <c r="N18">
        <v>-13900</v>
      </c>
      <c r="O18">
        <v>749</v>
      </c>
      <c r="P18">
        <v>90</v>
      </c>
      <c r="Q18" t="s">
        <v>409</v>
      </c>
      <c r="R18" t="s">
        <v>409</v>
      </c>
      <c r="S18" t="s">
        <v>434</v>
      </c>
      <c r="T18" t="s">
        <v>409</v>
      </c>
      <c r="U18">
        <v>12.3835</v>
      </c>
      <c r="V18">
        <v>17</v>
      </c>
      <c r="W18" s="41">
        <v>43180.071527777778</v>
      </c>
      <c r="X18" t="s">
        <v>433</v>
      </c>
      <c r="Y18">
        <v>0.91549999999999998</v>
      </c>
      <c r="Z18">
        <v>51.456200000000003</v>
      </c>
      <c r="AA18">
        <v>15.2294</v>
      </c>
      <c r="AB18">
        <v>5.6311999999999998</v>
      </c>
      <c r="AC18">
        <v>-4.7999999999999996E-3</v>
      </c>
      <c r="AD18">
        <v>20.151599999999998</v>
      </c>
      <c r="AE18">
        <v>0.44740000000000002</v>
      </c>
      <c r="AF18">
        <v>4.2290000000000001</v>
      </c>
      <c r="AG18">
        <v>0.90839999999999999</v>
      </c>
      <c r="AH18">
        <v>0.14169999999999999</v>
      </c>
      <c r="AI18">
        <v>99.105699999999999</v>
      </c>
      <c r="AJ18">
        <v>-13900</v>
      </c>
      <c r="AK18">
        <v>749</v>
      </c>
      <c r="AL18">
        <v>90</v>
      </c>
      <c r="AM18" t="s">
        <v>409</v>
      </c>
      <c r="AN18" t="s">
        <v>409</v>
      </c>
      <c r="AO18" t="s">
        <v>434</v>
      </c>
      <c r="AP18" t="s">
        <v>409</v>
      </c>
      <c r="AQ18">
        <v>12.3835</v>
      </c>
      <c r="AR18">
        <v>17</v>
      </c>
      <c r="AS18" s="41">
        <v>43180.071527777778</v>
      </c>
      <c r="AT18">
        <v>6.7613326051338003</v>
      </c>
    </row>
    <row r="19" spans="1:46">
      <c r="A19">
        <v>17</v>
      </c>
      <c r="B19" t="s">
        <v>435</v>
      </c>
      <c r="C19">
        <v>6.1600000000000002E-2</v>
      </c>
      <c r="D19">
        <v>0.51060000000000005</v>
      </c>
      <c r="E19">
        <v>0.1925</v>
      </c>
      <c r="F19">
        <v>4.7500000000000001E-2</v>
      </c>
      <c r="G19">
        <v>2.06E-2</v>
      </c>
      <c r="H19">
        <v>0.22559999999999999</v>
      </c>
      <c r="I19">
        <v>1.09E-2</v>
      </c>
      <c r="J19">
        <v>0.17480000000000001</v>
      </c>
      <c r="K19">
        <v>6.4299999999999996E-2</v>
      </c>
      <c r="L19">
        <v>4.9700000000000001E-2</v>
      </c>
      <c r="N19">
        <v>-13866</v>
      </c>
      <c r="O19">
        <v>749</v>
      </c>
      <c r="P19">
        <v>90</v>
      </c>
      <c r="Q19" t="s">
        <v>409</v>
      </c>
      <c r="R19" t="s">
        <v>409</v>
      </c>
      <c r="S19" t="s">
        <v>434</v>
      </c>
      <c r="T19" t="s">
        <v>409</v>
      </c>
      <c r="U19">
        <v>12.417199999999999</v>
      </c>
      <c r="V19">
        <v>18</v>
      </c>
      <c r="W19" s="41">
        <v>43180.075532407405</v>
      </c>
      <c r="X19" t="s">
        <v>435</v>
      </c>
      <c r="Y19">
        <v>0.90969999999999995</v>
      </c>
      <c r="Z19">
        <v>51.127800000000001</v>
      </c>
      <c r="AA19">
        <v>15.196400000000001</v>
      </c>
      <c r="AB19">
        <v>5.9408000000000003</v>
      </c>
      <c r="AC19">
        <v>1.6400000000000001E-2</v>
      </c>
      <c r="AD19">
        <v>20.1342</v>
      </c>
      <c r="AE19">
        <v>0.47239999999999999</v>
      </c>
      <c r="AF19">
        <v>4.3391999999999999</v>
      </c>
      <c r="AG19">
        <v>0.99139999999999995</v>
      </c>
      <c r="AH19">
        <v>0.1202</v>
      </c>
      <c r="AI19">
        <v>99.248500000000007</v>
      </c>
      <c r="AJ19">
        <v>-13866</v>
      </c>
      <c r="AK19">
        <v>749</v>
      </c>
      <c r="AL19">
        <v>90</v>
      </c>
      <c r="AM19" t="s">
        <v>409</v>
      </c>
      <c r="AN19" t="s">
        <v>409</v>
      </c>
      <c r="AO19" t="s">
        <v>434</v>
      </c>
      <c r="AP19" t="s">
        <v>409</v>
      </c>
      <c r="AQ19">
        <v>12.417199999999999</v>
      </c>
      <c r="AR19">
        <v>18</v>
      </c>
      <c r="AS19" s="41">
        <v>43180.075532407405</v>
      </c>
      <c r="AT19">
        <v>6.7714631197097903</v>
      </c>
    </row>
    <row r="20" spans="1:46">
      <c r="A20">
        <v>18</v>
      </c>
      <c r="B20" t="s">
        <v>436</v>
      </c>
      <c r="C20">
        <v>6.4500000000000002E-2</v>
      </c>
      <c r="D20">
        <v>0.50690000000000002</v>
      </c>
      <c r="E20">
        <v>0.1893</v>
      </c>
      <c r="F20">
        <v>4.7300000000000002E-2</v>
      </c>
      <c r="G20">
        <v>1.9900000000000001E-2</v>
      </c>
      <c r="H20">
        <v>0.22409999999999999</v>
      </c>
      <c r="I20">
        <v>1.15E-2</v>
      </c>
      <c r="J20">
        <v>0.17230000000000001</v>
      </c>
      <c r="K20">
        <v>6.4399999999999999E-2</v>
      </c>
      <c r="L20">
        <v>4.82E-2</v>
      </c>
      <c r="N20">
        <v>-13777</v>
      </c>
      <c r="O20">
        <v>1140</v>
      </c>
      <c r="P20">
        <v>84</v>
      </c>
      <c r="Q20" t="s">
        <v>409</v>
      </c>
      <c r="R20" t="s">
        <v>409</v>
      </c>
      <c r="S20" t="s">
        <v>437</v>
      </c>
      <c r="T20" t="s">
        <v>409</v>
      </c>
      <c r="U20">
        <v>12.2798</v>
      </c>
      <c r="V20">
        <v>19</v>
      </c>
      <c r="W20" s="41">
        <v>43180.079571759263</v>
      </c>
      <c r="X20" t="s">
        <v>436</v>
      </c>
      <c r="Y20">
        <v>1.0037</v>
      </c>
      <c r="Z20">
        <v>50.501800000000003</v>
      </c>
      <c r="AA20">
        <v>15.026199999999999</v>
      </c>
      <c r="AB20">
        <v>5.9089</v>
      </c>
      <c r="AC20">
        <v>1.18E-2</v>
      </c>
      <c r="AD20">
        <v>19.944299999999998</v>
      </c>
      <c r="AE20">
        <v>0.56740000000000002</v>
      </c>
      <c r="AF20">
        <v>4.1355000000000004</v>
      </c>
      <c r="AG20">
        <v>0.97909999999999997</v>
      </c>
      <c r="AH20">
        <v>0.14649999999999999</v>
      </c>
      <c r="AI20">
        <v>98.225200000000001</v>
      </c>
      <c r="AJ20">
        <v>-13777</v>
      </c>
      <c r="AK20">
        <v>1140</v>
      </c>
      <c r="AL20">
        <v>84</v>
      </c>
      <c r="AM20" t="s">
        <v>409</v>
      </c>
      <c r="AN20" t="s">
        <v>409</v>
      </c>
      <c r="AO20" t="s">
        <v>437</v>
      </c>
      <c r="AP20" t="s">
        <v>409</v>
      </c>
      <c r="AQ20">
        <v>12.2798</v>
      </c>
      <c r="AR20">
        <v>19</v>
      </c>
      <c r="AS20" s="41">
        <v>43180.079571759263</v>
      </c>
      <c r="AT20">
        <v>6.4262229749925197</v>
      </c>
    </row>
    <row r="21" spans="1:46">
      <c r="A21">
        <v>19</v>
      </c>
      <c r="B21" t="s">
        <v>438</v>
      </c>
      <c r="C21">
        <v>6.54E-2</v>
      </c>
      <c r="D21">
        <v>0.50749999999999995</v>
      </c>
      <c r="E21">
        <v>0.189</v>
      </c>
      <c r="F21">
        <v>4.7100000000000003E-2</v>
      </c>
      <c r="G21">
        <v>1.9400000000000001E-2</v>
      </c>
      <c r="H21">
        <v>0.22520000000000001</v>
      </c>
      <c r="I21">
        <v>1.12E-2</v>
      </c>
      <c r="J21">
        <v>0.17829999999999999</v>
      </c>
      <c r="K21">
        <v>5.8099999999999999E-2</v>
      </c>
      <c r="L21">
        <v>4.5699999999999998E-2</v>
      </c>
      <c r="N21">
        <v>-13811</v>
      </c>
      <c r="O21">
        <v>1140</v>
      </c>
      <c r="P21">
        <v>84</v>
      </c>
      <c r="Q21" t="s">
        <v>409</v>
      </c>
      <c r="R21" t="s">
        <v>409</v>
      </c>
      <c r="S21" t="s">
        <v>437</v>
      </c>
      <c r="T21" t="s">
        <v>409</v>
      </c>
      <c r="U21">
        <v>12.321300000000001</v>
      </c>
      <c r="V21">
        <v>20</v>
      </c>
      <c r="W21" s="41">
        <v>43180.08357638889</v>
      </c>
      <c r="X21" t="s">
        <v>438</v>
      </c>
      <c r="Y21">
        <v>1.0166999999999999</v>
      </c>
      <c r="Z21">
        <v>50.505499999999998</v>
      </c>
      <c r="AA21">
        <v>14.9452</v>
      </c>
      <c r="AB21">
        <v>5.8863000000000003</v>
      </c>
      <c r="AC21">
        <v>-1.6E-2</v>
      </c>
      <c r="AD21">
        <v>20.095400000000001</v>
      </c>
      <c r="AE21">
        <v>0.52359999999999995</v>
      </c>
      <c r="AF21">
        <v>4.5014000000000003</v>
      </c>
      <c r="AG21">
        <v>0.77370000000000005</v>
      </c>
      <c r="AH21">
        <v>0.12759999999999999</v>
      </c>
      <c r="AI21">
        <v>98.359399999999994</v>
      </c>
      <c r="AJ21">
        <v>-13811</v>
      </c>
      <c r="AK21">
        <v>1140</v>
      </c>
      <c r="AL21">
        <v>84</v>
      </c>
      <c r="AM21" t="s">
        <v>409</v>
      </c>
      <c r="AN21" t="s">
        <v>409</v>
      </c>
      <c r="AO21" t="s">
        <v>437</v>
      </c>
      <c r="AP21" t="s">
        <v>409</v>
      </c>
      <c r="AQ21">
        <v>12.321300000000001</v>
      </c>
      <c r="AR21">
        <v>20</v>
      </c>
      <c r="AS21" s="41">
        <v>43180.08357638889</v>
      </c>
      <c r="AT21">
        <v>6.4325759811153702</v>
      </c>
    </row>
    <row r="22" spans="1:46">
      <c r="A22">
        <v>20</v>
      </c>
      <c r="B22" t="s">
        <v>439</v>
      </c>
      <c r="C22">
        <v>6.3399999999999998E-2</v>
      </c>
      <c r="D22">
        <v>0.5101</v>
      </c>
      <c r="E22">
        <v>0.19009999999999999</v>
      </c>
      <c r="F22">
        <v>4.6600000000000003E-2</v>
      </c>
      <c r="G22">
        <v>1.9800000000000002E-2</v>
      </c>
      <c r="H22">
        <v>0.2243</v>
      </c>
      <c r="I22">
        <v>1.09E-2</v>
      </c>
      <c r="J22">
        <v>0.17319999999999999</v>
      </c>
      <c r="K22">
        <v>6.7100000000000007E-2</v>
      </c>
      <c r="L22">
        <v>4.8899999999999999E-2</v>
      </c>
      <c r="N22">
        <v>-15727</v>
      </c>
      <c r="O22">
        <v>664</v>
      </c>
      <c r="P22">
        <v>88</v>
      </c>
      <c r="Q22" t="s">
        <v>409</v>
      </c>
      <c r="R22" t="s">
        <v>409</v>
      </c>
      <c r="S22" t="s">
        <v>440</v>
      </c>
      <c r="T22" t="s">
        <v>409</v>
      </c>
      <c r="U22">
        <v>12.3344</v>
      </c>
      <c r="V22">
        <v>21</v>
      </c>
      <c r="W22" s="41">
        <v>43180.087604166663</v>
      </c>
      <c r="X22" t="s">
        <v>439</v>
      </c>
      <c r="Y22">
        <v>0.97370000000000001</v>
      </c>
      <c r="Z22">
        <v>50.726599999999998</v>
      </c>
      <c r="AA22">
        <v>15.0496</v>
      </c>
      <c r="AB22">
        <v>5.8075000000000001</v>
      </c>
      <c r="AC22">
        <v>1.3299999999999999E-2</v>
      </c>
      <c r="AD22">
        <v>19.991099999999999</v>
      </c>
      <c r="AE22">
        <v>0.48899999999999999</v>
      </c>
      <c r="AF22">
        <v>4.2606999999999999</v>
      </c>
      <c r="AG22">
        <v>1.1128</v>
      </c>
      <c r="AH22">
        <v>0.1169</v>
      </c>
      <c r="AI22">
        <v>98.540999999999997</v>
      </c>
      <c r="AJ22">
        <v>-15727</v>
      </c>
      <c r="AK22">
        <v>664</v>
      </c>
      <c r="AL22">
        <v>88</v>
      </c>
      <c r="AM22" t="s">
        <v>409</v>
      </c>
      <c r="AN22" t="s">
        <v>409</v>
      </c>
      <c r="AO22" t="s">
        <v>440</v>
      </c>
      <c r="AP22" t="s">
        <v>409</v>
      </c>
      <c r="AQ22">
        <v>12.3344</v>
      </c>
      <c r="AR22">
        <v>21</v>
      </c>
      <c r="AS22" s="41">
        <v>43180.087604166663</v>
      </c>
      <c r="AT22">
        <v>6.5112457635822096</v>
      </c>
    </row>
    <row r="23" spans="1:46">
      <c r="A23">
        <v>21</v>
      </c>
      <c r="B23" t="s">
        <v>441</v>
      </c>
      <c r="C23">
        <v>6.3700000000000007E-2</v>
      </c>
      <c r="D23">
        <v>0.51239999999999997</v>
      </c>
      <c r="E23">
        <v>0.18920000000000001</v>
      </c>
      <c r="F23">
        <v>4.6199999999999998E-2</v>
      </c>
      <c r="G23">
        <v>1.9400000000000001E-2</v>
      </c>
      <c r="H23">
        <v>0.22639999999999999</v>
      </c>
      <c r="I23">
        <v>1.11E-2</v>
      </c>
      <c r="J23">
        <v>0.1729</v>
      </c>
      <c r="K23">
        <v>6.6299999999999998E-2</v>
      </c>
      <c r="L23">
        <v>4.87E-2</v>
      </c>
      <c r="N23">
        <v>-15698</v>
      </c>
      <c r="O23">
        <v>689</v>
      </c>
      <c r="P23">
        <v>88</v>
      </c>
      <c r="Q23" t="s">
        <v>409</v>
      </c>
      <c r="R23" t="s">
        <v>409</v>
      </c>
      <c r="S23" t="s">
        <v>440</v>
      </c>
      <c r="T23" t="s">
        <v>409</v>
      </c>
      <c r="U23">
        <v>12.437900000000001</v>
      </c>
      <c r="V23">
        <v>22</v>
      </c>
      <c r="W23" s="41">
        <v>43180.091620370367</v>
      </c>
      <c r="X23" t="s">
        <v>441</v>
      </c>
      <c r="Y23">
        <v>0.98650000000000004</v>
      </c>
      <c r="Z23">
        <v>51.339199999999998</v>
      </c>
      <c r="AA23">
        <v>15.0604</v>
      </c>
      <c r="AB23">
        <v>5.7481</v>
      </c>
      <c r="AC23">
        <v>0.03</v>
      </c>
      <c r="AD23">
        <v>20.234300000000001</v>
      </c>
      <c r="AE23">
        <v>0.5171</v>
      </c>
      <c r="AF23">
        <v>4.2022000000000004</v>
      </c>
      <c r="AG23">
        <v>1.1025</v>
      </c>
      <c r="AH23">
        <v>0.15570000000000001</v>
      </c>
      <c r="AI23">
        <v>99.375900000000001</v>
      </c>
      <c r="AJ23">
        <v>-15698</v>
      </c>
      <c r="AK23">
        <v>689</v>
      </c>
      <c r="AL23">
        <v>88</v>
      </c>
      <c r="AM23" t="s">
        <v>409</v>
      </c>
      <c r="AN23" t="s">
        <v>409</v>
      </c>
      <c r="AO23" t="s">
        <v>440</v>
      </c>
      <c r="AP23" t="s">
        <v>409</v>
      </c>
      <c r="AQ23">
        <v>12.437900000000001</v>
      </c>
      <c r="AR23">
        <v>22</v>
      </c>
      <c r="AS23" s="41">
        <v>43180.091620370367</v>
      </c>
      <c r="AT23">
        <v>6.4571718195641097</v>
      </c>
    </row>
    <row r="24" spans="1:46">
      <c r="A24">
        <v>22</v>
      </c>
      <c r="B24" t="s">
        <v>442</v>
      </c>
      <c r="C24">
        <v>6.4500000000000002E-2</v>
      </c>
      <c r="D24">
        <v>0.50929999999999997</v>
      </c>
      <c r="E24">
        <v>0.18920000000000001</v>
      </c>
      <c r="F24">
        <v>5.0099999999999999E-2</v>
      </c>
      <c r="G24">
        <v>2.06E-2</v>
      </c>
      <c r="H24">
        <v>0.22570000000000001</v>
      </c>
      <c r="I24">
        <v>1.2E-2</v>
      </c>
      <c r="J24">
        <v>0.17949999999999999</v>
      </c>
      <c r="K24">
        <v>6.5100000000000005E-2</v>
      </c>
      <c r="L24">
        <v>4.6699999999999998E-2</v>
      </c>
      <c r="N24">
        <v>-16139</v>
      </c>
      <c r="O24">
        <v>752</v>
      </c>
      <c r="P24">
        <v>84</v>
      </c>
      <c r="Q24" t="s">
        <v>409</v>
      </c>
      <c r="R24" t="s">
        <v>409</v>
      </c>
      <c r="S24" t="s">
        <v>443</v>
      </c>
      <c r="T24" t="s">
        <v>409</v>
      </c>
      <c r="U24">
        <v>12.532999999999999</v>
      </c>
      <c r="V24">
        <v>23</v>
      </c>
      <c r="W24" s="41">
        <v>43180.095636574071</v>
      </c>
      <c r="X24" t="s">
        <v>442</v>
      </c>
      <c r="Y24">
        <v>0.97209999999999996</v>
      </c>
      <c r="Z24">
        <v>50.9589</v>
      </c>
      <c r="AA24">
        <v>15.0558</v>
      </c>
      <c r="AB24">
        <v>6.3525</v>
      </c>
      <c r="AC24">
        <v>6.3E-3</v>
      </c>
      <c r="AD24">
        <v>20.1617</v>
      </c>
      <c r="AE24">
        <v>0.63570000000000004</v>
      </c>
      <c r="AF24">
        <v>4.5648</v>
      </c>
      <c r="AG24">
        <v>1.0189999999999999</v>
      </c>
      <c r="AH24">
        <v>0.18629999999999999</v>
      </c>
      <c r="AI24">
        <v>99.9131</v>
      </c>
      <c r="AJ24">
        <v>-16139</v>
      </c>
      <c r="AK24">
        <v>752</v>
      </c>
      <c r="AL24">
        <v>84</v>
      </c>
      <c r="AM24" t="s">
        <v>409</v>
      </c>
      <c r="AN24" t="s">
        <v>409</v>
      </c>
      <c r="AO24" t="s">
        <v>443</v>
      </c>
      <c r="AP24" t="s">
        <v>409</v>
      </c>
      <c r="AQ24">
        <v>12.532999999999999</v>
      </c>
      <c r="AR24">
        <v>23</v>
      </c>
      <c r="AS24" s="41">
        <v>43180.095636574071</v>
      </c>
      <c r="AT24">
        <v>6.6351198436374803</v>
      </c>
    </row>
    <row r="25" spans="1:46">
      <c r="A25">
        <v>23</v>
      </c>
      <c r="B25" t="s">
        <v>444</v>
      </c>
      <c r="C25">
        <v>6.5100000000000005E-2</v>
      </c>
      <c r="D25">
        <v>0.50349999999999995</v>
      </c>
      <c r="E25">
        <v>0.18559999999999999</v>
      </c>
      <c r="F25">
        <v>5.1799999999999999E-2</v>
      </c>
      <c r="G25">
        <v>2.07E-2</v>
      </c>
      <c r="H25">
        <v>0.22620000000000001</v>
      </c>
      <c r="I25">
        <v>1.2E-2</v>
      </c>
      <c r="J25">
        <v>0.1749</v>
      </c>
      <c r="K25">
        <v>6.7400000000000002E-2</v>
      </c>
      <c r="L25">
        <v>4.7100000000000003E-2</v>
      </c>
      <c r="N25">
        <v>-16160</v>
      </c>
      <c r="O25">
        <v>728</v>
      </c>
      <c r="P25">
        <v>84</v>
      </c>
      <c r="Q25" t="s">
        <v>409</v>
      </c>
      <c r="R25" t="s">
        <v>409</v>
      </c>
      <c r="S25" t="s">
        <v>443</v>
      </c>
      <c r="T25" t="s">
        <v>409</v>
      </c>
      <c r="U25">
        <v>12.418900000000001</v>
      </c>
      <c r="V25">
        <v>24</v>
      </c>
      <c r="W25" s="41">
        <v>43180.099652777775</v>
      </c>
      <c r="X25" t="s">
        <v>444</v>
      </c>
      <c r="Y25">
        <v>1.026</v>
      </c>
      <c r="Z25">
        <v>50.300699999999999</v>
      </c>
      <c r="AA25">
        <v>14.6389</v>
      </c>
      <c r="AB25">
        <v>6.6146000000000003</v>
      </c>
      <c r="AC25">
        <v>2.1000000000000001E-2</v>
      </c>
      <c r="AD25">
        <v>20.222899999999999</v>
      </c>
      <c r="AE25">
        <v>0.63959999999999995</v>
      </c>
      <c r="AF25">
        <v>4.3044000000000002</v>
      </c>
      <c r="AG25">
        <v>1.1162000000000001</v>
      </c>
      <c r="AH25">
        <v>0.15129999999999999</v>
      </c>
      <c r="AI25">
        <v>99.035700000000006</v>
      </c>
      <c r="AJ25">
        <v>-16160</v>
      </c>
      <c r="AK25">
        <v>728</v>
      </c>
      <c r="AL25">
        <v>84</v>
      </c>
      <c r="AM25" t="s">
        <v>409</v>
      </c>
      <c r="AN25" t="s">
        <v>409</v>
      </c>
      <c r="AO25" t="s">
        <v>443</v>
      </c>
      <c r="AP25" t="s">
        <v>409</v>
      </c>
      <c r="AQ25">
        <v>12.418900000000001</v>
      </c>
      <c r="AR25">
        <v>24</v>
      </c>
      <c r="AS25" s="41">
        <v>43180.099652777775</v>
      </c>
      <c r="AT25">
        <v>6.3450292397660801</v>
      </c>
    </row>
    <row r="26" spans="1:46">
      <c r="A26">
        <v>24</v>
      </c>
      <c r="B26" t="s">
        <v>445</v>
      </c>
      <c r="C26">
        <v>6.3700000000000007E-2</v>
      </c>
      <c r="D26">
        <v>0.50560000000000005</v>
      </c>
      <c r="E26">
        <v>0.185</v>
      </c>
      <c r="F26">
        <v>5.16E-2</v>
      </c>
      <c r="G26">
        <v>1.9900000000000001E-2</v>
      </c>
      <c r="H26">
        <v>0.22650000000000001</v>
      </c>
      <c r="I26">
        <v>1.24E-2</v>
      </c>
      <c r="J26">
        <v>0.17319999999999999</v>
      </c>
      <c r="K26">
        <v>6.13E-2</v>
      </c>
      <c r="L26">
        <v>0.05</v>
      </c>
      <c r="N26">
        <v>-14839</v>
      </c>
      <c r="O26">
        <v>2975</v>
      </c>
      <c r="P26">
        <v>74</v>
      </c>
      <c r="Q26" t="s">
        <v>409</v>
      </c>
      <c r="R26" t="s">
        <v>409</v>
      </c>
      <c r="S26" t="s">
        <v>446</v>
      </c>
      <c r="T26" t="s">
        <v>409</v>
      </c>
      <c r="U26">
        <v>12.3909</v>
      </c>
      <c r="V26">
        <v>25</v>
      </c>
      <c r="W26" s="41">
        <v>43180.103680555556</v>
      </c>
      <c r="X26" t="s">
        <v>445</v>
      </c>
      <c r="Y26">
        <v>0.97270000000000001</v>
      </c>
      <c r="Z26">
        <v>50.550199999999997</v>
      </c>
      <c r="AA26">
        <v>14.599</v>
      </c>
      <c r="AB26">
        <v>6.5875000000000004</v>
      </c>
      <c r="AC26">
        <v>1.9699999999999999E-2</v>
      </c>
      <c r="AD26">
        <v>20.274000000000001</v>
      </c>
      <c r="AE26">
        <v>0.68769999999999998</v>
      </c>
      <c r="AF26">
        <v>4.2845000000000004</v>
      </c>
      <c r="AG26">
        <v>0.87649999999999995</v>
      </c>
      <c r="AH26">
        <v>0.10970000000000001</v>
      </c>
      <c r="AI26">
        <v>98.961399999999998</v>
      </c>
      <c r="AJ26">
        <v>-14839</v>
      </c>
      <c r="AK26">
        <v>2975</v>
      </c>
      <c r="AL26">
        <v>74</v>
      </c>
      <c r="AM26" t="s">
        <v>409</v>
      </c>
      <c r="AN26" t="s">
        <v>409</v>
      </c>
      <c r="AO26" t="s">
        <v>446</v>
      </c>
      <c r="AP26" t="s">
        <v>409</v>
      </c>
      <c r="AQ26">
        <v>12.3909</v>
      </c>
      <c r="AR26">
        <v>25</v>
      </c>
      <c r="AS26" s="41">
        <v>43180.103680555556</v>
      </c>
      <c r="AT26">
        <v>6.5487817415441496</v>
      </c>
    </row>
    <row r="27" spans="1:46">
      <c r="A27">
        <v>25</v>
      </c>
      <c r="B27" t="s">
        <v>447</v>
      </c>
      <c r="C27">
        <v>6.4699999999999994E-2</v>
      </c>
      <c r="D27">
        <v>0.50690000000000002</v>
      </c>
      <c r="E27">
        <v>0.18679999999999999</v>
      </c>
      <c r="F27">
        <v>5.1200000000000002E-2</v>
      </c>
      <c r="G27">
        <v>2.0299999999999999E-2</v>
      </c>
      <c r="H27">
        <v>0.2261</v>
      </c>
      <c r="I27">
        <v>1.2200000000000001E-2</v>
      </c>
      <c r="J27">
        <v>0.1744</v>
      </c>
      <c r="K27">
        <v>6.3299999999999995E-2</v>
      </c>
      <c r="L27">
        <v>4.7300000000000002E-2</v>
      </c>
      <c r="N27">
        <v>-14809</v>
      </c>
      <c r="O27">
        <v>2972</v>
      </c>
      <c r="P27">
        <v>74</v>
      </c>
      <c r="Q27" t="s">
        <v>409</v>
      </c>
      <c r="R27" t="s">
        <v>409</v>
      </c>
      <c r="S27" t="s">
        <v>446</v>
      </c>
      <c r="T27" t="s">
        <v>409</v>
      </c>
      <c r="U27">
        <v>12.4374</v>
      </c>
      <c r="V27">
        <v>26</v>
      </c>
      <c r="W27" s="41">
        <v>43180.107708333337</v>
      </c>
      <c r="X27" t="s">
        <v>447</v>
      </c>
      <c r="Y27">
        <v>1.0092000000000001</v>
      </c>
      <c r="Z27">
        <v>50.720100000000002</v>
      </c>
      <c r="AA27">
        <v>14.702299999999999</v>
      </c>
      <c r="AB27">
        <v>6.5137</v>
      </c>
      <c r="AC27">
        <v>6.9999999999999999E-4</v>
      </c>
      <c r="AD27">
        <v>20.217500000000001</v>
      </c>
      <c r="AE27">
        <v>0.66379999999999995</v>
      </c>
      <c r="AF27">
        <v>4.3339999999999996</v>
      </c>
      <c r="AG27">
        <v>0.93569999999999998</v>
      </c>
      <c r="AH27">
        <v>0.185</v>
      </c>
      <c r="AI27">
        <v>99.2821</v>
      </c>
      <c r="AJ27">
        <v>-14809</v>
      </c>
      <c r="AK27">
        <v>2972</v>
      </c>
      <c r="AL27">
        <v>74</v>
      </c>
      <c r="AM27" t="s">
        <v>409</v>
      </c>
      <c r="AN27" t="s">
        <v>409</v>
      </c>
      <c r="AO27" t="s">
        <v>446</v>
      </c>
      <c r="AP27" t="s">
        <v>409</v>
      </c>
      <c r="AQ27">
        <v>12.4374</v>
      </c>
      <c r="AR27">
        <v>26</v>
      </c>
      <c r="AS27" s="41">
        <v>43180.107708333337</v>
      </c>
      <c r="AT27">
        <v>6.4110186286167199</v>
      </c>
    </row>
    <row r="28" spans="1:46">
      <c r="A28">
        <v>26</v>
      </c>
      <c r="B28" t="s">
        <v>448</v>
      </c>
      <c r="C28">
        <v>6.5199999999999994E-2</v>
      </c>
      <c r="D28">
        <v>0.51300000000000001</v>
      </c>
      <c r="E28">
        <v>0.18940000000000001</v>
      </c>
      <c r="F28">
        <v>5.2600000000000001E-2</v>
      </c>
      <c r="G28">
        <v>2.0400000000000001E-2</v>
      </c>
      <c r="H28">
        <v>0.22309999999999999</v>
      </c>
      <c r="I28">
        <v>1.21E-2</v>
      </c>
      <c r="J28">
        <v>0.17549999999999999</v>
      </c>
      <c r="K28">
        <v>7.1599999999999997E-2</v>
      </c>
      <c r="L28">
        <v>4.9599999999999998E-2</v>
      </c>
      <c r="N28">
        <v>-14798</v>
      </c>
      <c r="O28">
        <v>2415</v>
      </c>
      <c r="P28">
        <v>79</v>
      </c>
      <c r="Q28" t="s">
        <v>409</v>
      </c>
      <c r="R28" t="s">
        <v>409</v>
      </c>
      <c r="S28" t="s">
        <v>449</v>
      </c>
      <c r="T28" t="s">
        <v>409</v>
      </c>
      <c r="U28">
        <v>12.5646</v>
      </c>
      <c r="V28">
        <v>27</v>
      </c>
      <c r="W28" s="41">
        <v>43180.111701388887</v>
      </c>
      <c r="X28" t="s">
        <v>448</v>
      </c>
      <c r="Y28">
        <v>1.0338000000000001</v>
      </c>
      <c r="Z28">
        <v>51.4373</v>
      </c>
      <c r="AA28">
        <v>14.956200000000001</v>
      </c>
      <c r="AB28">
        <v>6.7373000000000003</v>
      </c>
      <c r="AC28">
        <v>4.1000000000000003E-3</v>
      </c>
      <c r="AD28">
        <v>19.8292</v>
      </c>
      <c r="AE28">
        <v>0.64610000000000001</v>
      </c>
      <c r="AF28">
        <v>4.3316999999999997</v>
      </c>
      <c r="AG28">
        <v>1.3181</v>
      </c>
      <c r="AH28">
        <v>0.14599999999999999</v>
      </c>
      <c r="AI28">
        <v>100.43980000000001</v>
      </c>
      <c r="AJ28">
        <v>-14798</v>
      </c>
      <c r="AK28">
        <v>2415</v>
      </c>
      <c r="AL28">
        <v>79</v>
      </c>
      <c r="AM28" t="s">
        <v>409</v>
      </c>
      <c r="AN28" t="s">
        <v>409</v>
      </c>
      <c r="AO28" t="s">
        <v>449</v>
      </c>
      <c r="AP28" t="s">
        <v>409</v>
      </c>
      <c r="AQ28">
        <v>12.5646</v>
      </c>
      <c r="AR28">
        <v>27</v>
      </c>
      <c r="AS28" s="41">
        <v>43180.111701388887</v>
      </c>
      <c r="AT28">
        <v>6.3068291739214501</v>
      </c>
    </row>
    <row r="29" spans="1:46">
      <c r="A29">
        <v>27</v>
      </c>
      <c r="B29" t="s">
        <v>450</v>
      </c>
      <c r="C29">
        <v>6.6500000000000004E-2</v>
      </c>
      <c r="D29">
        <v>0.50819999999999999</v>
      </c>
      <c r="E29">
        <v>0.18790000000000001</v>
      </c>
      <c r="F29">
        <v>5.2400000000000002E-2</v>
      </c>
      <c r="G29">
        <v>2.1000000000000001E-2</v>
      </c>
      <c r="H29">
        <v>0.22289999999999999</v>
      </c>
      <c r="I29">
        <v>1.2E-2</v>
      </c>
      <c r="J29">
        <v>0.17330000000000001</v>
      </c>
      <c r="K29">
        <v>7.17E-2</v>
      </c>
      <c r="L29">
        <v>4.87E-2</v>
      </c>
      <c r="N29">
        <v>-14803</v>
      </c>
      <c r="O29">
        <v>2447</v>
      </c>
      <c r="P29">
        <v>79</v>
      </c>
      <c r="Q29" t="s">
        <v>409</v>
      </c>
      <c r="R29" t="s">
        <v>409</v>
      </c>
      <c r="S29" t="s">
        <v>449</v>
      </c>
      <c r="T29" t="s">
        <v>409</v>
      </c>
      <c r="U29">
        <v>12.4688</v>
      </c>
      <c r="V29">
        <v>28</v>
      </c>
      <c r="W29" s="41">
        <v>43180.115729166668</v>
      </c>
      <c r="X29" t="s">
        <v>450</v>
      </c>
      <c r="Y29">
        <v>1.0313000000000001</v>
      </c>
      <c r="Z29">
        <v>50.846699999999998</v>
      </c>
      <c r="AA29">
        <v>14.799300000000001</v>
      </c>
      <c r="AB29">
        <v>6.7049000000000003</v>
      </c>
      <c r="AC29">
        <v>1.9699999999999999E-2</v>
      </c>
      <c r="AD29">
        <v>19.8188</v>
      </c>
      <c r="AE29">
        <v>0.63129999999999997</v>
      </c>
      <c r="AF29">
        <v>4.2858000000000001</v>
      </c>
      <c r="AG29">
        <v>1.3264</v>
      </c>
      <c r="AH29">
        <v>0.13650000000000001</v>
      </c>
      <c r="AI29">
        <v>99.600700000000003</v>
      </c>
      <c r="AJ29">
        <v>-14803</v>
      </c>
      <c r="AK29">
        <v>2447</v>
      </c>
      <c r="AL29">
        <v>79</v>
      </c>
      <c r="AM29" t="s">
        <v>409</v>
      </c>
      <c r="AN29" t="s">
        <v>409</v>
      </c>
      <c r="AO29" t="s">
        <v>449</v>
      </c>
      <c r="AP29" t="s">
        <v>409</v>
      </c>
      <c r="AQ29">
        <v>12.4688</v>
      </c>
      <c r="AR29">
        <v>28</v>
      </c>
      <c r="AS29" s="41">
        <v>43180.115729166668</v>
      </c>
      <c r="AT29">
        <v>6.4481722098322498</v>
      </c>
    </row>
    <row r="30" spans="1:46">
      <c r="A30">
        <v>28</v>
      </c>
      <c r="B30" t="s">
        <v>451</v>
      </c>
      <c r="C30">
        <v>6.4500000000000002E-2</v>
      </c>
      <c r="D30">
        <v>0.50770000000000004</v>
      </c>
      <c r="E30">
        <v>0.18729999999999999</v>
      </c>
      <c r="F30">
        <v>5.2600000000000001E-2</v>
      </c>
      <c r="G30">
        <v>2.07E-2</v>
      </c>
      <c r="H30">
        <v>0.22559999999999999</v>
      </c>
      <c r="I30">
        <v>1.3299999999999999E-2</v>
      </c>
      <c r="J30">
        <v>0.17319999999999999</v>
      </c>
      <c r="K30">
        <v>6.2700000000000006E-2</v>
      </c>
      <c r="L30">
        <v>4.9399999999999999E-2</v>
      </c>
      <c r="N30">
        <v>-12445</v>
      </c>
      <c r="O30">
        <v>2220</v>
      </c>
      <c r="P30">
        <v>85</v>
      </c>
      <c r="Q30" t="s">
        <v>409</v>
      </c>
      <c r="R30" t="s">
        <v>409</v>
      </c>
      <c r="S30" t="s">
        <v>452</v>
      </c>
      <c r="T30" t="s">
        <v>409</v>
      </c>
      <c r="U30">
        <v>12.4711</v>
      </c>
      <c r="V30">
        <v>29</v>
      </c>
      <c r="W30" s="41">
        <v>43180.119745370372</v>
      </c>
      <c r="X30" t="s">
        <v>451</v>
      </c>
      <c r="Y30">
        <v>0.99150000000000005</v>
      </c>
      <c r="Z30">
        <v>50.740200000000002</v>
      </c>
      <c r="AA30">
        <v>14.7941</v>
      </c>
      <c r="AB30">
        <v>6.7337999999999996</v>
      </c>
      <c r="AC30">
        <v>8.6999999999999994E-3</v>
      </c>
      <c r="AD30">
        <v>20.166</v>
      </c>
      <c r="AE30">
        <v>0.81599999999999995</v>
      </c>
      <c r="AF30">
        <v>4.3381999999999996</v>
      </c>
      <c r="AG30">
        <v>0.91349999999999998</v>
      </c>
      <c r="AH30">
        <v>0.11799999999999999</v>
      </c>
      <c r="AI30">
        <v>99.620099999999994</v>
      </c>
      <c r="AJ30">
        <v>-12445</v>
      </c>
      <c r="AK30">
        <v>2220</v>
      </c>
      <c r="AL30">
        <v>85</v>
      </c>
      <c r="AM30" t="s">
        <v>409</v>
      </c>
      <c r="AN30" t="s">
        <v>409</v>
      </c>
      <c r="AO30" t="s">
        <v>452</v>
      </c>
      <c r="AP30" t="s">
        <v>409</v>
      </c>
      <c r="AQ30">
        <v>12.4711</v>
      </c>
      <c r="AR30">
        <v>29</v>
      </c>
      <c r="AS30" s="41">
        <v>43180.119745370372</v>
      </c>
      <c r="AT30">
        <v>6.5052950075642899</v>
      </c>
    </row>
    <row r="31" spans="1:46">
      <c r="A31">
        <v>29</v>
      </c>
      <c r="B31" t="s">
        <v>453</v>
      </c>
      <c r="C31">
        <v>6.4000000000000001E-2</v>
      </c>
      <c r="D31">
        <v>0.50600000000000001</v>
      </c>
      <c r="E31">
        <v>0.18759999999999999</v>
      </c>
      <c r="F31">
        <v>5.1400000000000001E-2</v>
      </c>
      <c r="G31">
        <v>2.1299999999999999E-2</v>
      </c>
      <c r="H31">
        <v>0.22650000000000001</v>
      </c>
      <c r="I31">
        <v>1.3100000000000001E-2</v>
      </c>
      <c r="J31">
        <v>0.17119999999999999</v>
      </c>
      <c r="K31">
        <v>5.67E-2</v>
      </c>
      <c r="L31">
        <v>4.8500000000000001E-2</v>
      </c>
      <c r="N31">
        <v>-12479</v>
      </c>
      <c r="O31">
        <v>2221</v>
      </c>
      <c r="P31">
        <v>85</v>
      </c>
      <c r="Q31" t="s">
        <v>409</v>
      </c>
      <c r="R31" t="s">
        <v>409</v>
      </c>
      <c r="S31" t="s">
        <v>452</v>
      </c>
      <c r="T31" t="s">
        <v>409</v>
      </c>
      <c r="U31">
        <v>12.401400000000001</v>
      </c>
      <c r="V31">
        <v>30</v>
      </c>
      <c r="W31" s="41">
        <v>43180.123761574076</v>
      </c>
      <c r="X31" t="s">
        <v>453</v>
      </c>
      <c r="Y31">
        <v>0.95989999999999998</v>
      </c>
      <c r="Z31">
        <v>50.577800000000003</v>
      </c>
      <c r="AA31">
        <v>14.8386</v>
      </c>
      <c r="AB31">
        <v>6.5442999999999998</v>
      </c>
      <c r="AC31">
        <v>3.3999999999999998E-3</v>
      </c>
      <c r="AD31">
        <v>20.285</v>
      </c>
      <c r="AE31">
        <v>0.80210000000000004</v>
      </c>
      <c r="AF31">
        <v>4.2115</v>
      </c>
      <c r="AG31">
        <v>0.74970000000000003</v>
      </c>
      <c r="AH31">
        <v>0.16059999999999999</v>
      </c>
      <c r="AI31">
        <v>99.132900000000006</v>
      </c>
      <c r="AJ31">
        <v>-12479</v>
      </c>
      <c r="AK31">
        <v>2221</v>
      </c>
      <c r="AL31">
        <v>85</v>
      </c>
      <c r="AM31" t="s">
        <v>409</v>
      </c>
      <c r="AN31" t="s">
        <v>409</v>
      </c>
      <c r="AO31" t="s">
        <v>452</v>
      </c>
      <c r="AP31" t="s">
        <v>409</v>
      </c>
      <c r="AQ31">
        <v>12.401400000000001</v>
      </c>
      <c r="AR31">
        <v>30</v>
      </c>
      <c r="AS31" s="41">
        <v>43180.123761574076</v>
      </c>
      <c r="AT31">
        <v>6.6673611834566104</v>
      </c>
    </row>
    <row r="32" spans="1:46">
      <c r="A32">
        <v>30</v>
      </c>
      <c r="B32" t="s">
        <v>454</v>
      </c>
      <c r="C32">
        <v>6.6799999999999998E-2</v>
      </c>
      <c r="D32">
        <v>0.50009999999999999</v>
      </c>
      <c r="E32">
        <v>0.185</v>
      </c>
      <c r="F32">
        <v>5.6899999999999999E-2</v>
      </c>
      <c r="G32">
        <v>2.0899999999999998E-2</v>
      </c>
      <c r="H32">
        <v>0.2233</v>
      </c>
      <c r="I32">
        <v>1.3899999999999999E-2</v>
      </c>
      <c r="J32">
        <v>0.1784</v>
      </c>
      <c r="K32">
        <v>6.4500000000000002E-2</v>
      </c>
      <c r="L32">
        <v>5.1700000000000003E-2</v>
      </c>
      <c r="N32">
        <v>-12268</v>
      </c>
      <c r="O32">
        <v>2848</v>
      </c>
      <c r="P32">
        <v>75</v>
      </c>
      <c r="Q32" t="s">
        <v>409</v>
      </c>
      <c r="R32" t="s">
        <v>409</v>
      </c>
      <c r="S32" t="s">
        <v>455</v>
      </c>
      <c r="T32" t="s">
        <v>409</v>
      </c>
      <c r="U32">
        <v>12.4559</v>
      </c>
      <c r="V32">
        <v>31</v>
      </c>
      <c r="W32" s="41">
        <v>43180.127800925926</v>
      </c>
      <c r="X32" t="s">
        <v>454</v>
      </c>
      <c r="Y32">
        <v>1.0955999999999999</v>
      </c>
      <c r="Z32">
        <v>49.824399999999997</v>
      </c>
      <c r="AA32">
        <v>14.522500000000001</v>
      </c>
      <c r="AB32">
        <v>7.4086999999999996</v>
      </c>
      <c r="AC32">
        <v>5.0000000000000001E-3</v>
      </c>
      <c r="AD32">
        <v>19.864000000000001</v>
      </c>
      <c r="AE32">
        <v>0.91110000000000002</v>
      </c>
      <c r="AF32">
        <v>4.5266999999999999</v>
      </c>
      <c r="AG32">
        <v>1.014</v>
      </c>
      <c r="AH32">
        <v>0.13780000000000001</v>
      </c>
      <c r="AI32">
        <v>99.309799999999996</v>
      </c>
      <c r="AJ32">
        <v>-12268</v>
      </c>
      <c r="AK32">
        <v>2848</v>
      </c>
      <c r="AL32">
        <v>75</v>
      </c>
      <c r="AM32" t="s">
        <v>409</v>
      </c>
      <c r="AN32" t="s">
        <v>409</v>
      </c>
      <c r="AO32" t="s">
        <v>455</v>
      </c>
      <c r="AP32" t="s">
        <v>409</v>
      </c>
      <c r="AQ32">
        <v>12.4559</v>
      </c>
      <c r="AR32">
        <v>31</v>
      </c>
      <c r="AS32" s="41">
        <v>43180.127800925926</v>
      </c>
      <c r="AT32">
        <v>6.0971157356699504</v>
      </c>
    </row>
    <row r="33" spans="1:46">
      <c r="A33">
        <v>31</v>
      </c>
      <c r="B33" t="s">
        <v>456</v>
      </c>
      <c r="C33">
        <v>6.5799999999999997E-2</v>
      </c>
      <c r="D33">
        <v>0.50080000000000002</v>
      </c>
      <c r="E33">
        <v>0.18360000000000001</v>
      </c>
      <c r="F33">
        <v>5.7000000000000002E-2</v>
      </c>
      <c r="G33">
        <v>2.12E-2</v>
      </c>
      <c r="H33">
        <v>0.2228</v>
      </c>
      <c r="I33">
        <v>1.3899999999999999E-2</v>
      </c>
      <c r="J33">
        <v>0.17499999999999999</v>
      </c>
      <c r="K33">
        <v>6.4500000000000002E-2</v>
      </c>
      <c r="L33">
        <v>5.04E-2</v>
      </c>
      <c r="N33">
        <v>-12268</v>
      </c>
      <c r="O33">
        <v>2830</v>
      </c>
      <c r="P33">
        <v>75</v>
      </c>
      <c r="Q33" t="s">
        <v>409</v>
      </c>
      <c r="R33" t="s">
        <v>409</v>
      </c>
      <c r="S33" t="s">
        <v>455</v>
      </c>
      <c r="T33" t="s">
        <v>409</v>
      </c>
      <c r="U33">
        <v>12.3931</v>
      </c>
      <c r="V33">
        <v>32</v>
      </c>
      <c r="W33" s="41">
        <v>43180.13181712963</v>
      </c>
      <c r="X33" t="s">
        <v>456</v>
      </c>
      <c r="Y33">
        <v>1.0461</v>
      </c>
      <c r="Z33">
        <v>49.886000000000003</v>
      </c>
      <c r="AA33">
        <v>14.3903</v>
      </c>
      <c r="AB33">
        <v>7.4200999999999997</v>
      </c>
      <c r="AC33">
        <v>-7.1000000000000004E-3</v>
      </c>
      <c r="AD33">
        <v>19.821000000000002</v>
      </c>
      <c r="AE33">
        <v>0.91239999999999999</v>
      </c>
      <c r="AF33">
        <v>4.3440000000000003</v>
      </c>
      <c r="AG33">
        <v>1.0166999999999999</v>
      </c>
      <c r="AH33">
        <v>0.12280000000000001</v>
      </c>
      <c r="AI33">
        <v>98.952399999999997</v>
      </c>
      <c r="AJ33">
        <v>-12268</v>
      </c>
      <c r="AK33">
        <v>2830</v>
      </c>
      <c r="AL33">
        <v>75</v>
      </c>
      <c r="AM33" t="s">
        <v>409</v>
      </c>
      <c r="AN33" t="s">
        <v>409</v>
      </c>
      <c r="AO33" t="s">
        <v>455</v>
      </c>
      <c r="AP33" t="s">
        <v>409</v>
      </c>
      <c r="AQ33">
        <v>12.3931</v>
      </c>
      <c r="AR33">
        <v>32</v>
      </c>
      <c r="AS33" s="41">
        <v>43180.13181712963</v>
      </c>
      <c r="AT33">
        <v>6.29002963387821</v>
      </c>
    </row>
    <row r="34" spans="1:46">
      <c r="A34">
        <v>32</v>
      </c>
      <c r="B34" t="s">
        <v>457</v>
      </c>
      <c r="C34">
        <v>6.9699999999999998E-2</v>
      </c>
      <c r="D34">
        <v>0.50129999999999997</v>
      </c>
      <c r="E34">
        <v>0.1807</v>
      </c>
      <c r="F34">
        <v>6.5500000000000003E-2</v>
      </c>
      <c r="G34">
        <v>2.07E-2</v>
      </c>
      <c r="H34">
        <v>0.21210000000000001</v>
      </c>
      <c r="I34">
        <v>1.29E-2</v>
      </c>
      <c r="J34">
        <v>0.22320000000000001</v>
      </c>
      <c r="K34">
        <v>3.0099999999999998E-2</v>
      </c>
      <c r="L34">
        <v>5.0299999999999997E-2</v>
      </c>
      <c r="N34">
        <v>12081</v>
      </c>
      <c r="O34">
        <v>-30016</v>
      </c>
      <c r="P34">
        <v>-35</v>
      </c>
      <c r="Q34" t="s">
        <v>409</v>
      </c>
      <c r="R34" t="s">
        <v>409</v>
      </c>
      <c r="S34" t="s">
        <v>458</v>
      </c>
      <c r="T34" t="s">
        <v>409</v>
      </c>
      <c r="U34">
        <v>12.6282</v>
      </c>
      <c r="V34">
        <v>33</v>
      </c>
      <c r="W34" s="41">
        <v>43180.135844907411</v>
      </c>
      <c r="X34" t="s">
        <v>457</v>
      </c>
      <c r="Y34">
        <v>1.1724000000000001</v>
      </c>
      <c r="Z34">
        <v>49.913800000000002</v>
      </c>
      <c r="AA34">
        <v>13.995200000000001</v>
      </c>
      <c r="AB34">
        <v>8.7352000000000007</v>
      </c>
      <c r="AC34">
        <v>2.0199999999999999E-2</v>
      </c>
      <c r="AD34">
        <v>18.444500000000001</v>
      </c>
      <c r="AE34">
        <v>0.76200000000000001</v>
      </c>
      <c r="AF34">
        <v>6.8728999999999996</v>
      </c>
      <c r="AG34">
        <v>-5.0000000000000001E-4</v>
      </c>
      <c r="AH34">
        <v>0.1464</v>
      </c>
      <c r="AI34">
        <v>100.0621</v>
      </c>
      <c r="AJ34">
        <v>12081</v>
      </c>
      <c r="AK34">
        <v>-30016</v>
      </c>
      <c r="AL34">
        <v>-35</v>
      </c>
      <c r="AM34" t="s">
        <v>409</v>
      </c>
      <c r="AN34" t="s">
        <v>409</v>
      </c>
      <c r="AO34" t="s">
        <v>458</v>
      </c>
      <c r="AP34" t="s">
        <v>409</v>
      </c>
      <c r="AQ34">
        <v>12.6282</v>
      </c>
      <c r="AR34">
        <v>33</v>
      </c>
      <c r="AS34" s="41">
        <v>43180.135844907411</v>
      </c>
      <c r="AT34">
        <v>5.9450699419993098</v>
      </c>
    </row>
    <row r="35" spans="1:46">
      <c r="A35">
        <v>33</v>
      </c>
      <c r="B35" t="s">
        <v>459</v>
      </c>
      <c r="C35">
        <v>6.83E-2</v>
      </c>
      <c r="D35">
        <v>0.50029999999999997</v>
      </c>
      <c r="E35">
        <v>0.1817</v>
      </c>
      <c r="F35">
        <v>6.5799999999999997E-2</v>
      </c>
      <c r="G35">
        <v>1.9900000000000001E-2</v>
      </c>
      <c r="H35">
        <v>0.2114</v>
      </c>
      <c r="I35">
        <v>1.29E-2</v>
      </c>
      <c r="J35">
        <v>0.22140000000000001</v>
      </c>
      <c r="K35">
        <v>2.93E-2</v>
      </c>
      <c r="L35">
        <v>4.9500000000000002E-2</v>
      </c>
      <c r="N35">
        <v>12098</v>
      </c>
      <c r="O35">
        <v>-30014</v>
      </c>
      <c r="P35">
        <v>-35</v>
      </c>
      <c r="Q35" t="s">
        <v>409</v>
      </c>
      <c r="R35" t="s">
        <v>409</v>
      </c>
      <c r="S35" t="s">
        <v>458</v>
      </c>
      <c r="T35" t="s">
        <v>409</v>
      </c>
      <c r="U35">
        <v>12.583399999999999</v>
      </c>
      <c r="V35">
        <v>34</v>
      </c>
      <c r="W35" s="41">
        <v>43180.139861111114</v>
      </c>
      <c r="X35" t="s">
        <v>459</v>
      </c>
      <c r="Y35">
        <v>1.1044</v>
      </c>
      <c r="Z35">
        <v>49.724299999999999</v>
      </c>
      <c r="AA35">
        <v>14.076599999999999</v>
      </c>
      <c r="AB35">
        <v>8.7806999999999995</v>
      </c>
      <c r="AC35">
        <v>1.8599999999999998E-2</v>
      </c>
      <c r="AD35">
        <v>18.362200000000001</v>
      </c>
      <c r="AE35">
        <v>0.76339999999999997</v>
      </c>
      <c r="AF35">
        <v>6.7533000000000003</v>
      </c>
      <c r="AG35">
        <v>3.8999999999999998E-3</v>
      </c>
      <c r="AH35">
        <v>0.1865</v>
      </c>
      <c r="AI35">
        <v>99.774000000000001</v>
      </c>
      <c r="AJ35">
        <v>12098</v>
      </c>
      <c r="AK35">
        <v>-30014</v>
      </c>
      <c r="AL35">
        <v>-35</v>
      </c>
      <c r="AM35" t="s">
        <v>409</v>
      </c>
      <c r="AN35" t="s">
        <v>409</v>
      </c>
      <c r="AO35" t="s">
        <v>458</v>
      </c>
      <c r="AP35" t="s">
        <v>409</v>
      </c>
      <c r="AQ35">
        <v>12.583399999999999</v>
      </c>
      <c r="AR35">
        <v>34</v>
      </c>
      <c r="AS35" s="41">
        <v>43180.139861111114</v>
      </c>
      <c r="AT35">
        <v>6.18435349511046</v>
      </c>
    </row>
    <row r="36" spans="1:46">
      <c r="A36">
        <v>34</v>
      </c>
      <c r="B36" t="s">
        <v>460</v>
      </c>
      <c r="C36">
        <v>7.0000000000000007E-2</v>
      </c>
      <c r="D36">
        <v>0.5</v>
      </c>
      <c r="E36">
        <v>0.18060000000000001</v>
      </c>
      <c r="F36">
        <v>6.5799999999999997E-2</v>
      </c>
      <c r="G36">
        <v>1.9400000000000001E-2</v>
      </c>
      <c r="H36">
        <v>0.21110000000000001</v>
      </c>
      <c r="I36">
        <v>1.26E-2</v>
      </c>
      <c r="J36">
        <v>0.223</v>
      </c>
      <c r="K36">
        <v>2.8899999999999999E-2</v>
      </c>
      <c r="L36">
        <v>4.8099999999999997E-2</v>
      </c>
      <c r="N36">
        <v>12061</v>
      </c>
      <c r="O36">
        <v>-29831</v>
      </c>
      <c r="P36">
        <v>-38</v>
      </c>
      <c r="Q36" t="s">
        <v>409</v>
      </c>
      <c r="R36" t="s">
        <v>409</v>
      </c>
      <c r="S36" t="s">
        <v>461</v>
      </c>
      <c r="T36" t="s">
        <v>409</v>
      </c>
      <c r="U36">
        <v>12.569000000000001</v>
      </c>
      <c r="V36">
        <v>35</v>
      </c>
      <c r="W36" s="41">
        <v>43180.143912037034</v>
      </c>
      <c r="X36" t="s">
        <v>460</v>
      </c>
      <c r="Y36">
        <v>1.1822999999999999</v>
      </c>
      <c r="Z36">
        <v>49.7179</v>
      </c>
      <c r="AA36">
        <v>13.9217</v>
      </c>
      <c r="AB36">
        <v>8.7819000000000003</v>
      </c>
      <c r="AC36">
        <v>-1.9E-3</v>
      </c>
      <c r="AD36">
        <v>18.321999999999999</v>
      </c>
      <c r="AE36">
        <v>0.72950000000000004</v>
      </c>
      <c r="AF36">
        <v>6.8356000000000003</v>
      </c>
      <c r="AG36">
        <v>-2.1000000000000001E-2</v>
      </c>
      <c r="AH36">
        <v>0.17100000000000001</v>
      </c>
      <c r="AI36">
        <v>99.639099999999999</v>
      </c>
      <c r="AJ36">
        <v>12061</v>
      </c>
      <c r="AK36">
        <v>-29831</v>
      </c>
      <c r="AL36">
        <v>-38</v>
      </c>
      <c r="AM36" t="s">
        <v>409</v>
      </c>
      <c r="AN36" t="s">
        <v>409</v>
      </c>
      <c r="AO36" t="s">
        <v>461</v>
      </c>
      <c r="AP36" t="s">
        <v>409</v>
      </c>
      <c r="AQ36">
        <v>12.569000000000001</v>
      </c>
      <c r="AR36">
        <v>35</v>
      </c>
      <c r="AS36" s="41">
        <v>43180.143912037034</v>
      </c>
      <c r="AT36">
        <v>5.9206631142687902</v>
      </c>
    </row>
    <row r="37" spans="1:46">
      <c r="A37">
        <v>35</v>
      </c>
      <c r="B37" t="s">
        <v>462</v>
      </c>
      <c r="C37">
        <v>7.0000000000000007E-2</v>
      </c>
      <c r="D37">
        <v>0.49780000000000002</v>
      </c>
      <c r="E37">
        <v>0.18240000000000001</v>
      </c>
      <c r="F37">
        <v>6.5699999999999995E-2</v>
      </c>
      <c r="G37">
        <v>2.07E-2</v>
      </c>
      <c r="H37">
        <v>0.21260000000000001</v>
      </c>
      <c r="I37">
        <v>1.2800000000000001E-2</v>
      </c>
      <c r="J37">
        <v>0.222</v>
      </c>
      <c r="K37">
        <v>3.0700000000000002E-2</v>
      </c>
      <c r="L37">
        <v>4.87E-2</v>
      </c>
      <c r="N37">
        <v>12078</v>
      </c>
      <c r="O37">
        <v>-29826</v>
      </c>
      <c r="P37">
        <v>-38</v>
      </c>
      <c r="Q37" t="s">
        <v>409</v>
      </c>
      <c r="R37" t="s">
        <v>409</v>
      </c>
      <c r="S37" t="s">
        <v>461</v>
      </c>
      <c r="T37" t="s">
        <v>409</v>
      </c>
      <c r="U37">
        <v>12.5755</v>
      </c>
      <c r="V37">
        <v>36</v>
      </c>
      <c r="W37" s="41">
        <v>43180.147939814815</v>
      </c>
      <c r="X37" t="s">
        <v>462</v>
      </c>
      <c r="Y37">
        <v>1.1647000000000001</v>
      </c>
      <c r="Z37">
        <v>49.468499999999999</v>
      </c>
      <c r="AA37">
        <v>13.965</v>
      </c>
      <c r="AB37">
        <v>8.7746999999999993</v>
      </c>
      <c r="AC37">
        <v>5.4000000000000003E-3</v>
      </c>
      <c r="AD37">
        <v>18.521799999999999</v>
      </c>
      <c r="AE37">
        <v>0.75329999999999997</v>
      </c>
      <c r="AF37">
        <v>6.7878999999999996</v>
      </c>
      <c r="AG37">
        <v>-1.61E-2</v>
      </c>
      <c r="AH37">
        <v>0.18390000000000001</v>
      </c>
      <c r="AI37">
        <v>99.609200000000001</v>
      </c>
      <c r="AJ37">
        <v>12078</v>
      </c>
      <c r="AK37">
        <v>-29826</v>
      </c>
      <c r="AL37">
        <v>-38</v>
      </c>
      <c r="AM37" t="s">
        <v>409</v>
      </c>
      <c r="AN37" t="s">
        <v>409</v>
      </c>
      <c r="AO37" t="s">
        <v>461</v>
      </c>
      <c r="AP37" t="s">
        <v>409</v>
      </c>
      <c r="AQ37">
        <v>12.5755</v>
      </c>
      <c r="AR37">
        <v>36</v>
      </c>
      <c r="AS37" s="41">
        <v>43180.147939814815</v>
      </c>
      <c r="AT37">
        <v>6.01013136429982</v>
      </c>
    </row>
    <row r="38" spans="1:46">
      <c r="A38">
        <v>36</v>
      </c>
      <c r="B38" t="s">
        <v>463</v>
      </c>
      <c r="C38">
        <v>6.9900000000000004E-2</v>
      </c>
      <c r="D38">
        <v>0.49909999999999999</v>
      </c>
      <c r="E38">
        <v>0.1794</v>
      </c>
      <c r="F38">
        <v>6.5799999999999997E-2</v>
      </c>
      <c r="G38">
        <v>2.01E-2</v>
      </c>
      <c r="H38">
        <v>0.21379999999999999</v>
      </c>
      <c r="I38">
        <v>1.2699999999999999E-2</v>
      </c>
      <c r="J38">
        <v>0.2208</v>
      </c>
      <c r="K38">
        <v>3.04E-2</v>
      </c>
      <c r="L38">
        <v>5.0299999999999997E-2</v>
      </c>
      <c r="N38">
        <v>12029</v>
      </c>
      <c r="O38">
        <v>-29667</v>
      </c>
      <c r="P38">
        <v>-41</v>
      </c>
      <c r="Q38" t="s">
        <v>409</v>
      </c>
      <c r="R38" t="s">
        <v>409</v>
      </c>
      <c r="S38" t="s">
        <v>464</v>
      </c>
      <c r="T38" t="s">
        <v>409</v>
      </c>
      <c r="U38">
        <v>12.5831</v>
      </c>
      <c r="V38">
        <v>37</v>
      </c>
      <c r="W38" s="41">
        <v>43180.151944444442</v>
      </c>
      <c r="X38" t="s">
        <v>463</v>
      </c>
      <c r="Y38">
        <v>1.1802999999999999</v>
      </c>
      <c r="Z38">
        <v>49.671799999999998</v>
      </c>
      <c r="AA38">
        <v>13.788399999999999</v>
      </c>
      <c r="AB38">
        <v>8.7947000000000006</v>
      </c>
      <c r="AC38">
        <v>8.2000000000000007E-3</v>
      </c>
      <c r="AD38">
        <v>18.672699999999999</v>
      </c>
      <c r="AE38">
        <v>0.73319999999999996</v>
      </c>
      <c r="AF38">
        <v>6.7176</v>
      </c>
      <c r="AG38">
        <v>-1.14E-2</v>
      </c>
      <c r="AH38">
        <v>0.14949999999999999</v>
      </c>
      <c r="AI38">
        <v>99.705100000000002</v>
      </c>
      <c r="AJ38">
        <v>12029</v>
      </c>
      <c r="AK38">
        <v>-29667</v>
      </c>
      <c r="AL38">
        <v>-41</v>
      </c>
      <c r="AM38" t="s">
        <v>409</v>
      </c>
      <c r="AN38" t="s">
        <v>409</v>
      </c>
      <c r="AO38" t="s">
        <v>464</v>
      </c>
      <c r="AP38" t="s">
        <v>409</v>
      </c>
      <c r="AQ38">
        <v>12.5831</v>
      </c>
      <c r="AR38">
        <v>37</v>
      </c>
      <c r="AS38" s="41">
        <v>43180.151944444442</v>
      </c>
      <c r="AT38">
        <v>5.92222316360247</v>
      </c>
    </row>
    <row r="39" spans="1:46">
      <c r="A39">
        <v>37</v>
      </c>
      <c r="B39" t="s">
        <v>465</v>
      </c>
      <c r="C39">
        <v>7.0400000000000004E-2</v>
      </c>
      <c r="D39">
        <v>0.49859999999999999</v>
      </c>
      <c r="E39">
        <v>0.18149999999999999</v>
      </c>
      <c r="F39">
        <v>6.5500000000000003E-2</v>
      </c>
      <c r="G39">
        <v>1.9599999999999999E-2</v>
      </c>
      <c r="H39">
        <v>0.21379999999999999</v>
      </c>
      <c r="I39">
        <v>1.2699999999999999E-2</v>
      </c>
      <c r="J39">
        <v>0.2238</v>
      </c>
      <c r="K39">
        <v>2.9600000000000001E-2</v>
      </c>
      <c r="L39">
        <v>4.87E-2</v>
      </c>
      <c r="N39">
        <v>12029</v>
      </c>
      <c r="O39">
        <v>-29631</v>
      </c>
      <c r="P39">
        <v>-41</v>
      </c>
      <c r="Q39" t="s">
        <v>409</v>
      </c>
      <c r="R39" t="s">
        <v>409</v>
      </c>
      <c r="S39" t="s">
        <v>464</v>
      </c>
      <c r="T39" t="s">
        <v>409</v>
      </c>
      <c r="U39">
        <v>12.630699999999999</v>
      </c>
      <c r="V39">
        <v>38</v>
      </c>
      <c r="W39" s="41">
        <v>43180.155972222223</v>
      </c>
      <c r="X39" t="s">
        <v>465</v>
      </c>
      <c r="Y39">
        <v>1.1948000000000001</v>
      </c>
      <c r="Z39">
        <v>49.593299999999999</v>
      </c>
      <c r="AA39">
        <v>14.041499999999999</v>
      </c>
      <c r="AB39">
        <v>8.7376000000000005</v>
      </c>
      <c r="AC39">
        <v>1.34E-2</v>
      </c>
      <c r="AD39">
        <v>18.667899999999999</v>
      </c>
      <c r="AE39">
        <v>0.74719999999999998</v>
      </c>
      <c r="AF39">
        <v>6.8470000000000004</v>
      </c>
      <c r="AG39">
        <v>-1.89E-2</v>
      </c>
      <c r="AH39">
        <v>0.17249999999999999</v>
      </c>
      <c r="AI39">
        <v>99.996399999999994</v>
      </c>
      <c r="AJ39">
        <v>12029</v>
      </c>
      <c r="AK39">
        <v>-29631</v>
      </c>
      <c r="AL39">
        <v>-41</v>
      </c>
      <c r="AM39" t="s">
        <v>409</v>
      </c>
      <c r="AN39" t="s">
        <v>409</v>
      </c>
      <c r="AO39" t="s">
        <v>464</v>
      </c>
      <c r="AP39" t="s">
        <v>409</v>
      </c>
      <c r="AQ39">
        <v>12.630699999999999</v>
      </c>
      <c r="AR39">
        <v>38</v>
      </c>
      <c r="AS39" s="41">
        <v>43180.155972222223</v>
      </c>
      <c r="AT39">
        <v>5.8921995313022997</v>
      </c>
    </row>
    <row r="40" spans="1:46">
      <c r="A40">
        <v>38</v>
      </c>
      <c r="B40" t="s">
        <v>466</v>
      </c>
      <c r="C40">
        <v>7.6999999999999999E-2</v>
      </c>
      <c r="D40">
        <v>0.47320000000000001</v>
      </c>
      <c r="E40">
        <v>0.17150000000000001</v>
      </c>
      <c r="F40">
        <v>7.0300000000000001E-2</v>
      </c>
      <c r="G40">
        <v>1.9900000000000001E-2</v>
      </c>
      <c r="H40">
        <v>0.21310000000000001</v>
      </c>
      <c r="I40">
        <v>1.2699999999999999E-2</v>
      </c>
      <c r="J40">
        <v>0.22189999999999999</v>
      </c>
      <c r="K40">
        <v>2.9600000000000001E-2</v>
      </c>
      <c r="L40">
        <v>0.05</v>
      </c>
      <c r="N40">
        <v>11980</v>
      </c>
      <c r="O40">
        <v>-29472</v>
      </c>
      <c r="P40">
        <v>-44</v>
      </c>
      <c r="Q40" t="s">
        <v>409</v>
      </c>
      <c r="R40" t="s">
        <v>409</v>
      </c>
      <c r="S40" t="s">
        <v>467</v>
      </c>
      <c r="T40" t="s">
        <v>409</v>
      </c>
      <c r="U40">
        <v>12.239100000000001</v>
      </c>
      <c r="V40">
        <v>39</v>
      </c>
      <c r="W40" s="41">
        <v>43180.15997685185</v>
      </c>
      <c r="X40" t="s">
        <v>466</v>
      </c>
      <c r="Y40">
        <v>1.4046000000000001</v>
      </c>
      <c r="Z40">
        <v>46.442100000000003</v>
      </c>
      <c r="AA40">
        <v>12.8605</v>
      </c>
      <c r="AB40">
        <v>9.4879999999999995</v>
      </c>
      <c r="AC40">
        <v>1.5100000000000001E-2</v>
      </c>
      <c r="AD40">
        <v>18.581399999999999</v>
      </c>
      <c r="AE40">
        <v>0.73770000000000002</v>
      </c>
      <c r="AF40">
        <v>6.7610999999999999</v>
      </c>
      <c r="AG40">
        <v>1.7000000000000001E-2</v>
      </c>
      <c r="AH40">
        <v>0.16420000000000001</v>
      </c>
      <c r="AI40">
        <v>96.471699999999998</v>
      </c>
      <c r="AJ40">
        <v>11980</v>
      </c>
      <c r="AK40">
        <v>-29472</v>
      </c>
      <c r="AL40">
        <v>-44</v>
      </c>
      <c r="AM40" t="s">
        <v>409</v>
      </c>
      <c r="AN40" t="s">
        <v>409</v>
      </c>
      <c r="AO40" t="s">
        <v>467</v>
      </c>
      <c r="AP40" t="s">
        <v>409</v>
      </c>
      <c r="AQ40">
        <v>12.239100000000001</v>
      </c>
      <c r="AR40">
        <v>39</v>
      </c>
      <c r="AS40" s="41">
        <v>43180.15997685185</v>
      </c>
      <c r="AT40">
        <v>5.4819877545208602</v>
      </c>
    </row>
    <row r="41" spans="1:46">
      <c r="A41">
        <v>39</v>
      </c>
      <c r="B41" t="s">
        <v>468</v>
      </c>
      <c r="C41">
        <v>7.0400000000000004E-2</v>
      </c>
      <c r="D41">
        <v>0.4965</v>
      </c>
      <c r="E41">
        <v>0.1804</v>
      </c>
      <c r="F41">
        <v>6.54E-2</v>
      </c>
      <c r="G41">
        <v>2.0500000000000001E-2</v>
      </c>
      <c r="H41">
        <v>0.21179999999999999</v>
      </c>
      <c r="I41">
        <v>1.29E-2</v>
      </c>
      <c r="J41">
        <v>0.22140000000000001</v>
      </c>
      <c r="K41">
        <v>2.9499999999999998E-2</v>
      </c>
      <c r="L41">
        <v>4.9599999999999998E-2</v>
      </c>
      <c r="N41">
        <v>11971</v>
      </c>
      <c r="O41">
        <v>-29442</v>
      </c>
      <c r="P41">
        <v>-44</v>
      </c>
      <c r="Q41" t="s">
        <v>409</v>
      </c>
      <c r="R41" t="s">
        <v>409</v>
      </c>
      <c r="S41" t="s">
        <v>467</v>
      </c>
      <c r="T41" t="s">
        <v>409</v>
      </c>
      <c r="U41">
        <v>12.5383</v>
      </c>
      <c r="V41">
        <v>40</v>
      </c>
      <c r="W41" s="41">
        <v>43180.163993055554</v>
      </c>
      <c r="X41" t="s">
        <v>468</v>
      </c>
      <c r="Y41">
        <v>1.2042999999999999</v>
      </c>
      <c r="Z41">
        <v>49.351799999999997</v>
      </c>
      <c r="AA41">
        <v>13.9939</v>
      </c>
      <c r="AB41">
        <v>8.7245000000000008</v>
      </c>
      <c r="AC41">
        <v>5.5999999999999999E-3</v>
      </c>
      <c r="AD41">
        <v>18.4206</v>
      </c>
      <c r="AE41">
        <v>0.75780000000000003</v>
      </c>
      <c r="AF41">
        <v>6.7328000000000001</v>
      </c>
      <c r="AG41">
        <v>1.11E-2</v>
      </c>
      <c r="AH41">
        <v>0.1686</v>
      </c>
      <c r="AI41">
        <v>99.370800000000003</v>
      </c>
      <c r="AJ41">
        <v>11971</v>
      </c>
      <c r="AK41">
        <v>-29442</v>
      </c>
      <c r="AL41">
        <v>-44</v>
      </c>
      <c r="AM41" t="s">
        <v>409</v>
      </c>
      <c r="AN41" t="s">
        <v>409</v>
      </c>
      <c r="AO41" t="s">
        <v>467</v>
      </c>
      <c r="AP41" t="s">
        <v>409</v>
      </c>
      <c r="AQ41">
        <v>12.5383</v>
      </c>
      <c r="AR41">
        <v>40</v>
      </c>
      <c r="AS41" s="41">
        <v>43180.163993055554</v>
      </c>
      <c r="AT41">
        <v>5.8457195051067004</v>
      </c>
    </row>
    <row r="42" spans="1:46">
      <c r="A42">
        <v>40</v>
      </c>
      <c r="B42" t="s">
        <v>469</v>
      </c>
      <c r="C42">
        <v>6.9599999999999995E-2</v>
      </c>
      <c r="D42">
        <v>0.49809999999999999</v>
      </c>
      <c r="E42">
        <v>0.182</v>
      </c>
      <c r="F42">
        <v>6.5100000000000005E-2</v>
      </c>
      <c r="G42">
        <v>2.07E-2</v>
      </c>
      <c r="H42">
        <v>0.2104</v>
      </c>
      <c r="I42">
        <v>1.2999999999999999E-2</v>
      </c>
      <c r="J42">
        <v>0.22289999999999999</v>
      </c>
      <c r="K42">
        <v>3.0200000000000001E-2</v>
      </c>
      <c r="L42">
        <v>4.9799999999999997E-2</v>
      </c>
      <c r="N42">
        <v>11851</v>
      </c>
      <c r="O42">
        <v>-29206</v>
      </c>
      <c r="P42">
        <v>-47</v>
      </c>
      <c r="Q42" t="s">
        <v>409</v>
      </c>
      <c r="R42" t="s">
        <v>409</v>
      </c>
      <c r="S42" t="s">
        <v>470</v>
      </c>
      <c r="T42" t="s">
        <v>409</v>
      </c>
      <c r="U42">
        <v>12.5602</v>
      </c>
      <c r="V42">
        <v>41</v>
      </c>
      <c r="W42" s="41">
        <v>43180.167986111112</v>
      </c>
      <c r="X42" t="s">
        <v>469</v>
      </c>
      <c r="Y42">
        <v>1.1934</v>
      </c>
      <c r="Z42">
        <v>49.489100000000001</v>
      </c>
      <c r="AA42">
        <v>14.1762</v>
      </c>
      <c r="AB42">
        <v>8.6675000000000004</v>
      </c>
      <c r="AC42">
        <v>6.0000000000000001E-3</v>
      </c>
      <c r="AD42">
        <v>18.2134</v>
      </c>
      <c r="AE42">
        <v>0.78120000000000001</v>
      </c>
      <c r="AF42">
        <v>6.8441999999999998</v>
      </c>
      <c r="AG42">
        <v>3.6499999999999998E-2</v>
      </c>
      <c r="AH42">
        <v>0.15129999999999999</v>
      </c>
      <c r="AI42">
        <v>99.558800000000005</v>
      </c>
      <c r="AJ42">
        <v>11851</v>
      </c>
      <c r="AK42">
        <v>-29206</v>
      </c>
      <c r="AL42">
        <v>-47</v>
      </c>
      <c r="AM42" t="s">
        <v>409</v>
      </c>
      <c r="AN42" t="s">
        <v>409</v>
      </c>
      <c r="AO42" t="s">
        <v>470</v>
      </c>
      <c r="AP42" t="s">
        <v>409</v>
      </c>
      <c r="AQ42">
        <v>12.5602</v>
      </c>
      <c r="AR42">
        <v>41</v>
      </c>
      <c r="AS42" s="41">
        <v>43180.167986111112</v>
      </c>
      <c r="AT42">
        <v>5.8320764203117097</v>
      </c>
    </row>
    <row r="43" spans="1:46">
      <c r="A43">
        <v>41</v>
      </c>
      <c r="B43" t="s">
        <v>471</v>
      </c>
      <c r="C43">
        <v>6.9800000000000001E-2</v>
      </c>
      <c r="D43">
        <v>0.496</v>
      </c>
      <c r="E43">
        <v>0.18060000000000001</v>
      </c>
      <c r="F43">
        <v>6.5100000000000005E-2</v>
      </c>
      <c r="G43">
        <v>1.9300000000000001E-2</v>
      </c>
      <c r="H43">
        <v>0.21199999999999999</v>
      </c>
      <c r="I43">
        <v>1.2999999999999999E-2</v>
      </c>
      <c r="J43">
        <v>0.219</v>
      </c>
      <c r="K43">
        <v>0.03</v>
      </c>
      <c r="L43">
        <v>5.0200000000000002E-2</v>
      </c>
      <c r="N43">
        <v>11853</v>
      </c>
      <c r="O43">
        <v>-29186</v>
      </c>
      <c r="P43">
        <v>-47</v>
      </c>
      <c r="Q43" t="s">
        <v>409</v>
      </c>
      <c r="R43" t="s">
        <v>409</v>
      </c>
      <c r="S43" t="s">
        <v>470</v>
      </c>
      <c r="T43" t="s">
        <v>409</v>
      </c>
      <c r="U43">
        <v>12.495200000000001</v>
      </c>
      <c r="V43">
        <v>42</v>
      </c>
      <c r="W43" s="41">
        <v>43180.172025462962</v>
      </c>
      <c r="X43" t="s">
        <v>471</v>
      </c>
      <c r="Y43">
        <v>1.1734</v>
      </c>
      <c r="Z43">
        <v>49.241300000000003</v>
      </c>
      <c r="AA43">
        <v>13.997299999999999</v>
      </c>
      <c r="AB43">
        <v>8.6725999999999992</v>
      </c>
      <c r="AC43">
        <v>3.8E-3</v>
      </c>
      <c r="AD43">
        <v>18.444099999999999</v>
      </c>
      <c r="AE43">
        <v>0.78200000000000003</v>
      </c>
      <c r="AF43">
        <v>6.6070000000000002</v>
      </c>
      <c r="AG43">
        <v>4.7999999999999996E-3</v>
      </c>
      <c r="AH43">
        <v>0.16109999999999999</v>
      </c>
      <c r="AI43">
        <v>99.087400000000002</v>
      </c>
      <c r="AJ43">
        <v>11853</v>
      </c>
      <c r="AK43">
        <v>-29186</v>
      </c>
      <c r="AL43">
        <v>-47</v>
      </c>
      <c r="AM43" t="s">
        <v>409</v>
      </c>
      <c r="AN43" t="s">
        <v>409</v>
      </c>
      <c r="AO43" t="s">
        <v>470</v>
      </c>
      <c r="AP43" t="s">
        <v>409</v>
      </c>
      <c r="AQ43">
        <v>12.495200000000001</v>
      </c>
      <c r="AR43">
        <v>42</v>
      </c>
      <c r="AS43" s="41">
        <v>43180.172025462962</v>
      </c>
      <c r="AT43">
        <v>5.9485256519515897</v>
      </c>
    </row>
    <row r="44" spans="1:46">
      <c r="A44">
        <v>42</v>
      </c>
      <c r="B44" t="s">
        <v>472</v>
      </c>
      <c r="C44">
        <v>6.7799999999999999E-2</v>
      </c>
      <c r="D44">
        <v>0.499</v>
      </c>
      <c r="E44">
        <v>0.1822</v>
      </c>
      <c r="F44">
        <v>6.5000000000000002E-2</v>
      </c>
      <c r="G44">
        <v>2.0199999999999999E-2</v>
      </c>
      <c r="H44">
        <v>0.2102</v>
      </c>
      <c r="I44">
        <v>1.32E-2</v>
      </c>
      <c r="J44">
        <v>0.2266</v>
      </c>
      <c r="K44">
        <v>3.0599999999999999E-2</v>
      </c>
      <c r="L44">
        <v>5.1299999999999998E-2</v>
      </c>
      <c r="N44">
        <v>11782</v>
      </c>
      <c r="O44">
        <v>-28908</v>
      </c>
      <c r="P44">
        <v>-52</v>
      </c>
      <c r="Q44" t="s">
        <v>409</v>
      </c>
      <c r="R44" t="s">
        <v>409</v>
      </c>
      <c r="S44" t="s">
        <v>473</v>
      </c>
      <c r="T44" t="s">
        <v>409</v>
      </c>
      <c r="U44">
        <v>12.6043</v>
      </c>
      <c r="V44">
        <v>43</v>
      </c>
      <c r="W44" s="41">
        <v>43180.176041666666</v>
      </c>
      <c r="X44" t="s">
        <v>472</v>
      </c>
      <c r="Y44">
        <v>1.1002000000000001</v>
      </c>
      <c r="Z44">
        <v>49.622599999999998</v>
      </c>
      <c r="AA44">
        <v>14.1631</v>
      </c>
      <c r="AB44">
        <v>8.6531000000000002</v>
      </c>
      <c r="AC44">
        <v>-5.9999999999999995E-4</v>
      </c>
      <c r="AD44">
        <v>18.213200000000001</v>
      </c>
      <c r="AE44">
        <v>0.80469999999999997</v>
      </c>
      <c r="AF44">
        <v>7.0369999999999999</v>
      </c>
      <c r="AG44">
        <v>1.9199999999999998E-2</v>
      </c>
      <c r="AH44">
        <v>0.15279999999999999</v>
      </c>
      <c r="AI44">
        <v>99.765299999999996</v>
      </c>
      <c r="AJ44">
        <v>11782</v>
      </c>
      <c r="AK44">
        <v>-28908</v>
      </c>
      <c r="AL44">
        <v>-52</v>
      </c>
      <c r="AM44" t="s">
        <v>409</v>
      </c>
      <c r="AN44" t="s">
        <v>409</v>
      </c>
      <c r="AO44" t="s">
        <v>473</v>
      </c>
      <c r="AP44" t="s">
        <v>409</v>
      </c>
      <c r="AQ44">
        <v>12.6043</v>
      </c>
      <c r="AR44">
        <v>43</v>
      </c>
      <c r="AS44" s="41">
        <v>43180.176041666666</v>
      </c>
      <c r="AT44">
        <v>6.1625159061988697</v>
      </c>
    </row>
    <row r="45" spans="1:46">
      <c r="A45">
        <v>43</v>
      </c>
      <c r="B45" t="s">
        <v>474</v>
      </c>
      <c r="C45">
        <v>7.0099999999999996E-2</v>
      </c>
      <c r="D45">
        <v>0.49669999999999997</v>
      </c>
      <c r="E45">
        <v>0.1822</v>
      </c>
      <c r="F45">
        <v>6.4899999999999999E-2</v>
      </c>
      <c r="G45">
        <v>2.0899999999999998E-2</v>
      </c>
      <c r="H45">
        <v>0.21099999999999999</v>
      </c>
      <c r="I45">
        <v>1.3100000000000001E-2</v>
      </c>
      <c r="J45">
        <v>0.22320000000000001</v>
      </c>
      <c r="K45">
        <v>3.1399999999999997E-2</v>
      </c>
      <c r="L45">
        <v>5.04E-2</v>
      </c>
      <c r="N45">
        <v>11735</v>
      </c>
      <c r="O45">
        <v>-28908</v>
      </c>
      <c r="P45">
        <v>-52</v>
      </c>
      <c r="Q45" t="s">
        <v>409</v>
      </c>
      <c r="R45" t="s">
        <v>409</v>
      </c>
      <c r="S45" t="s">
        <v>473</v>
      </c>
      <c r="T45" t="s">
        <v>409</v>
      </c>
      <c r="U45">
        <v>12.56</v>
      </c>
      <c r="V45">
        <v>44</v>
      </c>
      <c r="W45" s="41">
        <v>43180.180046296293</v>
      </c>
      <c r="X45" t="s">
        <v>474</v>
      </c>
      <c r="Y45">
        <v>1.1595</v>
      </c>
      <c r="Z45">
        <v>49.324599999999997</v>
      </c>
      <c r="AA45">
        <v>14.145200000000001</v>
      </c>
      <c r="AB45">
        <v>8.6339000000000006</v>
      </c>
      <c r="AC45">
        <v>3.7000000000000002E-3</v>
      </c>
      <c r="AD45">
        <v>18.306699999999999</v>
      </c>
      <c r="AE45">
        <v>0.80049999999999999</v>
      </c>
      <c r="AF45">
        <v>6.8624999999999998</v>
      </c>
      <c r="AG45">
        <v>9.7000000000000003E-3</v>
      </c>
      <c r="AH45">
        <v>0.2016</v>
      </c>
      <c r="AI45">
        <v>99.447999999999993</v>
      </c>
      <c r="AJ45">
        <v>11735</v>
      </c>
      <c r="AK45">
        <v>-28908</v>
      </c>
      <c r="AL45">
        <v>-52</v>
      </c>
      <c r="AM45" t="s">
        <v>409</v>
      </c>
      <c r="AN45" t="s">
        <v>409</v>
      </c>
      <c r="AO45" t="s">
        <v>473</v>
      </c>
      <c r="AP45" t="s">
        <v>409</v>
      </c>
      <c r="AQ45">
        <v>12.56</v>
      </c>
      <c r="AR45">
        <v>44</v>
      </c>
      <c r="AS45" s="41">
        <v>43180.180046296293</v>
      </c>
      <c r="AT45">
        <v>6.0457093574816696</v>
      </c>
    </row>
    <row r="46" spans="1:46">
      <c r="A46">
        <v>44</v>
      </c>
      <c r="B46" t="s">
        <v>475</v>
      </c>
      <c r="C46">
        <v>6.9099999999999995E-2</v>
      </c>
      <c r="D46">
        <v>0.49819999999999998</v>
      </c>
      <c r="E46">
        <v>0.1822</v>
      </c>
      <c r="F46">
        <v>6.5100000000000005E-2</v>
      </c>
      <c r="G46">
        <v>2.0199999999999999E-2</v>
      </c>
      <c r="H46">
        <v>0.2099</v>
      </c>
      <c r="I46">
        <v>1.35E-2</v>
      </c>
      <c r="J46">
        <v>0.22389999999999999</v>
      </c>
      <c r="K46">
        <v>3.0200000000000001E-2</v>
      </c>
      <c r="L46">
        <v>4.7500000000000001E-2</v>
      </c>
      <c r="N46">
        <v>12394</v>
      </c>
      <c r="O46">
        <v>-26310</v>
      </c>
      <c r="P46">
        <v>-65</v>
      </c>
      <c r="Q46" t="s">
        <v>409</v>
      </c>
      <c r="R46" t="s">
        <v>409</v>
      </c>
      <c r="S46" t="s">
        <v>476</v>
      </c>
      <c r="T46" t="s">
        <v>409</v>
      </c>
      <c r="U46">
        <v>12.5817</v>
      </c>
      <c r="V46">
        <v>45</v>
      </c>
      <c r="W46" s="41">
        <v>43180.184062499997</v>
      </c>
      <c r="X46" t="s">
        <v>475</v>
      </c>
      <c r="Y46">
        <v>1.1520999999999999</v>
      </c>
      <c r="Z46">
        <v>49.515799999999999</v>
      </c>
      <c r="AA46">
        <v>14.157999999999999</v>
      </c>
      <c r="AB46">
        <v>8.6771999999999991</v>
      </c>
      <c r="AC46">
        <v>9.9000000000000008E-3</v>
      </c>
      <c r="AD46">
        <v>18.191500000000001</v>
      </c>
      <c r="AE46">
        <v>0.86429999999999996</v>
      </c>
      <c r="AF46">
        <v>6.9090999999999996</v>
      </c>
      <c r="AG46">
        <v>-2.35E-2</v>
      </c>
      <c r="AH46">
        <v>0.19919999999999999</v>
      </c>
      <c r="AI46">
        <v>99.653599999999997</v>
      </c>
      <c r="AJ46">
        <v>12394</v>
      </c>
      <c r="AK46">
        <v>-26310</v>
      </c>
      <c r="AL46">
        <v>-65</v>
      </c>
      <c r="AM46" t="s">
        <v>409</v>
      </c>
      <c r="AN46" t="s">
        <v>409</v>
      </c>
      <c r="AO46" t="s">
        <v>476</v>
      </c>
      <c r="AP46" t="s">
        <v>409</v>
      </c>
      <c r="AQ46">
        <v>12.5817</v>
      </c>
      <c r="AR46">
        <v>45</v>
      </c>
      <c r="AS46" s="41">
        <v>43180.184062499997</v>
      </c>
      <c r="AT46">
        <v>5.9977432514538602</v>
      </c>
    </row>
    <row r="47" spans="1:46">
      <c r="A47">
        <v>45</v>
      </c>
      <c r="B47" t="s">
        <v>477</v>
      </c>
      <c r="C47">
        <v>6.8400000000000002E-2</v>
      </c>
      <c r="D47">
        <v>0.50049999999999994</v>
      </c>
      <c r="E47">
        <v>0.18310000000000001</v>
      </c>
      <c r="F47">
        <v>6.5000000000000002E-2</v>
      </c>
      <c r="G47">
        <v>2.0799999999999999E-2</v>
      </c>
      <c r="H47">
        <v>0.21079999999999999</v>
      </c>
      <c r="I47">
        <v>1.35E-2</v>
      </c>
      <c r="J47">
        <v>0.2223</v>
      </c>
      <c r="K47">
        <v>3.0599999999999999E-2</v>
      </c>
      <c r="L47">
        <v>5.1799999999999999E-2</v>
      </c>
      <c r="N47">
        <v>12408</v>
      </c>
      <c r="O47">
        <v>-26291</v>
      </c>
      <c r="P47">
        <v>-65</v>
      </c>
      <c r="Q47" t="s">
        <v>409</v>
      </c>
      <c r="R47" t="s">
        <v>409</v>
      </c>
      <c r="S47" t="s">
        <v>476</v>
      </c>
      <c r="T47" t="s">
        <v>409</v>
      </c>
      <c r="U47">
        <v>12.61</v>
      </c>
      <c r="V47">
        <v>46</v>
      </c>
      <c r="W47" s="41">
        <v>43180.188078703701</v>
      </c>
      <c r="X47" t="s">
        <v>477</v>
      </c>
      <c r="Y47">
        <v>1.1142000000000001</v>
      </c>
      <c r="Z47">
        <v>49.786700000000003</v>
      </c>
      <c r="AA47">
        <v>14.2651</v>
      </c>
      <c r="AB47">
        <v>8.6663999999999994</v>
      </c>
      <c r="AC47">
        <v>1.9E-3</v>
      </c>
      <c r="AD47">
        <v>18.2818</v>
      </c>
      <c r="AE47">
        <v>0.86380000000000001</v>
      </c>
      <c r="AF47">
        <v>6.7851999999999997</v>
      </c>
      <c r="AG47">
        <v>2.4500000000000001E-2</v>
      </c>
      <c r="AH47">
        <v>0.18759999999999999</v>
      </c>
      <c r="AI47">
        <v>99.977099999999993</v>
      </c>
      <c r="AJ47">
        <v>12408</v>
      </c>
      <c r="AK47">
        <v>-26291</v>
      </c>
      <c r="AL47">
        <v>-65</v>
      </c>
      <c r="AM47" t="s">
        <v>409</v>
      </c>
      <c r="AN47" t="s">
        <v>409</v>
      </c>
      <c r="AO47" t="s">
        <v>476</v>
      </c>
      <c r="AP47" t="s">
        <v>409</v>
      </c>
      <c r="AQ47">
        <v>12.61</v>
      </c>
      <c r="AR47">
        <v>46</v>
      </c>
      <c r="AS47" s="41">
        <v>43180.188078703701</v>
      </c>
      <c r="AT47">
        <v>6.1389337641357002</v>
      </c>
    </row>
    <row r="48" spans="1:46">
      <c r="A48">
        <v>46</v>
      </c>
      <c r="B48" t="s">
        <v>478</v>
      </c>
      <c r="C48">
        <v>7.0000000000000007E-2</v>
      </c>
      <c r="D48">
        <v>0.49719999999999998</v>
      </c>
      <c r="E48">
        <v>0.18290000000000001</v>
      </c>
      <c r="F48">
        <v>6.5600000000000006E-2</v>
      </c>
      <c r="G48">
        <v>1.9400000000000001E-2</v>
      </c>
      <c r="H48">
        <v>0.20930000000000001</v>
      </c>
      <c r="I48">
        <v>1.37E-2</v>
      </c>
      <c r="J48">
        <v>0.22470000000000001</v>
      </c>
      <c r="K48">
        <v>3.1E-2</v>
      </c>
      <c r="L48">
        <v>4.9700000000000001E-2</v>
      </c>
      <c r="N48">
        <v>12496</v>
      </c>
      <c r="O48">
        <v>-25942</v>
      </c>
      <c r="P48">
        <v>-66</v>
      </c>
      <c r="Q48" t="s">
        <v>409</v>
      </c>
      <c r="R48" t="s">
        <v>409</v>
      </c>
      <c r="S48" t="s">
        <v>479</v>
      </c>
      <c r="T48" t="s">
        <v>409</v>
      </c>
      <c r="U48">
        <v>12.5794</v>
      </c>
      <c r="V48">
        <v>47</v>
      </c>
      <c r="W48" s="41">
        <v>43180.192083333335</v>
      </c>
      <c r="X48" t="s">
        <v>478</v>
      </c>
      <c r="Y48">
        <v>1.1693</v>
      </c>
      <c r="Z48">
        <v>49.364400000000003</v>
      </c>
      <c r="AA48">
        <v>14.2616</v>
      </c>
      <c r="AB48">
        <v>8.7494999999999994</v>
      </c>
      <c r="AC48">
        <v>1.14E-2</v>
      </c>
      <c r="AD48">
        <v>18.100200000000001</v>
      </c>
      <c r="AE48">
        <v>0.88700000000000001</v>
      </c>
      <c r="AF48">
        <v>6.9276</v>
      </c>
      <c r="AG48">
        <v>5.5999999999999999E-3</v>
      </c>
      <c r="AH48">
        <v>0.17749999999999999</v>
      </c>
      <c r="AI48">
        <v>99.654200000000003</v>
      </c>
      <c r="AJ48">
        <v>12496</v>
      </c>
      <c r="AK48">
        <v>-25942</v>
      </c>
      <c r="AL48">
        <v>-66</v>
      </c>
      <c r="AM48" t="s">
        <v>409</v>
      </c>
      <c r="AN48" t="s">
        <v>409</v>
      </c>
      <c r="AO48" t="s">
        <v>479</v>
      </c>
      <c r="AP48" t="s">
        <v>409</v>
      </c>
      <c r="AQ48">
        <v>12.5794</v>
      </c>
      <c r="AR48">
        <v>47</v>
      </c>
      <c r="AS48" s="41">
        <v>43180.192083333335</v>
      </c>
      <c r="AT48">
        <v>5.98648764217908</v>
      </c>
    </row>
    <row r="49" spans="1:46">
      <c r="A49">
        <v>47</v>
      </c>
      <c r="B49" t="s">
        <v>480</v>
      </c>
      <c r="C49">
        <v>7.0000000000000007E-2</v>
      </c>
      <c r="D49">
        <v>0.50119999999999998</v>
      </c>
      <c r="E49">
        <v>0.18640000000000001</v>
      </c>
      <c r="F49">
        <v>6.4899999999999999E-2</v>
      </c>
      <c r="G49">
        <v>0.02</v>
      </c>
      <c r="H49">
        <v>0.21199999999999999</v>
      </c>
      <c r="I49">
        <v>1.37E-2</v>
      </c>
      <c r="J49">
        <v>0.22209999999999999</v>
      </c>
      <c r="K49">
        <v>2.9399999999999999E-2</v>
      </c>
      <c r="L49">
        <v>5.0500000000000003E-2</v>
      </c>
      <c r="N49">
        <v>12522</v>
      </c>
      <c r="O49">
        <v>-25975</v>
      </c>
      <c r="P49">
        <v>-66</v>
      </c>
      <c r="Q49" t="s">
        <v>409</v>
      </c>
      <c r="R49" t="s">
        <v>409</v>
      </c>
      <c r="S49" t="s">
        <v>479</v>
      </c>
      <c r="T49" t="s">
        <v>409</v>
      </c>
      <c r="U49">
        <v>12.659800000000001</v>
      </c>
      <c r="V49">
        <v>48</v>
      </c>
      <c r="W49" s="41">
        <v>43180.196076388886</v>
      </c>
      <c r="X49" t="s">
        <v>480</v>
      </c>
      <c r="Y49">
        <v>1.1886000000000001</v>
      </c>
      <c r="Z49">
        <v>49.803199999999997</v>
      </c>
      <c r="AA49">
        <v>14.46</v>
      </c>
      <c r="AB49">
        <v>8.6461000000000006</v>
      </c>
      <c r="AC49">
        <v>6.6E-3</v>
      </c>
      <c r="AD49">
        <v>18.433599999999998</v>
      </c>
      <c r="AE49">
        <v>0.87580000000000002</v>
      </c>
      <c r="AF49">
        <v>6.7843</v>
      </c>
      <c r="AG49">
        <v>-1E-3</v>
      </c>
      <c r="AH49">
        <v>0.18440000000000001</v>
      </c>
      <c r="AI49">
        <v>100.3817</v>
      </c>
      <c r="AJ49">
        <v>12522</v>
      </c>
      <c r="AK49">
        <v>-25975</v>
      </c>
      <c r="AL49">
        <v>-66</v>
      </c>
      <c r="AM49" t="s">
        <v>409</v>
      </c>
      <c r="AN49" t="s">
        <v>409</v>
      </c>
      <c r="AO49" t="s">
        <v>479</v>
      </c>
      <c r="AP49" t="s">
        <v>409</v>
      </c>
      <c r="AQ49">
        <v>12.659800000000001</v>
      </c>
      <c r="AR49">
        <v>48</v>
      </c>
      <c r="AS49" s="41">
        <v>43180.196076388886</v>
      </c>
      <c r="AT49">
        <v>5.8892815076560598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Kraw13_042907_Analyses</vt:lpstr>
      <vt:lpstr>Kraw13_083006_Analyses</vt:lpstr>
      <vt:lpstr>Kraw13_083006_Cali</vt:lpstr>
      <vt:lpstr>OSU_Standard_Info</vt:lpstr>
      <vt:lpstr>Bristol_Prec_Conc</vt:lpstr>
      <vt:lpstr>Neave19_20180718_Python</vt:lpstr>
      <vt:lpstr>Lit_Current_Compilation</vt:lpstr>
      <vt:lpstr>Gleeson_SX100_Prec</vt:lpstr>
      <vt:lpstr>OSU_Precision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2022-01-17T20:45:02Z</dcterms:created>
  <dcterms:modified xsi:type="dcterms:W3CDTF">2022-01-19T01:45:35Z</dcterms:modified>
</cp:coreProperties>
</file>