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G:\My Drive\Postdoc\PyMME\MyBarometers\Cascades_Data\Supporting_Information_Sept2022\Stitching_Mineral_Data\"/>
    </mc:Choice>
  </mc:AlternateContent>
  <xr:revisionPtr revIDLastSave="0" documentId="13_ncr:1_{22D65C79-39C0-4104-8C7B-4E4C011972AD}" xr6:coauthVersionLast="47" xr6:coauthVersionMax="47" xr10:uidLastSave="{00000000-0000-0000-0000-000000000000}"/>
  <bookViews>
    <workbookView xWindow="-80" yWindow="-80" windowWidth="19360" windowHeight="10240" xr2:uid="{048AC486-DEDE-44A7-98CD-FC2E6DB5D52D}"/>
  </bookViews>
  <sheets>
    <sheet name="Cpx_All" sheetId="7" r:id="rId1"/>
    <sheet name="Amp_All" sheetId="8" r:id="rId2"/>
    <sheet name="Cpx_Filt" sheetId="9" r:id="rId3"/>
    <sheet name="Amp_Filt" sheetId="10" r:id="rId4"/>
    <sheet name="References" sheetId="1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0" i="7" l="1"/>
  <c r="Q19" i="7"/>
  <c r="Q18" i="7"/>
  <c r="Q17" i="7"/>
  <c r="Q16" i="7"/>
</calcChain>
</file>

<file path=xl/sharedStrings.xml><?xml version="1.0" encoding="utf-8"?>
<sst xmlns="http://schemas.openxmlformats.org/spreadsheetml/2006/main" count="258" uniqueCount="69">
  <si>
    <t>Sample_ID</t>
  </si>
  <si>
    <t>Formation</t>
  </si>
  <si>
    <t>Hornblende Gabbro magmatic inclusion</t>
  </si>
  <si>
    <t>Olivine-phyric magmatic inclusion</t>
  </si>
  <si>
    <t>Silicic inclusion</t>
  </si>
  <si>
    <t>opx-plag-mg-inclusion</t>
  </si>
  <si>
    <t>Glass mountain</t>
  </si>
  <si>
    <t>1149Mb</t>
  </si>
  <si>
    <t>1139Ma</t>
  </si>
  <si>
    <t>1678M</t>
  </si>
  <si>
    <t>1691Mb</t>
  </si>
  <si>
    <t>Total</t>
  </si>
  <si>
    <t>Modoc Basaltic-andesite</t>
  </si>
  <si>
    <t>Location</t>
  </si>
  <si>
    <t>Medicine Lake Dacite</t>
  </si>
  <si>
    <t>Glass Mtn Rhyolit</t>
  </si>
  <si>
    <t>Volcano</t>
  </si>
  <si>
    <t>Reference</t>
  </si>
  <si>
    <t>Stage</t>
  </si>
  <si>
    <t>SiO2_Cpx</t>
  </si>
  <si>
    <t>TiO2_Cpx</t>
  </si>
  <si>
    <t>Al2O3_Cpx</t>
  </si>
  <si>
    <t>FeOt_Cpx</t>
  </si>
  <si>
    <t>MnO_Cpx</t>
  </si>
  <si>
    <t>MgO_Cpx</t>
  </si>
  <si>
    <t>CaO_Cpx</t>
  </si>
  <si>
    <t>Na2O_Cpx</t>
  </si>
  <si>
    <t>Cr2O3_Cpx</t>
  </si>
  <si>
    <t>K2O_Cpx</t>
  </si>
  <si>
    <t>Medicine Lake</t>
  </si>
  <si>
    <t>Callahan Lavas</t>
  </si>
  <si>
    <t>Grove and Donnelly-Nolan, 1986</t>
  </si>
  <si>
    <t>Grove et al. 1997</t>
  </si>
  <si>
    <t>Gerlach and Grove, 1982</t>
  </si>
  <si>
    <t>SiO2_Amp</t>
  </si>
  <si>
    <t>TiO2_Amp</t>
  </si>
  <si>
    <t>Al2O3_Amp</t>
  </si>
  <si>
    <t>FeOt_Amp</t>
  </si>
  <si>
    <t>MnO_Amp</t>
  </si>
  <si>
    <t>MgO_Amp</t>
  </si>
  <si>
    <t>CaO_Amp</t>
  </si>
  <si>
    <t>Na2O_Amp</t>
  </si>
  <si>
    <t>Cr2O3_Amp</t>
  </si>
  <si>
    <t>K2O_Amp</t>
  </si>
  <si>
    <t>Cation_sum_Cpx</t>
  </si>
  <si>
    <t>MachineLearning_Class</t>
  </si>
  <si>
    <t>Ca_CaMgFe</t>
  </si>
  <si>
    <t>Px</t>
  </si>
  <si>
    <t>Kinzler et al. (2000)</t>
  </si>
  <si>
    <t>Kinzler, R.J., Donnelly-Nolan, J.M., Grove, T.L., 2000. Late Holocene hydrous mafic magmatism at the Paint Pot Crater and Callahan flows, Medicine Lake Volcano, N. California and the influence of H2O in the generation of silicic magmas. Contrib Mineral Petrol 138, 1–16. https://doi.org/10.1007/PL00007657</t>
  </si>
  <si>
    <t>Grove, T.L., Donnelly-Nolan, J.M., 1986. The evolution of young silicic lavas at Medicine Lake Volcano, California: Implications for the origin of compositional gaps in calc-alkaline series lavas. Contr. Mineral. and Petrol. 92, 281–302. https://doi.org/10.1007/BF00572157</t>
  </si>
  <si>
    <t>Grove, T.L., Donnelly-Nolan, J.M., Housh, T., 1997. Magmatic processes that generated the rhyolite of Glass Mountain, Medicine Lake volcano, N. California. Contributions to Mineralogy and Petrology 127, 205–223. https://doi.org/10.1007/s004100050276</t>
  </si>
  <si>
    <t>Gerlach, D.C., Grove, T.L., 1982. Petrology of Medicine Lake Highland volcanics: Characterization of endmembers of magma mixing. Contr. Mineral. and Petrol. 80, 147–159. https://doi.org/10.1007/BF0037489</t>
  </si>
  <si>
    <t>Short Name</t>
  </si>
  <si>
    <t>Kinzler et al. (1985)</t>
  </si>
  <si>
    <t>83-15</t>
  </si>
  <si>
    <t>core</t>
  </si>
  <si>
    <t>rim</t>
  </si>
  <si>
    <t>83-31</t>
  </si>
  <si>
    <t>79-38k</t>
  </si>
  <si>
    <t>groundmass</t>
  </si>
  <si>
    <t>83-23b</t>
  </si>
  <si>
    <t>Grove et al. (1998)</t>
  </si>
  <si>
    <t>Burnt Lava</t>
  </si>
  <si>
    <t>Burnt Lava Andesite</t>
  </si>
  <si>
    <t>Burnt Lava Mafic inclusion</t>
  </si>
  <si>
    <t>OPOA</t>
  </si>
  <si>
    <t>LPOA</t>
  </si>
  <si>
    <t>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</si>
</sst>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0"/>
      <name val="Arial"/>
      <family val="2"/>
    </font>
    <font>
      <sz val="10"/>
      <color theme="1"/>
      <name val="Var(--jp-code-font-family)"/>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12">
    <xf numFmtId="0" fontId="0" fillId="0" borderId="0" xfId="0"/>
    <xf numFmtId="0" fontId="0" fillId="2" borderId="0" xfId="0" applyFill="1"/>
    <xf numFmtId="0" fontId="0" fillId="0" borderId="0" xfId="0" applyAlignment="1">
      <alignment horizontal="left"/>
    </xf>
    <xf numFmtId="0" fontId="0" fillId="0" borderId="0" xfId="0" applyAlignment="1">
      <alignment horizontal="left" wrapText="1"/>
    </xf>
    <xf numFmtId="0" fontId="1" fillId="0" borderId="0" xfId="1"/>
    <xf numFmtId="0" fontId="0" fillId="2" borderId="0" xfId="0" applyFill="1" applyAlignment="1">
      <alignment horizontal="left" wrapText="1"/>
    </xf>
    <xf numFmtId="0" fontId="0" fillId="0" borderId="1" xfId="0" applyBorder="1"/>
    <xf numFmtId="0" fontId="0" fillId="2" borderId="1" xfId="0" applyFill="1" applyBorder="1"/>
    <xf numFmtId="0" fontId="0" fillId="0" borderId="2" xfId="0" applyBorder="1"/>
    <xf numFmtId="0" fontId="2" fillId="0" borderId="0" xfId="0" applyFont="1" applyAlignment="1">
      <alignment horizontal="left" vertical="center"/>
    </xf>
    <xf numFmtId="0" fontId="2" fillId="0" borderId="0" xfId="0" quotePrefix="1" applyFont="1" applyAlignment="1">
      <alignment horizontal="left" vertical="center"/>
    </xf>
    <xf numFmtId="0" fontId="0" fillId="0" borderId="0" xfId="0" applyAlignment="1">
      <alignment vertical="center"/>
    </xf>
  </cellXfs>
  <cellStyles count="2">
    <cellStyle name="Normal" xfId="0" builtinId="0"/>
    <cellStyle name="Normal 2" xfId="1" xr:uid="{571B83E2-A09A-4D20-8443-4FD65B7F07A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09A10-6188-4D5D-AC86-B049C0BEED96}">
  <dimension ref="A1:Q24"/>
  <sheetViews>
    <sheetView tabSelected="1" workbookViewId="0">
      <pane ySplit="1" topLeftCell="A6" activePane="bottomLeft" state="frozen"/>
      <selection pane="bottomLeft" activeCell="D13" sqref="D13"/>
    </sheetView>
  </sheetViews>
  <sheetFormatPr defaultRowHeight="14.5"/>
  <cols>
    <col min="3" max="3" width="16.08984375" customWidth="1"/>
  </cols>
  <sheetData>
    <row r="1" spans="1:17" s="2" customFormat="1" ht="29">
      <c r="A1" s="2" t="s">
        <v>16</v>
      </c>
      <c r="B1" s="3" t="s">
        <v>17</v>
      </c>
      <c r="C1" s="3" t="s">
        <v>18</v>
      </c>
      <c r="D1" s="3" t="s">
        <v>1</v>
      </c>
      <c r="E1" s="4" t="s">
        <v>0</v>
      </c>
      <c r="F1" t="s">
        <v>13</v>
      </c>
      <c r="G1" s="3" t="s">
        <v>19</v>
      </c>
      <c r="H1" s="3" t="s">
        <v>20</v>
      </c>
      <c r="I1" s="3" t="s">
        <v>21</v>
      </c>
      <c r="J1" s="3" t="s">
        <v>22</v>
      </c>
      <c r="K1" s="3" t="s">
        <v>23</v>
      </c>
      <c r="L1" s="3" t="s">
        <v>24</v>
      </c>
      <c r="M1" s="5" t="s">
        <v>25</v>
      </c>
      <c r="N1" s="3" t="s">
        <v>26</v>
      </c>
      <c r="O1" s="3" t="s">
        <v>27</v>
      </c>
      <c r="P1" s="3" t="s">
        <v>28</v>
      </c>
      <c r="Q1" s="3" t="s">
        <v>11</v>
      </c>
    </row>
    <row r="2" spans="1:17">
      <c r="A2" t="s">
        <v>29</v>
      </c>
      <c r="B2" t="s">
        <v>48</v>
      </c>
      <c r="D2" t="s">
        <v>30</v>
      </c>
      <c r="G2">
        <v>51.7</v>
      </c>
      <c r="H2">
        <v>0.71</v>
      </c>
      <c r="I2">
        <v>3.17</v>
      </c>
      <c r="J2">
        <v>7</v>
      </c>
      <c r="K2">
        <v>0.13</v>
      </c>
      <c r="L2">
        <v>16.3</v>
      </c>
      <c r="M2">
        <v>20.5</v>
      </c>
      <c r="N2">
        <v>0.28999999999999998</v>
      </c>
      <c r="O2">
        <v>0.64</v>
      </c>
      <c r="P2">
        <v>0</v>
      </c>
    </row>
    <row r="3" spans="1:17">
      <c r="A3" t="s">
        <v>29</v>
      </c>
      <c r="B3" t="s">
        <v>31</v>
      </c>
      <c r="D3" t="s">
        <v>2</v>
      </c>
      <c r="G3">
        <v>52.57</v>
      </c>
      <c r="H3">
        <v>0.35</v>
      </c>
      <c r="I3">
        <v>1.84</v>
      </c>
      <c r="J3">
        <v>6.73</v>
      </c>
      <c r="K3">
        <v>0.28999999999999998</v>
      </c>
      <c r="L3">
        <v>16.010000000000002</v>
      </c>
      <c r="M3">
        <v>21.29</v>
      </c>
      <c r="N3">
        <v>0.16</v>
      </c>
      <c r="O3">
        <v>0.39</v>
      </c>
      <c r="P3">
        <v>0</v>
      </c>
      <c r="Q3" s="1">
        <v>99.53</v>
      </c>
    </row>
    <row r="4" spans="1:17">
      <c r="A4" t="s">
        <v>29</v>
      </c>
      <c r="B4" t="s">
        <v>31</v>
      </c>
      <c r="D4" t="s">
        <v>2</v>
      </c>
      <c r="G4">
        <v>52.31</v>
      </c>
      <c r="H4">
        <v>0.34</v>
      </c>
      <c r="I4">
        <v>1.47</v>
      </c>
      <c r="J4">
        <v>9.61</v>
      </c>
      <c r="K4">
        <v>0.39</v>
      </c>
      <c r="L4">
        <v>15.24</v>
      </c>
      <c r="M4">
        <v>21.44</v>
      </c>
      <c r="N4">
        <v>0.22</v>
      </c>
      <c r="O4">
        <v>0.05</v>
      </c>
      <c r="P4">
        <v>0</v>
      </c>
      <c r="Q4" s="1">
        <v>101.07</v>
      </c>
    </row>
    <row r="5" spans="1:17">
      <c r="A5" t="s">
        <v>29</v>
      </c>
      <c r="B5" t="s">
        <v>31</v>
      </c>
      <c r="D5" t="s">
        <v>3</v>
      </c>
      <c r="G5">
        <v>50.65</v>
      </c>
      <c r="H5">
        <v>0.95</v>
      </c>
      <c r="I5">
        <v>3.84</v>
      </c>
      <c r="J5">
        <v>7.88</v>
      </c>
      <c r="K5">
        <v>0.16</v>
      </c>
      <c r="L5">
        <v>15.63</v>
      </c>
      <c r="M5">
        <v>20.46</v>
      </c>
      <c r="N5">
        <v>0.26</v>
      </c>
      <c r="O5">
        <v>0.33</v>
      </c>
      <c r="Q5" s="1">
        <v>100.16</v>
      </c>
    </row>
    <row r="6" spans="1:17" s="6" customFormat="1">
      <c r="A6" s="6" t="s">
        <v>29</v>
      </c>
      <c r="B6" s="6" t="s">
        <v>31</v>
      </c>
      <c r="D6" s="6" t="s">
        <v>5</v>
      </c>
      <c r="G6" s="6">
        <v>51.64</v>
      </c>
      <c r="H6" s="6">
        <v>0.8</v>
      </c>
      <c r="I6" s="6">
        <v>2.72</v>
      </c>
      <c r="J6" s="6">
        <v>9.51</v>
      </c>
      <c r="K6" s="6">
        <v>0.23</v>
      </c>
      <c r="L6" s="6">
        <v>15.25</v>
      </c>
      <c r="M6" s="6">
        <v>19.55</v>
      </c>
      <c r="N6" s="6">
        <v>0.28999999999999998</v>
      </c>
      <c r="O6" s="6">
        <v>0</v>
      </c>
      <c r="Q6" s="7">
        <v>99.99</v>
      </c>
    </row>
    <row r="7" spans="1:17" s="8" customFormat="1">
      <c r="A7" s="8" t="s">
        <v>29</v>
      </c>
      <c r="B7" s="8" t="s">
        <v>32</v>
      </c>
      <c r="D7" s="8" t="s">
        <v>6</v>
      </c>
      <c r="E7" s="8" t="s">
        <v>7</v>
      </c>
      <c r="G7" s="8">
        <v>52.2</v>
      </c>
      <c r="H7" s="8">
        <v>0.43</v>
      </c>
      <c r="I7" s="8">
        <v>2.44</v>
      </c>
      <c r="J7" s="8">
        <v>6.99</v>
      </c>
      <c r="K7" s="8">
        <v>0.19</v>
      </c>
      <c r="L7" s="8">
        <v>17</v>
      </c>
      <c r="M7" s="8">
        <v>20.2</v>
      </c>
      <c r="N7" s="8">
        <v>0.25</v>
      </c>
      <c r="O7" s="8">
        <v>0.28000000000000003</v>
      </c>
      <c r="Q7" s="8">
        <v>100</v>
      </c>
    </row>
    <row r="8" spans="1:17">
      <c r="A8" t="s">
        <v>29</v>
      </c>
      <c r="B8" t="s">
        <v>33</v>
      </c>
      <c r="D8" t="s">
        <v>12</v>
      </c>
      <c r="G8">
        <v>52.1</v>
      </c>
      <c r="H8">
        <v>0.19</v>
      </c>
      <c r="I8">
        <v>0.42</v>
      </c>
      <c r="J8">
        <v>22.9</v>
      </c>
      <c r="K8">
        <v>0.81</v>
      </c>
      <c r="L8">
        <v>22.4</v>
      </c>
      <c r="M8">
        <v>1.72</v>
      </c>
      <c r="N8">
        <v>0</v>
      </c>
      <c r="O8">
        <v>0</v>
      </c>
      <c r="P8">
        <v>0</v>
      </c>
      <c r="Q8">
        <v>100.5</v>
      </c>
    </row>
    <row r="9" spans="1:17">
      <c r="A9" t="s">
        <v>29</v>
      </c>
      <c r="B9" t="s">
        <v>33</v>
      </c>
      <c r="D9" t="s">
        <v>12</v>
      </c>
      <c r="G9">
        <v>50.2</v>
      </c>
      <c r="H9">
        <v>0.96</v>
      </c>
      <c r="I9">
        <v>3.61</v>
      </c>
      <c r="J9">
        <v>8.89</v>
      </c>
      <c r="K9">
        <v>0.13</v>
      </c>
      <c r="L9">
        <v>16.7</v>
      </c>
      <c r="M9">
        <v>19.100000000000001</v>
      </c>
      <c r="N9">
        <v>0.28000000000000003</v>
      </c>
      <c r="O9">
        <v>0.14000000000000001</v>
      </c>
      <c r="P9">
        <v>0</v>
      </c>
      <c r="Q9">
        <v>100</v>
      </c>
    </row>
    <row r="10" spans="1:17">
      <c r="A10" t="s">
        <v>29</v>
      </c>
      <c r="B10" t="s">
        <v>33</v>
      </c>
      <c r="D10" t="s">
        <v>12</v>
      </c>
      <c r="G10">
        <v>51.9</v>
      </c>
      <c r="H10">
        <v>0.64</v>
      </c>
      <c r="I10">
        <v>2.58</v>
      </c>
      <c r="J10">
        <v>10.5</v>
      </c>
      <c r="K10">
        <v>0.31</v>
      </c>
      <c r="L10">
        <v>17.600000000000001</v>
      </c>
      <c r="M10">
        <v>15.5</v>
      </c>
      <c r="N10">
        <v>0.36</v>
      </c>
      <c r="O10">
        <v>0.28999999999999998</v>
      </c>
      <c r="P10">
        <v>0</v>
      </c>
      <c r="Q10">
        <v>99.7</v>
      </c>
    </row>
    <row r="11" spans="1:17">
      <c r="A11" t="s">
        <v>29</v>
      </c>
      <c r="B11" t="s">
        <v>33</v>
      </c>
      <c r="D11" t="s">
        <v>66</v>
      </c>
      <c r="G11">
        <v>52.3</v>
      </c>
      <c r="H11">
        <v>0.45</v>
      </c>
      <c r="I11">
        <v>2</v>
      </c>
      <c r="J11">
        <v>9.5399999999999991</v>
      </c>
      <c r="K11">
        <v>0.28999999999999998</v>
      </c>
      <c r="L11">
        <v>17.2</v>
      </c>
      <c r="M11">
        <v>16.899999999999999</v>
      </c>
      <c r="N11">
        <v>0.16</v>
      </c>
      <c r="O11">
        <v>0.17</v>
      </c>
      <c r="Q11">
        <v>99</v>
      </c>
    </row>
    <row r="12" spans="1:17">
      <c r="A12" t="s">
        <v>29</v>
      </c>
      <c r="B12" t="s">
        <v>33</v>
      </c>
      <c r="D12" t="s">
        <v>67</v>
      </c>
      <c r="G12">
        <v>52.9</v>
      </c>
      <c r="H12">
        <v>0.43</v>
      </c>
      <c r="I12">
        <v>1.51</v>
      </c>
      <c r="J12">
        <v>9.6199999999999992</v>
      </c>
      <c r="K12">
        <v>0.43</v>
      </c>
      <c r="L12">
        <v>16.600000000000001</v>
      </c>
      <c r="M12">
        <v>18.899999999999999</v>
      </c>
      <c r="N12">
        <v>0.22</v>
      </c>
      <c r="O12">
        <v>0.01</v>
      </c>
      <c r="P12">
        <v>0</v>
      </c>
      <c r="Q12">
        <v>100.7</v>
      </c>
    </row>
    <row r="13" spans="1:17">
      <c r="A13" t="s">
        <v>29</v>
      </c>
      <c r="B13" t="s">
        <v>33</v>
      </c>
      <c r="D13" t="s">
        <v>68</v>
      </c>
      <c r="G13">
        <v>51.4</v>
      </c>
      <c r="H13">
        <v>0.62</v>
      </c>
      <c r="I13">
        <v>2.06</v>
      </c>
      <c r="J13">
        <v>9</v>
      </c>
      <c r="K13">
        <v>0.36</v>
      </c>
      <c r="L13">
        <v>15.4</v>
      </c>
      <c r="M13">
        <v>20.7</v>
      </c>
      <c r="N13">
        <v>0.35</v>
      </c>
      <c r="O13">
        <v>0.06</v>
      </c>
      <c r="P13">
        <v>0.03</v>
      </c>
      <c r="Q13">
        <v>100</v>
      </c>
    </row>
    <row r="14" spans="1:17">
      <c r="A14" t="s">
        <v>29</v>
      </c>
      <c r="B14" t="s">
        <v>33</v>
      </c>
      <c r="D14" t="s">
        <v>14</v>
      </c>
      <c r="G14">
        <v>53.2</v>
      </c>
      <c r="H14">
        <v>0.32</v>
      </c>
      <c r="I14">
        <v>1.71</v>
      </c>
      <c r="J14">
        <v>9.36</v>
      </c>
      <c r="K14">
        <v>0.31</v>
      </c>
      <c r="L14">
        <v>16.100000000000001</v>
      </c>
      <c r="M14">
        <v>19.899999999999999</v>
      </c>
      <c r="N14">
        <v>0.14000000000000001</v>
      </c>
      <c r="O14">
        <v>0</v>
      </c>
      <c r="Q14">
        <v>101</v>
      </c>
    </row>
    <row r="15" spans="1:17" s="6" customFormat="1">
      <c r="A15" s="6" t="s">
        <v>29</v>
      </c>
      <c r="B15" s="6" t="s">
        <v>33</v>
      </c>
      <c r="D15" s="6" t="s">
        <v>15</v>
      </c>
      <c r="G15" s="6">
        <v>50.8</v>
      </c>
      <c r="H15" s="6">
        <v>0.48</v>
      </c>
      <c r="I15" s="6">
        <v>1.61</v>
      </c>
      <c r="J15" s="6">
        <v>13.5</v>
      </c>
      <c r="K15" s="6">
        <v>0.62</v>
      </c>
      <c r="L15" s="6">
        <v>13.4</v>
      </c>
      <c r="M15" s="6">
        <v>17.899999999999999</v>
      </c>
      <c r="N15" s="6">
        <v>0.5</v>
      </c>
      <c r="O15" s="6">
        <v>0.06</v>
      </c>
      <c r="P15" s="6">
        <v>0.24</v>
      </c>
      <c r="Q15" s="6">
        <v>99.1</v>
      </c>
    </row>
    <row r="16" spans="1:17">
      <c r="A16" t="s">
        <v>29</v>
      </c>
      <c r="B16" t="s">
        <v>54</v>
      </c>
      <c r="D16" t="s">
        <v>30</v>
      </c>
      <c r="E16" t="s">
        <v>55</v>
      </c>
      <c r="F16" t="s">
        <v>56</v>
      </c>
      <c r="G16">
        <v>50.1</v>
      </c>
      <c r="H16">
        <v>0.47</v>
      </c>
      <c r="I16">
        <v>1.71</v>
      </c>
      <c r="J16">
        <v>11.99</v>
      </c>
      <c r="K16">
        <v>0.47</v>
      </c>
      <c r="L16">
        <v>13.86</v>
      </c>
      <c r="M16">
        <v>20.13</v>
      </c>
      <c r="N16">
        <v>0.37</v>
      </c>
      <c r="O16">
        <v>0</v>
      </c>
      <c r="P16">
        <v>0</v>
      </c>
      <c r="Q16">
        <f>SUM(G16:P16)</f>
        <v>99.1</v>
      </c>
    </row>
    <row r="17" spans="1:17">
      <c r="A17" t="s">
        <v>29</v>
      </c>
      <c r="B17" t="s">
        <v>54</v>
      </c>
      <c r="D17" t="s">
        <v>30</v>
      </c>
      <c r="E17" t="s">
        <v>55</v>
      </c>
      <c r="F17" t="s">
        <v>57</v>
      </c>
      <c r="G17">
        <v>50.76</v>
      </c>
      <c r="H17">
        <v>0.51</v>
      </c>
      <c r="I17">
        <v>2.0499999999999998</v>
      </c>
      <c r="J17">
        <v>10.58</v>
      </c>
      <c r="K17">
        <v>0.3</v>
      </c>
      <c r="L17">
        <v>15.81</v>
      </c>
      <c r="M17">
        <v>18.399999999999999</v>
      </c>
      <c r="N17">
        <v>0.28999999999999998</v>
      </c>
      <c r="O17">
        <v>0.06</v>
      </c>
      <c r="P17">
        <v>0</v>
      </c>
      <c r="Q17">
        <f>SUM(G17:P17)</f>
        <v>98.76</v>
      </c>
    </row>
    <row r="18" spans="1:17">
      <c r="A18" t="s">
        <v>29</v>
      </c>
      <c r="B18" t="s">
        <v>54</v>
      </c>
      <c r="D18" t="s">
        <v>30</v>
      </c>
      <c r="E18" t="s">
        <v>58</v>
      </c>
      <c r="F18" t="s">
        <v>56</v>
      </c>
      <c r="G18">
        <v>50.16</v>
      </c>
      <c r="H18">
        <v>0.87</v>
      </c>
      <c r="I18">
        <v>3.13</v>
      </c>
      <c r="J18">
        <v>8.5299999999999994</v>
      </c>
      <c r="K18">
        <v>0.23</v>
      </c>
      <c r="L18">
        <v>15.03</v>
      </c>
      <c r="M18">
        <v>20.56</v>
      </c>
      <c r="N18">
        <v>0.34</v>
      </c>
      <c r="O18">
        <v>0.17</v>
      </c>
      <c r="P18">
        <v>0</v>
      </c>
      <c r="Q18">
        <f>SUM(G18:P18)</f>
        <v>99.02</v>
      </c>
    </row>
    <row r="19" spans="1:17">
      <c r="A19" t="s">
        <v>29</v>
      </c>
      <c r="B19" t="s">
        <v>54</v>
      </c>
      <c r="D19" t="s">
        <v>30</v>
      </c>
      <c r="E19" t="s">
        <v>59</v>
      </c>
      <c r="F19" t="s">
        <v>60</v>
      </c>
      <c r="G19">
        <v>51.9</v>
      </c>
      <c r="H19">
        <v>0.64</v>
      </c>
      <c r="I19">
        <v>2.58</v>
      </c>
      <c r="J19">
        <v>10.5</v>
      </c>
      <c r="K19">
        <v>0.31</v>
      </c>
      <c r="L19">
        <v>17.600000000000001</v>
      </c>
      <c r="M19">
        <v>15.5</v>
      </c>
      <c r="N19">
        <v>0.36</v>
      </c>
      <c r="O19">
        <v>0.28999999999999998</v>
      </c>
      <c r="Q19">
        <f>SUM(G19:P19)</f>
        <v>99.68</v>
      </c>
    </row>
    <row r="20" spans="1:17" s="6" customFormat="1">
      <c r="A20" s="6" t="s">
        <v>29</v>
      </c>
      <c r="B20" s="6" t="s">
        <v>54</v>
      </c>
      <c r="D20" s="6" t="s">
        <v>30</v>
      </c>
      <c r="E20" s="6" t="s">
        <v>61</v>
      </c>
      <c r="G20" s="6">
        <v>50.43</v>
      </c>
      <c r="H20" s="6">
        <v>0.59</v>
      </c>
      <c r="I20" s="6">
        <v>3.55</v>
      </c>
      <c r="J20" s="6">
        <v>7.31</v>
      </c>
      <c r="K20" s="6">
        <v>0.28000000000000003</v>
      </c>
      <c r="L20" s="6">
        <v>16.7</v>
      </c>
      <c r="M20" s="6">
        <v>19.96</v>
      </c>
      <c r="N20" s="6">
        <v>0.3</v>
      </c>
      <c r="O20" s="6">
        <v>0.98</v>
      </c>
      <c r="Q20" s="6">
        <f>SUM(G20:P20)</f>
        <v>100.1</v>
      </c>
    </row>
    <row r="21" spans="1:17">
      <c r="A21" s="6" t="s">
        <v>29</v>
      </c>
      <c r="B21" t="s">
        <v>62</v>
      </c>
      <c r="D21" t="s">
        <v>63</v>
      </c>
      <c r="E21" t="s">
        <v>64</v>
      </c>
      <c r="G21">
        <v>50.1</v>
      </c>
      <c r="H21">
        <v>0.84</v>
      </c>
      <c r="I21">
        <v>3.99</v>
      </c>
      <c r="J21">
        <v>9.98</v>
      </c>
      <c r="K21">
        <v>0.21</v>
      </c>
      <c r="L21">
        <v>14.3</v>
      </c>
      <c r="M21">
        <v>19.3</v>
      </c>
      <c r="N21">
        <v>0.4</v>
      </c>
      <c r="O21">
        <v>0.14000000000000001</v>
      </c>
    </row>
    <row r="22" spans="1:17">
      <c r="A22" s="6" t="s">
        <v>29</v>
      </c>
      <c r="B22" t="s">
        <v>62</v>
      </c>
      <c r="D22" t="s">
        <v>63</v>
      </c>
      <c r="E22" t="s">
        <v>64</v>
      </c>
      <c r="G22">
        <v>53</v>
      </c>
      <c r="H22">
        <v>0.41</v>
      </c>
      <c r="I22">
        <v>2</v>
      </c>
      <c r="J22">
        <v>6.09</v>
      </c>
      <c r="K22">
        <v>0.14000000000000001</v>
      </c>
      <c r="L22">
        <v>18.100000000000001</v>
      </c>
      <c r="M22">
        <v>18.899999999999999</v>
      </c>
      <c r="N22">
        <v>0.22</v>
      </c>
      <c r="O22">
        <v>0.28000000000000003</v>
      </c>
    </row>
    <row r="23" spans="1:17">
      <c r="A23" s="6" t="s">
        <v>29</v>
      </c>
      <c r="B23" t="s">
        <v>62</v>
      </c>
      <c r="D23" t="s">
        <v>63</v>
      </c>
      <c r="E23" t="s">
        <v>65</v>
      </c>
      <c r="G23">
        <v>52.2</v>
      </c>
      <c r="H23">
        <v>0.5</v>
      </c>
      <c r="I23">
        <v>2.27</v>
      </c>
      <c r="J23">
        <v>7.81</v>
      </c>
      <c r="K23">
        <v>0.21</v>
      </c>
      <c r="L23">
        <v>17.3</v>
      </c>
      <c r="M23">
        <v>18.8</v>
      </c>
      <c r="N23">
        <v>0.2</v>
      </c>
      <c r="O23">
        <v>0.21</v>
      </c>
    </row>
    <row r="24" spans="1:17">
      <c r="A24" s="6" t="s">
        <v>29</v>
      </c>
      <c r="B24" t="s">
        <v>62</v>
      </c>
      <c r="D24" t="s">
        <v>63</v>
      </c>
      <c r="E24" t="s">
        <v>65</v>
      </c>
      <c r="G24">
        <v>50</v>
      </c>
      <c r="H24">
        <v>1.04</v>
      </c>
      <c r="I24">
        <v>4.57</v>
      </c>
      <c r="J24">
        <v>7.3</v>
      </c>
      <c r="K24">
        <v>0.22</v>
      </c>
      <c r="L24">
        <v>15.2</v>
      </c>
      <c r="M24">
        <v>20.5</v>
      </c>
      <c r="N24">
        <v>0.18</v>
      </c>
      <c r="O24">
        <v>0.18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BCB6A-24CD-4425-812D-EE323CC86898}">
  <dimension ref="A1:Q8"/>
  <sheetViews>
    <sheetView workbookViewId="0">
      <selection activeCell="H2" sqref="H2"/>
    </sheetView>
  </sheetViews>
  <sheetFormatPr defaultRowHeight="14.5"/>
  <sheetData>
    <row r="1" spans="1:17" s="2" customFormat="1" ht="29">
      <c r="A1" s="2" t="s">
        <v>16</v>
      </c>
      <c r="B1" s="3" t="s">
        <v>17</v>
      </c>
      <c r="C1" s="3" t="s">
        <v>18</v>
      </c>
      <c r="D1" s="3" t="s">
        <v>1</v>
      </c>
      <c r="E1" s="4" t="s">
        <v>0</v>
      </c>
      <c r="F1" t="s">
        <v>13</v>
      </c>
      <c r="G1" s="3" t="s">
        <v>34</v>
      </c>
      <c r="H1" s="3" t="s">
        <v>35</v>
      </c>
      <c r="I1" s="3" t="s">
        <v>36</v>
      </c>
      <c r="J1" s="3" t="s">
        <v>37</v>
      </c>
      <c r="K1" s="3" t="s">
        <v>38</v>
      </c>
      <c r="L1" s="3" t="s">
        <v>39</v>
      </c>
      <c r="M1" s="5" t="s">
        <v>40</v>
      </c>
      <c r="N1" s="3" t="s">
        <v>41</v>
      </c>
      <c r="O1" s="3" t="s">
        <v>42</v>
      </c>
      <c r="P1" s="3" t="s">
        <v>43</v>
      </c>
      <c r="Q1" s="3" t="s">
        <v>11</v>
      </c>
    </row>
    <row r="2" spans="1:17">
      <c r="A2" t="s">
        <v>29</v>
      </c>
      <c r="B2" t="s">
        <v>31</v>
      </c>
      <c r="E2" t="s">
        <v>4</v>
      </c>
      <c r="G2">
        <v>43.64</v>
      </c>
      <c r="H2">
        <v>3.34</v>
      </c>
      <c r="I2">
        <v>11.31</v>
      </c>
      <c r="J2">
        <v>16.66</v>
      </c>
      <c r="K2">
        <v>0.31</v>
      </c>
      <c r="L2">
        <v>9.92</v>
      </c>
      <c r="M2">
        <v>9.3000000000000007</v>
      </c>
      <c r="N2">
        <v>2.62</v>
      </c>
      <c r="O2">
        <v>0.05</v>
      </c>
      <c r="P2">
        <v>0.68</v>
      </c>
      <c r="Q2" s="1">
        <v>97.83</v>
      </c>
    </row>
    <row r="3" spans="1:17">
      <c r="A3" t="s">
        <v>29</v>
      </c>
      <c r="B3" t="s">
        <v>31</v>
      </c>
      <c r="E3" t="s">
        <v>5</v>
      </c>
      <c r="G3">
        <v>43.54</v>
      </c>
      <c r="H3">
        <v>3.36</v>
      </c>
      <c r="I3">
        <v>10.19</v>
      </c>
      <c r="J3">
        <v>14.79</v>
      </c>
      <c r="K3">
        <v>0.28000000000000003</v>
      </c>
      <c r="L3">
        <v>13.22</v>
      </c>
      <c r="M3">
        <v>10.25</v>
      </c>
      <c r="N3">
        <v>2.4500000000000002</v>
      </c>
      <c r="O3">
        <v>7.0000000000000007E-2</v>
      </c>
      <c r="P3">
        <v>0.44</v>
      </c>
      <c r="Q3" s="1">
        <v>98.59</v>
      </c>
    </row>
    <row r="4" spans="1:17">
      <c r="A4" t="s">
        <v>29</v>
      </c>
      <c r="B4" t="s">
        <v>31</v>
      </c>
      <c r="E4" t="s">
        <v>2</v>
      </c>
      <c r="G4">
        <v>43.29</v>
      </c>
      <c r="H4">
        <v>3.08</v>
      </c>
      <c r="I4">
        <v>9.7799999999999994</v>
      </c>
      <c r="J4">
        <v>13.32</v>
      </c>
      <c r="K4">
        <v>0.19</v>
      </c>
      <c r="L4">
        <v>14.29</v>
      </c>
      <c r="M4">
        <v>11.32</v>
      </c>
      <c r="N4">
        <v>2.59</v>
      </c>
      <c r="O4">
        <v>0.03</v>
      </c>
      <c r="P4">
        <v>0.39</v>
      </c>
      <c r="Q4" s="1">
        <v>98.28</v>
      </c>
    </row>
    <row r="5" spans="1:17">
      <c r="A5" t="s">
        <v>29</v>
      </c>
      <c r="B5" t="s">
        <v>31</v>
      </c>
      <c r="E5" t="s">
        <v>2</v>
      </c>
      <c r="G5">
        <v>43.51</v>
      </c>
      <c r="H5">
        <v>3.13</v>
      </c>
      <c r="I5">
        <v>10.14</v>
      </c>
      <c r="J5">
        <v>14.75</v>
      </c>
      <c r="K5">
        <v>0.19</v>
      </c>
      <c r="L5">
        <v>12.76</v>
      </c>
      <c r="M5">
        <v>10.81</v>
      </c>
      <c r="N5">
        <v>2.4900000000000002</v>
      </c>
      <c r="O5">
        <v>0.09</v>
      </c>
      <c r="P5">
        <v>0.56000000000000005</v>
      </c>
      <c r="Q5" s="1">
        <v>98.43</v>
      </c>
    </row>
    <row r="6" spans="1:17">
      <c r="A6" t="s">
        <v>29</v>
      </c>
      <c r="B6" t="s">
        <v>32</v>
      </c>
      <c r="D6" t="s">
        <v>6</v>
      </c>
      <c r="E6" t="s">
        <v>8</v>
      </c>
      <c r="G6">
        <v>42.7</v>
      </c>
      <c r="H6">
        <v>3.3</v>
      </c>
      <c r="I6">
        <v>10.5</v>
      </c>
      <c r="J6">
        <v>13.6</v>
      </c>
      <c r="K6">
        <v>0.22</v>
      </c>
      <c r="L6">
        <v>13.7</v>
      </c>
      <c r="M6">
        <v>11.1</v>
      </c>
      <c r="N6">
        <v>2.76</v>
      </c>
      <c r="O6">
        <v>0.05</v>
      </c>
      <c r="P6">
        <v>0.43</v>
      </c>
      <c r="Q6">
        <v>98.4</v>
      </c>
    </row>
    <row r="7" spans="1:17">
      <c r="A7" t="s">
        <v>29</v>
      </c>
      <c r="B7" t="s">
        <v>32</v>
      </c>
      <c r="D7" t="s">
        <v>6</v>
      </c>
      <c r="E7" t="s">
        <v>9</v>
      </c>
      <c r="G7">
        <v>43.3</v>
      </c>
      <c r="H7">
        <v>3.53</v>
      </c>
      <c r="I7">
        <v>10.199999999999999</v>
      </c>
      <c r="J7">
        <v>13.9</v>
      </c>
      <c r="K7">
        <v>0.23</v>
      </c>
      <c r="L7">
        <v>13</v>
      </c>
      <c r="M7">
        <v>11</v>
      </c>
      <c r="N7">
        <v>2.61</v>
      </c>
      <c r="O7">
        <v>0.05</v>
      </c>
      <c r="P7">
        <v>0.45</v>
      </c>
      <c r="Q7">
        <v>98.2</v>
      </c>
    </row>
    <row r="8" spans="1:17">
      <c r="A8" t="s">
        <v>29</v>
      </c>
      <c r="B8" t="s">
        <v>32</v>
      </c>
      <c r="D8" t="s">
        <v>6</v>
      </c>
      <c r="E8" t="s">
        <v>10</v>
      </c>
      <c r="G8">
        <v>43.3</v>
      </c>
      <c r="H8">
        <v>3.6</v>
      </c>
      <c r="I8">
        <v>10.6</v>
      </c>
      <c r="J8">
        <v>11.5</v>
      </c>
      <c r="K8">
        <v>0.19</v>
      </c>
      <c r="L8">
        <v>14</v>
      </c>
      <c r="M8">
        <v>11.2</v>
      </c>
      <c r="N8">
        <v>2.4900000000000002</v>
      </c>
      <c r="O8">
        <v>0.09</v>
      </c>
      <c r="P8">
        <v>0.45</v>
      </c>
      <c r="Q8">
        <v>97.3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3A9A0-52A8-438F-93DE-65F9CC7ECAFB}">
  <dimension ref="A1:U13"/>
  <sheetViews>
    <sheetView workbookViewId="0"/>
  </sheetViews>
  <sheetFormatPr defaultRowHeight="14.5"/>
  <sheetData>
    <row r="1" spans="1:21">
      <c r="B1" t="s">
        <v>16</v>
      </c>
      <c r="C1" t="s">
        <v>17</v>
      </c>
      <c r="D1" t="s">
        <v>18</v>
      </c>
      <c r="E1" t="s">
        <v>1</v>
      </c>
      <c r="F1" t="s">
        <v>0</v>
      </c>
      <c r="G1" t="s">
        <v>13</v>
      </c>
      <c r="H1" t="s">
        <v>19</v>
      </c>
      <c r="I1" t="s">
        <v>20</v>
      </c>
      <c r="J1" t="s">
        <v>21</v>
      </c>
      <c r="K1" t="s">
        <v>22</v>
      </c>
      <c r="L1" t="s">
        <v>23</v>
      </c>
      <c r="M1" t="s">
        <v>24</v>
      </c>
      <c r="N1" t="s">
        <v>25</v>
      </c>
      <c r="O1" t="s">
        <v>26</v>
      </c>
      <c r="P1" t="s">
        <v>27</v>
      </c>
      <c r="Q1" t="s">
        <v>28</v>
      </c>
      <c r="R1" t="s">
        <v>11</v>
      </c>
      <c r="S1" t="s">
        <v>44</v>
      </c>
      <c r="T1" t="s">
        <v>45</v>
      </c>
      <c r="U1" t="s">
        <v>46</v>
      </c>
    </row>
    <row r="2" spans="1:21">
      <c r="A2">
        <v>0</v>
      </c>
      <c r="B2" t="s">
        <v>29</v>
      </c>
      <c r="C2" t="s">
        <v>48</v>
      </c>
      <c r="E2" t="s">
        <v>30</v>
      </c>
      <c r="H2">
        <v>51.7</v>
      </c>
      <c r="I2">
        <v>0.71</v>
      </c>
      <c r="J2">
        <v>3.17</v>
      </c>
      <c r="K2">
        <v>7</v>
      </c>
      <c r="L2">
        <v>0.13</v>
      </c>
      <c r="M2">
        <v>16.3</v>
      </c>
      <c r="N2">
        <v>20.5</v>
      </c>
      <c r="O2">
        <v>0.28999999999999998</v>
      </c>
      <c r="P2">
        <v>0.64</v>
      </c>
      <c r="Q2">
        <v>0</v>
      </c>
      <c r="S2">
        <v>4.0136993682784299</v>
      </c>
      <c r="T2" t="s">
        <v>47</v>
      </c>
      <c r="U2">
        <v>0.42144147141334098</v>
      </c>
    </row>
    <row r="3" spans="1:21">
      <c r="A3">
        <v>1</v>
      </c>
      <c r="B3" t="s">
        <v>29</v>
      </c>
      <c r="C3" t="s">
        <v>31</v>
      </c>
      <c r="E3" t="s">
        <v>2</v>
      </c>
      <c r="H3">
        <v>52.57</v>
      </c>
      <c r="I3">
        <v>0.35</v>
      </c>
      <c r="J3">
        <v>1.84</v>
      </c>
      <c r="K3">
        <v>6.73</v>
      </c>
      <c r="L3">
        <v>0.28999999999999998</v>
      </c>
      <c r="M3">
        <v>16.010000000000002</v>
      </c>
      <c r="N3">
        <v>21.29</v>
      </c>
      <c r="O3">
        <v>0.16</v>
      </c>
      <c r="P3">
        <v>0.39</v>
      </c>
      <c r="Q3">
        <v>0</v>
      </c>
      <c r="R3">
        <v>99.53</v>
      </c>
      <c r="S3">
        <v>4.0041874066317096</v>
      </c>
      <c r="T3" t="s">
        <v>47</v>
      </c>
      <c r="U3">
        <v>0.436106519095738</v>
      </c>
    </row>
    <row r="4" spans="1:21">
      <c r="A4">
        <v>2</v>
      </c>
      <c r="B4" t="s">
        <v>29</v>
      </c>
      <c r="C4" t="s">
        <v>31</v>
      </c>
      <c r="E4" t="s">
        <v>2</v>
      </c>
      <c r="H4">
        <v>52.31</v>
      </c>
      <c r="I4">
        <v>0.34</v>
      </c>
      <c r="J4">
        <v>1.47</v>
      </c>
      <c r="K4">
        <v>9.61</v>
      </c>
      <c r="L4">
        <v>0.39</v>
      </c>
      <c r="M4">
        <v>15.24</v>
      </c>
      <c r="N4">
        <v>21.44</v>
      </c>
      <c r="O4">
        <v>0.22</v>
      </c>
      <c r="P4">
        <v>0.05</v>
      </c>
      <c r="Q4">
        <v>0</v>
      </c>
      <c r="R4">
        <v>101.07</v>
      </c>
      <c r="S4">
        <v>4.0289470320892704</v>
      </c>
      <c r="T4" t="s">
        <v>47</v>
      </c>
      <c r="U4">
        <v>0.427560904104481</v>
      </c>
    </row>
    <row r="5" spans="1:21">
      <c r="A5">
        <v>3</v>
      </c>
      <c r="B5" t="s">
        <v>29</v>
      </c>
      <c r="C5" t="s">
        <v>31</v>
      </c>
      <c r="E5" t="s">
        <v>3</v>
      </c>
      <c r="H5">
        <v>50.65</v>
      </c>
      <c r="I5">
        <v>0.95</v>
      </c>
      <c r="J5">
        <v>3.84</v>
      </c>
      <c r="K5">
        <v>7.88</v>
      </c>
      <c r="L5">
        <v>0.16</v>
      </c>
      <c r="M5">
        <v>15.63</v>
      </c>
      <c r="N5">
        <v>20.46</v>
      </c>
      <c r="O5">
        <v>0.26</v>
      </c>
      <c r="P5">
        <v>0.33</v>
      </c>
      <c r="R5">
        <v>100.16</v>
      </c>
      <c r="S5">
        <v>4.0196367480797699</v>
      </c>
      <c r="T5" t="s">
        <v>47</v>
      </c>
      <c r="U5">
        <v>0.42310113863843901</v>
      </c>
    </row>
    <row r="6" spans="1:21">
      <c r="A6">
        <v>4</v>
      </c>
      <c r="B6" t="s">
        <v>29</v>
      </c>
      <c r="C6" t="s">
        <v>31</v>
      </c>
      <c r="E6" t="s">
        <v>5</v>
      </c>
      <c r="H6">
        <v>51.64</v>
      </c>
      <c r="I6">
        <v>0.8</v>
      </c>
      <c r="J6">
        <v>2.72</v>
      </c>
      <c r="K6">
        <v>9.51</v>
      </c>
      <c r="L6">
        <v>0.23</v>
      </c>
      <c r="M6">
        <v>15.25</v>
      </c>
      <c r="N6">
        <v>19.55</v>
      </c>
      <c r="O6">
        <v>0.28999999999999998</v>
      </c>
      <c r="P6">
        <v>0</v>
      </c>
      <c r="R6">
        <v>99.99</v>
      </c>
      <c r="S6">
        <v>4.0088194254787002</v>
      </c>
      <c r="T6" t="s">
        <v>47</v>
      </c>
      <c r="U6">
        <v>0.405679390841995</v>
      </c>
    </row>
    <row r="7" spans="1:21">
      <c r="A7">
        <v>5</v>
      </c>
      <c r="B7" t="s">
        <v>29</v>
      </c>
      <c r="C7" t="s">
        <v>32</v>
      </c>
      <c r="E7" t="s">
        <v>6</v>
      </c>
      <c r="F7" t="s">
        <v>7</v>
      </c>
      <c r="H7">
        <v>52.2</v>
      </c>
      <c r="I7">
        <v>0.43</v>
      </c>
      <c r="J7">
        <v>2.44</v>
      </c>
      <c r="K7">
        <v>6.99</v>
      </c>
      <c r="L7">
        <v>0.19</v>
      </c>
      <c r="M7">
        <v>17</v>
      </c>
      <c r="N7">
        <v>20.2</v>
      </c>
      <c r="O7">
        <v>0.25</v>
      </c>
      <c r="P7">
        <v>0.28000000000000003</v>
      </c>
      <c r="R7">
        <v>100</v>
      </c>
      <c r="S7">
        <v>4.0176629495540697</v>
      </c>
      <c r="T7" t="s">
        <v>47</v>
      </c>
      <c r="U7">
        <v>0.40966387793724102</v>
      </c>
    </row>
    <row r="8" spans="1:21">
      <c r="A8">
        <v>6</v>
      </c>
      <c r="B8" t="s">
        <v>29</v>
      </c>
      <c r="C8" t="s">
        <v>33</v>
      </c>
      <c r="E8" t="s">
        <v>12</v>
      </c>
      <c r="H8">
        <v>50.2</v>
      </c>
      <c r="I8">
        <v>0.96</v>
      </c>
      <c r="J8">
        <v>3.61</v>
      </c>
      <c r="K8">
        <v>8.89</v>
      </c>
      <c r="L8">
        <v>0.13</v>
      </c>
      <c r="M8">
        <v>16.7</v>
      </c>
      <c r="N8">
        <v>19.100000000000001</v>
      </c>
      <c r="O8">
        <v>0.28000000000000003</v>
      </c>
      <c r="P8">
        <v>0.14000000000000001</v>
      </c>
      <c r="Q8">
        <v>0</v>
      </c>
      <c r="R8">
        <v>100</v>
      </c>
      <c r="S8">
        <v>4.0353102690204796</v>
      </c>
      <c r="T8" t="s">
        <v>47</v>
      </c>
      <c r="U8">
        <v>3.3884929445007997E-2</v>
      </c>
    </row>
    <row r="9" spans="1:21">
      <c r="A9">
        <v>7</v>
      </c>
      <c r="B9" t="s">
        <v>29</v>
      </c>
      <c r="C9" t="s">
        <v>33</v>
      </c>
      <c r="E9" t="s">
        <v>12</v>
      </c>
      <c r="H9">
        <v>51.9</v>
      </c>
      <c r="I9">
        <v>0.64</v>
      </c>
      <c r="J9">
        <v>2.58</v>
      </c>
      <c r="K9">
        <v>10.5</v>
      </c>
      <c r="L9">
        <v>0.31</v>
      </c>
      <c r="M9">
        <v>17.600000000000001</v>
      </c>
      <c r="N9">
        <v>15.5</v>
      </c>
      <c r="O9">
        <v>0.36</v>
      </c>
      <c r="P9">
        <v>0.28999999999999998</v>
      </c>
      <c r="Q9">
        <v>0</v>
      </c>
      <c r="R9">
        <v>99.7</v>
      </c>
      <c r="S9">
        <v>4.0379882879950504</v>
      </c>
      <c r="T9" t="s">
        <v>47</v>
      </c>
      <c r="U9">
        <v>0.38762603230415799</v>
      </c>
    </row>
    <row r="10" spans="1:21">
      <c r="A10">
        <v>8</v>
      </c>
      <c r="B10" t="s">
        <v>29</v>
      </c>
      <c r="C10" t="s">
        <v>33</v>
      </c>
      <c r="H10">
        <v>52.3</v>
      </c>
      <c r="I10">
        <v>0.45</v>
      </c>
      <c r="J10">
        <v>2</v>
      </c>
      <c r="K10">
        <v>9.5399999999999991</v>
      </c>
      <c r="L10">
        <v>0.28999999999999998</v>
      </c>
      <c r="M10">
        <v>17.2</v>
      </c>
      <c r="N10">
        <v>16.899999999999999</v>
      </c>
      <c r="O10">
        <v>0.16</v>
      </c>
      <c r="P10">
        <v>0.17</v>
      </c>
      <c r="R10">
        <v>99</v>
      </c>
      <c r="S10">
        <v>4.0111561787832901</v>
      </c>
      <c r="T10" t="s">
        <v>47</v>
      </c>
      <c r="U10">
        <v>0.32168927240324202</v>
      </c>
    </row>
    <row r="11" spans="1:21">
      <c r="A11">
        <v>9</v>
      </c>
      <c r="B11" t="s">
        <v>29</v>
      </c>
      <c r="C11" t="s">
        <v>33</v>
      </c>
      <c r="H11">
        <v>52.9</v>
      </c>
      <c r="I11">
        <v>0.43</v>
      </c>
      <c r="J11">
        <v>1.51</v>
      </c>
      <c r="K11">
        <v>9.6199999999999992</v>
      </c>
      <c r="L11">
        <v>0.43</v>
      </c>
      <c r="M11">
        <v>16.600000000000001</v>
      </c>
      <c r="N11">
        <v>18.899999999999999</v>
      </c>
      <c r="O11">
        <v>0.22</v>
      </c>
      <c r="P11">
        <v>0.01</v>
      </c>
      <c r="Q11">
        <v>0</v>
      </c>
      <c r="R11">
        <v>100.7</v>
      </c>
      <c r="S11">
        <v>3.99943461365977</v>
      </c>
      <c r="T11" t="s">
        <v>47</v>
      </c>
      <c r="U11">
        <v>0.35006095514475499</v>
      </c>
    </row>
    <row r="12" spans="1:21">
      <c r="A12">
        <v>10</v>
      </c>
      <c r="B12" t="s">
        <v>29</v>
      </c>
      <c r="C12" t="s">
        <v>33</v>
      </c>
      <c r="H12">
        <v>51.4</v>
      </c>
      <c r="I12">
        <v>0.62</v>
      </c>
      <c r="J12">
        <v>2.06</v>
      </c>
      <c r="K12">
        <v>9</v>
      </c>
      <c r="L12">
        <v>0.36</v>
      </c>
      <c r="M12">
        <v>15.4</v>
      </c>
      <c r="N12">
        <v>20.7</v>
      </c>
      <c r="O12">
        <v>0.35</v>
      </c>
      <c r="P12">
        <v>0.06</v>
      </c>
      <c r="Q12">
        <v>0.03</v>
      </c>
      <c r="R12">
        <v>100</v>
      </c>
      <c r="S12">
        <v>4.0127323977818801</v>
      </c>
      <c r="T12" t="s">
        <v>47</v>
      </c>
      <c r="U12">
        <v>0.381780082878308</v>
      </c>
    </row>
    <row r="13" spans="1:21">
      <c r="A13">
        <v>11</v>
      </c>
      <c r="B13" t="s">
        <v>29</v>
      </c>
      <c r="C13" t="s">
        <v>33</v>
      </c>
      <c r="E13" t="s">
        <v>14</v>
      </c>
      <c r="H13">
        <v>53.2</v>
      </c>
      <c r="I13">
        <v>0.32</v>
      </c>
      <c r="J13">
        <v>1.71</v>
      </c>
      <c r="K13">
        <v>9.36</v>
      </c>
      <c r="L13">
        <v>0.31</v>
      </c>
      <c r="M13">
        <v>16.100000000000001</v>
      </c>
      <c r="N13">
        <v>19.899999999999999</v>
      </c>
      <c r="O13">
        <v>0.14000000000000001</v>
      </c>
      <c r="P13">
        <v>0</v>
      </c>
      <c r="R13">
        <v>101</v>
      </c>
      <c r="S13">
        <v>4.0315443135558402</v>
      </c>
      <c r="T13" t="s">
        <v>47</v>
      </c>
      <c r="U13">
        <v>0.42114769817679898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8EF65-5434-4D6C-8B88-E597354220B9}">
  <dimension ref="A1:R8"/>
  <sheetViews>
    <sheetView workbookViewId="0">
      <selection activeCell="D7" sqref="D7"/>
    </sheetView>
  </sheetViews>
  <sheetFormatPr defaultRowHeight="14.5"/>
  <cols>
    <col min="3" max="3" width="38.453125" customWidth="1"/>
  </cols>
  <sheetData>
    <row r="1" spans="1:18">
      <c r="B1" t="s">
        <v>16</v>
      </c>
      <c r="C1" t="s">
        <v>17</v>
      </c>
      <c r="D1" t="s">
        <v>18</v>
      </c>
      <c r="E1" t="s">
        <v>1</v>
      </c>
      <c r="F1" t="s">
        <v>0</v>
      </c>
      <c r="G1" t="s">
        <v>13</v>
      </c>
      <c r="H1" t="s">
        <v>34</v>
      </c>
      <c r="I1" t="s">
        <v>35</v>
      </c>
      <c r="J1" t="s">
        <v>36</v>
      </c>
      <c r="K1" t="s">
        <v>37</v>
      </c>
      <c r="L1" t="s">
        <v>38</v>
      </c>
      <c r="M1" t="s">
        <v>39</v>
      </c>
      <c r="N1" t="s">
        <v>40</v>
      </c>
      <c r="O1" t="s">
        <v>41</v>
      </c>
      <c r="P1" t="s">
        <v>42</v>
      </c>
      <c r="Q1" t="s">
        <v>43</v>
      </c>
      <c r="R1" t="s">
        <v>11</v>
      </c>
    </row>
    <row r="2" spans="1:18">
      <c r="A2">
        <v>0</v>
      </c>
      <c r="B2" t="s">
        <v>29</v>
      </c>
      <c r="C2" t="s">
        <v>31</v>
      </c>
      <c r="F2" t="s">
        <v>4</v>
      </c>
      <c r="H2">
        <v>43.64</v>
      </c>
      <c r="I2">
        <v>3.34</v>
      </c>
      <c r="J2">
        <v>11.31</v>
      </c>
      <c r="K2">
        <v>16.66</v>
      </c>
      <c r="L2">
        <v>0.31</v>
      </c>
      <c r="M2">
        <v>9.92</v>
      </c>
      <c r="N2">
        <v>9.3000000000000007</v>
      </c>
      <c r="O2">
        <v>2.62</v>
      </c>
      <c r="P2">
        <v>0.05</v>
      </c>
      <c r="Q2">
        <v>0.68</v>
      </c>
      <c r="R2">
        <v>97.83</v>
      </c>
    </row>
    <row r="3" spans="1:18">
      <c r="A3">
        <v>1</v>
      </c>
      <c r="B3" t="s">
        <v>29</v>
      </c>
      <c r="C3" t="s">
        <v>31</v>
      </c>
      <c r="F3" t="s">
        <v>5</v>
      </c>
      <c r="H3">
        <v>43.54</v>
      </c>
      <c r="I3">
        <v>3.36</v>
      </c>
      <c r="J3">
        <v>10.19</v>
      </c>
      <c r="K3">
        <v>14.79</v>
      </c>
      <c r="L3">
        <v>0.28000000000000003</v>
      </c>
      <c r="M3">
        <v>13.22</v>
      </c>
      <c r="N3">
        <v>10.25</v>
      </c>
      <c r="O3">
        <v>2.4500000000000002</v>
      </c>
      <c r="P3">
        <v>7.0000000000000007E-2</v>
      </c>
      <c r="Q3">
        <v>0.44</v>
      </c>
      <c r="R3">
        <v>98.59</v>
      </c>
    </row>
    <row r="4" spans="1:18">
      <c r="A4">
        <v>2</v>
      </c>
      <c r="B4" t="s">
        <v>29</v>
      </c>
      <c r="C4" t="s">
        <v>31</v>
      </c>
      <c r="F4" t="s">
        <v>2</v>
      </c>
      <c r="H4">
        <v>43.29</v>
      </c>
      <c r="I4">
        <v>3.08</v>
      </c>
      <c r="J4">
        <v>9.7799999999999994</v>
      </c>
      <c r="K4">
        <v>13.32</v>
      </c>
      <c r="L4">
        <v>0.19</v>
      </c>
      <c r="M4">
        <v>14.29</v>
      </c>
      <c r="N4">
        <v>11.32</v>
      </c>
      <c r="O4">
        <v>2.59</v>
      </c>
      <c r="P4">
        <v>0.03</v>
      </c>
      <c r="Q4">
        <v>0.39</v>
      </c>
      <c r="R4">
        <v>98.28</v>
      </c>
    </row>
    <row r="5" spans="1:18">
      <c r="A5">
        <v>3</v>
      </c>
      <c r="B5" t="s">
        <v>29</v>
      </c>
      <c r="C5" t="s">
        <v>31</v>
      </c>
      <c r="F5" t="s">
        <v>2</v>
      </c>
      <c r="H5">
        <v>43.51</v>
      </c>
      <c r="I5">
        <v>3.13</v>
      </c>
      <c r="J5">
        <v>10.14</v>
      </c>
      <c r="K5">
        <v>14.75</v>
      </c>
      <c r="L5">
        <v>0.19</v>
      </c>
      <c r="M5">
        <v>12.76</v>
      </c>
      <c r="N5">
        <v>10.81</v>
      </c>
      <c r="O5">
        <v>2.4900000000000002</v>
      </c>
      <c r="P5">
        <v>0.09</v>
      </c>
      <c r="Q5">
        <v>0.56000000000000005</v>
      </c>
      <c r="R5">
        <v>98.43</v>
      </c>
    </row>
    <row r="6" spans="1:18">
      <c r="A6">
        <v>4</v>
      </c>
      <c r="B6" t="s">
        <v>29</v>
      </c>
      <c r="C6" t="s">
        <v>32</v>
      </c>
      <c r="E6" t="s">
        <v>6</v>
      </c>
      <c r="F6" t="s">
        <v>8</v>
      </c>
      <c r="H6">
        <v>42.7</v>
      </c>
      <c r="I6">
        <v>3.3</v>
      </c>
      <c r="J6">
        <v>10.5</v>
      </c>
      <c r="K6">
        <v>13.6</v>
      </c>
      <c r="L6">
        <v>0.22</v>
      </c>
      <c r="M6">
        <v>13.7</v>
      </c>
      <c r="N6">
        <v>11.1</v>
      </c>
      <c r="O6">
        <v>2.76</v>
      </c>
      <c r="P6">
        <v>0.05</v>
      </c>
      <c r="Q6">
        <v>0.43</v>
      </c>
      <c r="R6">
        <v>98.4</v>
      </c>
    </row>
    <row r="7" spans="1:18">
      <c r="A7">
        <v>5</v>
      </c>
      <c r="B7" t="s">
        <v>29</v>
      </c>
      <c r="C7" t="s">
        <v>32</v>
      </c>
      <c r="E7" t="s">
        <v>6</v>
      </c>
      <c r="F7" t="s">
        <v>9</v>
      </c>
      <c r="H7">
        <v>43.3</v>
      </c>
      <c r="I7">
        <v>3.53</v>
      </c>
      <c r="J7">
        <v>10.199999999999999</v>
      </c>
      <c r="K7">
        <v>13.9</v>
      </c>
      <c r="L7">
        <v>0.23</v>
      </c>
      <c r="M7">
        <v>13</v>
      </c>
      <c r="N7">
        <v>11</v>
      </c>
      <c r="O7">
        <v>2.61</v>
      </c>
      <c r="P7">
        <v>0.05</v>
      </c>
      <c r="Q7">
        <v>0.45</v>
      </c>
      <c r="R7">
        <v>98.2</v>
      </c>
    </row>
    <row r="8" spans="1:18">
      <c r="A8">
        <v>6</v>
      </c>
      <c r="B8" t="s">
        <v>29</v>
      </c>
      <c r="C8" t="s">
        <v>32</v>
      </c>
      <c r="E8" t="s">
        <v>6</v>
      </c>
      <c r="F8" t="s">
        <v>10</v>
      </c>
      <c r="H8">
        <v>43.3</v>
      </c>
      <c r="I8">
        <v>3.6</v>
      </c>
      <c r="J8">
        <v>10.6</v>
      </c>
      <c r="K8">
        <v>11.5</v>
      </c>
      <c r="L8">
        <v>0.19</v>
      </c>
      <c r="M8">
        <v>14</v>
      </c>
      <c r="N8">
        <v>11.2</v>
      </c>
      <c r="O8">
        <v>2.4900000000000002</v>
      </c>
      <c r="P8">
        <v>0.09</v>
      </c>
      <c r="Q8">
        <v>0.45</v>
      </c>
      <c r="R8">
        <v>97.3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3AD8C-C14F-4536-9972-D33DF9859DAF}">
  <dimension ref="A1:K8"/>
  <sheetViews>
    <sheetView workbookViewId="0">
      <selection activeCell="B2" sqref="B2"/>
    </sheetView>
  </sheetViews>
  <sheetFormatPr defaultRowHeight="14.5"/>
  <cols>
    <col min="1" max="1" width="40.08984375" customWidth="1"/>
  </cols>
  <sheetData>
    <row r="1" spans="1:11">
      <c r="A1" t="s">
        <v>53</v>
      </c>
      <c r="B1" t="s">
        <v>17</v>
      </c>
    </row>
    <row r="2" spans="1:11">
      <c r="A2" t="s">
        <v>48</v>
      </c>
      <c r="B2" t="s">
        <v>49</v>
      </c>
    </row>
    <row r="3" spans="1:11">
      <c r="A3" t="s">
        <v>31</v>
      </c>
      <c r="B3" s="11" t="s">
        <v>50</v>
      </c>
    </row>
    <row r="4" spans="1:11">
      <c r="A4" t="s">
        <v>32</v>
      </c>
      <c r="B4" s="11" t="s">
        <v>51</v>
      </c>
    </row>
    <row r="5" spans="1:11">
      <c r="A5" t="s">
        <v>33</v>
      </c>
      <c r="B5" t="s">
        <v>52</v>
      </c>
    </row>
    <row r="7" spans="1:11">
      <c r="K7" s="10"/>
    </row>
    <row r="8" spans="1:11">
      <c r="K8"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Cpx_All</vt:lpstr>
      <vt:lpstr>Amp_All</vt:lpstr>
      <vt:lpstr>Cpx_Filt</vt:lpstr>
      <vt:lpstr>Amp_Filt</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penny wieser</dc:creator>
  <cp:lastModifiedBy>Penny Wieser</cp:lastModifiedBy>
  <dcterms:created xsi:type="dcterms:W3CDTF">2022-01-05T18:54:26Z</dcterms:created>
  <dcterms:modified xsi:type="dcterms:W3CDTF">2023-08-17T16:50:17Z</dcterms:modified>
</cp:coreProperties>
</file>