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708eac12f6644f/Documents/Berkeley_NEW/DiadFit_outer/docs/Examples/Example8_Uncertainty_MI_Vapour_Bubbles/"/>
    </mc:Choice>
  </mc:AlternateContent>
  <xr:revisionPtr revIDLastSave="0" documentId="13_ncr:1_{5E13036A-DFC6-4CD8-A263-95789BEDD786}" xr6:coauthVersionLast="47" xr6:coauthVersionMax="47" xr10:uidLastSave="{00000000-0000-0000-0000-000000000000}"/>
  <bookViews>
    <workbookView xWindow="-110" yWindow="-110" windowWidth="19420" windowHeight="10300" activeTab="1" xr2:uid="{96BAB5E2-6C22-4EDD-A342-48E562EC6B7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2" l="1"/>
  <c r="S2" i="2"/>
  <c r="P3" i="2"/>
  <c r="S3" i="2"/>
  <c r="P4" i="2"/>
  <c r="S4" i="2"/>
  <c r="P5" i="2"/>
  <c r="S5" i="2"/>
  <c r="P6" i="2"/>
  <c r="S6" i="2"/>
  <c r="P7" i="2"/>
  <c r="S7" i="2"/>
  <c r="P8" i="2"/>
  <c r="S8" i="2"/>
  <c r="P9" i="2"/>
  <c r="S9" i="2"/>
  <c r="P10" i="2"/>
  <c r="S10" i="2"/>
  <c r="P11" i="2"/>
  <c r="S11" i="2"/>
  <c r="P12" i="2"/>
  <c r="S12" i="2"/>
  <c r="P13" i="2"/>
  <c r="S13" i="2"/>
  <c r="P14" i="2"/>
  <c r="S14" i="2"/>
  <c r="P15" i="2"/>
  <c r="S15" i="2"/>
  <c r="P16" i="2"/>
  <c r="S16" i="2"/>
  <c r="P17" i="2"/>
  <c r="S17" i="2"/>
  <c r="P18" i="2"/>
  <c r="S18" i="2"/>
  <c r="P19" i="2"/>
  <c r="S19" i="2"/>
  <c r="P20" i="2"/>
  <c r="S20" i="2"/>
  <c r="P21" i="2"/>
  <c r="S21" i="2"/>
  <c r="P22" i="2"/>
  <c r="S22" i="2"/>
  <c r="P23" i="2"/>
  <c r="S23" i="2"/>
  <c r="P24" i="2"/>
  <c r="S24" i="2"/>
  <c r="P25" i="2"/>
  <c r="S25" i="2"/>
  <c r="P26" i="2"/>
  <c r="S26" i="2"/>
  <c r="P27" i="2"/>
  <c r="S27" i="2"/>
  <c r="P28" i="2"/>
  <c r="S28" i="2"/>
  <c r="P29" i="2"/>
  <c r="S29" i="2"/>
  <c r="P30" i="2"/>
  <c r="S30" i="2"/>
  <c r="P31" i="2"/>
  <c r="S31" i="2"/>
  <c r="P32" i="2"/>
  <c r="S32" i="2"/>
  <c r="P33" i="2"/>
  <c r="S33" i="2"/>
  <c r="P34" i="2"/>
  <c r="S34" i="2"/>
  <c r="P35" i="2"/>
  <c r="S35" i="2"/>
  <c r="P36" i="2"/>
  <c r="S36" i="2"/>
  <c r="P37" i="2"/>
  <c r="S37" i="2"/>
  <c r="P38" i="2"/>
  <c r="S38" i="2"/>
  <c r="P39" i="2"/>
  <c r="S39" i="2"/>
  <c r="P40" i="2"/>
  <c r="S40" i="2"/>
  <c r="P41" i="2"/>
  <c r="S41" i="2"/>
  <c r="P42" i="2"/>
  <c r="S42" i="2"/>
  <c r="P43" i="2"/>
  <c r="S43" i="2"/>
  <c r="P44" i="2"/>
  <c r="S44" i="2"/>
  <c r="P45" i="2"/>
  <c r="S45" i="2"/>
  <c r="P46" i="2"/>
  <c r="S46" i="2"/>
  <c r="P47" i="2"/>
  <c r="S47" i="2"/>
  <c r="P48" i="2"/>
  <c r="S48" i="2"/>
  <c r="P49" i="2"/>
  <c r="S49" i="2"/>
  <c r="P50" i="2"/>
  <c r="S50" i="2"/>
  <c r="P51" i="2"/>
  <c r="S51" i="2"/>
  <c r="P52" i="2"/>
  <c r="S52" i="2"/>
  <c r="P53" i="2"/>
  <c r="S53" i="2"/>
  <c r="P54" i="2"/>
  <c r="S54" i="2"/>
  <c r="P55" i="2"/>
  <c r="S55" i="2"/>
  <c r="P56" i="2"/>
  <c r="S56" i="2"/>
  <c r="P57" i="2"/>
  <c r="S57" i="2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7" i="1"/>
</calcChain>
</file>

<file path=xl/sharedStrings.xml><?xml version="1.0" encoding="utf-8"?>
<sst xmlns="http://schemas.openxmlformats.org/spreadsheetml/2006/main" count="478" uniqueCount="159">
  <si>
    <t>Sample Name</t>
  </si>
  <si>
    <t>LL8_613b</t>
  </si>
  <si>
    <t>LL8_615</t>
  </si>
  <si>
    <t>LL8_617_a</t>
  </si>
  <si>
    <t>LL8_623_b</t>
  </si>
  <si>
    <t>LL8_626</t>
  </si>
  <si>
    <t>LL8_404_a</t>
  </si>
  <si>
    <t>LL8_404_b</t>
  </si>
  <si>
    <t>LL8_610</t>
  </si>
  <si>
    <t>LL8_612_a</t>
  </si>
  <si>
    <t>LL8_613_a</t>
  </si>
  <si>
    <t>LL8_617_b</t>
  </si>
  <si>
    <t>LL8_624</t>
  </si>
  <si>
    <t>LL8_630</t>
  </si>
  <si>
    <t>LL8_631a</t>
  </si>
  <si>
    <t>LL8_616_b</t>
  </si>
  <si>
    <t>LL8_202_c</t>
  </si>
  <si>
    <t>LL8_243_b</t>
  </si>
  <si>
    <t>LL8_156</t>
  </si>
  <si>
    <t>LL8_406</t>
  </si>
  <si>
    <t>LL8_302</t>
  </si>
  <si>
    <t>LL8_611</t>
  </si>
  <si>
    <t>LL8_616_a</t>
  </si>
  <si>
    <t>LL8_606</t>
  </si>
  <si>
    <t>LL8_426</t>
  </si>
  <si>
    <t>LL8_401</t>
  </si>
  <si>
    <t>LL8_400_a</t>
  </si>
  <si>
    <t>LL8_280</t>
  </si>
  <si>
    <t>LL8_300R</t>
  </si>
  <si>
    <t>LL8_232</t>
  </si>
  <si>
    <t>LL4_B</t>
  </si>
  <si>
    <t>LL4_25_A</t>
  </si>
  <si>
    <t>LL4_25_B</t>
  </si>
  <si>
    <t>LL4_2</t>
  </si>
  <si>
    <t>LL4_3</t>
  </si>
  <si>
    <t>LL4_12</t>
  </si>
  <si>
    <t>LL4_10</t>
  </si>
  <si>
    <t>LL4_9</t>
  </si>
  <si>
    <t>LL4_8</t>
  </si>
  <si>
    <t>LL4_23</t>
  </si>
  <si>
    <t>LL4_39c</t>
  </si>
  <si>
    <t>LL4_18b</t>
  </si>
  <si>
    <t>LL7_115_A</t>
  </si>
  <si>
    <t>LL7_115_B</t>
  </si>
  <si>
    <t>LL7_114</t>
  </si>
  <si>
    <t>LL7_111_A</t>
  </si>
  <si>
    <t>LL7_108</t>
  </si>
  <si>
    <t>LL7_203</t>
  </si>
  <si>
    <t>LL7_248</t>
  </si>
  <si>
    <t>LL7_287</t>
  </si>
  <si>
    <t>LL7_290_C</t>
  </si>
  <si>
    <t>LL7_290_B</t>
  </si>
  <si>
    <t>LL7_111_B</t>
  </si>
  <si>
    <t>LL4_13</t>
  </si>
  <si>
    <t>LL4_39a</t>
  </si>
  <si>
    <t>LL7_116</t>
  </si>
  <si>
    <t>LL7_282</t>
  </si>
  <si>
    <t>LL4_19c</t>
  </si>
  <si>
    <t>LL4_14_a</t>
  </si>
  <si>
    <t>LL4_14_d</t>
  </si>
  <si>
    <t>LL4_14_c</t>
  </si>
  <si>
    <t>LL4_14_b</t>
  </si>
  <si>
    <t>LL4_20</t>
  </si>
  <si>
    <t>LL4_31b</t>
  </si>
  <si>
    <t>LL4_31a</t>
  </si>
  <si>
    <t>LL4_32b</t>
  </si>
  <si>
    <t>LL4_32a</t>
  </si>
  <si>
    <t>LL8_249a</t>
  </si>
  <si>
    <t>LL8_249b</t>
  </si>
  <si>
    <t>LL8_249c</t>
  </si>
  <si>
    <t>LL8_249d</t>
  </si>
  <si>
    <t>LL7_272</t>
  </si>
  <si>
    <t>LL4_19b</t>
  </si>
  <si>
    <t>LL4_33b</t>
  </si>
  <si>
    <t>LL4_30</t>
  </si>
  <si>
    <t>LL4_34a</t>
  </si>
  <si>
    <t>LL4_34b</t>
  </si>
  <si>
    <t>LL7_110a</t>
  </si>
  <si>
    <t>LL7_110b</t>
  </si>
  <si>
    <t>LL7_105a</t>
  </si>
  <si>
    <t>LL7_105b</t>
  </si>
  <si>
    <t>LL7_107</t>
  </si>
  <si>
    <t>LL8_402a</t>
  </si>
  <si>
    <t>LL8_402b</t>
  </si>
  <si>
    <t>LL8_447</t>
  </si>
  <si>
    <t>LL4_17_A</t>
  </si>
  <si>
    <t>LL4_17_C1</t>
  </si>
  <si>
    <t>LL4_17_C2</t>
  </si>
  <si>
    <t>LL4_24a</t>
  </si>
  <si>
    <t>LL4_24b</t>
  </si>
  <si>
    <t>LL7_270</t>
  </si>
  <si>
    <t>LL7_204</t>
  </si>
  <si>
    <t>LL7_106b</t>
  </si>
  <si>
    <t>LL8_3001</t>
  </si>
  <si>
    <t>LL8_435</t>
  </si>
  <si>
    <t>LL8_623_c</t>
  </si>
  <si>
    <t>LL8_634</t>
  </si>
  <si>
    <t>LL8_202_a</t>
  </si>
  <si>
    <t>LL8_202_b</t>
  </si>
  <si>
    <t>LL8_400_b</t>
  </si>
  <si>
    <t>LL8_155_c</t>
  </si>
  <si>
    <t>LL4_39b</t>
  </si>
  <si>
    <t>LL7_205b</t>
  </si>
  <si>
    <t>LL7_118</t>
  </si>
  <si>
    <t>PEC-corrected major elements in Petrolog3</t>
  </si>
  <si>
    <t>Amount of PEC (%, calculated)</t>
  </si>
  <si>
    <t>Na2O (wt%, PEC-corr)</t>
  </si>
  <si>
    <t>Al2O3 (wt%, PEC-corr)</t>
  </si>
  <si>
    <t>P2O5 (wt%, PEC-corr)</t>
  </si>
  <si>
    <t>CaO (wt%, PEC-corr)</t>
  </si>
  <si>
    <t>K2O (wt%, PEC-corr)</t>
  </si>
  <si>
    <t>TiO2 (wt%, PEC-corr)</t>
  </si>
  <si>
    <t>SiO2 (wt%, PEC-corr)</t>
  </si>
  <si>
    <t>MgO (wt%, PEC-corr)</t>
  </si>
  <si>
    <t>FeO (wt%, PEC-corr)</t>
  </si>
  <si>
    <t>MnO (wt%, PEC-corr)</t>
  </si>
  <si>
    <t>Glass</t>
  </si>
  <si>
    <t>EPMA</t>
  </si>
  <si>
    <t>Petrolog3</t>
  </si>
  <si>
    <t>H2O (wt%, measured)</t>
  </si>
  <si>
    <t>CO2 (ppm, measured)</t>
  </si>
  <si>
    <t>SIMS</t>
  </si>
  <si>
    <t>Information for CO2 bubble reconstruction</t>
  </si>
  <si>
    <t>Melt inclusion Density (g/cm3)</t>
  </si>
  <si>
    <t>Vol Bubble/(Vol melt inclusion (excl bubble)) (%)</t>
  </si>
  <si>
    <t>Correction factor for drift</t>
  </si>
  <si>
    <t>Standard deviation Δ (cm-1)</t>
  </si>
  <si>
    <t>Bubble</t>
  </si>
  <si>
    <t>Raman</t>
  </si>
  <si>
    <t>DensityX</t>
  </si>
  <si>
    <t>ImageJ</t>
  </si>
  <si>
    <t>NaN</t>
  </si>
  <si>
    <t>Upper 1 σ CO2 in bubble (ppm)</t>
  </si>
  <si>
    <t>Lower 1 σ CO2 in bubble (ppm)</t>
  </si>
  <si>
    <t>Total CO2 (glass + bubble, ppm)</t>
  </si>
  <si>
    <t>Total CO2 (PEC-corrected)</t>
  </si>
  <si>
    <t>PEC_amount</t>
  </si>
  <si>
    <t>Na2O_PEC</t>
  </si>
  <si>
    <t>Al2O3_PEC</t>
  </si>
  <si>
    <t>P2O5_PEC</t>
  </si>
  <si>
    <t>CaO_PEC</t>
  </si>
  <si>
    <t>K2O_PEC</t>
  </si>
  <si>
    <t>TiO2_PEC</t>
  </si>
  <si>
    <t>SiO2_PEC</t>
  </si>
  <si>
    <t>MgO_PEC</t>
  </si>
  <si>
    <t>FeOt_PEC</t>
  </si>
  <si>
    <t>MnO_PEC</t>
  </si>
  <si>
    <t>CO2_Liq_meas</t>
  </si>
  <si>
    <t>H2O_Liq_meas</t>
  </si>
  <si>
    <t>Melt_dens</t>
  </si>
  <si>
    <t>Melt_dens_err</t>
  </si>
  <si>
    <t>Vol_%</t>
  </si>
  <si>
    <t>CO2 density (g/cm3)</t>
  </si>
  <si>
    <t>CO2_dens_gcm3</t>
  </si>
  <si>
    <t>CO2_dens_gcm3_std_Dev</t>
  </si>
  <si>
    <t>lower_1sigma_bub</t>
  </si>
  <si>
    <t>best_bub</t>
  </si>
  <si>
    <t>upper_1_sigma_bub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</si>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</sst>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3" borderId="0" xfId="0" applyFill="1"/>
    <xf numFmtId="0" fontId="0" fillId="0" borderId="2" xfId="0" applyBorder="1"/>
    <xf numFmtId="0" fontId="0" fillId="0" borderId="4" xfId="0" applyBorder="1"/>
    <xf numFmtId="0" fontId="0" fillId="0" borderId="6" xfId="0" applyBorder="1" applyAlignment="1">
      <alignment wrapText="1"/>
    </xf>
    <xf numFmtId="0" fontId="3" fillId="3" borderId="3" xfId="0" applyFont="1" applyFill="1" applyBorder="1"/>
    <xf numFmtId="0" fontId="0" fillId="3" borderId="2" xfId="0" applyFill="1" applyBorder="1"/>
    <xf numFmtId="0" fontId="0" fillId="3" borderId="1" xfId="0" applyFill="1" applyBorder="1"/>
    <xf numFmtId="2" fontId="0" fillId="3" borderId="0" xfId="0" applyNumberFormat="1" applyFill="1"/>
    <xf numFmtId="0" fontId="0" fillId="3" borderId="5" xfId="0" applyFill="1" applyBorder="1"/>
    <xf numFmtId="2" fontId="0" fillId="3" borderId="4" xfId="0" applyNumberFormat="1" applyFill="1" applyBorder="1"/>
    <xf numFmtId="0" fontId="0" fillId="3" borderId="7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1" fillId="2" borderId="0" xfId="0" applyFont="1" applyFill="1"/>
    <xf numFmtId="0" fontId="1" fillId="2" borderId="2" xfId="0" applyFont="1" applyFill="1" applyBorder="1"/>
    <xf numFmtId="2" fontId="1" fillId="2" borderId="0" xfId="0" applyNumberFormat="1" applyFont="1" applyFill="1"/>
    <xf numFmtId="164" fontId="1" fillId="2" borderId="0" xfId="0" applyNumberFormat="1" applyFont="1" applyFill="1"/>
    <xf numFmtId="2" fontId="1" fillId="2" borderId="4" xfId="0" applyNumberFormat="1" applyFont="1" applyFill="1" applyBorder="1"/>
    <xf numFmtId="164" fontId="1" fillId="2" borderId="4" xfId="0" applyNumberFormat="1" applyFont="1" applyFill="1" applyBorder="1"/>
    <xf numFmtId="0" fontId="1" fillId="2" borderId="6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1" fontId="0" fillId="3" borderId="0" xfId="0" applyNumberFormat="1" applyFill="1"/>
    <xf numFmtId="1" fontId="0" fillId="3" borderId="4" xfId="0" applyNumberFormat="1" applyFill="1" applyBorder="1"/>
    <xf numFmtId="0" fontId="3" fillId="3" borderId="2" xfId="0" applyFont="1" applyFill="1" applyBorder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63FD8-7263-4EBF-8ADB-A1E966CF7B55}">
  <dimension ref="A1:X400"/>
  <sheetViews>
    <sheetView topLeftCell="G1" workbookViewId="0">
      <selection activeCell="N6" sqref="N6"/>
    </sheetView>
  </sheetViews>
  <sheetFormatPr defaultRowHeight="14.5" x14ac:dyDescent="0.35"/>
  <sheetData>
    <row r="1" spans="1:24" ht="21.5" thickBot="1" x14ac:dyDescent="0.55000000000000004">
      <c r="A1" s="2"/>
      <c r="B1" s="5" t="s">
        <v>104</v>
      </c>
      <c r="C1" s="6"/>
      <c r="D1" s="6"/>
      <c r="E1" s="6"/>
      <c r="F1" s="6"/>
      <c r="G1" s="6"/>
      <c r="H1" s="6"/>
      <c r="I1" s="6"/>
      <c r="J1" s="6"/>
      <c r="K1" s="6"/>
      <c r="L1" s="6"/>
      <c r="M1" s="14"/>
      <c r="N1" s="14"/>
      <c r="O1" s="5" t="s">
        <v>122</v>
      </c>
      <c r="P1" s="23"/>
      <c r="Q1" s="6"/>
      <c r="R1" s="6"/>
      <c r="S1" s="6"/>
      <c r="T1" s="6"/>
      <c r="U1" s="6"/>
      <c r="V1" s="6"/>
      <c r="W1" s="6"/>
      <c r="X1" s="6"/>
    </row>
    <row r="2" spans="1:24" ht="102.5" thickTop="1" thickBot="1" x14ac:dyDescent="0.4">
      <c r="A2" s="4" t="s">
        <v>0</v>
      </c>
      <c r="B2" s="11" t="s">
        <v>105</v>
      </c>
      <c r="C2" s="12" t="s">
        <v>106</v>
      </c>
      <c r="D2" s="12" t="s">
        <v>107</v>
      </c>
      <c r="E2" s="12" t="s">
        <v>108</v>
      </c>
      <c r="F2" s="12" t="s">
        <v>109</v>
      </c>
      <c r="G2" s="12" t="s">
        <v>110</v>
      </c>
      <c r="H2" s="12" t="s">
        <v>111</v>
      </c>
      <c r="I2" s="12" t="s">
        <v>112</v>
      </c>
      <c r="J2" s="12" t="s">
        <v>113</v>
      </c>
      <c r="K2" s="12" t="s">
        <v>114</v>
      </c>
      <c r="L2" s="12" t="s">
        <v>115</v>
      </c>
      <c r="M2" s="19" t="s">
        <v>119</v>
      </c>
      <c r="N2" s="19" t="s">
        <v>120</v>
      </c>
      <c r="O2" s="12" t="s">
        <v>123</v>
      </c>
      <c r="P2" s="12"/>
      <c r="Q2" s="12" t="s">
        <v>124</v>
      </c>
      <c r="R2" s="12" t="s">
        <v>152</v>
      </c>
      <c r="S2" s="20" t="s">
        <v>125</v>
      </c>
      <c r="T2" s="20" t="s">
        <v>126</v>
      </c>
      <c r="U2" s="12" t="s">
        <v>132</v>
      </c>
      <c r="V2" s="12" t="s">
        <v>133</v>
      </c>
      <c r="W2" s="12" t="s">
        <v>134</v>
      </c>
      <c r="X2" s="12" t="s">
        <v>135</v>
      </c>
    </row>
    <row r="3" spans="1:24" x14ac:dyDescent="0.35">
      <c r="B3" s="1" t="s">
        <v>116</v>
      </c>
      <c r="C3" s="1" t="s">
        <v>116</v>
      </c>
      <c r="D3" s="1" t="s">
        <v>116</v>
      </c>
      <c r="E3" s="1" t="s">
        <v>116</v>
      </c>
      <c r="F3" s="1" t="s">
        <v>116</v>
      </c>
      <c r="G3" s="1" t="s">
        <v>116</v>
      </c>
      <c r="H3" s="1" t="s">
        <v>116</v>
      </c>
      <c r="I3" s="1" t="s">
        <v>116</v>
      </c>
      <c r="J3" s="1" t="s">
        <v>116</v>
      </c>
      <c r="K3" s="1" t="s">
        <v>116</v>
      </c>
      <c r="L3" s="1" t="s">
        <v>116</v>
      </c>
      <c r="M3" s="13" t="s">
        <v>116</v>
      </c>
      <c r="N3" s="13" t="s">
        <v>116</v>
      </c>
      <c r="O3" s="1" t="s">
        <v>116</v>
      </c>
      <c r="P3" s="1"/>
      <c r="Q3" s="1"/>
      <c r="R3" s="1" t="s">
        <v>127</v>
      </c>
      <c r="S3" s="1" t="s">
        <v>127</v>
      </c>
      <c r="T3" s="1" t="s">
        <v>127</v>
      </c>
      <c r="U3" s="1" t="s">
        <v>127</v>
      </c>
      <c r="V3" s="1" t="s">
        <v>127</v>
      </c>
      <c r="W3" s="1"/>
      <c r="X3" s="1"/>
    </row>
    <row r="4" spans="1:24" x14ac:dyDescent="0.35">
      <c r="B4" s="1"/>
      <c r="C4" s="1" t="s">
        <v>117</v>
      </c>
      <c r="D4" s="1" t="s">
        <v>117</v>
      </c>
      <c r="E4" s="1" t="s">
        <v>117</v>
      </c>
      <c r="F4" s="1" t="s">
        <v>117</v>
      </c>
      <c r="G4" s="1" t="s">
        <v>117</v>
      </c>
      <c r="H4" s="1" t="s">
        <v>117</v>
      </c>
      <c r="I4" s="1" t="s">
        <v>117</v>
      </c>
      <c r="J4" s="1" t="s">
        <v>117</v>
      </c>
      <c r="K4" s="1" t="s">
        <v>117</v>
      </c>
      <c r="L4" s="1" t="s">
        <v>117</v>
      </c>
      <c r="M4" s="13" t="s">
        <v>121</v>
      </c>
      <c r="N4" s="13" t="s">
        <v>121</v>
      </c>
      <c r="O4" s="1"/>
      <c r="P4" s="1"/>
      <c r="Q4" s="1"/>
      <c r="R4" s="1"/>
      <c r="S4" s="1" t="s">
        <v>128</v>
      </c>
      <c r="T4" s="1" t="s">
        <v>128</v>
      </c>
      <c r="U4" s="1"/>
      <c r="V4" s="1"/>
      <c r="W4" s="1"/>
      <c r="X4" s="1"/>
    </row>
    <row r="5" spans="1:24" ht="15" thickBot="1" x14ac:dyDescent="0.4">
      <c r="A5" s="2"/>
      <c r="B5" s="6" t="s">
        <v>118</v>
      </c>
      <c r="C5" s="6" t="s">
        <v>118</v>
      </c>
      <c r="D5" s="6" t="s">
        <v>118</v>
      </c>
      <c r="E5" s="6" t="s">
        <v>118</v>
      </c>
      <c r="F5" s="6" t="s">
        <v>118</v>
      </c>
      <c r="G5" s="6" t="s">
        <v>118</v>
      </c>
      <c r="H5" s="6" t="s">
        <v>118</v>
      </c>
      <c r="I5" s="6" t="s">
        <v>118</v>
      </c>
      <c r="J5" s="6" t="s">
        <v>118</v>
      </c>
      <c r="K5" s="6" t="s">
        <v>118</v>
      </c>
      <c r="L5" s="6" t="s">
        <v>118</v>
      </c>
      <c r="M5" s="14"/>
      <c r="N5" s="14"/>
      <c r="O5" s="6" t="s">
        <v>129</v>
      </c>
      <c r="P5" s="6"/>
      <c r="Q5" s="6" t="s">
        <v>130</v>
      </c>
      <c r="R5" s="6"/>
      <c r="S5" s="6"/>
      <c r="T5" s="6"/>
      <c r="U5" s="6"/>
      <c r="V5" s="6"/>
      <c r="W5" s="6"/>
      <c r="X5" s="6"/>
    </row>
    <row r="6" spans="1:24" ht="15" thickTop="1" x14ac:dyDescent="0.35">
      <c r="B6" s="1" t="s">
        <v>136</v>
      </c>
      <c r="C6" s="1" t="s">
        <v>137</v>
      </c>
      <c r="D6" s="1" t="s">
        <v>138</v>
      </c>
      <c r="E6" s="1" t="s">
        <v>139</v>
      </c>
      <c r="F6" s="1" t="s">
        <v>140</v>
      </c>
      <c r="G6" s="1" t="s">
        <v>141</v>
      </c>
      <c r="H6" s="1" t="s">
        <v>142</v>
      </c>
      <c r="I6" s="1" t="s">
        <v>143</v>
      </c>
      <c r="J6" s="1" t="s">
        <v>144</v>
      </c>
      <c r="K6" s="1" t="s">
        <v>145</v>
      </c>
      <c r="L6" s="1" t="s">
        <v>146</v>
      </c>
      <c r="M6" s="13" t="s">
        <v>148</v>
      </c>
      <c r="N6" s="13" t="s">
        <v>147</v>
      </c>
      <c r="O6" s="1" t="s">
        <v>149</v>
      </c>
      <c r="P6" s="1" t="s">
        <v>150</v>
      </c>
      <c r="Q6" s="1" t="s">
        <v>151</v>
      </c>
      <c r="R6" s="1" t="s">
        <v>153</v>
      </c>
      <c r="S6" s="1" t="s">
        <v>154</v>
      </c>
      <c r="T6" s="1"/>
      <c r="U6" s="1" t="s">
        <v>157</v>
      </c>
      <c r="V6" s="1" t="s">
        <v>155</v>
      </c>
      <c r="W6" s="1" t="s">
        <v>156</v>
      </c>
      <c r="X6" s="1"/>
    </row>
    <row r="7" spans="1:24" x14ac:dyDescent="0.35">
      <c r="A7" t="s">
        <v>1</v>
      </c>
      <c r="B7" s="7">
        <v>16.600000000000001</v>
      </c>
      <c r="C7" s="8">
        <v>2.4689999999999999</v>
      </c>
      <c r="D7" s="8">
        <v>12.9</v>
      </c>
      <c r="E7" s="8">
        <v>0.22900000000000001</v>
      </c>
      <c r="F7" s="8">
        <v>10.702</v>
      </c>
      <c r="G7" s="8">
        <v>0.34899999999999998</v>
      </c>
      <c r="H7" s="8">
        <v>2.3940000000000001</v>
      </c>
      <c r="I7" s="8">
        <v>49.77</v>
      </c>
      <c r="J7" s="8">
        <v>9.3279999999999994</v>
      </c>
      <c r="K7" s="8">
        <v>11.336</v>
      </c>
      <c r="L7" s="8">
        <v>0.14199999999999999</v>
      </c>
      <c r="M7" s="15">
        <v>0.24027379545709501</v>
      </c>
      <c r="N7" s="16">
        <v>28.979264850156198</v>
      </c>
      <c r="O7" s="8">
        <v>2.7283758769604498</v>
      </c>
      <c r="P7" s="8">
        <f>0.03*O7</f>
        <v>8.1851276308813489E-2</v>
      </c>
      <c r="Q7" s="8">
        <v>2.7234150450479699</v>
      </c>
      <c r="R7" s="24">
        <v>2.1976516641942102E-2</v>
      </c>
      <c r="S7" s="24">
        <f>0.3217*(T7)</f>
        <v>6.6175525523739533E-4</v>
      </c>
      <c r="T7" s="8">
        <v>2.0570570570015399E-3</v>
      </c>
      <c r="U7" s="21">
        <v>309.58201117830203</v>
      </c>
      <c r="V7" s="21">
        <v>110.634623800214</v>
      </c>
      <c r="W7" s="21">
        <v>248.34484627836301</v>
      </c>
      <c r="X7" s="21">
        <v>212.988718935131</v>
      </c>
    </row>
    <row r="8" spans="1:24" x14ac:dyDescent="0.35">
      <c r="A8" t="s">
        <v>2</v>
      </c>
      <c r="B8" s="7">
        <v>30.59</v>
      </c>
      <c r="C8" s="8">
        <v>2.1309999999999998</v>
      </c>
      <c r="D8" s="8">
        <v>10.928000000000001</v>
      </c>
      <c r="E8" s="8">
        <v>0.22900000000000001</v>
      </c>
      <c r="F8" s="8">
        <v>9.4350000000000005</v>
      </c>
      <c r="G8" s="8">
        <v>0.33400000000000002</v>
      </c>
      <c r="H8" s="8">
        <v>1.8149999999999999</v>
      </c>
      <c r="I8" s="8">
        <v>49.676000000000002</v>
      </c>
      <c r="J8" s="8">
        <v>13.612</v>
      </c>
      <c r="K8" s="8">
        <v>11.336</v>
      </c>
      <c r="L8" s="8">
        <v>0.151</v>
      </c>
      <c r="M8" s="15">
        <v>0.238325004661366</v>
      </c>
      <c r="N8" s="16">
        <v>37.495154155697897</v>
      </c>
      <c r="O8" s="8">
        <v>2.70574722356245</v>
      </c>
      <c r="P8" s="8">
        <f t="shared" ref="P8:P71" si="0">0.03*O8</f>
        <v>8.1172416706873501E-2</v>
      </c>
      <c r="Q8" s="8">
        <v>4.2541404687421203</v>
      </c>
      <c r="R8" s="24">
        <v>2.2912478255257399E-2</v>
      </c>
      <c r="S8" s="24">
        <f t="shared" ref="S8:S71" si="1">0.3217*(T8)</f>
        <v>6.0032835919725325E-3</v>
      </c>
      <c r="T8" s="8">
        <v>1.8661124003644801E-2</v>
      </c>
      <c r="U8" s="21">
        <v>622.84462836407101</v>
      </c>
      <c r="V8" s="21">
        <v>138.24550572487999</v>
      </c>
      <c r="W8" s="21">
        <v>397.73908284216702</v>
      </c>
      <c r="X8" s="21">
        <v>304.57085752520697</v>
      </c>
    </row>
    <row r="9" spans="1:24" x14ac:dyDescent="0.35">
      <c r="A9" t="s">
        <v>3</v>
      </c>
      <c r="B9" s="7">
        <v>30.02</v>
      </c>
      <c r="C9" s="8">
        <v>2.0920000000000001</v>
      </c>
      <c r="D9" s="8">
        <v>11.323</v>
      </c>
      <c r="E9" s="8">
        <v>0.29099999999999998</v>
      </c>
      <c r="F9" s="8">
        <v>9.7569999999999997</v>
      </c>
      <c r="G9" s="8">
        <v>0.32400000000000001</v>
      </c>
      <c r="H9" s="8">
        <v>2.0089999999999999</v>
      </c>
      <c r="I9" s="8">
        <v>49.027999999999999</v>
      </c>
      <c r="J9" s="8">
        <v>13.349</v>
      </c>
      <c r="K9" s="8">
        <v>11.337999999999999</v>
      </c>
      <c r="L9" s="8">
        <v>0.13500000000000001</v>
      </c>
      <c r="M9" s="15">
        <v>0.235590483091731</v>
      </c>
      <c r="N9" s="16">
        <v>41.302324478966597</v>
      </c>
      <c r="O9" s="8">
        <v>2.7169382503774502</v>
      </c>
      <c r="P9" s="8">
        <f t="shared" si="0"/>
        <v>8.15081475113235E-2</v>
      </c>
      <c r="Q9" s="8">
        <v>3.9962254241514001</v>
      </c>
      <c r="R9" s="24">
        <v>2.9049681162824501E-2</v>
      </c>
      <c r="S9" s="24">
        <f t="shared" si="1"/>
        <v>5.2061665460325496E-4</v>
      </c>
      <c r="T9" s="8">
        <v>1.61832966926719E-3</v>
      </c>
      <c r="U9" s="21">
        <v>595.86362583285302</v>
      </c>
      <c r="V9" s="21">
        <v>218.20297711431601</v>
      </c>
      <c r="W9" s="21">
        <v>468.58135597791102</v>
      </c>
      <c r="X9" s="21">
        <v>360.39175202115899</v>
      </c>
    </row>
    <row r="10" spans="1:24" x14ac:dyDescent="0.35">
      <c r="A10" t="s">
        <v>4</v>
      </c>
      <c r="B10" s="7">
        <v>26.68</v>
      </c>
      <c r="C10" s="8">
        <v>2.1030000000000002</v>
      </c>
      <c r="D10" s="8">
        <v>11.895</v>
      </c>
      <c r="E10" s="8">
        <v>0.29899999999999999</v>
      </c>
      <c r="F10" s="8">
        <v>10.022</v>
      </c>
      <c r="G10" s="8">
        <v>0.44900000000000001</v>
      </c>
      <c r="H10" s="8">
        <v>2.448</v>
      </c>
      <c r="I10" s="8">
        <v>48.417999999999999</v>
      </c>
      <c r="J10" s="8">
        <v>12.513999999999999</v>
      </c>
      <c r="K10" s="8">
        <v>11.331</v>
      </c>
      <c r="L10" s="8">
        <v>0.17699999999999999</v>
      </c>
      <c r="M10" s="15">
        <v>0.216236613399264</v>
      </c>
      <c r="N10" s="16">
        <v>23.837194085722299</v>
      </c>
      <c r="O10" s="8">
        <v>2.72842608801687</v>
      </c>
      <c r="P10" s="8">
        <f t="shared" si="0"/>
        <v>8.1852782640506092E-2</v>
      </c>
      <c r="Q10" s="8">
        <v>5.1101203789506799</v>
      </c>
      <c r="R10" s="24">
        <v>5.2224762143062299E-2</v>
      </c>
      <c r="S10" s="24">
        <f t="shared" si="1"/>
        <v>9.5786004834977363E-3</v>
      </c>
      <c r="T10" s="8">
        <v>2.97749471044381E-2</v>
      </c>
      <c r="U10" s="21">
        <v>1585.9306894793599</v>
      </c>
      <c r="V10" s="21">
        <v>415.29336313849302</v>
      </c>
      <c r="W10" s="21">
        <v>1001.96455654284</v>
      </c>
      <c r="X10" s="21">
        <v>790.94139291351803</v>
      </c>
    </row>
    <row r="11" spans="1:24" x14ac:dyDescent="0.35">
      <c r="A11" t="s">
        <v>5</v>
      </c>
      <c r="B11" s="7">
        <v>27.81</v>
      </c>
      <c r="C11" s="8">
        <v>2.181</v>
      </c>
      <c r="D11" s="8">
        <v>11.612</v>
      </c>
      <c r="E11" s="8">
        <v>0.20899999999999999</v>
      </c>
      <c r="F11" s="8">
        <v>9.7889999999999997</v>
      </c>
      <c r="G11" s="8">
        <v>0.33</v>
      </c>
      <c r="H11" s="8">
        <v>2.0270000000000001</v>
      </c>
      <c r="I11" s="8">
        <v>49.215000000000003</v>
      </c>
      <c r="J11" s="8">
        <v>12.782999999999999</v>
      </c>
      <c r="K11" s="8">
        <v>11.331</v>
      </c>
      <c r="L11" s="8">
        <v>0.17199999999999999</v>
      </c>
      <c r="M11" s="15">
        <v>0.22874796311641499</v>
      </c>
      <c r="N11" s="16">
        <v>5.6605887369738603</v>
      </c>
      <c r="O11" s="8">
        <v>2.7145608419007599</v>
      </c>
      <c r="P11" s="8">
        <f t="shared" si="0"/>
        <v>8.1436825257022796E-2</v>
      </c>
      <c r="Q11" s="8">
        <v>5.6452098209865298</v>
      </c>
      <c r="R11" s="24">
        <v>2.99964191622877E-2</v>
      </c>
      <c r="S11" s="24">
        <f t="shared" si="1"/>
        <v>8.9634829828680838E-3</v>
      </c>
      <c r="T11" s="8">
        <v>2.7862862862505701E-2</v>
      </c>
      <c r="U11" s="21">
        <v>1109.9894115954501</v>
      </c>
      <c r="V11" s="21">
        <v>227.44894967846699</v>
      </c>
      <c r="W11" s="21">
        <v>629.46712655914598</v>
      </c>
      <c r="X11" s="21">
        <v>492.50225065264499</v>
      </c>
    </row>
    <row r="12" spans="1:24" x14ac:dyDescent="0.35">
      <c r="A12" t="s">
        <v>6</v>
      </c>
      <c r="B12" s="7">
        <v>28.09</v>
      </c>
      <c r="C12" s="8">
        <v>2.1829999999999998</v>
      </c>
      <c r="D12" s="8">
        <v>11.534000000000001</v>
      </c>
      <c r="E12" s="8">
        <v>0.16600000000000001</v>
      </c>
      <c r="F12" s="8">
        <v>9.8810000000000002</v>
      </c>
      <c r="G12" s="8">
        <v>0.41399999999999998</v>
      </c>
      <c r="H12" s="8">
        <v>2.1030000000000002</v>
      </c>
      <c r="I12" s="8">
        <v>48.902000000000001</v>
      </c>
      <c r="J12" s="8">
        <v>12.994</v>
      </c>
      <c r="K12" s="8">
        <v>11.334</v>
      </c>
      <c r="L12" s="8">
        <v>0.13700000000000001</v>
      </c>
      <c r="M12" s="15">
        <v>0.228331412993208</v>
      </c>
      <c r="N12" s="16">
        <v>42.868095485683902</v>
      </c>
      <c r="O12" s="8">
        <v>2.7242135300461001</v>
      </c>
      <c r="P12" s="8">
        <f t="shared" si="0"/>
        <v>8.1726405901382998E-2</v>
      </c>
      <c r="Q12" s="8">
        <v>4.4458061357344203</v>
      </c>
      <c r="R12" s="24">
        <v>3.5678706908207403E-2</v>
      </c>
      <c r="S12" s="24">
        <f t="shared" si="1"/>
        <v>8.5062280955132217E-3</v>
      </c>
      <c r="T12" s="8">
        <v>2.6441492370261801E-2</v>
      </c>
      <c r="U12" s="21">
        <v>987.87974697208494</v>
      </c>
      <c r="V12" s="21">
        <v>230.590870959358</v>
      </c>
      <c r="W12" s="21">
        <v>625.13014043226406</v>
      </c>
      <c r="X12" s="21">
        <v>488.03976924995197</v>
      </c>
    </row>
    <row r="13" spans="1:24" x14ac:dyDescent="0.35">
      <c r="A13" t="s">
        <v>7</v>
      </c>
      <c r="B13" s="7">
        <v>28.95</v>
      </c>
      <c r="C13" s="8">
        <v>2.077</v>
      </c>
      <c r="D13" s="8">
        <v>11.459</v>
      </c>
      <c r="E13" s="8">
        <v>0.20699999999999999</v>
      </c>
      <c r="F13" s="8">
        <v>9.8000000000000007</v>
      </c>
      <c r="G13" s="8">
        <v>0.36699999999999999</v>
      </c>
      <c r="H13" s="8">
        <v>2.125</v>
      </c>
      <c r="I13" s="8">
        <v>49.064</v>
      </c>
      <c r="J13" s="8">
        <v>13.015000000000001</v>
      </c>
      <c r="K13" s="8">
        <v>11.337999999999999</v>
      </c>
      <c r="L13" s="8">
        <v>0.19800000000000001</v>
      </c>
      <c r="M13" s="15">
        <v>0.231475508032357</v>
      </c>
      <c r="N13" s="16">
        <v>40.989054170350599</v>
      </c>
      <c r="O13" s="8">
        <v>2.7175641279988501</v>
      </c>
      <c r="P13" s="8">
        <f t="shared" si="0"/>
        <v>8.1526923839965501E-2</v>
      </c>
      <c r="Q13" s="8">
        <v>4.6619893041940603</v>
      </c>
      <c r="R13" s="24">
        <v>3.55175303284909E-2</v>
      </c>
      <c r="S13" s="24">
        <f t="shared" si="1"/>
        <v>4.095417150696108E-3</v>
      </c>
      <c r="T13" s="8">
        <v>1.27305475620022E-2</v>
      </c>
      <c r="U13" s="21">
        <v>930.99886889548304</v>
      </c>
      <c r="V13" s="21">
        <v>280.30462183173597</v>
      </c>
      <c r="W13" s="21">
        <v>650.29333809443995</v>
      </c>
      <c r="X13" s="21">
        <v>504.298827525739</v>
      </c>
    </row>
    <row r="14" spans="1:24" x14ac:dyDescent="0.35">
      <c r="A14" t="s">
        <v>8</v>
      </c>
      <c r="B14" s="7">
        <v>29.96</v>
      </c>
      <c r="C14" s="8">
        <v>1.9910000000000001</v>
      </c>
      <c r="D14" s="8">
        <v>10.983000000000001</v>
      </c>
      <c r="E14" s="8">
        <v>0.192</v>
      </c>
      <c r="F14" s="8">
        <v>9.5809999999999995</v>
      </c>
      <c r="G14" s="8">
        <v>0.33700000000000002</v>
      </c>
      <c r="H14" s="8">
        <v>2.0230000000000001</v>
      </c>
      <c r="I14" s="8">
        <v>49.279000000000003</v>
      </c>
      <c r="J14" s="8">
        <v>13.734</v>
      </c>
      <c r="K14" s="8">
        <v>11.335000000000001</v>
      </c>
      <c r="L14" s="8">
        <v>0.20200000000000001</v>
      </c>
      <c r="M14" s="15">
        <v>0.22255593548904001</v>
      </c>
      <c r="N14" s="16">
        <v>128.041670040848</v>
      </c>
      <c r="O14" s="8">
        <v>2.7241326977071099</v>
      </c>
      <c r="P14" s="8">
        <f t="shared" si="0"/>
        <v>8.1723980931213289E-2</v>
      </c>
      <c r="Q14" s="8">
        <v>4.8542473947372304</v>
      </c>
      <c r="R14" s="24">
        <v>5.7488809311912803E-2</v>
      </c>
      <c r="S14" s="24">
        <f t="shared" si="1"/>
        <v>5.9588455989077263E-3</v>
      </c>
      <c r="T14" s="8">
        <v>1.8522989116903098E-2</v>
      </c>
      <c r="U14" s="21">
        <v>1548.96433939381</v>
      </c>
      <c r="V14" s="21">
        <v>477.46606102040101</v>
      </c>
      <c r="W14" s="21">
        <v>1152.4591041246799</v>
      </c>
      <c r="X14" s="21">
        <v>886.77985851391099</v>
      </c>
    </row>
    <row r="15" spans="1:24" x14ac:dyDescent="0.35">
      <c r="A15" t="s">
        <v>9</v>
      </c>
      <c r="B15" s="7">
        <v>6.21</v>
      </c>
      <c r="C15" s="8">
        <v>2.3980000000000001</v>
      </c>
      <c r="D15" s="8">
        <v>13.085000000000001</v>
      </c>
      <c r="E15" s="8">
        <v>0.25700000000000001</v>
      </c>
      <c r="F15" s="8">
        <v>10.975</v>
      </c>
      <c r="G15" s="8">
        <v>0.35099999999999998</v>
      </c>
      <c r="H15" s="8">
        <v>2.194</v>
      </c>
      <c r="I15" s="8">
        <v>51.033000000000001</v>
      </c>
      <c r="J15" s="8">
        <v>7.7549999999999999</v>
      </c>
      <c r="K15" s="8">
        <v>11.343999999999999</v>
      </c>
      <c r="L15" s="8">
        <v>0.20799999999999999</v>
      </c>
      <c r="M15" s="15">
        <v>0.23680186625660399</v>
      </c>
      <c r="N15" s="16">
        <v>65.9510957068061</v>
      </c>
      <c r="O15" s="8">
        <v>2.7695104026066901</v>
      </c>
      <c r="P15" s="8">
        <f t="shared" si="0"/>
        <v>8.3085312078200704E-2</v>
      </c>
      <c r="Q15" s="8">
        <v>2.48725165316334</v>
      </c>
      <c r="R15" s="24">
        <v>6.8906302325622504E-2</v>
      </c>
      <c r="S15" s="24">
        <f t="shared" si="1"/>
        <v>8.0553808808669705E-3</v>
      </c>
      <c r="T15" s="8">
        <v>2.5040040039996801E-2</v>
      </c>
      <c r="U15" s="21">
        <v>946.91676985005097</v>
      </c>
      <c r="V15" s="21">
        <v>284.17592732317098</v>
      </c>
      <c r="W15" s="21">
        <v>684.78724166049506</v>
      </c>
      <c r="X15" s="21">
        <v>644.74836800724495</v>
      </c>
    </row>
    <row r="16" spans="1:24" x14ac:dyDescent="0.35">
      <c r="A16" t="s">
        <v>10</v>
      </c>
      <c r="B16" s="7">
        <v>21.59</v>
      </c>
      <c r="C16" s="8">
        <v>2.2029999999999998</v>
      </c>
      <c r="D16" s="8">
        <v>11.82</v>
      </c>
      <c r="E16" s="8">
        <v>0.192</v>
      </c>
      <c r="F16" s="8">
        <v>10.353999999999999</v>
      </c>
      <c r="G16" s="8">
        <v>0.41799999999999998</v>
      </c>
      <c r="H16" s="8">
        <v>2.484</v>
      </c>
      <c r="I16" s="8">
        <v>49.298000000000002</v>
      </c>
      <c r="J16" s="8">
        <v>11.382</v>
      </c>
      <c r="K16" s="8">
        <v>11.334</v>
      </c>
      <c r="L16" s="8">
        <v>0.15</v>
      </c>
      <c r="M16" s="15">
        <v>0.23018342846280301</v>
      </c>
      <c r="N16" s="16">
        <v>45.877750976146501</v>
      </c>
      <c r="O16" s="8">
        <v>2.7343391940565498</v>
      </c>
      <c r="P16" s="8">
        <f t="shared" si="0"/>
        <v>8.2030175821696485E-2</v>
      </c>
      <c r="Q16" s="8">
        <v>4.0635029592439897</v>
      </c>
      <c r="R16" s="24">
        <v>4.34800006132718E-5</v>
      </c>
      <c r="S16" s="24">
        <f t="shared" si="1"/>
        <v>4.4938173173259804E-3</v>
      </c>
      <c r="T16" s="8">
        <v>1.3968968968995899E-2</v>
      </c>
      <c r="U16" s="21">
        <v>92.390168877759095</v>
      </c>
      <c r="V16" s="21">
        <v>-34.395798539942099</v>
      </c>
      <c r="W16" s="21">
        <v>46.523907501072202</v>
      </c>
      <c r="X16" s="21">
        <v>38.262938976126499</v>
      </c>
    </row>
    <row r="17" spans="1:24" x14ac:dyDescent="0.35">
      <c r="A17" t="s">
        <v>11</v>
      </c>
      <c r="B17" s="7">
        <v>31.49</v>
      </c>
      <c r="C17" s="8">
        <v>2.0409999999999999</v>
      </c>
      <c r="D17" s="8">
        <v>11.407999999999999</v>
      </c>
      <c r="E17" s="8">
        <v>0.24</v>
      </c>
      <c r="F17" s="8">
        <v>9.6460000000000008</v>
      </c>
      <c r="G17" s="8">
        <v>0.33400000000000002</v>
      </c>
      <c r="H17" s="8">
        <v>2.0409999999999999</v>
      </c>
      <c r="I17" s="8">
        <v>49.085000000000001</v>
      </c>
      <c r="J17" s="8">
        <v>13.363</v>
      </c>
      <c r="K17" s="8">
        <v>11.33</v>
      </c>
      <c r="L17" s="8">
        <v>0.16600000000000001</v>
      </c>
      <c r="M17" s="15">
        <v>0.23109279578061701</v>
      </c>
      <c r="N17" s="16">
        <v>18.212316473135299</v>
      </c>
      <c r="O17" s="8">
        <v>2.7080906121375499</v>
      </c>
      <c r="P17" s="8">
        <f t="shared" si="0"/>
        <v>8.1242718364126498E-2</v>
      </c>
      <c r="Q17" s="8">
        <v>5.7638623163820402</v>
      </c>
      <c r="R17" s="24">
        <v>3.5277669106264398E-2</v>
      </c>
      <c r="S17" s="24">
        <f t="shared" si="1"/>
        <v>2.9409524794693932E-3</v>
      </c>
      <c r="T17" s="8">
        <v>9.1419101009306593E-3</v>
      </c>
      <c r="U17" s="21">
        <v>1114.3942936179999</v>
      </c>
      <c r="V17" s="21">
        <v>357.89701665619401</v>
      </c>
      <c r="W17" s="21">
        <v>769.05730910392106</v>
      </c>
      <c r="X17" s="21">
        <v>584.87893307774095</v>
      </c>
    </row>
    <row r="18" spans="1:24" x14ac:dyDescent="0.35">
      <c r="A18" t="s">
        <v>12</v>
      </c>
      <c r="B18" s="7">
        <v>23.17</v>
      </c>
      <c r="C18" s="8">
        <v>2.2679999999999998</v>
      </c>
      <c r="D18" s="8">
        <v>11.585000000000001</v>
      </c>
      <c r="E18" s="8">
        <v>0.26</v>
      </c>
      <c r="F18" s="8">
        <v>10.449</v>
      </c>
      <c r="G18" s="8">
        <v>0.34899999999999998</v>
      </c>
      <c r="H18" s="8">
        <v>2.2250000000000001</v>
      </c>
      <c r="I18" s="8">
        <v>49.417000000000002</v>
      </c>
      <c r="J18" s="8">
        <v>11.582000000000001</v>
      </c>
      <c r="K18" s="8">
        <v>11.332000000000001</v>
      </c>
      <c r="L18" s="8">
        <v>0.16700000000000001</v>
      </c>
      <c r="M18" s="15">
        <v>0.23271744782442999</v>
      </c>
      <c r="N18" s="16">
        <v>54.540682147355497</v>
      </c>
      <c r="O18" s="8">
        <v>2.7247395066170399</v>
      </c>
      <c r="P18" s="8">
        <f t="shared" si="0"/>
        <v>8.1742185198511189E-2</v>
      </c>
      <c r="Q18" s="8">
        <v>5.3841578083306896</v>
      </c>
      <c r="R18" s="24">
        <v>2.3298904306642498E-2</v>
      </c>
      <c r="S18" s="24">
        <f t="shared" si="1"/>
        <v>2.0480639980865962E-3</v>
      </c>
      <c r="T18" s="8">
        <v>6.3663786076673798E-3</v>
      </c>
      <c r="U18" s="21">
        <v>686.18203981837303</v>
      </c>
      <c r="V18" s="21">
        <v>218.35959681953199</v>
      </c>
      <c r="W18" s="21">
        <v>514.93323432900399</v>
      </c>
      <c r="X18" s="21">
        <v>418.06708965576399</v>
      </c>
    </row>
    <row r="19" spans="1:24" x14ac:dyDescent="0.35">
      <c r="A19" t="s">
        <v>13</v>
      </c>
      <c r="B19" s="7">
        <v>30.73</v>
      </c>
      <c r="C19" s="8">
        <v>2.1840000000000002</v>
      </c>
      <c r="D19" s="8">
        <v>10.867000000000001</v>
      </c>
      <c r="E19" s="8">
        <v>0.27800000000000002</v>
      </c>
      <c r="F19" s="8">
        <v>9.484</v>
      </c>
      <c r="G19" s="8">
        <v>0.34</v>
      </c>
      <c r="H19" s="8">
        <v>1.869</v>
      </c>
      <c r="I19" s="8">
        <v>49.789000000000001</v>
      </c>
      <c r="J19" s="8">
        <v>13.295</v>
      </c>
      <c r="K19" s="8">
        <v>11.337</v>
      </c>
      <c r="L19" s="8">
        <v>0.20399999999999999</v>
      </c>
      <c r="M19" s="15">
        <v>0.232039273322587</v>
      </c>
      <c r="N19" s="16">
        <v>47.205308408853902</v>
      </c>
      <c r="O19" s="8">
        <v>2.6999998932913498</v>
      </c>
      <c r="P19" s="8">
        <f t="shared" si="0"/>
        <v>8.0999996798740495E-2</v>
      </c>
      <c r="Q19" s="8">
        <v>3.71335363904431</v>
      </c>
      <c r="R19" s="24">
        <v>6.8959224398156493E-2</v>
      </c>
      <c r="S19" s="24">
        <f t="shared" si="1"/>
        <v>2.0371916596854653E-2</v>
      </c>
      <c r="T19" s="8">
        <v>6.3325820941419503E-2</v>
      </c>
      <c r="U19" s="21">
        <v>1683.31404007327</v>
      </c>
      <c r="V19" s="21">
        <v>347.42157468984402</v>
      </c>
      <c r="W19" s="21">
        <v>995.61270464920699</v>
      </c>
      <c r="X19" s="21">
        <v>761.57936560024996</v>
      </c>
    </row>
    <row r="20" spans="1:24" x14ac:dyDescent="0.35">
      <c r="A20" t="s">
        <v>14</v>
      </c>
      <c r="B20" s="7">
        <v>17.13</v>
      </c>
      <c r="C20" s="8">
        <v>2.0920000000000001</v>
      </c>
      <c r="D20" s="8">
        <v>12.085000000000001</v>
      </c>
      <c r="E20" s="8">
        <v>0.30199999999999999</v>
      </c>
      <c r="F20" s="8">
        <v>10.973000000000001</v>
      </c>
      <c r="G20" s="8">
        <v>0.47099999999999997</v>
      </c>
      <c r="H20" s="8">
        <v>2.5579999999999998</v>
      </c>
      <c r="I20" s="8">
        <v>49.375</v>
      </c>
      <c r="J20" s="8">
        <v>10.256</v>
      </c>
      <c r="K20" s="8">
        <v>11.332000000000001</v>
      </c>
      <c r="L20" s="8">
        <v>0.185</v>
      </c>
      <c r="M20" s="15">
        <v>0.225913709614186</v>
      </c>
      <c r="N20" s="16">
        <v>121.33763933428899</v>
      </c>
      <c r="O20" s="8">
        <v>2.7543610806542702</v>
      </c>
      <c r="P20" s="8">
        <f t="shared" si="0"/>
        <v>8.2630832419628097E-2</v>
      </c>
      <c r="Q20" s="8">
        <v>2.0106457582100301</v>
      </c>
      <c r="R20" s="24">
        <v>2.91704334772405E-2</v>
      </c>
      <c r="S20" s="24">
        <f t="shared" si="1"/>
        <v>3.2461650097071193E-2</v>
      </c>
      <c r="T20" s="8">
        <v>0.100906590292419</v>
      </c>
      <c r="U20" s="21">
        <v>616.37055566881804</v>
      </c>
      <c r="V20" s="21">
        <v>-12.493103654216499</v>
      </c>
      <c r="W20" s="21">
        <v>334.27779721013701</v>
      </c>
      <c r="X20" s="21">
        <v>285.390418518003</v>
      </c>
    </row>
    <row r="21" spans="1:24" x14ac:dyDescent="0.35">
      <c r="A21" t="s">
        <v>15</v>
      </c>
      <c r="B21" s="7">
        <v>29.31</v>
      </c>
      <c r="C21" s="8">
        <v>2.0680000000000001</v>
      </c>
      <c r="D21" s="8">
        <v>11.388999999999999</v>
      </c>
      <c r="E21" s="8">
        <v>0.19600000000000001</v>
      </c>
      <c r="F21" s="8">
        <v>9.3330000000000002</v>
      </c>
      <c r="G21" s="8">
        <v>0.37</v>
      </c>
      <c r="H21" s="8">
        <v>2.0350000000000001</v>
      </c>
      <c r="I21" s="8">
        <v>49.930999999999997</v>
      </c>
      <c r="J21" s="8">
        <v>12.849</v>
      </c>
      <c r="K21" s="8">
        <v>11.337999999999999</v>
      </c>
      <c r="L21" s="8">
        <v>0.13600000000000001</v>
      </c>
      <c r="M21" s="15">
        <v>0.24001054545445799</v>
      </c>
      <c r="N21" s="16">
        <v>30.512724979906299</v>
      </c>
      <c r="O21" s="8">
        <v>2.6994558345495099</v>
      </c>
      <c r="P21" s="8">
        <f t="shared" si="0"/>
        <v>8.0983675036485292E-2</v>
      </c>
      <c r="Q21" s="8">
        <v>6.2649824721138101</v>
      </c>
      <c r="R21" s="24">
        <v>3.50903086183934E-2</v>
      </c>
      <c r="S21" s="24">
        <f t="shared" si="1"/>
        <v>7.9759502086904546E-3</v>
      </c>
      <c r="T21" s="8">
        <v>2.4793130894281801E-2</v>
      </c>
      <c r="U21" s="21">
        <v>1369.3702807653301</v>
      </c>
      <c r="V21" s="21">
        <v>327.20147656971102</v>
      </c>
      <c r="W21" s="21">
        <v>844.89970483573904</v>
      </c>
      <c r="X21" s="21">
        <v>653.39084744856495</v>
      </c>
    </row>
    <row r="22" spans="1:24" x14ac:dyDescent="0.35">
      <c r="A22" t="s">
        <v>16</v>
      </c>
      <c r="B22" s="7">
        <v>29.89</v>
      </c>
      <c r="C22" s="8">
        <v>1.9330000000000001</v>
      </c>
      <c r="D22" s="8">
        <v>11.316000000000001</v>
      </c>
      <c r="E22" s="8">
        <v>0.17899999999999999</v>
      </c>
      <c r="F22" s="8">
        <v>9.84</v>
      </c>
      <c r="G22" s="8">
        <v>0.34399999999999997</v>
      </c>
      <c r="H22" s="8">
        <v>2.0259999999999998</v>
      </c>
      <c r="I22" s="8">
        <v>49.021999999999998</v>
      </c>
      <c r="J22" s="8">
        <v>13.473000000000001</v>
      </c>
      <c r="K22" s="8">
        <v>11.333</v>
      </c>
      <c r="L22" s="8">
        <v>0.183</v>
      </c>
      <c r="M22" s="15">
        <v>0.23710313110368</v>
      </c>
      <c r="N22" s="16">
        <v>16.596128573700501</v>
      </c>
      <c r="O22" s="8">
        <v>2.72101573006741</v>
      </c>
      <c r="P22" s="8">
        <f t="shared" si="0"/>
        <v>8.16304719020223E-2</v>
      </c>
      <c r="Q22" s="8">
        <v>4.9186877823312702</v>
      </c>
      <c r="R22" s="24">
        <v>2.0034677577726302E-2</v>
      </c>
      <c r="S22" s="24">
        <f t="shared" si="1"/>
        <v>1.7646806806856298E-3</v>
      </c>
      <c r="T22" s="8">
        <v>5.4854854855008704E-3</v>
      </c>
      <c r="U22" s="21">
        <v>539.861610145383</v>
      </c>
      <c r="V22" s="21">
        <v>171.73549323605701</v>
      </c>
      <c r="W22" s="21">
        <v>378.75619525610398</v>
      </c>
      <c r="X22" s="21">
        <v>291.59765590584698</v>
      </c>
    </row>
    <row r="23" spans="1:24" x14ac:dyDescent="0.35">
      <c r="A23" t="s">
        <v>17</v>
      </c>
      <c r="B23" s="7">
        <v>31.21</v>
      </c>
      <c r="C23" s="8">
        <v>2.1360000000000001</v>
      </c>
      <c r="D23" s="8">
        <v>11.861000000000001</v>
      </c>
      <c r="E23" s="8">
        <v>0.193</v>
      </c>
      <c r="F23" s="8">
        <v>9.5630000000000006</v>
      </c>
      <c r="G23" s="8">
        <v>0.31</v>
      </c>
      <c r="H23" s="8">
        <v>1.917</v>
      </c>
      <c r="I23" s="8">
        <v>48.994</v>
      </c>
      <c r="J23" s="8">
        <v>13.183999999999999</v>
      </c>
      <c r="K23" s="8">
        <v>11.333</v>
      </c>
      <c r="L23" s="8">
        <v>0.16800000000000001</v>
      </c>
      <c r="M23" s="15">
        <v>0.22681127348490099</v>
      </c>
      <c r="N23" s="16">
        <v>27.209219510897</v>
      </c>
      <c r="O23" s="8">
        <v>2.70731682927955</v>
      </c>
      <c r="P23" s="8">
        <f t="shared" si="0"/>
        <v>8.12195048783865E-2</v>
      </c>
      <c r="Q23" s="8">
        <v>4.3013256460777001</v>
      </c>
      <c r="R23" s="24">
        <v>2.6686572691019698E-2</v>
      </c>
      <c r="S23" s="24">
        <f t="shared" si="1"/>
        <v>7.8152607779744566E-3</v>
      </c>
      <c r="T23" s="8">
        <v>2.4293630021680002E-2</v>
      </c>
      <c r="U23" s="21">
        <v>750.97570431673705</v>
      </c>
      <c r="V23" s="21">
        <v>155.908161976304</v>
      </c>
      <c r="W23" s="21">
        <v>451.19963792212599</v>
      </c>
      <c r="X23" s="21">
        <v>343.87595299300801</v>
      </c>
    </row>
    <row r="24" spans="1:24" x14ac:dyDescent="0.35">
      <c r="A24" t="s">
        <v>18</v>
      </c>
      <c r="B24" s="7">
        <v>32.68</v>
      </c>
      <c r="C24" s="8">
        <v>2.181</v>
      </c>
      <c r="D24" s="8">
        <v>11.177</v>
      </c>
      <c r="E24" s="8">
        <v>0.2</v>
      </c>
      <c r="F24" s="8">
        <v>9.2639999999999993</v>
      </c>
      <c r="G24" s="8">
        <v>0.28299999999999997</v>
      </c>
      <c r="H24" s="8">
        <v>1.798</v>
      </c>
      <c r="I24" s="8">
        <v>49.755000000000003</v>
      </c>
      <c r="J24" s="8">
        <v>13.478</v>
      </c>
      <c r="K24" s="8">
        <v>11.337999999999999</v>
      </c>
      <c r="L24" s="8">
        <v>0.16300000000000001</v>
      </c>
      <c r="M24" s="15">
        <v>0.25495322156997702</v>
      </c>
      <c r="N24" s="16">
        <v>29.989344861596098</v>
      </c>
      <c r="O24" s="8">
        <v>2.69365070547923</v>
      </c>
      <c r="P24" s="8">
        <f t="shared" si="0"/>
        <v>8.0809521164376896E-2</v>
      </c>
      <c r="Q24" s="8">
        <v>4.8882926764894599</v>
      </c>
      <c r="R24" s="8">
        <v>3.9982849077844697E-2</v>
      </c>
      <c r="S24" s="24">
        <f t="shared" si="1"/>
        <v>5.1816137416222123E-3</v>
      </c>
      <c r="T24" s="8">
        <v>1.6106974639795501E-2</v>
      </c>
      <c r="U24" s="21">
        <v>1122.8798533512299</v>
      </c>
      <c r="V24" s="21">
        <v>328.40819706547802</v>
      </c>
      <c r="W24" s="21">
        <v>755.57662288114602</v>
      </c>
      <c r="X24" s="21">
        <v>569.47288429390005</v>
      </c>
    </row>
    <row r="25" spans="1:24" x14ac:dyDescent="0.35">
      <c r="A25" t="s">
        <v>19</v>
      </c>
      <c r="B25" s="7">
        <v>17.29</v>
      </c>
      <c r="C25" s="8">
        <v>2.31</v>
      </c>
      <c r="D25" s="8">
        <v>12.276999999999999</v>
      </c>
      <c r="E25" s="8">
        <v>0.28399999999999997</v>
      </c>
      <c r="F25" s="8">
        <v>10.911</v>
      </c>
      <c r="G25" s="8">
        <v>0.47199999999999998</v>
      </c>
      <c r="H25" s="8">
        <v>2.593</v>
      </c>
      <c r="I25" s="8">
        <v>48.561</v>
      </c>
      <c r="J25" s="8">
        <v>10.682</v>
      </c>
      <c r="K25" s="8">
        <v>11.332000000000001</v>
      </c>
      <c r="L25" s="8">
        <v>0.2</v>
      </c>
      <c r="M25" s="15">
        <v>0.22894896934186201</v>
      </c>
      <c r="N25" s="16">
        <v>77.517237254100294</v>
      </c>
      <c r="O25" s="8">
        <v>2.7592300011493802</v>
      </c>
      <c r="P25" s="8">
        <f t="shared" si="0"/>
        <v>8.2776900034481404E-2</v>
      </c>
      <c r="Q25" s="8">
        <v>2.4787321081500102</v>
      </c>
      <c r="R25" s="8">
        <v>3.3648682051129697E-2</v>
      </c>
      <c r="S25" s="24">
        <f t="shared" si="1"/>
        <v>1.5868277521616285E-4</v>
      </c>
      <c r="T25" s="8">
        <v>4.9326321173814999E-4</v>
      </c>
      <c r="U25" s="21">
        <v>416.07687061415203</v>
      </c>
      <c r="V25" s="21">
        <v>156.444454301381</v>
      </c>
      <c r="W25" s="21">
        <v>379.79746964619102</v>
      </c>
      <c r="X25" s="21">
        <v>323.810614414008</v>
      </c>
    </row>
    <row r="26" spans="1:24" x14ac:dyDescent="0.35">
      <c r="A26" t="s">
        <v>20</v>
      </c>
      <c r="B26" s="7">
        <v>28</v>
      </c>
      <c r="C26" s="8">
        <v>2.0379999999999998</v>
      </c>
      <c r="D26" s="8">
        <v>10.609</v>
      </c>
      <c r="E26" s="8">
        <v>0.25</v>
      </c>
      <c r="F26" s="8">
        <v>9.8629999999999995</v>
      </c>
      <c r="G26" s="8">
        <v>0.40899999999999997</v>
      </c>
      <c r="H26" s="8">
        <v>2.2410000000000001</v>
      </c>
      <c r="I26" s="8">
        <v>49.451999999999998</v>
      </c>
      <c r="J26" s="8">
        <v>13.291</v>
      </c>
      <c r="K26" s="8">
        <v>11.337999999999999</v>
      </c>
      <c r="L26" s="8">
        <v>0.16900000000000001</v>
      </c>
      <c r="M26" s="15">
        <v>0.212062176695238</v>
      </c>
      <c r="N26" s="16">
        <v>64.442755809192207</v>
      </c>
      <c r="O26" s="8">
        <v>2.7228298463729201</v>
      </c>
      <c r="P26" s="8">
        <f t="shared" si="0"/>
        <v>8.1684895391187604E-2</v>
      </c>
      <c r="Q26" s="8">
        <v>4.5085453725244502</v>
      </c>
      <c r="R26" s="8">
        <v>5.1420536272708303E-2</v>
      </c>
      <c r="S26" s="24">
        <f t="shared" si="1"/>
        <v>2.6507490791839059E-3</v>
      </c>
      <c r="T26" s="8">
        <v>8.2398168454582092E-3</v>
      </c>
      <c r="U26" s="21">
        <v>1226.60062640252</v>
      </c>
      <c r="V26" s="21">
        <v>419.92349002400601</v>
      </c>
      <c r="W26" s="21">
        <v>915.87980456149501</v>
      </c>
      <c r="X26" s="21">
        <v>715.53109731366806</v>
      </c>
    </row>
    <row r="27" spans="1:24" x14ac:dyDescent="0.35">
      <c r="A27" t="s">
        <v>21</v>
      </c>
      <c r="B27" s="7">
        <v>27.38</v>
      </c>
      <c r="C27" s="8">
        <v>2.133</v>
      </c>
      <c r="D27" s="8">
        <v>11.345000000000001</v>
      </c>
      <c r="E27" s="8">
        <v>0.217</v>
      </c>
      <c r="F27" s="8">
        <v>9.7560000000000002</v>
      </c>
      <c r="G27" s="8">
        <v>0.36599999999999999</v>
      </c>
      <c r="H27" s="8">
        <v>2.0510000000000002</v>
      </c>
      <c r="I27" s="8">
        <v>49.484000000000002</v>
      </c>
      <c r="J27" s="8">
        <v>12.815</v>
      </c>
      <c r="K27" s="8">
        <v>11.331</v>
      </c>
      <c r="L27" s="8">
        <v>0.14699999999999999</v>
      </c>
      <c r="M27" s="15">
        <v>0.23256545918449001</v>
      </c>
      <c r="N27" s="16">
        <v>35.394282067473704</v>
      </c>
      <c r="O27" s="8">
        <v>2.7147810102164698</v>
      </c>
      <c r="P27" s="8">
        <f t="shared" si="0"/>
        <v>8.1443430306494091E-2</v>
      </c>
      <c r="Q27" s="8">
        <v>4.1563074087029799</v>
      </c>
      <c r="R27" s="8">
        <v>4.1731444523669801E-2</v>
      </c>
      <c r="S27" s="24">
        <f t="shared" si="1"/>
        <v>4.3570522336448007E-3</v>
      </c>
      <c r="T27" s="8">
        <v>1.3543836598212001E-2</v>
      </c>
      <c r="U27" s="21">
        <v>966.72449976204996</v>
      </c>
      <c r="V27" s="21">
        <v>297.52925743912601</v>
      </c>
      <c r="W27" s="21">
        <v>674.29926702526996</v>
      </c>
      <c r="X27" s="21">
        <v>529.360391761085</v>
      </c>
    </row>
    <row r="28" spans="1:24" x14ac:dyDescent="0.35">
      <c r="A28" t="s">
        <v>22</v>
      </c>
      <c r="B28" s="7">
        <v>28.15</v>
      </c>
      <c r="C28" s="8">
        <v>2.093</v>
      </c>
      <c r="D28" s="8">
        <v>11.715</v>
      </c>
      <c r="E28" s="8">
        <v>0.19900000000000001</v>
      </c>
      <c r="F28" s="8">
        <v>9.6259999999999994</v>
      </c>
      <c r="G28" s="8">
        <v>0.34100000000000003</v>
      </c>
      <c r="H28" s="8">
        <v>2.0710000000000002</v>
      </c>
      <c r="I28" s="8">
        <v>49.406999999999996</v>
      </c>
      <c r="J28" s="8">
        <v>12.725</v>
      </c>
      <c r="K28" s="8">
        <v>11.336</v>
      </c>
      <c r="L28" s="8">
        <v>0.13300000000000001</v>
      </c>
      <c r="M28" s="15">
        <v>0.23385440744771399</v>
      </c>
      <c r="N28" s="16">
        <v>38.870760445101297</v>
      </c>
      <c r="O28" s="8">
        <v>2.7109895000376198</v>
      </c>
      <c r="P28" s="8">
        <f t="shared" si="0"/>
        <v>8.1329685001128596E-2</v>
      </c>
      <c r="Q28" s="8">
        <v>4.0741748719820698</v>
      </c>
      <c r="R28" s="8">
        <v>3.84564552545257E-2</v>
      </c>
      <c r="S28" s="24">
        <f t="shared" si="1"/>
        <v>5.1231048792123824E-3</v>
      </c>
      <c r="T28" s="8">
        <v>1.5925100650333798E-2</v>
      </c>
      <c r="U28" s="21">
        <v>897.274382830582</v>
      </c>
      <c r="V28" s="21">
        <v>260.48398623160301</v>
      </c>
      <c r="W28" s="21">
        <v>616.80853431444905</v>
      </c>
      <c r="X28" s="21">
        <v>481.31762334330801</v>
      </c>
    </row>
    <row r="29" spans="1:24" x14ac:dyDescent="0.35">
      <c r="A29" t="s">
        <v>23</v>
      </c>
      <c r="B29" s="7">
        <v>21.8</v>
      </c>
      <c r="C29" s="8">
        <v>2.109</v>
      </c>
      <c r="D29" s="8">
        <v>11.698</v>
      </c>
      <c r="E29" s="8">
        <v>0.248</v>
      </c>
      <c r="F29" s="8">
        <v>10.262</v>
      </c>
      <c r="G29" s="8">
        <v>0.40899999999999997</v>
      </c>
      <c r="H29" s="8">
        <v>2.278</v>
      </c>
      <c r="I29" s="8">
        <v>49.533999999999999</v>
      </c>
      <c r="J29" s="8">
        <v>11.566000000000001</v>
      </c>
      <c r="K29" s="8">
        <v>11.337999999999999</v>
      </c>
      <c r="L29" s="8">
        <v>0.19500000000000001</v>
      </c>
      <c r="M29" s="15">
        <v>0.23055736956804099</v>
      </c>
      <c r="N29" s="16">
        <v>44.415562398636702</v>
      </c>
      <c r="O29" s="8">
        <v>2.7279261934566899</v>
      </c>
      <c r="P29" s="8">
        <f t="shared" si="0"/>
        <v>8.1837785803700699E-2</v>
      </c>
      <c r="Q29" s="8">
        <v>5.7419241689923499</v>
      </c>
      <c r="R29" s="8">
        <v>3.1505234760075503E-2</v>
      </c>
      <c r="S29" s="24">
        <f t="shared" si="1"/>
        <v>1.1035274605824439E-2</v>
      </c>
      <c r="T29" s="8">
        <v>3.4302998463862103E-2</v>
      </c>
      <c r="U29" s="21">
        <v>1226.82149043605</v>
      </c>
      <c r="V29" s="21">
        <v>224.01443081935599</v>
      </c>
      <c r="W29" s="21">
        <v>707.55912307330095</v>
      </c>
      <c r="X29" s="21">
        <v>580.918820257226</v>
      </c>
    </row>
    <row r="30" spans="1:24" x14ac:dyDescent="0.35">
      <c r="A30" t="s">
        <v>24</v>
      </c>
      <c r="B30" s="7">
        <v>26.35</v>
      </c>
      <c r="C30" s="8">
        <v>2.1360000000000001</v>
      </c>
      <c r="D30" s="8">
        <v>11.218</v>
      </c>
      <c r="E30" s="8">
        <v>0.19500000000000001</v>
      </c>
      <c r="F30" s="8">
        <v>9.5619999999999994</v>
      </c>
      <c r="G30" s="8">
        <v>0.39100000000000001</v>
      </c>
      <c r="H30" s="8">
        <v>2.1230000000000002</v>
      </c>
      <c r="I30" s="8">
        <v>49.780999999999999</v>
      </c>
      <c r="J30" s="8">
        <v>12.769</v>
      </c>
      <c r="K30" s="8">
        <v>11.336</v>
      </c>
      <c r="L30" s="8">
        <v>0.14199999999999999</v>
      </c>
      <c r="M30" s="15">
        <v>0.220602978455854</v>
      </c>
      <c r="N30" s="16">
        <v>36.944306453579699</v>
      </c>
      <c r="O30" s="8">
        <v>2.7171259762808</v>
      </c>
      <c r="P30" s="8">
        <f t="shared" si="0"/>
        <v>8.1513779288424001E-2</v>
      </c>
      <c r="Q30" s="8">
        <v>6.3550525403309699</v>
      </c>
      <c r="R30" s="8">
        <v>2.7472305662257699E-2</v>
      </c>
      <c r="S30" s="24">
        <f t="shared" si="1"/>
        <v>1.1308562887922768E-2</v>
      </c>
      <c r="T30" s="8">
        <v>3.5152511308432603E-2</v>
      </c>
      <c r="U30" s="21">
        <v>1242.64577264791</v>
      </c>
      <c r="V30" s="21">
        <v>196.58706556566699</v>
      </c>
      <c r="W30" s="21">
        <v>679.49068601694103</v>
      </c>
      <c r="X30" s="21">
        <v>537.78447646770201</v>
      </c>
    </row>
    <row r="31" spans="1:24" x14ac:dyDescent="0.35">
      <c r="A31" t="s">
        <v>25</v>
      </c>
      <c r="B31" s="7">
        <v>28.39</v>
      </c>
      <c r="C31" s="8">
        <v>2.008</v>
      </c>
      <c r="D31" s="8">
        <v>11.022</v>
      </c>
      <c r="E31" s="8">
        <v>0.19700000000000001</v>
      </c>
      <c r="F31" s="8">
        <v>9.75</v>
      </c>
      <c r="G31" s="8">
        <v>0.32800000000000001</v>
      </c>
      <c r="H31" s="8">
        <v>2.032</v>
      </c>
      <c r="I31" s="8">
        <v>49.594000000000001</v>
      </c>
      <c r="J31" s="8">
        <v>13.237</v>
      </c>
      <c r="K31" s="8">
        <v>11.332000000000001</v>
      </c>
      <c r="L31" s="8">
        <v>0.15</v>
      </c>
      <c r="M31" s="15">
        <v>0.23036695037063901</v>
      </c>
      <c r="N31" s="16">
        <v>32.559015227600099</v>
      </c>
      <c r="O31" s="8">
        <v>2.7149394122452799</v>
      </c>
      <c r="P31" s="8">
        <f t="shared" si="0"/>
        <v>8.1448182367358388E-2</v>
      </c>
      <c r="Q31" s="8">
        <v>5.7072614560742601</v>
      </c>
      <c r="R31" s="8">
        <v>3.3109832390614699E-2</v>
      </c>
      <c r="S31" s="24">
        <f t="shared" si="1"/>
        <v>3.4042488499865676E-3</v>
      </c>
      <c r="T31" s="8">
        <v>1.0582060460014199E-2</v>
      </c>
      <c r="U31" s="21">
        <v>1051.59504659595</v>
      </c>
      <c r="V31" s="21">
        <v>324.72005095744299</v>
      </c>
      <c r="W31" s="21">
        <v>728.58364608209604</v>
      </c>
      <c r="X31" s="21">
        <v>567.47694219339201</v>
      </c>
    </row>
    <row r="32" spans="1:24" x14ac:dyDescent="0.35">
      <c r="A32" t="s">
        <v>26</v>
      </c>
      <c r="B32" s="7">
        <v>27.38</v>
      </c>
      <c r="C32" s="8">
        <v>2.1389999999999998</v>
      </c>
      <c r="D32" s="8">
        <v>11.313000000000001</v>
      </c>
      <c r="E32" s="8">
        <v>0.26900000000000002</v>
      </c>
      <c r="F32" s="8">
        <v>9.5649999999999995</v>
      </c>
      <c r="G32" s="8">
        <v>0.41099999999999998</v>
      </c>
      <c r="H32" s="8">
        <v>2.177</v>
      </c>
      <c r="I32" s="8">
        <v>49.203000000000003</v>
      </c>
      <c r="J32" s="8">
        <v>13.071999999999999</v>
      </c>
      <c r="K32" s="8">
        <v>11.336</v>
      </c>
      <c r="L32" s="8">
        <v>0.16500000000000001</v>
      </c>
      <c r="M32" s="15">
        <v>0.223381716812979</v>
      </c>
      <c r="N32" s="16">
        <v>41.6600999024541</v>
      </c>
      <c r="O32" s="8">
        <v>2.7252913604996798</v>
      </c>
      <c r="P32" s="8">
        <f t="shared" si="0"/>
        <v>8.1758740814990391E-2</v>
      </c>
      <c r="Q32" s="8">
        <v>4.9648746222802398</v>
      </c>
      <c r="R32" s="8">
        <v>4.2356303729342001E-2</v>
      </c>
      <c r="S32" s="24">
        <f t="shared" si="1"/>
        <v>2.5811519462215398E-3</v>
      </c>
      <c r="T32" s="8">
        <v>8.0234751203653708E-3</v>
      </c>
      <c r="U32" s="21">
        <v>1121.56479478911</v>
      </c>
      <c r="V32" s="21">
        <v>376.79971261502402</v>
      </c>
      <c r="W32" s="21">
        <v>813.29773295482096</v>
      </c>
      <c r="X32" s="21">
        <v>638.48149862994296</v>
      </c>
    </row>
    <row r="33" spans="1:24" x14ac:dyDescent="0.35">
      <c r="A33" t="s">
        <v>27</v>
      </c>
      <c r="B33" s="7">
        <v>21.86</v>
      </c>
      <c r="C33" s="8">
        <v>1.978</v>
      </c>
      <c r="D33" s="8">
        <v>11.887</v>
      </c>
      <c r="E33" s="8">
        <v>0.254</v>
      </c>
      <c r="F33" s="8">
        <v>10.16</v>
      </c>
      <c r="G33" s="8">
        <v>0.42599999999999999</v>
      </c>
      <c r="H33" s="8">
        <v>2.2839999999999998</v>
      </c>
      <c r="I33" s="8">
        <v>49.764000000000003</v>
      </c>
      <c r="J33" s="8">
        <v>11.363</v>
      </c>
      <c r="K33" s="8">
        <v>11.334</v>
      </c>
      <c r="L33" s="8">
        <v>0.192</v>
      </c>
      <c r="M33" s="15">
        <v>0.22663270101531299</v>
      </c>
      <c r="N33" s="16">
        <v>34.9178540249492</v>
      </c>
      <c r="O33" s="8">
        <v>2.7237483596196701</v>
      </c>
      <c r="P33" s="8">
        <f t="shared" si="0"/>
        <v>8.1712450788590102E-2</v>
      </c>
      <c r="Q33" s="8">
        <v>4.3620663426912101</v>
      </c>
      <c r="R33" s="8">
        <v>5.43267694263889E-2</v>
      </c>
      <c r="S33" s="24">
        <f t="shared" si="1"/>
        <v>1.2597592872495697E-2</v>
      </c>
      <c r="T33" s="8">
        <v>3.9159443184630702E-2</v>
      </c>
      <c r="U33" s="21">
        <v>1468.35144256643</v>
      </c>
      <c r="V33" s="21">
        <v>347.51101144200101</v>
      </c>
      <c r="W33" s="21">
        <v>904.957744402662</v>
      </c>
      <c r="X33" s="21">
        <v>742.62083079161505</v>
      </c>
    </row>
    <row r="34" spans="1:24" x14ac:dyDescent="0.35">
      <c r="A34" t="s">
        <v>28</v>
      </c>
      <c r="B34" s="7">
        <v>18.39</v>
      </c>
      <c r="C34" s="8">
        <v>2.1920000000000002</v>
      </c>
      <c r="D34" s="8">
        <v>12.138</v>
      </c>
      <c r="E34" s="8">
        <v>0.32900000000000001</v>
      </c>
      <c r="F34" s="8">
        <v>10.678000000000001</v>
      </c>
      <c r="G34" s="8">
        <v>0.44500000000000001</v>
      </c>
      <c r="H34" s="8">
        <v>2.4220000000000002</v>
      </c>
      <c r="I34" s="8">
        <v>49.057000000000002</v>
      </c>
      <c r="J34" s="8">
        <v>10.843999999999999</v>
      </c>
      <c r="K34" s="8">
        <v>11.335000000000001</v>
      </c>
      <c r="L34" s="8">
        <v>0.17799999999999999</v>
      </c>
      <c r="M34" s="15">
        <v>0.245667641138825</v>
      </c>
      <c r="N34" s="16">
        <v>44.702638393049199</v>
      </c>
      <c r="O34" s="8">
        <v>2.7493378024278199</v>
      </c>
      <c r="P34" s="8">
        <f t="shared" si="0"/>
        <v>8.2480134072834596E-2</v>
      </c>
      <c r="Q34" s="8">
        <v>6.0099064528128903</v>
      </c>
      <c r="R34" s="8">
        <v>1.3533059262052E-2</v>
      </c>
      <c r="S34" s="24">
        <f t="shared" si="1"/>
        <v>6.9850315336420638E-3</v>
      </c>
      <c r="T34" s="8">
        <v>2.17128739000375E-2</v>
      </c>
      <c r="U34" s="21">
        <v>614.46475815286794</v>
      </c>
      <c r="V34" s="21">
        <v>74.4310098806111</v>
      </c>
      <c r="W34" s="21">
        <v>340.52812812910202</v>
      </c>
      <c r="X34" s="21">
        <v>287.63250961154</v>
      </c>
    </row>
    <row r="35" spans="1:24" x14ac:dyDescent="0.35">
      <c r="A35" t="s">
        <v>29</v>
      </c>
      <c r="B35" s="7">
        <v>18.21</v>
      </c>
      <c r="C35" s="8">
        <v>2.351</v>
      </c>
      <c r="D35" s="8">
        <v>12.106</v>
      </c>
      <c r="E35" s="8">
        <v>0.216</v>
      </c>
      <c r="F35" s="8">
        <v>10.413</v>
      </c>
      <c r="G35" s="8">
        <v>0.37</v>
      </c>
      <c r="H35" s="8">
        <v>2.1539999999999999</v>
      </c>
      <c r="I35" s="8">
        <v>50.192999999999998</v>
      </c>
      <c r="J35" s="8">
        <v>10.324</v>
      </c>
      <c r="K35" s="8">
        <v>11.339</v>
      </c>
      <c r="L35" s="8">
        <v>0.157</v>
      </c>
      <c r="M35" s="15">
        <v>0.23812248998241101</v>
      </c>
      <c r="N35" s="16">
        <v>26.1935838994604</v>
      </c>
      <c r="O35" s="8">
        <v>2.72427731578161</v>
      </c>
      <c r="P35" s="8">
        <f t="shared" si="0"/>
        <v>8.1728319473448302E-2</v>
      </c>
      <c r="Q35" s="8">
        <v>5.8108148715715</v>
      </c>
      <c r="R35" s="8">
        <v>3.0804693653223601E-2</v>
      </c>
      <c r="S35" s="24">
        <f t="shared" si="1"/>
        <v>4.9285470469442247E-3</v>
      </c>
      <c r="T35" s="8">
        <v>1.53203203200007E-2</v>
      </c>
      <c r="U35" s="21">
        <v>1044.1878583463699</v>
      </c>
      <c r="V35" s="21">
        <v>287.00453036822199</v>
      </c>
      <c r="W35" s="21">
        <v>683.24993773471499</v>
      </c>
      <c r="X35" s="21">
        <v>577.99673270849701</v>
      </c>
    </row>
    <row r="36" spans="1:24" x14ac:dyDescent="0.35">
      <c r="A36" t="s">
        <v>30</v>
      </c>
      <c r="B36" s="7">
        <v>11.88</v>
      </c>
      <c r="C36" s="8">
        <v>2.4569999999999999</v>
      </c>
      <c r="D36" s="8">
        <v>12.855</v>
      </c>
      <c r="E36" s="8">
        <v>0.26400000000000001</v>
      </c>
      <c r="F36" s="8">
        <v>10.314</v>
      </c>
      <c r="G36" s="8">
        <v>0.441</v>
      </c>
      <c r="H36" s="8">
        <v>2.0419999999999998</v>
      </c>
      <c r="I36" s="8">
        <v>50.542000000000002</v>
      </c>
      <c r="J36" s="8">
        <v>9.1999999999999993</v>
      </c>
      <c r="K36" s="8">
        <v>11.331</v>
      </c>
      <c r="L36" s="8">
        <v>0.113</v>
      </c>
      <c r="M36" s="15">
        <v>0.294430879366605</v>
      </c>
      <c r="N36" s="16">
        <v>125.944932627421</v>
      </c>
      <c r="O36" s="8">
        <v>2.7385624246406</v>
      </c>
      <c r="P36" s="8">
        <f t="shared" si="0"/>
        <v>8.2156872739217998E-2</v>
      </c>
      <c r="Q36" s="8">
        <v>1.6541393019911499</v>
      </c>
      <c r="R36" s="8">
        <v>5.0125459522533299E-2</v>
      </c>
      <c r="S36" s="24">
        <f t="shared" si="1"/>
        <v>2.8307003686634967E-3</v>
      </c>
      <c r="T36" s="8">
        <v>8.7991929395818992E-3</v>
      </c>
      <c r="U36" s="21">
        <v>438.214218659327</v>
      </c>
      <c r="V36" s="21">
        <v>148.54766260535601</v>
      </c>
      <c r="W36" s="21">
        <v>428.71142018510398</v>
      </c>
      <c r="X36" s="21">
        <v>383.188612964877</v>
      </c>
    </row>
    <row r="37" spans="1:24" x14ac:dyDescent="0.35">
      <c r="A37" t="s">
        <v>31</v>
      </c>
      <c r="B37" s="7">
        <v>21.36</v>
      </c>
      <c r="C37" s="8">
        <v>2.2109999999999999</v>
      </c>
      <c r="D37" s="8">
        <v>11.943</v>
      </c>
      <c r="E37" s="8">
        <v>0.22</v>
      </c>
      <c r="F37" s="8">
        <v>10.114000000000001</v>
      </c>
      <c r="G37" s="8">
        <v>0.435</v>
      </c>
      <c r="H37" s="8">
        <v>2.2010000000000001</v>
      </c>
      <c r="I37" s="8">
        <v>49.921999999999997</v>
      </c>
      <c r="J37" s="8">
        <v>11.055</v>
      </c>
      <c r="K37" s="8">
        <v>11.337</v>
      </c>
      <c r="L37" s="8">
        <v>0.14499999999999999</v>
      </c>
      <c r="M37" s="15">
        <v>0.293620844893419</v>
      </c>
      <c r="N37" s="16">
        <v>48.217568590435199</v>
      </c>
      <c r="O37" s="8">
        <v>2.7077337899952298</v>
      </c>
      <c r="P37" s="8">
        <f t="shared" si="0"/>
        <v>8.1232013699856886E-2</v>
      </c>
      <c r="Q37" s="8">
        <v>4.25544521421038</v>
      </c>
      <c r="R37" s="8">
        <v>4.5744890867204901E-2</v>
      </c>
      <c r="S37" s="24">
        <f t="shared" si="1"/>
        <v>9.1079639090328821E-3</v>
      </c>
      <c r="T37" s="8">
        <v>2.8311979822918502E-2</v>
      </c>
      <c r="U37" s="21">
        <v>1181.02413090096</v>
      </c>
      <c r="V37" s="21">
        <v>299.40670796552899</v>
      </c>
      <c r="W37" s="21">
        <v>767.13933865028503</v>
      </c>
      <c r="X37" s="21">
        <v>632.11876948770998</v>
      </c>
    </row>
    <row r="38" spans="1:24" x14ac:dyDescent="0.35">
      <c r="A38" t="s">
        <v>32</v>
      </c>
      <c r="B38" s="7">
        <v>24.82</v>
      </c>
      <c r="C38" s="8">
        <v>2.25</v>
      </c>
      <c r="D38" s="8">
        <v>11.47</v>
      </c>
      <c r="E38" s="8">
        <v>0.254</v>
      </c>
      <c r="F38" s="8">
        <v>9.7509999999999994</v>
      </c>
      <c r="G38" s="8">
        <v>0.45100000000000001</v>
      </c>
      <c r="H38" s="8">
        <v>2.2210000000000001</v>
      </c>
      <c r="I38" s="8">
        <v>49.46</v>
      </c>
      <c r="J38" s="8">
        <v>12.202999999999999</v>
      </c>
      <c r="K38" s="8">
        <v>11.336</v>
      </c>
      <c r="L38" s="8">
        <v>0.19500000000000001</v>
      </c>
      <c r="M38" s="15">
        <v>0.29300617092433601</v>
      </c>
      <c r="N38" s="16">
        <v>85.714057417178395</v>
      </c>
      <c r="O38" s="8">
        <v>2.7136223165115299</v>
      </c>
      <c r="P38" s="8">
        <f t="shared" si="0"/>
        <v>8.1408669495345892E-2</v>
      </c>
      <c r="Q38" s="8">
        <v>7.5662381497241498</v>
      </c>
      <c r="R38" s="8">
        <v>5.0421719495332702E-2</v>
      </c>
      <c r="S38" s="24">
        <f t="shared" si="1"/>
        <v>9.454581678187331E-3</v>
      </c>
      <c r="T38" s="8">
        <v>2.9389436363653501E-2</v>
      </c>
      <c r="U38" s="21">
        <v>2287.2101485206799</v>
      </c>
      <c r="V38" s="21">
        <v>593.97705441642302</v>
      </c>
      <c r="W38" s="21">
        <v>1491.5940698970001</v>
      </c>
      <c r="X38" s="21">
        <v>1194.99605022993</v>
      </c>
    </row>
    <row r="39" spans="1:24" x14ac:dyDescent="0.35">
      <c r="A39" t="s">
        <v>33</v>
      </c>
      <c r="B39" s="7">
        <v>8.11</v>
      </c>
      <c r="C39" s="8">
        <v>2.8370000000000002</v>
      </c>
      <c r="D39" s="8">
        <v>12.875999999999999</v>
      </c>
      <c r="E39" s="8">
        <v>0.32400000000000001</v>
      </c>
      <c r="F39" s="8">
        <v>9.6120000000000001</v>
      </c>
      <c r="G39" s="8">
        <v>0.36799999999999999</v>
      </c>
      <c r="H39" s="8">
        <v>2.1110000000000002</v>
      </c>
      <c r="I39" s="8">
        <v>51.707999999999998</v>
      </c>
      <c r="J39" s="8">
        <v>8.14</v>
      </c>
      <c r="K39" s="8">
        <v>11.331</v>
      </c>
      <c r="L39" s="8">
        <v>0.22600000000000001</v>
      </c>
      <c r="M39" s="15">
        <v>0.31631744423990599</v>
      </c>
      <c r="N39" s="16">
        <v>61.830724655496503</v>
      </c>
      <c r="O39" s="8">
        <v>2.7293142525439</v>
      </c>
      <c r="P39" s="8">
        <f t="shared" si="0"/>
        <v>8.1879427576316999E-2</v>
      </c>
      <c r="Q39" s="8">
        <v>3.2525998304146402</v>
      </c>
      <c r="R39" s="8">
        <v>3.9245419363098201E-2</v>
      </c>
      <c r="S39" s="24">
        <f t="shared" si="1"/>
        <v>7.8393046744406406E-3</v>
      </c>
      <c r="T39" s="8">
        <v>2.4368370141251601E-2</v>
      </c>
      <c r="U39" s="21">
        <v>768.73670568185696</v>
      </c>
      <c r="V39" s="21">
        <v>194.62326457334899</v>
      </c>
      <c r="W39" s="21">
        <v>529.52932054267603</v>
      </c>
      <c r="X39" s="21">
        <v>489.80604989610202</v>
      </c>
    </row>
    <row r="40" spans="1:24" x14ac:dyDescent="0.35">
      <c r="A40" t="s">
        <v>34</v>
      </c>
      <c r="B40" s="7">
        <v>25.42</v>
      </c>
      <c r="C40" s="8">
        <v>2.177</v>
      </c>
      <c r="D40" s="8">
        <v>11.391999999999999</v>
      </c>
      <c r="E40" s="8">
        <v>0.223</v>
      </c>
      <c r="F40" s="8">
        <v>9.9510000000000005</v>
      </c>
      <c r="G40" s="8">
        <v>0.33400000000000002</v>
      </c>
      <c r="H40" s="8">
        <v>2.3559999999999999</v>
      </c>
      <c r="I40" s="8">
        <v>49.152000000000001</v>
      </c>
      <c r="J40" s="8">
        <v>12.523999999999999</v>
      </c>
      <c r="K40" s="8">
        <v>11.334</v>
      </c>
      <c r="L40" s="8">
        <v>0.161</v>
      </c>
      <c r="M40" s="15">
        <v>0.277988022408927</v>
      </c>
      <c r="N40" s="16">
        <v>43.768209376858103</v>
      </c>
      <c r="O40" s="8">
        <v>2.7207592054345602</v>
      </c>
      <c r="P40" s="8">
        <f t="shared" si="0"/>
        <v>8.16227761630368E-2</v>
      </c>
      <c r="Q40" s="8">
        <v>3.7742618818420199</v>
      </c>
      <c r="R40" s="8">
        <v>4.7275567393185697E-2</v>
      </c>
      <c r="S40" s="24">
        <f t="shared" si="1"/>
        <v>4.9593428963230568E-3</v>
      </c>
      <c r="T40" s="8">
        <v>1.54160487918031E-2</v>
      </c>
      <c r="U40" s="21">
        <v>992.71207382977195</v>
      </c>
      <c r="V40" s="21">
        <v>305.24757976421199</v>
      </c>
      <c r="W40" s="21">
        <v>699.57917419193495</v>
      </c>
      <c r="X40" s="21">
        <v>557.78916774990796</v>
      </c>
    </row>
    <row r="41" spans="1:24" x14ac:dyDescent="0.35">
      <c r="A41" t="s">
        <v>35</v>
      </c>
      <c r="B41" s="7">
        <v>30.05</v>
      </c>
      <c r="C41" s="8">
        <v>2.2160000000000002</v>
      </c>
      <c r="D41" s="8">
        <v>11.32</v>
      </c>
      <c r="E41" s="8">
        <v>0.20899999999999999</v>
      </c>
      <c r="F41" s="8">
        <v>9.5009999999999994</v>
      </c>
      <c r="G41" s="8">
        <v>0.313</v>
      </c>
      <c r="H41" s="8">
        <v>1.8959999999999999</v>
      </c>
      <c r="I41" s="8">
        <v>49.271999999999998</v>
      </c>
      <c r="J41" s="8">
        <v>13.414</v>
      </c>
      <c r="K41" s="8">
        <v>11.333</v>
      </c>
      <c r="L41" s="8">
        <v>0.13200000000000001</v>
      </c>
      <c r="M41" s="15">
        <v>0.290316720700389</v>
      </c>
      <c r="N41" s="16">
        <v>48.816789743998001</v>
      </c>
      <c r="O41" s="8">
        <v>2.7053081054002499</v>
      </c>
      <c r="P41" s="8">
        <f t="shared" si="0"/>
        <v>8.1159243162007497E-2</v>
      </c>
      <c r="Q41" s="8">
        <v>5.8770195471889801</v>
      </c>
      <c r="R41" s="8">
        <v>4.3183744870667298E-2</v>
      </c>
      <c r="S41" s="24">
        <f t="shared" si="1"/>
        <v>9.2180172349094532E-3</v>
      </c>
      <c r="T41" s="8">
        <v>2.8654079064064201E-2</v>
      </c>
      <c r="U41" s="21">
        <v>1559.5768704249999</v>
      </c>
      <c r="V41" s="21">
        <v>383.69380056582298</v>
      </c>
      <c r="W41" s="21">
        <v>986.94177528306705</v>
      </c>
      <c r="X41" s="21">
        <v>758.89409864134302</v>
      </c>
    </row>
    <row r="42" spans="1:24" x14ac:dyDescent="0.35">
      <c r="A42" t="s">
        <v>36</v>
      </c>
      <c r="B42" s="7">
        <v>23.99</v>
      </c>
      <c r="C42" s="8">
        <v>2.1960000000000002</v>
      </c>
      <c r="D42" s="8">
        <v>11.663</v>
      </c>
      <c r="E42" s="8">
        <v>0.26900000000000002</v>
      </c>
      <c r="F42" s="8">
        <v>9.9870000000000001</v>
      </c>
      <c r="G42" s="8">
        <v>0.496</v>
      </c>
      <c r="H42" s="8">
        <v>2.5089999999999999</v>
      </c>
      <c r="I42" s="8">
        <v>48.753</v>
      </c>
      <c r="J42" s="8">
        <v>12.173999999999999</v>
      </c>
      <c r="K42" s="8">
        <v>11.333</v>
      </c>
      <c r="L42" s="8">
        <v>0.21099999999999999</v>
      </c>
      <c r="M42" s="15">
        <v>0.28609163506004598</v>
      </c>
      <c r="N42" s="16">
        <v>45.510185039084</v>
      </c>
      <c r="O42" s="8">
        <v>2.7275606472754701</v>
      </c>
      <c r="P42" s="8">
        <f t="shared" si="0"/>
        <v>8.1826819418264099E-2</v>
      </c>
      <c r="Q42" s="8">
        <v>5.0388707113498299</v>
      </c>
      <c r="R42" s="8">
        <v>3.5912494669283E-2</v>
      </c>
      <c r="S42" s="24">
        <f t="shared" si="1"/>
        <v>2.6364543403759534E-3</v>
      </c>
      <c r="T42" s="8">
        <v>8.1953818476094304E-3</v>
      </c>
      <c r="U42" s="21">
        <v>975.64512696189195</v>
      </c>
      <c r="V42" s="21">
        <v>319.66406536965599</v>
      </c>
      <c r="W42" s="21">
        <v>708.95434251845904</v>
      </c>
      <c r="X42" s="21">
        <v>571.78348457009304</v>
      </c>
    </row>
    <row r="43" spans="1:24" x14ac:dyDescent="0.35">
      <c r="A43" t="s">
        <v>37</v>
      </c>
      <c r="B43" s="7">
        <v>9.74</v>
      </c>
      <c r="C43" s="8">
        <v>2.4550000000000001</v>
      </c>
      <c r="D43" s="8">
        <v>13.064</v>
      </c>
      <c r="E43" s="8">
        <v>0.28599999999999998</v>
      </c>
      <c r="F43" s="8">
        <v>10.090999999999999</v>
      </c>
      <c r="G43" s="8">
        <v>0.34599999999999997</v>
      </c>
      <c r="H43" s="8">
        <v>2.1989999999999998</v>
      </c>
      <c r="I43" s="8">
        <v>50.863999999999997</v>
      </c>
      <c r="J43" s="8">
        <v>8.68</v>
      </c>
      <c r="K43" s="8">
        <v>11.337</v>
      </c>
      <c r="L43" s="8">
        <v>0.224</v>
      </c>
      <c r="M43" s="15">
        <v>0.31064017496702101</v>
      </c>
      <c r="N43" s="16">
        <v>98.189237963552898</v>
      </c>
      <c r="O43" s="8">
        <v>2.7389619820820901</v>
      </c>
      <c r="P43" s="8">
        <f t="shared" si="0"/>
        <v>8.2168859462462704E-2</v>
      </c>
      <c r="Q43" s="8">
        <v>2.24104316841761</v>
      </c>
      <c r="R43" s="8">
        <v>6.6836239436277395E-2</v>
      </c>
      <c r="S43" s="24">
        <f t="shared" si="1"/>
        <v>4.3456768137345569E-3</v>
      </c>
      <c r="T43" s="8">
        <v>1.35084762627745E-2</v>
      </c>
      <c r="U43" s="21">
        <v>797.91096790172799</v>
      </c>
      <c r="V43" s="21">
        <v>265.87776897829502</v>
      </c>
      <c r="W43" s="21">
        <v>645.04932135007903</v>
      </c>
      <c r="X43" s="21">
        <v>587.79781424282703</v>
      </c>
    </row>
    <row r="44" spans="1:24" x14ac:dyDescent="0.35">
      <c r="A44" t="s">
        <v>38</v>
      </c>
      <c r="B44" s="7">
        <v>29.41</v>
      </c>
      <c r="C44" s="8">
        <v>2.177</v>
      </c>
      <c r="D44" s="8">
        <v>11.164999999999999</v>
      </c>
      <c r="E44" s="8">
        <v>0.17</v>
      </c>
      <c r="F44" s="8">
        <v>9.452</v>
      </c>
      <c r="G44" s="8">
        <v>0.28799999999999998</v>
      </c>
      <c r="H44" s="8">
        <v>1.8480000000000001</v>
      </c>
      <c r="I44" s="8">
        <v>49.725000000000001</v>
      </c>
      <c r="J44" s="8">
        <v>13.305999999999999</v>
      </c>
      <c r="K44" s="8">
        <v>11.331</v>
      </c>
      <c r="L44" s="8">
        <v>0.151</v>
      </c>
      <c r="M44" s="15">
        <v>0.28043551408501799</v>
      </c>
      <c r="N44" s="16">
        <v>51.351997160427899</v>
      </c>
      <c r="O44" s="8">
        <v>2.7017732732832802</v>
      </c>
      <c r="P44" s="8">
        <f t="shared" si="0"/>
        <v>8.1053198198498405E-2</v>
      </c>
      <c r="Q44" s="8">
        <v>4.0958053368378202</v>
      </c>
      <c r="R44" s="8">
        <v>5.39521508375813E-2</v>
      </c>
      <c r="S44" s="24">
        <f t="shared" si="1"/>
        <v>5.242845760989572E-3</v>
      </c>
      <c r="T44" s="8">
        <v>1.6297313524990899E-2</v>
      </c>
      <c r="U44" s="21">
        <v>1229.40772056285</v>
      </c>
      <c r="V44" s="21">
        <v>383.97745783610799</v>
      </c>
      <c r="W44" s="21">
        <v>869.25004034413905</v>
      </c>
      <c r="X44" s="21">
        <v>671.70237257100598</v>
      </c>
    </row>
    <row r="45" spans="1:24" x14ac:dyDescent="0.35">
      <c r="A45" t="s">
        <v>39</v>
      </c>
      <c r="B45" s="7">
        <v>15.18</v>
      </c>
      <c r="C45" s="8">
        <v>2.403</v>
      </c>
      <c r="D45" s="8">
        <v>12.244999999999999</v>
      </c>
      <c r="E45" s="8">
        <v>0.23699999999999999</v>
      </c>
      <c r="F45" s="8">
        <v>10.351000000000001</v>
      </c>
      <c r="G45" s="8">
        <v>0.38800000000000001</v>
      </c>
      <c r="H45" s="8">
        <v>2.2000000000000002</v>
      </c>
      <c r="I45" s="8">
        <v>50.298999999999999</v>
      </c>
      <c r="J45" s="8">
        <v>9.9670000000000005</v>
      </c>
      <c r="K45" s="8">
        <v>11.345000000000001</v>
      </c>
      <c r="L45" s="8">
        <v>0.14099999999999999</v>
      </c>
      <c r="M45" s="15">
        <v>0.28622366598899701</v>
      </c>
      <c r="N45" s="16">
        <v>25.704371095433402</v>
      </c>
      <c r="O45" s="8">
        <v>2.72915096208866</v>
      </c>
      <c r="P45" s="8">
        <f t="shared" si="0"/>
        <v>8.1874528862659793E-2</v>
      </c>
      <c r="Q45" s="8">
        <v>4.9454645935817902</v>
      </c>
      <c r="R45" s="8">
        <v>4.03209718728448E-2</v>
      </c>
      <c r="S45" s="24">
        <f t="shared" si="1"/>
        <v>2.6100572999329468E-3</v>
      </c>
      <c r="T45" s="8">
        <v>8.1133270125363591E-3</v>
      </c>
      <c r="U45" s="21">
        <v>1065.7893571086199</v>
      </c>
      <c r="V45" s="21">
        <v>355.34480914646502</v>
      </c>
      <c r="W45" s="21">
        <v>756.35629012065704</v>
      </c>
      <c r="X45" s="21">
        <v>656.67328539734103</v>
      </c>
    </row>
    <row r="46" spans="1:24" x14ac:dyDescent="0.35">
      <c r="A46" t="s">
        <v>40</v>
      </c>
      <c r="B46" s="7">
        <v>1.76</v>
      </c>
      <c r="C46" s="8">
        <v>2.7650000000000001</v>
      </c>
      <c r="D46" s="8">
        <v>13.468999999999999</v>
      </c>
      <c r="E46" s="8">
        <v>0.29499999999999998</v>
      </c>
      <c r="F46" s="8">
        <v>10.358000000000001</v>
      </c>
      <c r="G46" s="8">
        <v>0.36299999999999999</v>
      </c>
      <c r="H46" s="8">
        <v>2.0489999999999999</v>
      </c>
      <c r="I46" s="8">
        <v>51.643000000000001</v>
      </c>
      <c r="J46" s="8">
        <v>6.8360000000000003</v>
      </c>
      <c r="K46" s="8">
        <v>11.569000000000001</v>
      </c>
      <c r="L46" s="8">
        <v>0.183</v>
      </c>
      <c r="M46" s="15">
        <v>0.29484458423306198</v>
      </c>
      <c r="N46" s="16">
        <v>113.24554426333999</v>
      </c>
      <c r="O46" s="8">
        <v>2.7701074018718699</v>
      </c>
      <c r="P46" s="8">
        <f t="shared" si="0"/>
        <v>8.3103222056156098E-2</v>
      </c>
      <c r="Q46" s="8">
        <v>1.3399277779923999</v>
      </c>
      <c r="R46" s="8">
        <v>1.54705565477684E-2</v>
      </c>
      <c r="S46" s="24">
        <f t="shared" si="1"/>
        <v>3.9258489377058626E-3</v>
      </c>
      <c r="T46" s="8">
        <v>1.2203447117519001E-2</v>
      </c>
      <c r="U46" s="21">
        <v>128.536514548432</v>
      </c>
      <c r="V46" s="21">
        <v>29.038301348914899</v>
      </c>
      <c r="W46" s="21">
        <v>188.07812456455699</v>
      </c>
      <c r="X46" s="21">
        <v>184.82520102648999</v>
      </c>
    </row>
    <row r="47" spans="1:24" x14ac:dyDescent="0.35">
      <c r="A47" t="s">
        <v>41</v>
      </c>
      <c r="B47" s="7">
        <v>30.46</v>
      </c>
      <c r="C47" s="8">
        <v>2.1840000000000002</v>
      </c>
      <c r="D47" s="8">
        <v>11.388999999999999</v>
      </c>
      <c r="E47" s="8">
        <v>0.219</v>
      </c>
      <c r="F47" s="8">
        <v>9.4459999999999997</v>
      </c>
      <c r="G47" s="8">
        <v>0.32400000000000001</v>
      </c>
      <c r="H47" s="8">
        <v>1.9159999999999999</v>
      </c>
      <c r="I47" s="8">
        <v>49.220999999999997</v>
      </c>
      <c r="J47" s="8">
        <v>13.397</v>
      </c>
      <c r="K47" s="8">
        <v>11.337</v>
      </c>
      <c r="L47" s="8">
        <v>0.189</v>
      </c>
      <c r="M47" s="15">
        <v>0.27017198276777399</v>
      </c>
      <c r="N47" s="16">
        <v>51.120857679341498</v>
      </c>
      <c r="O47" s="8">
        <v>2.7028971010271099</v>
      </c>
      <c r="P47" s="8">
        <f t="shared" si="0"/>
        <v>8.1086913030813293E-2</v>
      </c>
      <c r="Q47" s="8">
        <v>4.9563101209174301</v>
      </c>
      <c r="R47" s="8">
        <v>3.72649858492764E-2</v>
      </c>
      <c r="S47" s="24">
        <f t="shared" si="1"/>
        <v>1.1850410410466534E-2</v>
      </c>
      <c r="T47" s="8">
        <v>3.6836836837011298E-2</v>
      </c>
      <c r="U47" s="21">
        <v>1233.8633887629901</v>
      </c>
      <c r="V47" s="21">
        <v>242.33456277244301</v>
      </c>
      <c r="W47" s="21">
        <v>734.44996573317098</v>
      </c>
      <c r="X47" s="21">
        <v>562.96946629861304</v>
      </c>
    </row>
    <row r="48" spans="1:24" x14ac:dyDescent="0.35">
      <c r="A48" t="s">
        <v>42</v>
      </c>
      <c r="B48" s="7">
        <v>24.6</v>
      </c>
      <c r="C48" s="8">
        <v>2.1190000000000002</v>
      </c>
      <c r="D48" s="8">
        <v>11.686999999999999</v>
      </c>
      <c r="E48" s="8">
        <v>0.14299999999999999</v>
      </c>
      <c r="F48" s="8">
        <v>10.003</v>
      </c>
      <c r="G48" s="8">
        <v>0.316</v>
      </c>
      <c r="H48" s="8">
        <v>2.0099999999999998</v>
      </c>
      <c r="I48" s="8">
        <v>49.279000000000003</v>
      </c>
      <c r="J48" s="8">
        <v>12.568</v>
      </c>
      <c r="K48" s="8">
        <v>11.336</v>
      </c>
      <c r="L48" s="8">
        <v>0.17899999999999999</v>
      </c>
      <c r="M48" s="15">
        <v>0.232940693913919</v>
      </c>
      <c r="N48" s="16">
        <v>42.132641749681198</v>
      </c>
      <c r="O48" s="8">
        <v>2.7313624166099202</v>
      </c>
      <c r="P48" s="8">
        <f t="shared" si="0"/>
        <v>8.1940872498297609E-2</v>
      </c>
      <c r="Q48" s="8">
        <v>3.8708504232791299</v>
      </c>
      <c r="R48" s="8">
        <v>2.0402855732193401E-2</v>
      </c>
      <c r="S48" s="24">
        <f t="shared" si="1"/>
        <v>4.3883275281443495E-3</v>
      </c>
      <c r="T48" s="8">
        <v>1.3641055418540099E-2</v>
      </c>
      <c r="U48" s="21">
        <v>481.332081218327</v>
      </c>
      <c r="V48" s="21">
        <v>118.01702651957601</v>
      </c>
      <c r="W48" s="21">
        <v>331.279194645019</v>
      </c>
      <c r="X48" s="21">
        <v>265.87415300563299</v>
      </c>
    </row>
    <row r="49" spans="1:24" x14ac:dyDescent="0.35">
      <c r="A49" t="s">
        <v>43</v>
      </c>
      <c r="B49" s="7">
        <v>23.57</v>
      </c>
      <c r="C49" s="8">
        <v>2.2469999999999999</v>
      </c>
      <c r="D49" s="8">
        <v>11.528</v>
      </c>
      <c r="E49" s="8">
        <v>0.26500000000000001</v>
      </c>
      <c r="F49" s="8">
        <v>9.7729999999999997</v>
      </c>
      <c r="G49" s="8">
        <v>0.34599999999999997</v>
      </c>
      <c r="H49" s="8">
        <v>2.0659999999999998</v>
      </c>
      <c r="I49" s="8">
        <v>49.762</v>
      </c>
      <c r="J49" s="8">
        <v>12.121</v>
      </c>
      <c r="K49" s="8">
        <v>11.331</v>
      </c>
      <c r="L49" s="8">
        <v>0.19800000000000001</v>
      </c>
      <c r="M49" s="15">
        <v>0.23462444860338999</v>
      </c>
      <c r="N49" s="16">
        <v>48.453803773893803</v>
      </c>
      <c r="O49" s="8">
        <v>2.71798614493028</v>
      </c>
      <c r="P49" s="8">
        <f t="shared" si="0"/>
        <v>8.1539584347908395E-2</v>
      </c>
      <c r="Q49" s="8">
        <v>4.8765975051583101</v>
      </c>
      <c r="R49" s="8">
        <v>2.3098177441120499E-2</v>
      </c>
      <c r="S49" s="24">
        <f t="shared" si="1"/>
        <v>1.1752063383547872E-2</v>
      </c>
      <c r="T49" s="8">
        <v>3.6531126464245799E-2</v>
      </c>
      <c r="U49" s="21">
        <v>856.63513320264406</v>
      </c>
      <c r="V49" s="21">
        <v>105.857247858129</v>
      </c>
      <c r="W49" s="21">
        <v>462.88017858516702</v>
      </c>
      <c r="X49" s="21">
        <v>374.58944613188203</v>
      </c>
    </row>
    <row r="50" spans="1:24" x14ac:dyDescent="0.35">
      <c r="A50" t="s">
        <v>44</v>
      </c>
      <c r="B50" s="7">
        <v>24.91</v>
      </c>
      <c r="C50" s="8">
        <v>2.1619999999999999</v>
      </c>
      <c r="D50" s="8">
        <v>11.372</v>
      </c>
      <c r="E50" s="8">
        <v>0.29599999999999999</v>
      </c>
      <c r="F50" s="8">
        <v>9.9789999999999992</v>
      </c>
      <c r="G50" s="8">
        <v>0.38</v>
      </c>
      <c r="H50" s="8">
        <v>2.121</v>
      </c>
      <c r="I50" s="8">
        <v>49.22</v>
      </c>
      <c r="J50" s="8">
        <v>12.629</v>
      </c>
      <c r="K50" s="8">
        <v>11.337</v>
      </c>
      <c r="L50" s="8">
        <v>0.156</v>
      </c>
      <c r="M50" s="15">
        <v>0.21806204217314101</v>
      </c>
      <c r="N50" s="16">
        <v>33.650743736027103</v>
      </c>
      <c r="O50" s="8">
        <v>2.72834343328844</v>
      </c>
      <c r="P50" s="8">
        <f t="shared" si="0"/>
        <v>8.1850302998653202E-2</v>
      </c>
      <c r="Q50" s="8">
        <v>5.1622574179931702</v>
      </c>
      <c r="R50" s="8">
        <v>3.3059382322832703E-2</v>
      </c>
      <c r="S50" s="24">
        <f t="shared" si="1"/>
        <v>2.4070054165911746E-3</v>
      </c>
      <c r="T50" s="8">
        <v>7.4821430419371301E-3</v>
      </c>
      <c r="U50" s="21">
        <v>919.34414927785303</v>
      </c>
      <c r="V50" s="21">
        <v>301.58390068845</v>
      </c>
      <c r="W50" s="21">
        <v>659.16232540893805</v>
      </c>
      <c r="X50" s="21">
        <v>527.70981139135199</v>
      </c>
    </row>
    <row r="51" spans="1:24" x14ac:dyDescent="0.35">
      <c r="A51" t="s">
        <v>45</v>
      </c>
      <c r="B51" s="7">
        <v>27.74</v>
      </c>
      <c r="C51" s="8">
        <v>2.2010000000000001</v>
      </c>
      <c r="D51" s="8">
        <v>11.289</v>
      </c>
      <c r="E51" s="8">
        <v>0.224</v>
      </c>
      <c r="F51" s="8">
        <v>9.4359999999999999</v>
      </c>
      <c r="G51" s="8">
        <v>0.35499999999999998</v>
      </c>
      <c r="H51" s="8">
        <v>1.972</v>
      </c>
      <c r="I51" s="8">
        <v>49.561</v>
      </c>
      <c r="J51" s="8">
        <v>13.074999999999999</v>
      </c>
      <c r="K51" s="8">
        <v>11.331</v>
      </c>
      <c r="L51" s="8">
        <v>0.20399999999999999</v>
      </c>
      <c r="M51" s="15">
        <v>0.231974089319674</v>
      </c>
      <c r="N51" s="16">
        <v>58.2095792777478</v>
      </c>
      <c r="O51" s="8">
        <v>2.7116204292686299</v>
      </c>
      <c r="P51" s="8">
        <f t="shared" si="0"/>
        <v>8.134861287805889E-2</v>
      </c>
      <c r="Q51" s="8">
        <v>5.7588010170489898</v>
      </c>
      <c r="R51" s="8">
        <v>3.5041169912695097E-2</v>
      </c>
      <c r="S51" s="24">
        <f t="shared" si="1"/>
        <v>4.4836293330950735E-3</v>
      </c>
      <c r="T51" s="8">
        <v>1.3937299760942099E-2</v>
      </c>
      <c r="U51" s="21">
        <v>1150.0074493346399</v>
      </c>
      <c r="V51" s="21">
        <v>337.45475635092299</v>
      </c>
      <c r="W51" s="21">
        <v>802.39605447052804</v>
      </c>
      <c r="X51" s="21">
        <v>628.14784286091106</v>
      </c>
    </row>
    <row r="52" spans="1:24" x14ac:dyDescent="0.35">
      <c r="A52" t="s">
        <v>46</v>
      </c>
      <c r="B52" s="7">
        <v>13.75</v>
      </c>
      <c r="C52" s="8">
        <v>2.3479999999999999</v>
      </c>
      <c r="D52" s="8">
        <v>12.839</v>
      </c>
      <c r="E52" s="8">
        <v>0.24299999999999999</v>
      </c>
      <c r="F52" s="8">
        <v>10.462999999999999</v>
      </c>
      <c r="G52" s="8">
        <v>0.47699999999999998</v>
      </c>
      <c r="H52" s="8">
        <v>2.282</v>
      </c>
      <c r="I52" s="8">
        <v>49.585000000000001</v>
      </c>
      <c r="J52" s="8">
        <v>9.9060000000000006</v>
      </c>
      <c r="K52" s="8">
        <v>11.343999999999999</v>
      </c>
      <c r="L52" s="8">
        <v>0.14399999999999999</v>
      </c>
      <c r="M52" s="15">
        <v>0.22250645282138001</v>
      </c>
      <c r="N52" s="16">
        <v>18.5098206148398</v>
      </c>
      <c r="O52" s="8">
        <v>2.7480676559077302</v>
      </c>
      <c r="P52" s="8">
        <f t="shared" si="0"/>
        <v>8.2442029677231896E-2</v>
      </c>
      <c r="Q52" s="8">
        <v>2.79957058908305</v>
      </c>
      <c r="R52" s="8">
        <v>2.52256675352669E-2</v>
      </c>
      <c r="S52" s="24">
        <f t="shared" si="1"/>
        <v>1.0165742380980759E-2</v>
      </c>
      <c r="T52" s="8">
        <v>3.16000695709691E-2</v>
      </c>
      <c r="U52" s="21">
        <v>493.94922936048198</v>
      </c>
      <c r="V52" s="21">
        <v>79.779340774857502</v>
      </c>
      <c r="W52" s="21">
        <v>275.49416657845097</v>
      </c>
      <c r="X52" s="21">
        <v>242.19267391512199</v>
      </c>
    </row>
    <row r="53" spans="1:24" x14ac:dyDescent="0.35">
      <c r="A53" t="s">
        <v>47</v>
      </c>
      <c r="B53" s="7">
        <v>25.36</v>
      </c>
      <c r="C53" s="8">
        <v>2.2629999999999999</v>
      </c>
      <c r="D53" s="8">
        <v>11.521000000000001</v>
      </c>
      <c r="E53" s="8">
        <v>0.33</v>
      </c>
      <c r="F53" s="8">
        <v>9.7029999999999994</v>
      </c>
      <c r="G53" s="8">
        <v>0.39300000000000002</v>
      </c>
      <c r="H53" s="8">
        <v>1.958</v>
      </c>
      <c r="I53" s="8">
        <v>49.191000000000003</v>
      </c>
      <c r="J53" s="8">
        <v>12.795999999999999</v>
      </c>
      <c r="K53" s="8">
        <v>11.333</v>
      </c>
      <c r="L53" s="8">
        <v>0.156</v>
      </c>
      <c r="M53" s="15">
        <v>0.23067587746024301</v>
      </c>
      <c r="N53" s="16">
        <v>74.849330843380301</v>
      </c>
      <c r="O53" s="8">
        <v>2.7299203144904198</v>
      </c>
      <c r="P53" s="8">
        <f t="shared" si="0"/>
        <v>8.1897609434712595E-2</v>
      </c>
      <c r="Q53" s="8">
        <v>6.6732109732790903</v>
      </c>
      <c r="R53" s="8">
        <v>2.42842907379099E-2</v>
      </c>
      <c r="S53" s="24">
        <f t="shared" si="1"/>
        <v>5.7743558161267635E-3</v>
      </c>
      <c r="T53" s="8">
        <v>1.7949505179131998E-2</v>
      </c>
      <c r="U53" s="21">
        <v>1006.64141238872</v>
      </c>
      <c r="V53" s="21">
        <v>235.28446430118501</v>
      </c>
      <c r="W53" s="21">
        <v>668.47176945573403</v>
      </c>
      <c r="X53" s="21">
        <v>533.24167952754794</v>
      </c>
    </row>
    <row r="54" spans="1:24" x14ac:dyDescent="0.35">
      <c r="A54" t="s">
        <v>48</v>
      </c>
      <c r="B54" s="7">
        <v>24.16</v>
      </c>
      <c r="C54" s="8">
        <v>2.1920000000000002</v>
      </c>
      <c r="D54" s="8">
        <v>11.760999999999999</v>
      </c>
      <c r="E54" s="8">
        <v>0.218</v>
      </c>
      <c r="F54" s="8">
        <v>9.8249999999999993</v>
      </c>
      <c r="G54" s="8">
        <v>0.40400000000000003</v>
      </c>
      <c r="H54" s="8">
        <v>2.1389999999999998</v>
      </c>
      <c r="I54" s="8">
        <v>49.356999999999999</v>
      </c>
      <c r="J54" s="8">
        <v>12.228999999999999</v>
      </c>
      <c r="K54" s="8">
        <v>11.33</v>
      </c>
      <c r="L54" s="8">
        <v>0.19</v>
      </c>
      <c r="M54" s="15">
        <v>0.22473539075076701</v>
      </c>
      <c r="N54" s="16">
        <v>47.705720796572997</v>
      </c>
      <c r="O54" s="8">
        <v>2.7214627607417898</v>
      </c>
      <c r="P54" s="8">
        <f t="shared" si="0"/>
        <v>8.1643882822253697E-2</v>
      </c>
      <c r="Q54" s="8">
        <v>4.3256982117243199</v>
      </c>
      <c r="R54" s="8">
        <v>2.83406908722981E-2</v>
      </c>
      <c r="S54" s="24">
        <f t="shared" si="1"/>
        <v>1.5273943283134854E-2</v>
      </c>
      <c r="T54" s="8">
        <v>4.7478841414780398E-2</v>
      </c>
      <c r="U54" s="21">
        <v>949.74381609597106</v>
      </c>
      <c r="V54" s="21">
        <v>108.000349063621</v>
      </c>
      <c r="W54" s="21">
        <v>498.17404097272703</v>
      </c>
      <c r="X54" s="21">
        <v>401.23553557726098</v>
      </c>
    </row>
    <row r="55" spans="1:24" x14ac:dyDescent="0.35">
      <c r="A55" t="s">
        <v>49</v>
      </c>
      <c r="B55" s="7">
        <v>14.55</v>
      </c>
      <c r="C55" s="8">
        <v>2.3279999999999998</v>
      </c>
      <c r="D55" s="8">
        <v>11.952999999999999</v>
      </c>
      <c r="E55" s="8">
        <v>0.23699999999999999</v>
      </c>
      <c r="F55" s="8">
        <v>10.301</v>
      </c>
      <c r="G55" s="8">
        <v>0.47599999999999998</v>
      </c>
      <c r="H55" s="8">
        <v>2.5249999999999999</v>
      </c>
      <c r="I55" s="8">
        <v>50.027999999999999</v>
      </c>
      <c r="J55" s="8">
        <v>10.29</v>
      </c>
      <c r="K55" s="8">
        <v>11.331</v>
      </c>
      <c r="L55" s="8">
        <v>0.16700000000000001</v>
      </c>
      <c r="M55" s="15">
        <v>0.21605998279274299</v>
      </c>
      <c r="N55" s="16">
        <v>48.817512599736503</v>
      </c>
      <c r="O55" s="8">
        <v>2.7472545764022498</v>
      </c>
      <c r="P55" s="8">
        <f t="shared" si="0"/>
        <v>8.2417637292067497E-2</v>
      </c>
      <c r="Q55" s="8">
        <v>2.9656940541195</v>
      </c>
      <c r="R55" s="8">
        <v>1.5178590197862701E-2</v>
      </c>
      <c r="S55" s="24">
        <f t="shared" si="1"/>
        <v>9.9961849720872978E-3</v>
      </c>
      <c r="T55" s="8">
        <v>3.1073002710871302E-2</v>
      </c>
      <c r="U55" s="21">
        <v>372.31749283601698</v>
      </c>
      <c r="V55" s="21">
        <v>29.091289089586599</v>
      </c>
      <c r="W55" s="21">
        <v>212.67220261054999</v>
      </c>
      <c r="X55" s="21">
        <v>185.65884121392401</v>
      </c>
    </row>
    <row r="56" spans="1:24" x14ac:dyDescent="0.35">
      <c r="A56" t="s">
        <v>50</v>
      </c>
      <c r="B56" s="7">
        <v>21.67</v>
      </c>
      <c r="C56" s="8">
        <v>2.0699999999999998</v>
      </c>
      <c r="D56" s="8">
        <v>11.897</v>
      </c>
      <c r="E56" s="8">
        <v>0.25600000000000001</v>
      </c>
      <c r="F56" s="8">
        <v>10.205</v>
      </c>
      <c r="G56" s="8">
        <v>0.35199999999999998</v>
      </c>
      <c r="H56" s="8">
        <v>2.1419999999999999</v>
      </c>
      <c r="I56" s="8">
        <v>49.597999999999999</v>
      </c>
      <c r="J56" s="8">
        <v>11.625</v>
      </c>
      <c r="K56" s="8">
        <v>11.334</v>
      </c>
      <c r="L56" s="8">
        <v>0.16300000000000001</v>
      </c>
      <c r="M56" s="15">
        <v>0.22726367220485699</v>
      </c>
      <c r="N56" s="16">
        <v>32.560221306254803</v>
      </c>
      <c r="O56" s="8">
        <v>2.72546038078992</v>
      </c>
      <c r="P56" s="8">
        <f t="shared" si="0"/>
        <v>8.1763811423697597E-2</v>
      </c>
      <c r="Q56" s="8">
        <v>4.1036853059637703</v>
      </c>
      <c r="R56" s="8">
        <v>1.52827105506219E-2</v>
      </c>
      <c r="S56" s="24">
        <f t="shared" si="1"/>
        <v>7.0086603468366209E-3</v>
      </c>
      <c r="T56" s="8">
        <v>2.1786323739000999E-2</v>
      </c>
      <c r="U56" s="21">
        <v>459.82373911467198</v>
      </c>
      <c r="V56" s="21">
        <v>64.782250086045494</v>
      </c>
      <c r="W56" s="21">
        <v>262.669729277557</v>
      </c>
      <c r="X56" s="21">
        <v>215.88701346063701</v>
      </c>
    </row>
    <row r="57" spans="1:24" x14ac:dyDescent="0.35">
      <c r="A57" t="s">
        <v>51</v>
      </c>
      <c r="B57" s="7">
        <v>18.940000000000001</v>
      </c>
      <c r="C57" s="8">
        <v>2.1760000000000002</v>
      </c>
      <c r="D57" s="8">
        <v>12.237</v>
      </c>
      <c r="E57" s="8">
        <v>0.222</v>
      </c>
      <c r="F57" s="8">
        <v>10.382</v>
      </c>
      <c r="G57" s="8">
        <v>0.40500000000000003</v>
      </c>
      <c r="H57" s="8">
        <v>2.218</v>
      </c>
      <c r="I57" s="8">
        <v>49.316000000000003</v>
      </c>
      <c r="J57" s="8">
        <v>11.173</v>
      </c>
      <c r="K57" s="8">
        <v>11.34</v>
      </c>
      <c r="L57" s="8">
        <v>0.16900000000000001</v>
      </c>
      <c r="M57" s="15">
        <v>0.22724336112002599</v>
      </c>
      <c r="N57" s="16">
        <v>25.877897733501602</v>
      </c>
      <c r="O57" s="8">
        <v>2.7369576335544301</v>
      </c>
      <c r="P57" s="8">
        <f t="shared" si="0"/>
        <v>8.2108729006632894E-2</v>
      </c>
      <c r="Q57" s="8">
        <v>3.2259324294001899</v>
      </c>
      <c r="R57" s="8">
        <v>3.3324513530310199E-2</v>
      </c>
      <c r="S57" s="24">
        <f t="shared" si="1"/>
        <v>3.9310707817768404E-3</v>
      </c>
      <c r="T57" s="8">
        <v>1.2219679147581101E-2</v>
      </c>
      <c r="U57" s="21">
        <v>601.58790127519603</v>
      </c>
      <c r="V57" s="21">
        <v>180.15281305450901</v>
      </c>
      <c r="W57" s="21">
        <v>418.65938464238599</v>
      </c>
      <c r="X57" s="21">
        <v>351.99208394348898</v>
      </c>
    </row>
    <row r="58" spans="1:24" x14ac:dyDescent="0.35">
      <c r="A58" t="s">
        <v>52</v>
      </c>
      <c r="B58" s="7">
        <v>27.8</v>
      </c>
      <c r="C58" s="8">
        <v>2.1739999999999999</v>
      </c>
      <c r="D58" s="8">
        <v>11.52</v>
      </c>
      <c r="E58" s="8">
        <v>0.218</v>
      </c>
      <c r="F58" s="8">
        <v>9.4369999999999994</v>
      </c>
      <c r="G58" s="8">
        <v>0.307</v>
      </c>
      <c r="H58" s="8">
        <v>1.915</v>
      </c>
      <c r="I58" s="8">
        <v>49.445999999999998</v>
      </c>
      <c r="J58" s="8">
        <v>13.147</v>
      </c>
      <c r="K58" s="8">
        <v>11.335000000000001</v>
      </c>
      <c r="L58" s="8">
        <v>0.13500000000000001</v>
      </c>
      <c r="M58" s="15">
        <v>0.25021877946718502</v>
      </c>
      <c r="N58" s="16">
        <v>56.863120604697897</v>
      </c>
      <c r="O58" s="8">
        <v>2.7116883781102699</v>
      </c>
      <c r="P58" s="8">
        <f t="shared" si="0"/>
        <v>8.1350651343308086E-2</v>
      </c>
      <c r="Q58" s="8">
        <v>5.0616042430743002</v>
      </c>
      <c r="R58" s="8">
        <v>5.11482412413784E-2</v>
      </c>
      <c r="S58" s="24">
        <f t="shared" si="1"/>
        <v>5.8723368268283702E-3</v>
      </c>
      <c r="T58" s="8">
        <v>1.82540777955498E-2</v>
      </c>
      <c r="U58" s="21">
        <v>1458.1596415691499</v>
      </c>
      <c r="V58" s="21">
        <v>439.453811017585</v>
      </c>
      <c r="W58" s="21">
        <v>1011.58991363527</v>
      </c>
      <c r="X58" s="21">
        <v>791.54140347047598</v>
      </c>
    </row>
    <row r="59" spans="1:24" x14ac:dyDescent="0.35">
      <c r="A59" t="s">
        <v>53</v>
      </c>
      <c r="B59" s="7">
        <v>4.7699999999999996</v>
      </c>
      <c r="C59" s="8">
        <v>2.6459999999999999</v>
      </c>
      <c r="D59" s="8">
        <v>13.542999999999999</v>
      </c>
      <c r="E59" s="8">
        <v>0.16400000000000001</v>
      </c>
      <c r="F59" s="8">
        <v>10.32</v>
      </c>
      <c r="G59" s="8">
        <v>0.495</v>
      </c>
      <c r="H59" s="8">
        <v>2.9660000000000002</v>
      </c>
      <c r="I59" s="8">
        <v>50.100999999999999</v>
      </c>
      <c r="J59" s="8">
        <v>7.7539999999999996</v>
      </c>
      <c r="K59" s="8">
        <v>11.340999999999999</v>
      </c>
      <c r="L59" s="8">
        <v>0.222</v>
      </c>
      <c r="M59" s="15">
        <v>0.28462596492535902</v>
      </c>
      <c r="N59" s="16">
        <v>192.76644083513099</v>
      </c>
      <c r="O59" s="8">
        <v>2.77896408011074</v>
      </c>
      <c r="P59" s="8">
        <f t="shared" si="0"/>
        <v>8.3368922403322193E-2</v>
      </c>
      <c r="Q59" s="8">
        <v>3.9015610689372902</v>
      </c>
      <c r="R59" s="8">
        <v>9.1111309306910498E-2</v>
      </c>
      <c r="S59" s="24">
        <f t="shared" si="1"/>
        <v>3.5612898633715414E-3</v>
      </c>
      <c r="T59" s="8">
        <v>1.1070220277810201E-2</v>
      </c>
      <c r="U59" s="21">
        <v>1820.9596714059501</v>
      </c>
      <c r="V59" s="21">
        <v>639.16808768473697</v>
      </c>
      <c r="W59" s="21">
        <v>1471.9349622130001</v>
      </c>
      <c r="X59" s="21">
        <v>1404.9202655464301</v>
      </c>
    </row>
    <row r="60" spans="1:24" x14ac:dyDescent="0.35">
      <c r="A60" t="s">
        <v>54</v>
      </c>
      <c r="B60" s="7">
        <v>3.17</v>
      </c>
      <c r="C60" s="8">
        <v>2.65</v>
      </c>
      <c r="D60" s="8">
        <v>13.725</v>
      </c>
      <c r="E60" s="8">
        <v>0.29699999999999999</v>
      </c>
      <c r="F60" s="8">
        <v>10.366</v>
      </c>
      <c r="G60" s="8">
        <v>0.35399999999999998</v>
      </c>
      <c r="H60" s="8">
        <v>2.0960000000000001</v>
      </c>
      <c r="I60" s="8">
        <v>51.545000000000002</v>
      </c>
      <c r="J60" s="8">
        <v>6.867</v>
      </c>
      <c r="K60" s="8">
        <v>11.484999999999999</v>
      </c>
      <c r="L60" s="8">
        <v>0.16</v>
      </c>
      <c r="M60" s="15">
        <v>0.29032568242263801</v>
      </c>
      <c r="N60" s="16">
        <v>133.23069159808799</v>
      </c>
      <c r="O60" s="8">
        <v>2.7649771117925201</v>
      </c>
      <c r="P60" s="8">
        <f t="shared" si="0"/>
        <v>8.2949313353775603E-2</v>
      </c>
      <c r="Q60" s="8">
        <v>2.3502112331004299</v>
      </c>
      <c r="R60" s="8">
        <v>-7.0674073374021895E-4</v>
      </c>
      <c r="S60" s="24">
        <f t="shared" si="1"/>
        <v>7.8837730188058928E-3</v>
      </c>
      <c r="T60" s="8">
        <v>2.45065993745909E-2</v>
      </c>
      <c r="U60" s="21">
        <v>83.575765121814896</v>
      </c>
      <c r="V60" s="21">
        <v>-37.969724971010102</v>
      </c>
      <c r="W60" s="21">
        <v>133.23069159808799</v>
      </c>
      <c r="X60" s="21">
        <v>129.13704720179101</v>
      </c>
    </row>
    <row r="61" spans="1:24" x14ac:dyDescent="0.35">
      <c r="A61" t="s">
        <v>55</v>
      </c>
      <c r="B61" s="7">
        <v>21.7</v>
      </c>
      <c r="C61" s="8">
        <v>2.1659999999999999</v>
      </c>
      <c r="D61" s="8">
        <v>11.701000000000001</v>
      </c>
      <c r="E61" s="8">
        <v>0.26700000000000002</v>
      </c>
      <c r="F61" s="8">
        <v>10.148999999999999</v>
      </c>
      <c r="G61" s="8">
        <v>0.48399999999999999</v>
      </c>
      <c r="H61" s="8">
        <v>2.4569999999999999</v>
      </c>
      <c r="I61" s="8">
        <v>49.427999999999997</v>
      </c>
      <c r="J61" s="8">
        <v>11.497999999999999</v>
      </c>
      <c r="K61" s="8">
        <v>11.334</v>
      </c>
      <c r="L61" s="8">
        <v>0.186</v>
      </c>
      <c r="M61" s="15">
        <v>0.191784442522621</v>
      </c>
      <c r="N61" s="16">
        <v>49.769371144081397</v>
      </c>
      <c r="O61" s="8">
        <v>2.7298817980379702</v>
      </c>
      <c r="P61" s="8">
        <f t="shared" si="0"/>
        <v>8.1896453941139105E-2</v>
      </c>
      <c r="Q61" s="8">
        <v>6.4559986538636798</v>
      </c>
      <c r="R61" s="8">
        <v>2.95622265572177E-2</v>
      </c>
      <c r="S61" s="24">
        <f t="shared" si="1"/>
        <v>1.374703232450925E-2</v>
      </c>
      <c r="T61" s="8">
        <v>4.27324598212908E-2</v>
      </c>
      <c r="U61" s="21">
        <v>1403.2038699741499</v>
      </c>
      <c r="V61" s="21">
        <v>194.490247210223</v>
      </c>
      <c r="W61" s="21">
        <v>748.89742495132703</v>
      </c>
      <c r="X61" s="21">
        <v>615.363537347023</v>
      </c>
    </row>
    <row r="62" spans="1:24" ht="15" thickBot="1" x14ac:dyDescent="0.4">
      <c r="A62" s="3" t="s">
        <v>56</v>
      </c>
      <c r="B62" s="9">
        <v>28.17</v>
      </c>
      <c r="C62" s="10">
        <v>2.0579999999999998</v>
      </c>
      <c r="D62" s="10">
        <v>11.364000000000001</v>
      </c>
      <c r="E62" s="10">
        <v>0.20699999999999999</v>
      </c>
      <c r="F62" s="10">
        <v>9.6319999999999997</v>
      </c>
      <c r="G62" s="10">
        <v>0.29799999999999999</v>
      </c>
      <c r="H62" s="10">
        <v>1.96</v>
      </c>
      <c r="I62" s="10">
        <v>49.37</v>
      </c>
      <c r="J62" s="10">
        <v>13.282999999999999</v>
      </c>
      <c r="K62" s="10">
        <v>11.332000000000001</v>
      </c>
      <c r="L62" s="10">
        <v>0.153</v>
      </c>
      <c r="M62" s="17">
        <v>0.220878873522729</v>
      </c>
      <c r="N62" s="18">
        <v>57.085905031179998</v>
      </c>
      <c r="O62" s="10">
        <v>2.7182456913066999</v>
      </c>
      <c r="P62" s="8">
        <f t="shared" si="0"/>
        <v>8.1547370739201E-2</v>
      </c>
      <c r="Q62" s="10">
        <v>5.4937762978581004</v>
      </c>
      <c r="R62" s="10">
        <v>3.8147591876459302E-2</v>
      </c>
      <c r="S62" s="24">
        <f t="shared" si="1"/>
        <v>1.1496676728871572E-2</v>
      </c>
      <c r="T62" s="10">
        <v>3.5737260580887699E-2</v>
      </c>
      <c r="U62" s="22">
        <v>1374.49496694758</v>
      </c>
      <c r="V62" s="22">
        <v>280.12467302247501</v>
      </c>
      <c r="W62" s="22">
        <v>828.077051054153</v>
      </c>
      <c r="X62" s="22">
        <v>646.07712495447697</v>
      </c>
    </row>
    <row r="63" spans="1:24" x14ac:dyDescent="0.35">
      <c r="A63" t="s">
        <v>57</v>
      </c>
      <c r="B63" s="7">
        <v>4.16</v>
      </c>
      <c r="C63" s="8">
        <v>2.4350000000000001</v>
      </c>
      <c r="D63" s="8">
        <v>13.435</v>
      </c>
      <c r="E63" s="8">
        <v>0.27600000000000002</v>
      </c>
      <c r="F63" s="8">
        <v>10.17</v>
      </c>
      <c r="G63" s="8">
        <v>0.38200000000000001</v>
      </c>
      <c r="H63" s="8">
        <v>2.512</v>
      </c>
      <c r="I63" s="8">
        <v>51.116999999999997</v>
      </c>
      <c r="J63" s="8">
        <v>7.5259999999999998</v>
      </c>
      <c r="K63" s="8">
        <v>11.433999999999999</v>
      </c>
      <c r="L63" s="8">
        <v>0.23899999999999999</v>
      </c>
      <c r="M63" s="15">
        <v>0.31705279472544101</v>
      </c>
      <c r="N63" s="16">
        <v>237.66454750701999</v>
      </c>
      <c r="O63" s="8">
        <v>2.7709578848951999</v>
      </c>
      <c r="P63" s="8">
        <f t="shared" si="0"/>
        <v>8.3128736546856E-2</v>
      </c>
      <c r="Q63" s="8" t="s">
        <v>131</v>
      </c>
      <c r="R63" s="8" t="s">
        <v>131</v>
      </c>
      <c r="S63" s="24" t="e">
        <f t="shared" si="1"/>
        <v>#VALUE!</v>
      </c>
      <c r="T63" s="8" t="s">
        <v>131</v>
      </c>
      <c r="U63" s="8" t="s">
        <v>131</v>
      </c>
      <c r="V63" s="8" t="s">
        <v>131</v>
      </c>
      <c r="W63" s="21">
        <v>237.66454750701999</v>
      </c>
      <c r="X63" s="21">
        <v>228.17256865113299</v>
      </c>
    </row>
    <row r="64" spans="1:24" x14ac:dyDescent="0.35">
      <c r="A64" t="s">
        <v>58</v>
      </c>
      <c r="B64" s="7">
        <v>1.02</v>
      </c>
      <c r="C64" s="8">
        <v>2.766</v>
      </c>
      <c r="D64" s="8">
        <v>13.206</v>
      </c>
      <c r="E64" s="8">
        <v>0.39100000000000001</v>
      </c>
      <c r="F64" s="8">
        <v>9.5039999999999996</v>
      </c>
      <c r="G64" s="8">
        <v>0.72499999999999998</v>
      </c>
      <c r="H64" s="8">
        <v>3.4020000000000001</v>
      </c>
      <c r="I64" s="8">
        <v>51.005000000000003</v>
      </c>
      <c r="J64" s="8">
        <v>6.4240000000000004</v>
      </c>
      <c r="K64" s="8">
        <v>11.909000000000001</v>
      </c>
      <c r="L64" s="8">
        <v>0.19900000000000001</v>
      </c>
      <c r="M64" s="15">
        <v>0.29130206511170997</v>
      </c>
      <c r="N64" s="16">
        <v>268.47359173255199</v>
      </c>
      <c r="O64" s="8">
        <v>2.7829961310185198</v>
      </c>
      <c r="P64" s="8">
        <f t="shared" si="0"/>
        <v>8.3489883930555592E-2</v>
      </c>
      <c r="Q64" s="8" t="s">
        <v>131</v>
      </c>
      <c r="R64" s="8" t="s">
        <v>131</v>
      </c>
      <c r="S64" s="24" t="e">
        <f t="shared" si="1"/>
        <v>#VALUE!</v>
      </c>
      <c r="T64" s="8" t="s">
        <v>131</v>
      </c>
      <c r="U64" s="8" t="s">
        <v>131</v>
      </c>
      <c r="V64" s="8" t="s">
        <v>131</v>
      </c>
      <c r="W64" s="21">
        <v>268.47359173255199</v>
      </c>
      <c r="X64" s="21">
        <v>265.76281105974198</v>
      </c>
    </row>
    <row r="65" spans="1:24" x14ac:dyDescent="0.35">
      <c r="A65" t="s">
        <v>59</v>
      </c>
      <c r="B65" s="7">
        <v>0.46</v>
      </c>
      <c r="C65" s="8">
        <v>2.6219999999999999</v>
      </c>
      <c r="D65" s="8">
        <v>12.999000000000001</v>
      </c>
      <c r="E65" s="8">
        <v>0.377</v>
      </c>
      <c r="F65" s="8">
        <v>9.5079999999999991</v>
      </c>
      <c r="G65" s="8">
        <v>0.66</v>
      </c>
      <c r="H65" s="8">
        <v>3.4</v>
      </c>
      <c r="I65" s="8">
        <v>51.207000000000001</v>
      </c>
      <c r="J65" s="8">
        <v>6.5410000000000004</v>
      </c>
      <c r="K65" s="8">
        <v>12</v>
      </c>
      <c r="L65" s="8">
        <v>0.223</v>
      </c>
      <c r="M65" s="15">
        <v>0.284634155611591</v>
      </c>
      <c r="N65" s="16">
        <v>259.44388990201497</v>
      </c>
      <c r="O65" s="8">
        <v>2.7914349561065799</v>
      </c>
      <c r="P65" s="8">
        <f t="shared" si="0"/>
        <v>8.3743048683197388E-2</v>
      </c>
      <c r="Q65" s="8" t="s">
        <v>131</v>
      </c>
      <c r="R65" s="8" t="s">
        <v>131</v>
      </c>
      <c r="S65" s="24" t="e">
        <f t="shared" si="1"/>
        <v>#VALUE!</v>
      </c>
      <c r="T65" s="8" t="s">
        <v>131</v>
      </c>
      <c r="U65" s="8" t="s">
        <v>131</v>
      </c>
      <c r="V65" s="8" t="s">
        <v>131</v>
      </c>
      <c r="W65" s="21">
        <v>259.44388990201497</v>
      </c>
      <c r="X65" s="21">
        <v>258.25591270357899</v>
      </c>
    </row>
    <row r="66" spans="1:24" x14ac:dyDescent="0.35">
      <c r="A66" t="s">
        <v>60</v>
      </c>
      <c r="B66" s="7">
        <v>-0.25</v>
      </c>
      <c r="C66" s="8">
        <v>2.8130000000000002</v>
      </c>
      <c r="D66" s="8">
        <v>13.114000000000001</v>
      </c>
      <c r="E66" s="8">
        <v>0.39700000000000002</v>
      </c>
      <c r="F66" s="8">
        <v>9.5969999999999995</v>
      </c>
      <c r="G66" s="8">
        <v>0.73799999999999999</v>
      </c>
      <c r="H66" s="8">
        <v>3.4670000000000001</v>
      </c>
      <c r="I66" s="8">
        <v>50.91</v>
      </c>
      <c r="J66" s="8">
        <v>6.4340000000000002</v>
      </c>
      <c r="K66" s="8">
        <v>11.882999999999999</v>
      </c>
      <c r="L66" s="8">
        <v>0.17100000000000001</v>
      </c>
      <c r="M66" s="15">
        <v>0.29147505725801798</v>
      </c>
      <c r="N66" s="16">
        <v>265.361398695677</v>
      </c>
      <c r="O66" s="8">
        <v>2.7945423458589098</v>
      </c>
      <c r="P66" s="8">
        <f t="shared" si="0"/>
        <v>8.3836270375767297E-2</v>
      </c>
      <c r="Q66" s="8" t="s">
        <v>131</v>
      </c>
      <c r="R66" s="8" t="s">
        <v>131</v>
      </c>
      <c r="S66" s="24" t="e">
        <f t="shared" si="1"/>
        <v>#VALUE!</v>
      </c>
      <c r="T66" s="8" t="s">
        <v>131</v>
      </c>
      <c r="U66" s="8" t="s">
        <v>131</v>
      </c>
      <c r="V66" s="8" t="s">
        <v>131</v>
      </c>
      <c r="W66" s="21">
        <v>265.361398695677</v>
      </c>
      <c r="X66" s="21">
        <v>266.026464857821</v>
      </c>
    </row>
    <row r="67" spans="1:24" x14ac:dyDescent="0.35">
      <c r="A67" t="s">
        <v>61</v>
      </c>
      <c r="B67" s="7">
        <v>-0.09</v>
      </c>
      <c r="C67" s="8">
        <v>2.8740000000000001</v>
      </c>
      <c r="D67" s="8">
        <v>13.093999999999999</v>
      </c>
      <c r="E67" s="8">
        <v>0.39200000000000002</v>
      </c>
      <c r="F67" s="8">
        <v>9.5280000000000005</v>
      </c>
      <c r="G67" s="8">
        <v>0.68799999999999994</v>
      </c>
      <c r="H67" s="8">
        <v>3.4929999999999999</v>
      </c>
      <c r="I67" s="8">
        <v>50.966999999999999</v>
      </c>
      <c r="J67" s="8">
        <v>6.4189999999999996</v>
      </c>
      <c r="K67" s="8">
        <v>11.856999999999999</v>
      </c>
      <c r="L67" s="8">
        <v>0.21</v>
      </c>
      <c r="M67" s="15">
        <v>0.29395578391055099</v>
      </c>
      <c r="N67" s="16">
        <v>281.02360296024</v>
      </c>
      <c r="O67" s="8">
        <v>2.7927325622882</v>
      </c>
      <c r="P67" s="8">
        <f t="shared" si="0"/>
        <v>8.3781976868645996E-2</v>
      </c>
      <c r="Q67" s="8" t="s">
        <v>131</v>
      </c>
      <c r="R67" s="8" t="s">
        <v>131</v>
      </c>
      <c r="S67" s="24" t="e">
        <f t="shared" si="1"/>
        <v>#VALUE!</v>
      </c>
      <c r="T67" s="8" t="s">
        <v>131</v>
      </c>
      <c r="U67" s="8" t="s">
        <v>131</v>
      </c>
      <c r="V67" s="8" t="s">
        <v>131</v>
      </c>
      <c r="W67" s="21">
        <v>281.02360296024</v>
      </c>
      <c r="X67" s="21">
        <v>281.276752037074</v>
      </c>
    </row>
    <row r="68" spans="1:24" x14ac:dyDescent="0.35">
      <c r="A68" t="s">
        <v>62</v>
      </c>
      <c r="B68" s="7">
        <v>1.97</v>
      </c>
      <c r="C68" s="8">
        <v>2.3330000000000002</v>
      </c>
      <c r="D68" s="8">
        <v>13.082000000000001</v>
      </c>
      <c r="E68" s="8">
        <v>0.27400000000000002</v>
      </c>
      <c r="F68" s="8">
        <v>10.519</v>
      </c>
      <c r="G68" s="8">
        <v>0.47299999999999998</v>
      </c>
      <c r="H68" s="8">
        <v>2.5579999999999998</v>
      </c>
      <c r="I68" s="8">
        <v>51.825000000000003</v>
      </c>
      <c r="J68" s="8">
        <v>6.88</v>
      </c>
      <c r="K68" s="8">
        <v>11.510999999999999</v>
      </c>
      <c r="L68" s="8">
        <v>0.104</v>
      </c>
      <c r="M68" s="15">
        <v>0.27175660058441697</v>
      </c>
      <c r="N68" s="16">
        <v>82.736854052688997</v>
      </c>
      <c r="O68" s="8">
        <v>2.7709956227227299</v>
      </c>
      <c r="P68" s="8">
        <f t="shared" si="0"/>
        <v>8.3129868681681901E-2</v>
      </c>
      <c r="Q68" s="8" t="s">
        <v>131</v>
      </c>
      <c r="R68" s="8" t="s">
        <v>131</v>
      </c>
      <c r="S68" s="24" t="e">
        <f t="shared" si="1"/>
        <v>#VALUE!</v>
      </c>
      <c r="T68" s="8" t="s">
        <v>131</v>
      </c>
      <c r="U68" s="8" t="s">
        <v>131</v>
      </c>
      <c r="V68" s="8" t="s">
        <v>131</v>
      </c>
      <c r="W68" s="21">
        <v>82.736854052688997</v>
      </c>
      <c r="X68" s="21">
        <v>81.138427040000906</v>
      </c>
    </row>
    <row r="69" spans="1:24" x14ac:dyDescent="0.35">
      <c r="A69" t="s">
        <v>63</v>
      </c>
      <c r="B69" s="7">
        <v>3.96</v>
      </c>
      <c r="C69" s="8">
        <v>2.4089999999999998</v>
      </c>
      <c r="D69" s="8">
        <v>13.193</v>
      </c>
      <c r="E69" s="8">
        <v>0.26900000000000002</v>
      </c>
      <c r="F69" s="8">
        <v>10.44</v>
      </c>
      <c r="G69" s="8">
        <v>0.40699999999999997</v>
      </c>
      <c r="H69" s="8">
        <v>2.452</v>
      </c>
      <c r="I69" s="8">
        <v>51.372999999999998</v>
      </c>
      <c r="J69" s="8">
        <v>7.4409999999999998</v>
      </c>
      <c r="K69" s="8">
        <v>11.37</v>
      </c>
      <c r="L69" s="8">
        <v>0.19400000000000001</v>
      </c>
      <c r="M69" s="15">
        <v>0.28886468668497201</v>
      </c>
      <c r="N69" s="16">
        <v>120.531617190077</v>
      </c>
      <c r="O69" s="8">
        <v>2.7648040423185298</v>
      </c>
      <c r="P69" s="8">
        <f t="shared" si="0"/>
        <v>8.2944121269555887E-2</v>
      </c>
      <c r="Q69" s="8" t="s">
        <v>131</v>
      </c>
      <c r="R69" s="8" t="s">
        <v>131</v>
      </c>
      <c r="S69" s="24" t="e">
        <f t="shared" si="1"/>
        <v>#VALUE!</v>
      </c>
      <c r="T69" s="8" t="s">
        <v>131</v>
      </c>
      <c r="U69" s="8" t="s">
        <v>131</v>
      </c>
      <c r="V69" s="8" t="s">
        <v>131</v>
      </c>
      <c r="W69" s="21">
        <v>120.531617190077</v>
      </c>
      <c r="X69" s="21">
        <v>115.940378212848</v>
      </c>
    </row>
    <row r="70" spans="1:24" x14ac:dyDescent="0.35">
      <c r="A70" t="s">
        <v>64</v>
      </c>
      <c r="B70" s="7">
        <v>3.47</v>
      </c>
      <c r="C70" s="8">
        <v>2.4409999999999998</v>
      </c>
      <c r="D70" s="8">
        <v>13.332000000000001</v>
      </c>
      <c r="E70" s="8">
        <v>0.308</v>
      </c>
      <c r="F70" s="8">
        <v>10.474</v>
      </c>
      <c r="G70" s="8">
        <v>0.40699999999999997</v>
      </c>
      <c r="H70" s="8">
        <v>2.3740000000000001</v>
      </c>
      <c r="I70" s="8">
        <v>51.29</v>
      </c>
      <c r="J70" s="8">
        <v>7.41</v>
      </c>
      <c r="K70" s="8">
        <v>11.333</v>
      </c>
      <c r="L70" s="8">
        <v>0.182</v>
      </c>
      <c r="M70" s="15">
        <v>0.287303699139146</v>
      </c>
      <c r="N70" s="16">
        <v>123.240838424814</v>
      </c>
      <c r="O70" s="8">
        <v>2.76782150442454</v>
      </c>
      <c r="P70" s="8">
        <f t="shared" si="0"/>
        <v>8.3034645132736201E-2</v>
      </c>
      <c r="Q70" s="8" t="s">
        <v>131</v>
      </c>
      <c r="R70" s="8" t="s">
        <v>131</v>
      </c>
      <c r="S70" s="24" t="e">
        <f t="shared" si="1"/>
        <v>#VALUE!</v>
      </c>
      <c r="T70" s="8" t="s">
        <v>131</v>
      </c>
      <c r="U70" s="8" t="s">
        <v>131</v>
      </c>
      <c r="V70" s="8" t="s">
        <v>131</v>
      </c>
      <c r="W70" s="21">
        <v>123.240838424814</v>
      </c>
      <c r="X70" s="21">
        <v>119.10779783977399</v>
      </c>
    </row>
    <row r="71" spans="1:24" x14ac:dyDescent="0.35">
      <c r="A71" t="s">
        <v>65</v>
      </c>
      <c r="B71" s="7">
        <v>2.23</v>
      </c>
      <c r="C71" s="8">
        <v>2.5760000000000001</v>
      </c>
      <c r="D71" s="8">
        <v>13.170999999999999</v>
      </c>
      <c r="E71" s="8">
        <v>0.314</v>
      </c>
      <c r="F71" s="8">
        <v>10.297000000000001</v>
      </c>
      <c r="G71" s="8">
        <v>0.53800000000000003</v>
      </c>
      <c r="H71" s="8">
        <v>2.7629999999999999</v>
      </c>
      <c r="I71" s="8">
        <v>51.255000000000003</v>
      </c>
      <c r="J71" s="8">
        <v>7.0629999999999997</v>
      </c>
      <c r="K71" s="8">
        <v>11.336</v>
      </c>
      <c r="L71" s="8">
        <v>0.23300000000000001</v>
      </c>
      <c r="M71" s="15">
        <v>0.287710369419587</v>
      </c>
      <c r="N71" s="16">
        <v>225.56057150629701</v>
      </c>
      <c r="O71" s="8">
        <v>2.77591442733259</v>
      </c>
      <c r="P71" s="8">
        <f t="shared" si="0"/>
        <v>8.3277432819977695E-2</v>
      </c>
      <c r="Q71" s="8" t="s">
        <v>131</v>
      </c>
      <c r="R71" s="8" t="s">
        <v>131</v>
      </c>
      <c r="S71" s="24" t="e">
        <f t="shared" si="1"/>
        <v>#VALUE!</v>
      </c>
      <c r="T71" s="8" t="s">
        <v>131</v>
      </c>
      <c r="U71" s="8" t="s">
        <v>131</v>
      </c>
      <c r="V71" s="8" t="s">
        <v>131</v>
      </c>
      <c r="W71" s="21">
        <v>225.56057150629701</v>
      </c>
      <c r="X71" s="21">
        <v>220.64029297299899</v>
      </c>
    </row>
    <row r="72" spans="1:24" x14ac:dyDescent="0.35">
      <c r="A72" t="s">
        <v>66</v>
      </c>
      <c r="B72" s="7">
        <v>2.92</v>
      </c>
      <c r="C72" s="8">
        <v>2.415</v>
      </c>
      <c r="D72" s="8">
        <v>13.175000000000001</v>
      </c>
      <c r="E72" s="8">
        <v>0.27</v>
      </c>
      <c r="F72" s="8">
        <v>10.567</v>
      </c>
      <c r="G72" s="8">
        <v>0.40200000000000002</v>
      </c>
      <c r="H72" s="8">
        <v>2.4809999999999999</v>
      </c>
      <c r="I72" s="8">
        <v>51.573999999999998</v>
      </c>
      <c r="J72" s="8">
        <v>7.1550000000000002</v>
      </c>
      <c r="K72" s="8">
        <v>11.336</v>
      </c>
      <c r="L72" s="8">
        <v>0.191</v>
      </c>
      <c r="M72" s="15">
        <v>0.267217689987019</v>
      </c>
      <c r="N72" s="16">
        <v>118.805080484562</v>
      </c>
      <c r="O72" s="8">
        <v>2.7663057585308399</v>
      </c>
      <c r="P72" s="8">
        <f t="shared" ref="P72:P109" si="2">0.03*O72</f>
        <v>8.2989172755925197E-2</v>
      </c>
      <c r="Q72" s="8" t="s">
        <v>131</v>
      </c>
      <c r="R72" s="8" t="s">
        <v>131</v>
      </c>
      <c r="S72" s="24" t="e">
        <f t="shared" ref="S72:S109" si="3">0.3217*(T72)</f>
        <v>#VALUE!</v>
      </c>
      <c r="T72" s="8" t="s">
        <v>131</v>
      </c>
      <c r="U72" s="8" t="s">
        <v>131</v>
      </c>
      <c r="V72" s="8" t="s">
        <v>131</v>
      </c>
      <c r="W72" s="21">
        <v>118.805080484562</v>
      </c>
      <c r="X72" s="21">
        <v>115.43439611791899</v>
      </c>
    </row>
    <row r="73" spans="1:24" x14ac:dyDescent="0.35">
      <c r="A73" t="s">
        <v>67</v>
      </c>
      <c r="B73" s="7">
        <v>10.33</v>
      </c>
      <c r="C73" s="8">
        <v>2.2010000000000001</v>
      </c>
      <c r="D73" s="8">
        <v>12.885</v>
      </c>
      <c r="E73" s="8">
        <v>0.246</v>
      </c>
      <c r="F73" s="8">
        <v>11.233000000000001</v>
      </c>
      <c r="G73" s="8">
        <v>0.40400000000000003</v>
      </c>
      <c r="H73" s="8">
        <v>2.4220000000000002</v>
      </c>
      <c r="I73" s="8">
        <v>51.012999999999998</v>
      </c>
      <c r="J73" s="8">
        <v>7.6660000000000004</v>
      </c>
      <c r="K73" s="8">
        <v>11.333</v>
      </c>
      <c r="L73" s="8">
        <v>0.214</v>
      </c>
      <c r="M73" s="15">
        <v>0.230438709594569</v>
      </c>
      <c r="N73" s="16">
        <v>10.8662455424362</v>
      </c>
      <c r="O73" s="8">
        <v>2.75049429083922</v>
      </c>
      <c r="P73" s="8">
        <f t="shared" si="2"/>
        <v>8.2514828725176598E-2</v>
      </c>
      <c r="Q73" s="8" t="s">
        <v>131</v>
      </c>
      <c r="R73" s="8" t="s">
        <v>131</v>
      </c>
      <c r="S73" s="24" t="e">
        <f t="shared" si="3"/>
        <v>#VALUE!</v>
      </c>
      <c r="T73" s="8" t="s">
        <v>131</v>
      </c>
      <c r="U73" s="8" t="s">
        <v>131</v>
      </c>
      <c r="V73" s="8" t="s">
        <v>131</v>
      </c>
      <c r="W73" s="21">
        <v>10.8662455424362</v>
      </c>
      <c r="X73" s="21">
        <v>9.8488584631888205</v>
      </c>
    </row>
    <row r="74" spans="1:24" x14ac:dyDescent="0.35">
      <c r="A74" t="s">
        <v>68</v>
      </c>
      <c r="B74" s="7">
        <v>6.26</v>
      </c>
      <c r="C74" s="8">
        <v>2.1760000000000002</v>
      </c>
      <c r="D74" s="8">
        <v>12.879</v>
      </c>
      <c r="E74" s="8">
        <v>0.24399999999999999</v>
      </c>
      <c r="F74" s="8">
        <v>11.084</v>
      </c>
      <c r="G74" s="8">
        <v>0.40500000000000003</v>
      </c>
      <c r="H74" s="8">
        <v>2.3759999999999999</v>
      </c>
      <c r="I74" s="8">
        <v>51.167000000000002</v>
      </c>
      <c r="J74" s="8">
        <v>7.7279999999999998</v>
      </c>
      <c r="K74" s="8">
        <v>11.374000000000001</v>
      </c>
      <c r="L74" s="8">
        <v>0.188</v>
      </c>
      <c r="M74" s="15">
        <v>0.21865403486068399</v>
      </c>
      <c r="N74" s="16">
        <v>192.37086862181499</v>
      </c>
      <c r="O74" s="8">
        <v>2.7741953369616299</v>
      </c>
      <c r="P74" s="8">
        <f t="shared" si="2"/>
        <v>8.3225860108848887E-2</v>
      </c>
      <c r="Q74" s="8" t="s">
        <v>131</v>
      </c>
      <c r="R74" s="8" t="s">
        <v>131</v>
      </c>
      <c r="S74" s="24" t="e">
        <f t="shared" si="3"/>
        <v>#VALUE!</v>
      </c>
      <c r="T74" s="8" t="s">
        <v>131</v>
      </c>
      <c r="U74" s="8" t="s">
        <v>131</v>
      </c>
      <c r="V74" s="8" t="s">
        <v>131</v>
      </c>
      <c r="W74" s="21">
        <v>192.37086862181499</v>
      </c>
      <c r="X74" s="21">
        <v>181.03789631264399</v>
      </c>
    </row>
    <row r="75" spans="1:24" x14ac:dyDescent="0.35">
      <c r="A75" t="s">
        <v>69</v>
      </c>
      <c r="B75" s="7">
        <v>5.04</v>
      </c>
      <c r="C75" s="8">
        <v>2.2959999999999998</v>
      </c>
      <c r="D75" s="8">
        <v>13.028</v>
      </c>
      <c r="E75" s="8">
        <v>0.219</v>
      </c>
      <c r="F75" s="8">
        <v>10.541</v>
      </c>
      <c r="G75" s="8">
        <v>0.503</v>
      </c>
      <c r="H75" s="8">
        <v>2.536</v>
      </c>
      <c r="I75" s="8">
        <v>51.445999999999998</v>
      </c>
      <c r="J75" s="8">
        <v>7.6820000000000004</v>
      </c>
      <c r="K75" s="8">
        <v>11.337</v>
      </c>
      <c r="L75" s="8">
        <v>0.152</v>
      </c>
      <c r="M75" s="15">
        <v>9.2799696731565698E-2</v>
      </c>
      <c r="N75" s="16">
        <v>331.17091441315398</v>
      </c>
      <c r="O75" s="8">
        <v>2.7842630240466</v>
      </c>
      <c r="P75" s="8">
        <f t="shared" si="2"/>
        <v>8.352789072139799E-2</v>
      </c>
      <c r="Q75" s="8" t="s">
        <v>131</v>
      </c>
      <c r="R75" s="8" t="s">
        <v>131</v>
      </c>
      <c r="S75" s="24" t="e">
        <f t="shared" si="3"/>
        <v>#VALUE!</v>
      </c>
      <c r="T75" s="8" t="s">
        <v>131</v>
      </c>
      <c r="U75" s="8" t="s">
        <v>131</v>
      </c>
      <c r="V75" s="8" t="s">
        <v>131</v>
      </c>
      <c r="W75" s="21">
        <v>331.17091441315398</v>
      </c>
      <c r="X75" s="21">
        <v>315.28076391198903</v>
      </c>
    </row>
    <row r="76" spans="1:24" x14ac:dyDescent="0.35">
      <c r="A76" t="s">
        <v>70</v>
      </c>
      <c r="B76" s="7">
        <v>5.53</v>
      </c>
      <c r="C76" s="8">
        <v>2.2480000000000002</v>
      </c>
      <c r="D76" s="8">
        <v>13.068</v>
      </c>
      <c r="E76" s="8">
        <v>0.249</v>
      </c>
      <c r="F76" s="8">
        <v>10.816000000000001</v>
      </c>
      <c r="G76" s="8">
        <v>0.434</v>
      </c>
      <c r="H76" s="8">
        <v>2.5190000000000001</v>
      </c>
      <c r="I76" s="8">
        <v>51.231999999999999</v>
      </c>
      <c r="J76" s="8">
        <v>7.6829999999999998</v>
      </c>
      <c r="K76" s="8">
        <v>11.337999999999999</v>
      </c>
      <c r="L76" s="8">
        <v>0.158</v>
      </c>
      <c r="M76" s="15">
        <v>9.0596301986178102E-2</v>
      </c>
      <c r="N76" s="16">
        <v>247.86378903805399</v>
      </c>
      <c r="O76" s="8">
        <v>2.7846545606197801</v>
      </c>
      <c r="P76" s="8">
        <f t="shared" si="2"/>
        <v>8.3539636818593402E-2</v>
      </c>
      <c r="Q76" s="8" t="s">
        <v>131</v>
      </c>
      <c r="R76" s="8" t="s">
        <v>131</v>
      </c>
      <c r="S76" s="24" t="e">
        <f t="shared" si="3"/>
        <v>#VALUE!</v>
      </c>
      <c r="T76" s="8" t="s">
        <v>131</v>
      </c>
      <c r="U76" s="8" t="s">
        <v>131</v>
      </c>
      <c r="V76" s="8" t="s">
        <v>131</v>
      </c>
      <c r="W76" s="21">
        <v>247.86378903805399</v>
      </c>
      <c r="X76" s="21">
        <v>234.875190977025</v>
      </c>
    </row>
    <row r="77" spans="1:24" ht="15" thickBot="1" x14ac:dyDescent="0.4">
      <c r="A77" s="3" t="s">
        <v>71</v>
      </c>
      <c r="B77" s="9">
        <v>1.1200000000000001</v>
      </c>
      <c r="C77" s="10">
        <v>2.4449999999999998</v>
      </c>
      <c r="D77" s="10">
        <v>13.226000000000001</v>
      </c>
      <c r="E77" s="10">
        <v>0.28699999999999998</v>
      </c>
      <c r="F77" s="10">
        <v>10.026999999999999</v>
      </c>
      <c r="G77" s="10">
        <v>0.51100000000000001</v>
      </c>
      <c r="H77" s="10">
        <v>2.919</v>
      </c>
      <c r="I77" s="10">
        <v>51.732999999999997</v>
      </c>
      <c r="J77" s="10">
        <v>6.8049999999999997</v>
      </c>
      <c r="K77" s="10">
        <v>11.505000000000001</v>
      </c>
      <c r="L77" s="10">
        <v>0.153</v>
      </c>
      <c r="M77" s="17">
        <v>0.21845746556302001</v>
      </c>
      <c r="N77" s="18">
        <v>124.667563783506</v>
      </c>
      <c r="O77" s="10">
        <v>2.77798599955287</v>
      </c>
      <c r="P77" s="8">
        <f t="shared" si="2"/>
        <v>8.3339579986586101E-2</v>
      </c>
      <c r="Q77" s="10" t="s">
        <v>131</v>
      </c>
      <c r="R77" s="10" t="s">
        <v>131</v>
      </c>
      <c r="S77" s="24" t="e">
        <f t="shared" si="3"/>
        <v>#VALUE!</v>
      </c>
      <c r="T77" s="10" t="s">
        <v>131</v>
      </c>
      <c r="U77" s="10" t="s">
        <v>131</v>
      </c>
      <c r="V77" s="10" t="s">
        <v>131</v>
      </c>
      <c r="W77" s="22">
        <v>124.667563783506</v>
      </c>
      <c r="X77" s="22">
        <v>123.28675215932201</v>
      </c>
    </row>
    <row r="78" spans="1:24" x14ac:dyDescent="0.35">
      <c r="A78" t="s">
        <v>72</v>
      </c>
      <c r="B78" s="7">
        <v>3.66</v>
      </c>
      <c r="C78" s="8">
        <v>2.3029999999999999</v>
      </c>
      <c r="D78" s="8">
        <v>13.523</v>
      </c>
      <c r="E78" s="8">
        <v>0.378</v>
      </c>
      <c r="F78" s="8">
        <v>10.593999999999999</v>
      </c>
      <c r="G78" s="8">
        <v>0.42899999999999999</v>
      </c>
      <c r="H78" s="8">
        <v>2.5499999999999998</v>
      </c>
      <c r="I78" s="8">
        <v>50.792999999999999</v>
      </c>
      <c r="J78" s="8">
        <v>7.4320000000000004</v>
      </c>
      <c r="K78" s="8">
        <v>11.337</v>
      </c>
      <c r="L78" s="8">
        <v>0.17899999999999999</v>
      </c>
      <c r="M78" s="15">
        <v>0.32075046739263302</v>
      </c>
      <c r="N78" s="16">
        <v>417.67140263169102</v>
      </c>
      <c r="O78" s="8">
        <v>2.77895114839915</v>
      </c>
      <c r="P78" s="8">
        <f t="shared" si="2"/>
        <v>8.3368534451974494E-2</v>
      </c>
      <c r="Q78" s="8">
        <v>1.6070311788498299</v>
      </c>
      <c r="R78" s="8" t="s">
        <v>131</v>
      </c>
      <c r="S78" s="24" t="e">
        <f t="shared" si="3"/>
        <v>#VALUE!</v>
      </c>
      <c r="T78" s="8" t="s">
        <v>131</v>
      </c>
      <c r="U78" s="8" t="s">
        <v>131</v>
      </c>
      <c r="V78" s="8" t="s">
        <v>131</v>
      </c>
      <c r="W78" s="21">
        <v>417.67140263169102</v>
      </c>
      <c r="X78" s="21">
        <v>402.92437066534001</v>
      </c>
    </row>
    <row r="79" spans="1:24" x14ac:dyDescent="0.35">
      <c r="A79" t="s">
        <v>73</v>
      </c>
      <c r="B79" s="7">
        <v>1.86</v>
      </c>
      <c r="C79" s="8">
        <v>2.39</v>
      </c>
      <c r="D79" s="8">
        <v>13.478</v>
      </c>
      <c r="E79" s="8">
        <v>0.34</v>
      </c>
      <c r="F79" s="8">
        <v>10.215999999999999</v>
      </c>
      <c r="G79" s="8">
        <v>0.48699999999999999</v>
      </c>
      <c r="H79" s="8">
        <v>2.7040000000000002</v>
      </c>
      <c r="I79" s="8">
        <v>51.353000000000002</v>
      </c>
      <c r="J79" s="8">
        <v>6.8840000000000003</v>
      </c>
      <c r="K79" s="8">
        <v>11.385999999999999</v>
      </c>
      <c r="L79" s="8">
        <v>0.28699999999999998</v>
      </c>
      <c r="M79" s="15">
        <v>0.30629953744622002</v>
      </c>
      <c r="N79" s="16">
        <v>247.268516134583</v>
      </c>
      <c r="O79" s="8">
        <v>2.7760192212230699</v>
      </c>
      <c r="P79" s="8">
        <f t="shared" si="2"/>
        <v>8.3280576636692097E-2</v>
      </c>
      <c r="Q79" s="8">
        <v>1.06155277023428</v>
      </c>
      <c r="R79" s="8" t="s">
        <v>131</v>
      </c>
      <c r="S79" s="24" t="e">
        <f t="shared" si="3"/>
        <v>#VALUE!</v>
      </c>
      <c r="T79" s="8" t="s">
        <v>131</v>
      </c>
      <c r="U79" s="8" t="s">
        <v>131</v>
      </c>
      <c r="V79" s="8" t="s">
        <v>131</v>
      </c>
      <c r="W79" s="21">
        <v>247.268516134583</v>
      </c>
      <c r="X79" s="21">
        <v>242.753304667762</v>
      </c>
    </row>
    <row r="80" spans="1:24" x14ac:dyDescent="0.35">
      <c r="A80" t="s">
        <v>74</v>
      </c>
      <c r="B80" s="7">
        <v>1.98</v>
      </c>
      <c r="C80" s="8">
        <v>2.5449999999999999</v>
      </c>
      <c r="D80" s="8">
        <v>13.605</v>
      </c>
      <c r="E80" s="8">
        <v>0.34300000000000003</v>
      </c>
      <c r="F80" s="8">
        <v>10.582000000000001</v>
      </c>
      <c r="G80" s="8">
        <v>0.46899999999999997</v>
      </c>
      <c r="H80" s="8">
        <v>2.7189999999999999</v>
      </c>
      <c r="I80" s="8">
        <v>50.792999999999999</v>
      </c>
      <c r="J80" s="8">
        <v>6.9480000000000004</v>
      </c>
      <c r="K80" s="8">
        <v>11.343999999999999</v>
      </c>
      <c r="L80" s="8">
        <v>0.17899999999999999</v>
      </c>
      <c r="M80" s="15">
        <v>0.30181970505053801</v>
      </c>
      <c r="N80" s="16">
        <v>281.44123774776</v>
      </c>
      <c r="O80" s="8">
        <v>2.7850503303143901</v>
      </c>
      <c r="P80" s="8">
        <f t="shared" si="2"/>
        <v>8.3551509909431693E-2</v>
      </c>
      <c r="Q80" s="8">
        <v>2.3381565623732801</v>
      </c>
      <c r="R80" s="8" t="s">
        <v>131</v>
      </c>
      <c r="S80" s="24" t="e">
        <f t="shared" si="3"/>
        <v>#VALUE!</v>
      </c>
      <c r="T80" s="8" t="s">
        <v>131</v>
      </c>
      <c r="U80" s="8" t="s">
        <v>131</v>
      </c>
      <c r="V80" s="8" t="s">
        <v>131</v>
      </c>
      <c r="W80" s="21">
        <v>281.44123774776</v>
      </c>
      <c r="X80" s="21">
        <v>275.97689522235697</v>
      </c>
    </row>
    <row r="81" spans="1:24" x14ac:dyDescent="0.35">
      <c r="A81" t="s">
        <v>75</v>
      </c>
      <c r="B81" s="7">
        <v>4.9800000000000004</v>
      </c>
      <c r="C81" s="8">
        <v>2.581</v>
      </c>
      <c r="D81" s="8">
        <v>13.222</v>
      </c>
      <c r="E81" s="8">
        <v>0.29399999999999998</v>
      </c>
      <c r="F81" s="8">
        <v>9.6910000000000007</v>
      </c>
      <c r="G81" s="8">
        <v>0.504</v>
      </c>
      <c r="H81" s="8">
        <v>2.871</v>
      </c>
      <c r="I81" s="8">
        <v>51.305</v>
      </c>
      <c r="J81" s="8">
        <v>7.6050000000000004</v>
      </c>
      <c r="K81" s="8">
        <v>11.356</v>
      </c>
      <c r="L81" s="8">
        <v>0.114</v>
      </c>
      <c r="M81" s="15">
        <v>0.30229526262095802</v>
      </c>
      <c r="N81" s="16">
        <v>318.50539478887799</v>
      </c>
      <c r="O81" s="8">
        <v>2.75903734008077</v>
      </c>
      <c r="P81" s="8">
        <f t="shared" si="2"/>
        <v>8.2771120202423096E-2</v>
      </c>
      <c r="Q81" s="8">
        <v>2.1192210402824898</v>
      </c>
      <c r="R81" s="8" t="s">
        <v>131</v>
      </c>
      <c r="S81" s="24" t="e">
        <f t="shared" si="3"/>
        <v>#VALUE!</v>
      </c>
      <c r="T81" s="8" t="s">
        <v>131</v>
      </c>
      <c r="U81" s="8" t="s">
        <v>131</v>
      </c>
      <c r="V81" s="8" t="s">
        <v>131</v>
      </c>
      <c r="W81" s="21">
        <v>318.50539478887799</v>
      </c>
      <c r="X81" s="21">
        <v>303.396260991502</v>
      </c>
    </row>
    <row r="82" spans="1:24" x14ac:dyDescent="0.35">
      <c r="A82" t="s">
        <v>76</v>
      </c>
      <c r="B82" s="7">
        <v>4.7</v>
      </c>
      <c r="C82" s="8">
        <v>2.5609999999999999</v>
      </c>
      <c r="D82" s="8">
        <v>13.221</v>
      </c>
      <c r="E82" s="8">
        <v>0.35399999999999998</v>
      </c>
      <c r="F82" s="8">
        <v>9.7710000000000008</v>
      </c>
      <c r="G82" s="8">
        <v>0.52</v>
      </c>
      <c r="H82" s="8">
        <v>2.9039999999999999</v>
      </c>
      <c r="I82" s="8">
        <v>51.210999999999999</v>
      </c>
      <c r="J82" s="8">
        <v>7.3029999999999999</v>
      </c>
      <c r="K82" s="8">
        <v>11.44</v>
      </c>
      <c r="L82" s="8">
        <v>0.247</v>
      </c>
      <c r="M82" s="15">
        <v>0.310046474894699</v>
      </c>
      <c r="N82" s="16">
        <v>308.89193446785401</v>
      </c>
      <c r="O82" s="8">
        <v>2.7603884315554699</v>
      </c>
      <c r="P82" s="8">
        <f t="shared" si="2"/>
        <v>8.2811652946664094E-2</v>
      </c>
      <c r="Q82" s="8">
        <v>1.0528653696669701</v>
      </c>
      <c r="R82" s="8" t="s">
        <v>131</v>
      </c>
      <c r="S82" s="24" t="e">
        <f t="shared" si="3"/>
        <v>#VALUE!</v>
      </c>
      <c r="T82" s="8" t="s">
        <v>131</v>
      </c>
      <c r="U82" s="8" t="s">
        <v>131</v>
      </c>
      <c r="V82" s="8" t="s">
        <v>131</v>
      </c>
      <c r="W82" s="21">
        <v>308.89193446785401</v>
      </c>
      <c r="X82" s="21">
        <v>295.025725375219</v>
      </c>
    </row>
    <row r="83" spans="1:24" x14ac:dyDescent="0.35">
      <c r="A83" t="s">
        <v>77</v>
      </c>
      <c r="B83" s="7">
        <v>26.48</v>
      </c>
      <c r="C83" s="8">
        <v>2.0430000000000001</v>
      </c>
      <c r="D83" s="8">
        <v>11.311999999999999</v>
      </c>
      <c r="E83" s="8">
        <v>0.17199999999999999</v>
      </c>
      <c r="F83" s="8">
        <v>9.66</v>
      </c>
      <c r="G83" s="8">
        <v>0.31900000000000001</v>
      </c>
      <c r="H83" s="8">
        <v>1.9670000000000001</v>
      </c>
      <c r="I83" s="8">
        <v>49.884999999999998</v>
      </c>
      <c r="J83" s="8">
        <v>12.754</v>
      </c>
      <c r="K83" s="8">
        <v>11.332000000000001</v>
      </c>
      <c r="L83" s="8">
        <v>0.20899999999999999</v>
      </c>
      <c r="M83" s="15">
        <v>0.22238149828161299</v>
      </c>
      <c r="N83" s="16">
        <v>37.422471801625498</v>
      </c>
      <c r="O83" s="8">
        <v>2.7136422014025401</v>
      </c>
      <c r="P83" s="8">
        <f t="shared" si="2"/>
        <v>8.1409266042076198E-2</v>
      </c>
      <c r="Q83" s="8">
        <v>5.89282939373006</v>
      </c>
      <c r="R83" s="8" t="s">
        <v>131</v>
      </c>
      <c r="S83" s="24" t="e">
        <f t="shared" si="3"/>
        <v>#VALUE!</v>
      </c>
      <c r="T83" s="8" t="s">
        <v>131</v>
      </c>
      <c r="U83" s="8" t="s">
        <v>131</v>
      </c>
      <c r="V83" s="8" t="s">
        <v>131</v>
      </c>
      <c r="W83" s="21">
        <v>37.422471801625498</v>
      </c>
      <c r="X83" s="21">
        <v>29.5876595522023</v>
      </c>
    </row>
    <row r="84" spans="1:24" x14ac:dyDescent="0.35">
      <c r="A84" t="s">
        <v>78</v>
      </c>
      <c r="B84" s="7">
        <v>24.99</v>
      </c>
      <c r="C84" s="8">
        <v>2.0339999999999998</v>
      </c>
      <c r="D84" s="8">
        <v>11.411</v>
      </c>
      <c r="E84" s="8">
        <v>0.16200000000000001</v>
      </c>
      <c r="F84" s="8">
        <v>9.7449999999999992</v>
      </c>
      <c r="G84" s="8">
        <v>0.34899999999999998</v>
      </c>
      <c r="H84" s="8">
        <v>1.9770000000000001</v>
      </c>
      <c r="I84" s="8">
        <v>49.722000000000001</v>
      </c>
      <c r="J84" s="8">
        <v>12.709</v>
      </c>
      <c r="K84" s="8">
        <v>11.335000000000001</v>
      </c>
      <c r="L84" s="8">
        <v>0.2</v>
      </c>
      <c r="M84" s="15">
        <v>0.232173158056351</v>
      </c>
      <c r="N84" s="16">
        <v>51.3690072197587</v>
      </c>
      <c r="O84" s="8">
        <v>2.7230787755609001</v>
      </c>
      <c r="P84" s="8">
        <f t="shared" si="2"/>
        <v>8.1692363266826995E-2</v>
      </c>
      <c r="Q84" s="8">
        <v>5.6321530343452002</v>
      </c>
      <c r="R84" s="8" t="s">
        <v>131</v>
      </c>
      <c r="S84" s="24" t="e">
        <f t="shared" si="3"/>
        <v>#VALUE!</v>
      </c>
      <c r="T84" s="8" t="s">
        <v>131</v>
      </c>
      <c r="U84" s="8" t="s">
        <v>131</v>
      </c>
      <c r="V84" s="8" t="s">
        <v>131</v>
      </c>
      <c r="W84" s="21">
        <v>51.3690072197587</v>
      </c>
      <c r="X84" s="21">
        <v>41.0984936552994</v>
      </c>
    </row>
    <row r="85" spans="1:24" x14ac:dyDescent="0.35">
      <c r="A85" t="s">
        <v>79</v>
      </c>
      <c r="B85" s="7">
        <v>27.1</v>
      </c>
      <c r="C85" s="8">
        <v>2.1320000000000001</v>
      </c>
      <c r="D85" s="8">
        <v>11.475</v>
      </c>
      <c r="E85" s="8">
        <v>0.33600000000000002</v>
      </c>
      <c r="F85" s="8">
        <v>9.5609999999999999</v>
      </c>
      <c r="G85" s="8">
        <v>0.42199999999999999</v>
      </c>
      <c r="H85" s="8">
        <v>2.081</v>
      </c>
      <c r="I85" s="8">
        <v>49.052999999999997</v>
      </c>
      <c r="J85" s="8">
        <v>13.090999999999999</v>
      </c>
      <c r="K85" s="8">
        <v>11.339</v>
      </c>
      <c r="L85" s="8">
        <v>0.16400000000000001</v>
      </c>
      <c r="M85" s="15">
        <v>0.22265448209254199</v>
      </c>
      <c r="N85" s="16">
        <v>37.352495075790003</v>
      </c>
      <c r="O85" s="8">
        <v>2.7204679444408302</v>
      </c>
      <c r="P85" s="8">
        <f t="shared" si="2"/>
        <v>8.1614038333224906E-2</v>
      </c>
      <c r="Q85" s="8">
        <v>3.08523722485329</v>
      </c>
      <c r="R85" s="8" t="s">
        <v>131</v>
      </c>
      <c r="S85" s="24" t="e">
        <f t="shared" si="3"/>
        <v>#VALUE!</v>
      </c>
      <c r="T85" s="8" t="s">
        <v>131</v>
      </c>
      <c r="U85" s="8" t="s">
        <v>131</v>
      </c>
      <c r="V85" s="8" t="s">
        <v>131</v>
      </c>
      <c r="W85" s="21">
        <v>37.352495075790003</v>
      </c>
      <c r="X85" s="21">
        <v>29.3882730730055</v>
      </c>
    </row>
    <row r="86" spans="1:24" x14ac:dyDescent="0.35">
      <c r="A86" t="s">
        <v>80</v>
      </c>
      <c r="B86" s="7">
        <v>28.64</v>
      </c>
      <c r="C86" s="8">
        <v>2.0529999999999999</v>
      </c>
      <c r="D86" s="8">
        <v>11.111000000000001</v>
      </c>
      <c r="E86" s="8">
        <v>0.21199999999999999</v>
      </c>
      <c r="F86" s="8">
        <v>9.4779999999999998</v>
      </c>
      <c r="G86" s="8">
        <v>0.35199999999999998</v>
      </c>
      <c r="H86" s="8">
        <v>1.992</v>
      </c>
      <c r="I86" s="8">
        <v>49.673000000000002</v>
      </c>
      <c r="J86" s="8">
        <v>13.246</v>
      </c>
      <c r="K86" s="8">
        <v>11.336</v>
      </c>
      <c r="L86" s="8">
        <v>0.20200000000000001</v>
      </c>
      <c r="M86" s="15">
        <v>0.22481178201910801</v>
      </c>
      <c r="N86" s="16">
        <v>31.233229686857101</v>
      </c>
      <c r="O86" s="8">
        <v>2.7102803098672901</v>
      </c>
      <c r="P86" s="8">
        <f t="shared" si="2"/>
        <v>8.1308409296018694E-2</v>
      </c>
      <c r="Q86" s="8">
        <v>5.3890147831893902</v>
      </c>
      <c r="R86" s="8" t="s">
        <v>131</v>
      </c>
      <c r="S86" s="24" t="e">
        <f t="shared" si="3"/>
        <v>#VALUE!</v>
      </c>
      <c r="T86" s="8" t="s">
        <v>131</v>
      </c>
      <c r="U86" s="8" t="s">
        <v>131</v>
      </c>
      <c r="V86" s="8" t="s">
        <v>131</v>
      </c>
      <c r="W86" s="21">
        <v>31.233229686857101</v>
      </c>
      <c r="X86" s="21">
        <v>24.279562878464802</v>
      </c>
    </row>
    <row r="87" spans="1:24" x14ac:dyDescent="0.35">
      <c r="A87" t="s">
        <v>81</v>
      </c>
      <c r="B87" s="7">
        <v>21.18</v>
      </c>
      <c r="C87" s="8">
        <v>2.0659999999999998</v>
      </c>
      <c r="D87" s="8">
        <v>11.618</v>
      </c>
      <c r="E87" s="8">
        <v>0.19800000000000001</v>
      </c>
      <c r="F87" s="8">
        <v>9.9359999999999999</v>
      </c>
      <c r="G87" s="8">
        <v>0.40600000000000003</v>
      </c>
      <c r="H87" s="8">
        <v>2.157</v>
      </c>
      <c r="I87" s="8">
        <v>49.613999999999997</v>
      </c>
      <c r="J87" s="8">
        <v>12.170999999999999</v>
      </c>
      <c r="K87" s="8">
        <v>11.337999999999999</v>
      </c>
      <c r="L87" s="8">
        <v>0.151</v>
      </c>
      <c r="M87" s="15">
        <v>0.210207928956469</v>
      </c>
      <c r="N87" s="16">
        <v>147.00406263172499</v>
      </c>
      <c r="O87" s="8">
        <v>2.74449710172496</v>
      </c>
      <c r="P87" s="8">
        <f t="shared" si="2"/>
        <v>8.2334913051748795E-2</v>
      </c>
      <c r="Q87" s="8">
        <v>3.15830207546575</v>
      </c>
      <c r="R87" s="8" t="s">
        <v>131</v>
      </c>
      <c r="S87" s="24" t="e">
        <f t="shared" si="3"/>
        <v>#VALUE!</v>
      </c>
      <c r="T87" s="8" t="s">
        <v>131</v>
      </c>
      <c r="U87" s="8" t="s">
        <v>131</v>
      </c>
      <c r="V87" s="8" t="s">
        <v>131</v>
      </c>
      <c r="W87" s="21">
        <v>147.00406263172499</v>
      </c>
      <c r="X87" s="21">
        <v>121.31049895339601</v>
      </c>
    </row>
    <row r="88" spans="1:24" x14ac:dyDescent="0.35">
      <c r="A88" t="s">
        <v>82</v>
      </c>
      <c r="B88" s="7">
        <v>22.14</v>
      </c>
      <c r="C88" s="8">
        <v>2.242</v>
      </c>
      <c r="D88" s="8">
        <v>12.019</v>
      </c>
      <c r="E88" s="8">
        <v>0.26100000000000001</v>
      </c>
      <c r="F88" s="8">
        <v>10.214</v>
      </c>
      <c r="G88" s="8">
        <v>0.34</v>
      </c>
      <c r="H88" s="8">
        <v>2.1659999999999999</v>
      </c>
      <c r="I88" s="8">
        <v>49.73</v>
      </c>
      <c r="J88" s="8">
        <v>11.073</v>
      </c>
      <c r="K88" s="8">
        <v>11.331</v>
      </c>
      <c r="L88" s="8">
        <v>0.254</v>
      </c>
      <c r="M88" s="15">
        <v>0.240728985311083</v>
      </c>
      <c r="N88" s="16">
        <v>35.510111833561702</v>
      </c>
      <c r="O88" s="8">
        <v>2.7219782293852299</v>
      </c>
      <c r="P88" s="8">
        <f t="shared" si="2"/>
        <v>8.1659346881556891E-2</v>
      </c>
      <c r="Q88" s="8">
        <v>5.7564894582364801</v>
      </c>
      <c r="R88" s="8" t="s">
        <v>131</v>
      </c>
      <c r="S88" s="24" t="e">
        <f t="shared" si="3"/>
        <v>#VALUE!</v>
      </c>
      <c r="T88" s="8" t="s">
        <v>131</v>
      </c>
      <c r="U88" s="8" t="s">
        <v>131</v>
      </c>
      <c r="V88" s="8" t="s">
        <v>131</v>
      </c>
      <c r="W88" s="21">
        <v>35.510111833561702</v>
      </c>
      <c r="X88" s="21">
        <v>29.073286256395701</v>
      </c>
    </row>
    <row r="89" spans="1:24" x14ac:dyDescent="0.35">
      <c r="A89" t="s">
        <v>83</v>
      </c>
      <c r="B89" s="7">
        <v>21.09</v>
      </c>
      <c r="C89" s="8">
        <v>2.3290000000000002</v>
      </c>
      <c r="D89" s="8">
        <v>11.749000000000001</v>
      </c>
      <c r="E89" s="8">
        <v>0.19700000000000001</v>
      </c>
      <c r="F89" s="8">
        <v>10.317</v>
      </c>
      <c r="G89" s="8">
        <v>0.38300000000000001</v>
      </c>
      <c r="H89" s="8">
        <v>2.1309999999999998</v>
      </c>
      <c r="I89" s="8">
        <v>50.000999999999998</v>
      </c>
      <c r="J89" s="8">
        <v>11.016999999999999</v>
      </c>
      <c r="K89" s="8">
        <v>11.337999999999999</v>
      </c>
      <c r="L89" s="8">
        <v>0.16800000000000001</v>
      </c>
      <c r="M89" s="15">
        <v>0.23760010715996699</v>
      </c>
      <c r="N89" s="16">
        <v>44.101693979313303</v>
      </c>
      <c r="O89" s="8">
        <v>2.7171851190243101</v>
      </c>
      <c r="P89" s="8">
        <f t="shared" si="2"/>
        <v>8.1515553570729302E-2</v>
      </c>
      <c r="Q89" s="8" t="s">
        <v>131</v>
      </c>
      <c r="R89" s="8" t="s">
        <v>131</v>
      </c>
      <c r="S89" s="24" t="e">
        <f t="shared" si="3"/>
        <v>#VALUE!</v>
      </c>
      <c r="T89" s="8" t="s">
        <v>131</v>
      </c>
      <c r="U89" s="8" t="s">
        <v>131</v>
      </c>
      <c r="V89" s="8" t="s">
        <v>131</v>
      </c>
      <c r="W89" s="21">
        <v>44.101693979313303</v>
      </c>
      <c r="X89" s="21">
        <v>36.420591278646697</v>
      </c>
    </row>
    <row r="90" spans="1:24" x14ac:dyDescent="0.35">
      <c r="A90" t="s">
        <v>84</v>
      </c>
      <c r="B90" s="7">
        <v>24.65</v>
      </c>
      <c r="C90" s="8">
        <v>2.0459999999999998</v>
      </c>
      <c r="D90" s="8">
        <v>12.17</v>
      </c>
      <c r="E90" s="8">
        <v>0.41499999999999998</v>
      </c>
      <c r="F90" s="8">
        <v>10.173</v>
      </c>
      <c r="G90" s="8">
        <v>0.308</v>
      </c>
      <c r="H90" s="8">
        <v>2.6549999999999998</v>
      </c>
      <c r="I90" s="8">
        <v>49.206000000000003</v>
      </c>
      <c r="J90" s="8">
        <v>11.163</v>
      </c>
      <c r="K90" s="8">
        <v>11.342000000000001</v>
      </c>
      <c r="L90" s="8">
        <v>0.158</v>
      </c>
      <c r="M90" s="15">
        <v>0.240661123509332</v>
      </c>
      <c r="N90" s="16">
        <v>75.450249335541002</v>
      </c>
      <c r="O90" s="8">
        <v>2.7253550801625201</v>
      </c>
      <c r="P90" s="8">
        <f t="shared" si="2"/>
        <v>8.1760652404875608E-2</v>
      </c>
      <c r="Q90" s="8">
        <v>4.9922635180405299</v>
      </c>
      <c r="R90" s="8" t="s">
        <v>131</v>
      </c>
      <c r="S90" s="24" t="e">
        <f t="shared" si="3"/>
        <v>#VALUE!</v>
      </c>
      <c r="T90" s="8" t="s">
        <v>131</v>
      </c>
      <c r="U90" s="8" t="s">
        <v>131</v>
      </c>
      <c r="V90" s="8" t="s">
        <v>131</v>
      </c>
      <c r="W90" s="21">
        <v>75.450249335541002</v>
      </c>
      <c r="X90" s="21">
        <v>60.529682579655798</v>
      </c>
    </row>
    <row r="91" spans="1:24" x14ac:dyDescent="0.35">
      <c r="A91" t="s">
        <v>85</v>
      </c>
      <c r="B91" s="7">
        <v>5.73</v>
      </c>
      <c r="C91" s="8">
        <v>2.782</v>
      </c>
      <c r="D91" s="8">
        <v>13.208</v>
      </c>
      <c r="E91" s="8">
        <v>0.433</v>
      </c>
      <c r="F91" s="8">
        <v>9.1189999999999998</v>
      </c>
      <c r="G91" s="8">
        <v>0.69899999999999995</v>
      </c>
      <c r="H91" s="8">
        <v>3.3740000000000001</v>
      </c>
      <c r="I91" s="8">
        <v>51.015000000000001</v>
      </c>
      <c r="J91" s="8">
        <v>7.3730000000000002</v>
      </c>
      <c r="K91" s="8">
        <v>11.339</v>
      </c>
      <c r="L91" s="8">
        <v>0.20399999999999999</v>
      </c>
      <c r="M91" s="15">
        <v>0.30228208166717202</v>
      </c>
      <c r="N91" s="16">
        <v>247.89949423474201</v>
      </c>
      <c r="O91" s="8">
        <v>2.7505576807049699</v>
      </c>
      <c r="P91" s="8">
        <f t="shared" si="2"/>
        <v>8.2516730421149098E-2</v>
      </c>
      <c r="Q91" s="8">
        <v>1.95292062472795</v>
      </c>
      <c r="R91" s="8" t="s">
        <v>131</v>
      </c>
      <c r="S91" s="24" t="e">
        <f t="shared" si="3"/>
        <v>#VALUE!</v>
      </c>
      <c r="T91" s="8" t="s">
        <v>131</v>
      </c>
      <c r="U91" s="8" t="s">
        <v>131</v>
      </c>
      <c r="V91" s="8" t="s">
        <v>131</v>
      </c>
      <c r="W91" s="21">
        <v>247.89949423474201</v>
      </c>
      <c r="X91" s="21">
        <v>234.464668717243</v>
      </c>
    </row>
    <row r="92" spans="1:24" x14ac:dyDescent="0.35">
      <c r="A92" t="s">
        <v>86</v>
      </c>
      <c r="B92" s="7">
        <v>6.44</v>
      </c>
      <c r="C92" s="8">
        <v>2.85</v>
      </c>
      <c r="D92" s="8">
        <v>13.340999999999999</v>
      </c>
      <c r="E92" s="8">
        <v>0.29899999999999999</v>
      </c>
      <c r="F92" s="8">
        <v>9.1449999999999996</v>
      </c>
      <c r="G92" s="8">
        <v>0.44700000000000001</v>
      </c>
      <c r="H92" s="8">
        <v>2.722</v>
      </c>
      <c r="I92" s="8">
        <v>51.822000000000003</v>
      </c>
      <c r="J92" s="8">
        <v>7.3760000000000003</v>
      </c>
      <c r="K92" s="8">
        <v>11.340999999999999</v>
      </c>
      <c r="L92" s="8">
        <v>0.18099999999999999</v>
      </c>
      <c r="M92" s="15">
        <v>0.32563094386958302</v>
      </c>
      <c r="N92" s="16">
        <v>221.36482304024301</v>
      </c>
      <c r="O92" s="8">
        <v>2.7336814070991</v>
      </c>
      <c r="P92" s="8">
        <f t="shared" si="2"/>
        <v>8.2010442212973003E-2</v>
      </c>
      <c r="Q92" s="8">
        <v>0.88407465744260405</v>
      </c>
      <c r="R92" s="8" t="s">
        <v>131</v>
      </c>
      <c r="S92" s="24" t="e">
        <f t="shared" si="3"/>
        <v>#VALUE!</v>
      </c>
      <c r="T92" s="8" t="s">
        <v>131</v>
      </c>
      <c r="U92" s="8" t="s">
        <v>131</v>
      </c>
      <c r="V92" s="8" t="s">
        <v>131</v>
      </c>
      <c r="W92" s="21">
        <v>221.36482304024301</v>
      </c>
      <c r="X92" s="21">
        <v>207.971460954756</v>
      </c>
    </row>
    <row r="93" spans="1:24" x14ac:dyDescent="0.35">
      <c r="A93" t="s">
        <v>87</v>
      </c>
      <c r="B93" s="7">
        <v>5.35</v>
      </c>
      <c r="C93" s="8">
        <v>2.7509999999999999</v>
      </c>
      <c r="D93" s="8">
        <v>13.087999999999999</v>
      </c>
      <c r="E93" s="8">
        <v>0.25800000000000001</v>
      </c>
      <c r="F93" s="8">
        <v>9.343</v>
      </c>
      <c r="G93" s="8">
        <v>0.48</v>
      </c>
      <c r="H93" s="8">
        <v>2.7959999999999998</v>
      </c>
      <c r="I93" s="8">
        <v>51.973999999999997</v>
      </c>
      <c r="J93" s="8">
        <v>7.3780000000000001</v>
      </c>
      <c r="K93" s="8">
        <v>11.337999999999999</v>
      </c>
      <c r="L93" s="8">
        <v>0.14199999999999999</v>
      </c>
      <c r="M93" s="15">
        <v>0.293610725633977</v>
      </c>
      <c r="N93" s="16">
        <v>213.24693890562</v>
      </c>
      <c r="O93" s="8">
        <v>2.74265750872248</v>
      </c>
      <c r="P93" s="8">
        <f t="shared" si="2"/>
        <v>8.2279725261674402E-2</v>
      </c>
      <c r="Q93" s="8">
        <v>0.88407465744260405</v>
      </c>
      <c r="R93" s="8" t="s">
        <v>131</v>
      </c>
      <c r="S93" s="24" t="e">
        <f t="shared" si="3"/>
        <v>#VALUE!</v>
      </c>
      <c r="T93" s="8" t="s">
        <v>131</v>
      </c>
      <c r="U93" s="8" t="s">
        <v>131</v>
      </c>
      <c r="V93" s="8" t="s">
        <v>131</v>
      </c>
      <c r="W93" s="21">
        <v>213.24693890562</v>
      </c>
      <c r="X93" s="21">
        <v>202.41759744244899</v>
      </c>
    </row>
    <row r="94" spans="1:24" x14ac:dyDescent="0.35">
      <c r="A94" t="s">
        <v>88</v>
      </c>
      <c r="B94" s="7">
        <v>2.2999999999999998</v>
      </c>
      <c r="C94" s="8">
        <v>2.3540000000000001</v>
      </c>
      <c r="D94" s="8">
        <v>13.747</v>
      </c>
      <c r="E94" s="8">
        <v>0.28599999999999998</v>
      </c>
      <c r="F94" s="8">
        <v>10.891</v>
      </c>
      <c r="G94" s="8">
        <v>0.50600000000000001</v>
      </c>
      <c r="H94" s="8">
        <v>2.6339999999999999</v>
      </c>
      <c r="I94" s="8">
        <v>50.529000000000003</v>
      </c>
      <c r="J94" s="8">
        <v>6.9740000000000002</v>
      </c>
      <c r="K94" s="8">
        <v>11.385999999999999</v>
      </c>
      <c r="L94" s="8">
        <v>0.215</v>
      </c>
      <c r="M94" s="15">
        <v>0.30958116963035498</v>
      </c>
      <c r="N94" s="16">
        <v>255.28440552651401</v>
      </c>
      <c r="O94" s="8">
        <v>2.7838465905799201</v>
      </c>
      <c r="P94" s="8">
        <f t="shared" si="2"/>
        <v>8.3515397717397605E-2</v>
      </c>
      <c r="Q94" s="8">
        <v>1.45212983149963</v>
      </c>
      <c r="R94" s="8" t="s">
        <v>131</v>
      </c>
      <c r="S94" s="24" t="e">
        <f t="shared" si="3"/>
        <v>#VALUE!</v>
      </c>
      <c r="T94" s="8" t="s">
        <v>131</v>
      </c>
      <c r="U94" s="8" t="s">
        <v>131</v>
      </c>
      <c r="V94" s="8" t="s">
        <v>131</v>
      </c>
      <c r="W94" s="21">
        <v>255.28440552651401</v>
      </c>
      <c r="X94" s="21">
        <v>249.54487343745299</v>
      </c>
    </row>
    <row r="95" spans="1:24" x14ac:dyDescent="0.35">
      <c r="A95" t="s">
        <v>89</v>
      </c>
      <c r="B95" s="7">
        <v>2.13</v>
      </c>
      <c r="C95" s="8">
        <v>2.4449999999999998</v>
      </c>
      <c r="D95" s="8">
        <v>13.930999999999999</v>
      </c>
      <c r="E95" s="8">
        <v>0.3</v>
      </c>
      <c r="F95" s="8">
        <v>10.885999999999999</v>
      </c>
      <c r="G95" s="8">
        <v>0.48899999999999999</v>
      </c>
      <c r="H95" s="8">
        <v>2.6240000000000001</v>
      </c>
      <c r="I95" s="8">
        <v>50.216000000000001</v>
      </c>
      <c r="J95" s="8">
        <v>6.9610000000000003</v>
      </c>
      <c r="K95" s="8">
        <v>11.43</v>
      </c>
      <c r="L95" s="8">
        <v>0.24299999999999999</v>
      </c>
      <c r="M95" s="15">
        <v>0.30678118052909098</v>
      </c>
      <c r="N95" s="16">
        <v>328.61202216223302</v>
      </c>
      <c r="O95" s="8">
        <v>2.7909635051769701</v>
      </c>
      <c r="P95" s="8">
        <f t="shared" si="2"/>
        <v>8.3728905155309105E-2</v>
      </c>
      <c r="Q95" s="8">
        <v>1.1969471103490401</v>
      </c>
      <c r="R95" s="8" t="s">
        <v>131</v>
      </c>
      <c r="S95" s="24" t="e">
        <f t="shared" si="3"/>
        <v>#VALUE!</v>
      </c>
      <c r="T95" s="8" t="s">
        <v>131</v>
      </c>
      <c r="U95" s="8" t="s">
        <v>131</v>
      </c>
      <c r="V95" s="8" t="s">
        <v>131</v>
      </c>
      <c r="W95" s="21">
        <v>328.61202216223302</v>
      </c>
      <c r="X95" s="21">
        <v>321.75856473341099</v>
      </c>
    </row>
    <row r="96" spans="1:24" x14ac:dyDescent="0.35">
      <c r="A96" t="s">
        <v>90</v>
      </c>
      <c r="B96" s="7">
        <v>13.45</v>
      </c>
      <c r="C96" s="8">
        <v>2.3210000000000002</v>
      </c>
      <c r="D96" s="8">
        <v>12.827</v>
      </c>
      <c r="E96" s="8">
        <v>0.20499999999999999</v>
      </c>
      <c r="F96" s="8">
        <v>10.109</v>
      </c>
      <c r="G96" s="8">
        <v>0.438</v>
      </c>
      <c r="H96" s="8">
        <v>2.1629999999999998</v>
      </c>
      <c r="I96" s="8">
        <v>50.557000000000002</v>
      </c>
      <c r="J96" s="8">
        <v>9.5269999999999992</v>
      </c>
      <c r="K96" s="8">
        <v>11.337999999999999</v>
      </c>
      <c r="L96" s="8">
        <v>0.16200000000000001</v>
      </c>
      <c r="M96" s="15">
        <v>0.20872888382676</v>
      </c>
      <c r="N96" s="16">
        <v>37.298120687250197</v>
      </c>
      <c r="O96" s="8">
        <v>2.7361598155164901</v>
      </c>
      <c r="P96" s="8">
        <f t="shared" si="2"/>
        <v>8.2084794465494701E-2</v>
      </c>
      <c r="Q96" s="8">
        <v>4.41611216139367</v>
      </c>
      <c r="R96" s="8" t="s">
        <v>131</v>
      </c>
      <c r="S96" s="24" t="e">
        <f t="shared" si="3"/>
        <v>#VALUE!</v>
      </c>
      <c r="T96" s="8" t="s">
        <v>131</v>
      </c>
      <c r="U96" s="8" t="s">
        <v>131</v>
      </c>
      <c r="V96" s="8" t="s">
        <v>131</v>
      </c>
      <c r="W96" s="21">
        <v>37.298120687250197</v>
      </c>
      <c r="X96" s="21">
        <v>32.876263276553701</v>
      </c>
    </row>
    <row r="97" spans="1:24" x14ac:dyDescent="0.35">
      <c r="A97" t="s">
        <v>91</v>
      </c>
      <c r="B97" s="7">
        <v>12.02</v>
      </c>
      <c r="C97" s="8">
        <v>2.1030000000000002</v>
      </c>
      <c r="D97" s="8">
        <v>12.643000000000001</v>
      </c>
      <c r="E97" s="8">
        <v>0.25800000000000001</v>
      </c>
      <c r="F97" s="8">
        <v>11.013999999999999</v>
      </c>
      <c r="G97" s="8">
        <v>0.45900000000000002</v>
      </c>
      <c r="H97" s="8">
        <v>2.3719999999999999</v>
      </c>
      <c r="I97" s="8">
        <v>50.167999999999999</v>
      </c>
      <c r="J97" s="8">
        <v>9.0039999999999996</v>
      </c>
      <c r="K97" s="8">
        <v>11.332000000000001</v>
      </c>
      <c r="L97" s="8">
        <v>0.25600000000000001</v>
      </c>
      <c r="M97" s="15">
        <v>0.24259526532136899</v>
      </c>
      <c r="N97" s="16">
        <v>107.22571915701</v>
      </c>
      <c r="O97" s="8">
        <v>2.7525353509991799</v>
      </c>
      <c r="P97" s="8">
        <f t="shared" si="2"/>
        <v>8.257606052997539E-2</v>
      </c>
      <c r="Q97" s="8">
        <v>4.3013846188946498</v>
      </c>
      <c r="R97" s="8" t="s">
        <v>131</v>
      </c>
      <c r="S97" s="24" t="e">
        <f t="shared" si="3"/>
        <v>#VALUE!</v>
      </c>
      <c r="T97" s="8" t="s">
        <v>131</v>
      </c>
      <c r="U97" s="8" t="s">
        <v>131</v>
      </c>
      <c r="V97" s="8" t="s">
        <v>131</v>
      </c>
      <c r="W97" s="21">
        <v>107.22571915701</v>
      </c>
      <c r="X97" s="21">
        <v>95.7201563622653</v>
      </c>
    </row>
    <row r="98" spans="1:24" x14ac:dyDescent="0.35">
      <c r="A98" t="s">
        <v>92</v>
      </c>
      <c r="B98" s="7">
        <v>8.26</v>
      </c>
      <c r="C98" s="8">
        <v>2.633</v>
      </c>
      <c r="D98" s="8">
        <v>12.907</v>
      </c>
      <c r="E98" s="8">
        <v>0.28100000000000003</v>
      </c>
      <c r="F98" s="8">
        <v>10.193</v>
      </c>
      <c r="G98" s="8">
        <v>0.39200000000000002</v>
      </c>
      <c r="H98" s="8">
        <v>2.4700000000000002</v>
      </c>
      <c r="I98" s="8">
        <v>50.838000000000001</v>
      </c>
      <c r="J98" s="8">
        <v>8.4309999999999992</v>
      </c>
      <c r="K98" s="8">
        <v>11.337999999999999</v>
      </c>
      <c r="L98" s="8">
        <v>0.129</v>
      </c>
      <c r="M98" s="15">
        <v>0.23221179536881001</v>
      </c>
      <c r="N98" s="16">
        <v>136.213829435609</v>
      </c>
      <c r="O98" s="8">
        <v>2.7553062833544502</v>
      </c>
      <c r="P98" s="8">
        <f t="shared" si="2"/>
        <v>8.2659188500633501E-2</v>
      </c>
      <c r="Q98" s="8">
        <v>2.6036354152399399</v>
      </c>
      <c r="R98" s="8" t="s">
        <v>131</v>
      </c>
      <c r="S98" s="24" t="e">
        <f t="shared" si="3"/>
        <v>#VALUE!</v>
      </c>
      <c r="T98" s="8" t="s">
        <v>131</v>
      </c>
      <c r="U98" s="8" t="s">
        <v>131</v>
      </c>
      <c r="V98" s="8" t="s">
        <v>131</v>
      </c>
      <c r="W98" s="21">
        <v>136.213829435609</v>
      </c>
      <c r="X98" s="21">
        <v>125.821013703685</v>
      </c>
    </row>
    <row r="99" spans="1:24" x14ac:dyDescent="0.35">
      <c r="A99" t="s">
        <v>93</v>
      </c>
      <c r="B99" s="7">
        <v>9.8699999999999992</v>
      </c>
      <c r="C99" s="8">
        <v>2.2320000000000002</v>
      </c>
      <c r="D99" s="8">
        <v>13.395</v>
      </c>
      <c r="E99" s="8">
        <v>0.41899999999999998</v>
      </c>
      <c r="F99" s="8">
        <v>11.143000000000001</v>
      </c>
      <c r="G99" s="8">
        <v>0.49099999999999999</v>
      </c>
      <c r="H99" s="8">
        <v>2.218</v>
      </c>
      <c r="I99" s="8">
        <v>49.329000000000001</v>
      </c>
      <c r="J99" s="8">
        <v>8.8659999999999997</v>
      </c>
      <c r="K99" s="8">
        <v>11.332000000000001</v>
      </c>
      <c r="L99" s="8">
        <v>0.184</v>
      </c>
      <c r="M99" s="15">
        <v>0.23855677748326601</v>
      </c>
      <c r="N99" s="16">
        <v>173.226937044604</v>
      </c>
      <c r="O99" s="8">
        <v>2.7716506590057399</v>
      </c>
      <c r="P99" s="8">
        <f t="shared" si="2"/>
        <v>8.3149519770172195E-2</v>
      </c>
      <c r="Q99" s="8">
        <v>1.36301079905889</v>
      </c>
      <c r="R99" s="8" t="s">
        <v>131</v>
      </c>
      <c r="S99" s="24" t="e">
        <f t="shared" si="3"/>
        <v>#VALUE!</v>
      </c>
      <c r="T99" s="8" t="s">
        <v>131</v>
      </c>
      <c r="U99" s="8" t="s">
        <v>131</v>
      </c>
      <c r="V99" s="8" t="s">
        <v>131</v>
      </c>
      <c r="W99" s="21">
        <v>173.226937044604</v>
      </c>
      <c r="X99" s="21">
        <v>157.665365472471</v>
      </c>
    </row>
    <row r="100" spans="1:24" x14ac:dyDescent="0.35">
      <c r="A100" t="s">
        <v>94</v>
      </c>
      <c r="B100" s="7">
        <v>18.649999999999999</v>
      </c>
      <c r="C100" s="8">
        <v>2.3570000000000002</v>
      </c>
      <c r="D100" s="8">
        <v>13.085000000000001</v>
      </c>
      <c r="E100" s="8">
        <v>0.25600000000000001</v>
      </c>
      <c r="F100" s="8">
        <v>10.218</v>
      </c>
      <c r="G100" s="8">
        <v>0.51700000000000002</v>
      </c>
      <c r="H100" s="8">
        <v>2.681</v>
      </c>
      <c r="I100" s="8">
        <v>49.753999999999998</v>
      </c>
      <c r="J100" s="8">
        <v>9.1839999999999993</v>
      </c>
      <c r="K100" s="8">
        <v>11.332000000000001</v>
      </c>
      <c r="L100" s="8">
        <v>0.249</v>
      </c>
      <c r="M100" s="15">
        <v>0.23640328909092501</v>
      </c>
      <c r="N100" s="16">
        <v>237.93042207124699</v>
      </c>
      <c r="O100" s="8">
        <v>2.7347099309663299</v>
      </c>
      <c r="P100" s="8">
        <f t="shared" si="2"/>
        <v>8.2041297928989898E-2</v>
      </c>
      <c r="Q100" s="8">
        <v>2.0727650940360598</v>
      </c>
      <c r="R100" s="8" t="s">
        <v>131</v>
      </c>
      <c r="S100" s="24" t="e">
        <f t="shared" si="3"/>
        <v>#VALUE!</v>
      </c>
      <c r="T100" s="8" t="s">
        <v>131</v>
      </c>
      <c r="U100" s="8" t="s">
        <v>131</v>
      </c>
      <c r="V100" s="8" t="s">
        <v>131</v>
      </c>
      <c r="W100" s="21">
        <v>237.93042207124699</v>
      </c>
      <c r="X100" s="21">
        <v>200.531329179306</v>
      </c>
    </row>
    <row r="101" spans="1:24" x14ac:dyDescent="0.35">
      <c r="A101" t="s">
        <v>95</v>
      </c>
      <c r="B101" s="7">
        <v>16.75</v>
      </c>
      <c r="C101" s="8">
        <v>2.282</v>
      </c>
      <c r="D101" s="8">
        <v>12.393000000000001</v>
      </c>
      <c r="E101" s="8">
        <v>0.29499999999999998</v>
      </c>
      <c r="F101" s="8">
        <v>10.484</v>
      </c>
      <c r="G101" s="8">
        <v>0.441</v>
      </c>
      <c r="H101" s="8">
        <v>2.6509999999999998</v>
      </c>
      <c r="I101" s="8">
        <v>49.58</v>
      </c>
      <c r="J101" s="8">
        <v>9.9710000000000001</v>
      </c>
      <c r="K101" s="8">
        <v>11.333</v>
      </c>
      <c r="L101" s="8">
        <v>0.18</v>
      </c>
      <c r="M101" s="15">
        <v>0.252483496052611</v>
      </c>
      <c r="N101" s="16">
        <v>334.64528132359601</v>
      </c>
      <c r="O101" s="8">
        <v>2.7467478831759999</v>
      </c>
      <c r="P101" s="8">
        <f t="shared" si="2"/>
        <v>8.2402436495279993E-2</v>
      </c>
      <c r="Q101" s="8">
        <v>4.8845333837712204</v>
      </c>
      <c r="R101" s="8" t="s">
        <v>131</v>
      </c>
      <c r="S101" s="24" t="e">
        <f t="shared" si="3"/>
        <v>#VALUE!</v>
      </c>
      <c r="T101" s="8" t="s">
        <v>131</v>
      </c>
      <c r="U101" s="8" t="s">
        <v>131</v>
      </c>
      <c r="V101" s="8" t="s">
        <v>131</v>
      </c>
      <c r="W101" s="21">
        <v>334.64528132359601</v>
      </c>
      <c r="X101" s="21">
        <v>286.63407393884</v>
      </c>
    </row>
    <row r="102" spans="1:24" x14ac:dyDescent="0.35">
      <c r="A102" t="s">
        <v>96</v>
      </c>
      <c r="B102" s="7">
        <v>10.029999999999999</v>
      </c>
      <c r="C102" s="8">
        <v>2.6</v>
      </c>
      <c r="D102" s="8">
        <v>12.558</v>
      </c>
      <c r="E102" s="8">
        <v>0.27900000000000003</v>
      </c>
      <c r="F102" s="8">
        <v>9.7490000000000006</v>
      </c>
      <c r="G102" s="8">
        <v>0.56399999999999995</v>
      </c>
      <c r="H102" s="8">
        <v>3.4169999999999998</v>
      </c>
      <c r="I102" s="8">
        <v>51.241</v>
      </c>
      <c r="J102" s="8">
        <v>7.665</v>
      </c>
      <c r="K102" s="8">
        <v>11.337</v>
      </c>
      <c r="L102" s="8">
        <v>0.20799999999999999</v>
      </c>
      <c r="M102" s="15">
        <v>0.22922360625423299</v>
      </c>
      <c r="N102" s="16">
        <v>265.90588010687702</v>
      </c>
      <c r="O102" s="8">
        <v>2.7536656086248801</v>
      </c>
      <c r="P102" s="8">
        <f t="shared" si="2"/>
        <v>8.2609968258746405E-2</v>
      </c>
      <c r="Q102" s="8">
        <v>2.1281915090637402</v>
      </c>
      <c r="R102" s="8" t="s">
        <v>131</v>
      </c>
      <c r="S102" s="24" t="e">
        <f t="shared" si="3"/>
        <v>#VALUE!</v>
      </c>
      <c r="T102" s="8" t="s">
        <v>131</v>
      </c>
      <c r="U102" s="8" t="s">
        <v>131</v>
      </c>
      <c r="V102" s="8" t="s">
        <v>131</v>
      </c>
      <c r="W102" s="21">
        <v>265.90588010687702</v>
      </c>
      <c r="X102" s="21">
        <v>241.66670917647599</v>
      </c>
    </row>
    <row r="103" spans="1:24" x14ac:dyDescent="0.35">
      <c r="A103" t="s">
        <v>97</v>
      </c>
      <c r="B103" s="7">
        <v>26.15</v>
      </c>
      <c r="C103" s="8">
        <v>2.169</v>
      </c>
      <c r="D103" s="8">
        <v>11.122</v>
      </c>
      <c r="E103" s="8">
        <v>0.23200000000000001</v>
      </c>
      <c r="F103" s="8">
        <v>9.7560000000000002</v>
      </c>
      <c r="G103" s="8">
        <v>0.32300000000000001</v>
      </c>
      <c r="H103" s="8">
        <v>2.0539999999999998</v>
      </c>
      <c r="I103" s="8">
        <v>49.502000000000002</v>
      </c>
      <c r="J103" s="8">
        <v>12.983000000000001</v>
      </c>
      <c r="K103" s="8">
        <v>11.337</v>
      </c>
      <c r="L103" s="8">
        <v>0.16900000000000001</v>
      </c>
      <c r="M103" s="15">
        <v>0.223037288825811</v>
      </c>
      <c r="N103" s="16">
        <v>43.742923502399499</v>
      </c>
      <c r="O103" s="8">
        <v>2.7206247037268598</v>
      </c>
      <c r="P103" s="8">
        <f t="shared" si="2"/>
        <v>8.1618741111805795E-2</v>
      </c>
      <c r="Q103" s="8">
        <v>4.1777754204673396</v>
      </c>
      <c r="R103" s="8" t="s">
        <v>131</v>
      </c>
      <c r="S103" s="24" t="e">
        <f t="shared" si="3"/>
        <v>#VALUE!</v>
      </c>
      <c r="T103" s="8" t="s">
        <v>131</v>
      </c>
      <c r="U103" s="8" t="s">
        <v>131</v>
      </c>
      <c r="V103" s="8" t="s">
        <v>131</v>
      </c>
      <c r="W103" s="21">
        <v>43.742923502399499</v>
      </c>
      <c r="X103" s="21">
        <v>34.675325804518003</v>
      </c>
    </row>
    <row r="104" spans="1:24" x14ac:dyDescent="0.35">
      <c r="A104" t="s">
        <v>98</v>
      </c>
      <c r="B104" s="7">
        <v>29.58</v>
      </c>
      <c r="C104" s="8">
        <v>2.11</v>
      </c>
      <c r="D104" s="8">
        <v>11.224</v>
      </c>
      <c r="E104" s="8">
        <v>0.21099999999999999</v>
      </c>
      <c r="F104" s="8">
        <v>9.9990000000000006</v>
      </c>
      <c r="G104" s="8">
        <v>0.316</v>
      </c>
      <c r="H104" s="8">
        <v>1.9330000000000001</v>
      </c>
      <c r="I104" s="8">
        <v>49.628999999999998</v>
      </c>
      <c r="J104" s="8">
        <v>12.722</v>
      </c>
      <c r="K104" s="8">
        <v>11.339</v>
      </c>
      <c r="L104" s="8">
        <v>0.16400000000000001</v>
      </c>
      <c r="M104" s="15">
        <v>0.234525368973826</v>
      </c>
      <c r="N104" s="16">
        <v>19.1490163210524</v>
      </c>
      <c r="O104" s="8">
        <v>2.7075551791182502</v>
      </c>
      <c r="P104" s="8">
        <f t="shared" si="2"/>
        <v>8.1226655373547507E-2</v>
      </c>
      <c r="Q104" s="8">
        <v>1.2216984256350201</v>
      </c>
      <c r="R104" s="8" t="s">
        <v>131</v>
      </c>
      <c r="S104" s="24" t="e">
        <f t="shared" si="3"/>
        <v>#VALUE!</v>
      </c>
      <c r="T104" s="8" t="s">
        <v>131</v>
      </c>
      <c r="U104" s="8" t="s">
        <v>131</v>
      </c>
      <c r="V104" s="8" t="s">
        <v>131</v>
      </c>
      <c r="W104" s="21">
        <v>19.1490163210524</v>
      </c>
      <c r="X104" s="21">
        <v>14.777756074280299</v>
      </c>
    </row>
    <row r="105" spans="1:24" x14ac:dyDescent="0.35">
      <c r="A105" t="s">
        <v>99</v>
      </c>
      <c r="B105" s="7">
        <v>26.22</v>
      </c>
      <c r="C105" s="8">
        <v>2.08</v>
      </c>
      <c r="D105" s="8">
        <v>10.773999999999999</v>
      </c>
      <c r="E105" s="8">
        <v>0.25800000000000001</v>
      </c>
      <c r="F105" s="8">
        <v>9.8870000000000005</v>
      </c>
      <c r="G105" s="8">
        <v>0.33700000000000002</v>
      </c>
      <c r="H105" s="8">
        <v>2.1</v>
      </c>
      <c r="I105" s="8">
        <v>49.508000000000003</v>
      </c>
      <c r="J105" s="8">
        <v>13.183</v>
      </c>
      <c r="K105" s="8">
        <v>11.335000000000001</v>
      </c>
      <c r="L105" s="8">
        <v>0.187</v>
      </c>
      <c r="M105" s="15">
        <v>0.21842073345274901</v>
      </c>
      <c r="N105" s="16">
        <v>34.8262591495142</v>
      </c>
      <c r="O105" s="8">
        <v>2.7324328620251199</v>
      </c>
      <c r="P105" s="8">
        <f t="shared" si="2"/>
        <v>8.1972985860753592E-2</v>
      </c>
      <c r="Q105" s="8" t="s">
        <v>131</v>
      </c>
      <c r="R105" s="8" t="s">
        <v>131</v>
      </c>
      <c r="S105" s="24" t="e">
        <f t="shared" si="3"/>
        <v>#VALUE!</v>
      </c>
      <c r="T105" s="8" t="s">
        <v>131</v>
      </c>
      <c r="U105" s="8" t="s">
        <v>131</v>
      </c>
      <c r="V105" s="8" t="s">
        <v>131</v>
      </c>
      <c r="W105" s="21">
        <v>34.8262591495142</v>
      </c>
      <c r="X105" s="21">
        <v>27.591712208456801</v>
      </c>
    </row>
    <row r="106" spans="1:24" x14ac:dyDescent="0.35">
      <c r="A106" t="s">
        <v>100</v>
      </c>
      <c r="B106" s="7">
        <v>23.41</v>
      </c>
      <c r="C106" s="8">
        <v>2.286</v>
      </c>
      <c r="D106" s="8">
        <v>11.505000000000001</v>
      </c>
      <c r="E106" s="8">
        <v>0.20699999999999999</v>
      </c>
      <c r="F106" s="8">
        <v>9.9480000000000004</v>
      </c>
      <c r="G106" s="8">
        <v>0.26600000000000001</v>
      </c>
      <c r="H106" s="8">
        <v>1.9990000000000001</v>
      </c>
      <c r="I106" s="8">
        <v>49.468000000000004</v>
      </c>
      <c r="J106" s="8">
        <v>12.452999999999999</v>
      </c>
      <c r="K106" s="8">
        <v>11.337999999999999</v>
      </c>
      <c r="L106" s="8">
        <v>0.16800000000000001</v>
      </c>
      <c r="M106" s="15">
        <v>0.22717303684342499</v>
      </c>
      <c r="N106" s="16">
        <v>64.044276969357298</v>
      </c>
      <c r="O106" s="8">
        <v>2.7339862429726201</v>
      </c>
      <c r="P106" s="8">
        <f t="shared" si="2"/>
        <v>8.2019587289178603E-2</v>
      </c>
      <c r="Q106" s="8">
        <v>4.8376489878868503</v>
      </c>
      <c r="R106" s="8" t="s">
        <v>131</v>
      </c>
      <c r="S106" s="24" t="e">
        <f t="shared" si="3"/>
        <v>#VALUE!</v>
      </c>
      <c r="T106" s="8" t="s">
        <v>131</v>
      </c>
      <c r="U106" s="8" t="s">
        <v>131</v>
      </c>
      <c r="V106" s="8" t="s">
        <v>131</v>
      </c>
      <c r="W106" s="21">
        <v>64.044276969357298</v>
      </c>
      <c r="X106" s="21">
        <v>51.8955327520925</v>
      </c>
    </row>
    <row r="107" spans="1:24" x14ac:dyDescent="0.35">
      <c r="A107" t="s">
        <v>101</v>
      </c>
      <c r="B107" s="7">
        <v>1.75</v>
      </c>
      <c r="C107" s="8">
        <v>2.7229999999999999</v>
      </c>
      <c r="D107" s="8">
        <v>13.568</v>
      </c>
      <c r="E107" s="8">
        <v>0.25700000000000001</v>
      </c>
      <c r="F107" s="8">
        <v>10.503</v>
      </c>
      <c r="G107" s="8">
        <v>0.38100000000000001</v>
      </c>
      <c r="H107" s="8">
        <v>2.1509999999999998</v>
      </c>
      <c r="I107" s="8">
        <v>51.579000000000001</v>
      </c>
      <c r="J107" s="8">
        <v>6.7990000000000004</v>
      </c>
      <c r="K107" s="8">
        <v>11.409000000000001</v>
      </c>
      <c r="L107" s="8">
        <v>0.16400000000000001</v>
      </c>
      <c r="M107" s="15">
        <v>0.29273225126278402</v>
      </c>
      <c r="N107" s="16">
        <v>260.403875566767</v>
      </c>
      <c r="O107" s="8">
        <v>2.7756218947223901</v>
      </c>
      <c r="P107" s="8">
        <f t="shared" si="2"/>
        <v>8.3268656841671701E-2</v>
      </c>
      <c r="Q107" s="8">
        <v>1.34681664072721</v>
      </c>
      <c r="R107" s="8" t="s">
        <v>131</v>
      </c>
      <c r="S107" s="24" t="e">
        <f t="shared" si="3"/>
        <v>#VALUE!</v>
      </c>
      <c r="T107" s="8" t="s">
        <v>131</v>
      </c>
      <c r="U107" s="8" t="s">
        <v>131</v>
      </c>
      <c r="V107" s="8" t="s">
        <v>131</v>
      </c>
      <c r="W107" s="21">
        <v>260.403875566767</v>
      </c>
      <c r="X107" s="21">
        <v>255.925184832203</v>
      </c>
    </row>
    <row r="108" spans="1:24" x14ac:dyDescent="0.35">
      <c r="A108" t="s">
        <v>102</v>
      </c>
      <c r="B108" s="7">
        <v>19.77</v>
      </c>
      <c r="C108" s="8">
        <v>2.2759999999999998</v>
      </c>
      <c r="D108" s="8">
        <v>11.842000000000001</v>
      </c>
      <c r="E108" s="8">
        <v>0.186</v>
      </c>
      <c r="F108" s="8">
        <v>9.9990000000000006</v>
      </c>
      <c r="G108" s="8">
        <v>0.38500000000000001</v>
      </c>
      <c r="H108" s="8">
        <v>2.0590000000000002</v>
      </c>
      <c r="I108" s="8">
        <v>50.008000000000003</v>
      </c>
      <c r="J108" s="8">
        <v>11.378</v>
      </c>
      <c r="K108" s="8">
        <v>11.337999999999999</v>
      </c>
      <c r="L108" s="8">
        <v>0.17299999999999999</v>
      </c>
      <c r="M108" s="15">
        <v>0.21517690580766</v>
      </c>
      <c r="N108" s="16">
        <v>34.010063003083097</v>
      </c>
      <c r="O108" s="8">
        <v>2.7291534666205801</v>
      </c>
      <c r="P108" s="8">
        <f t="shared" si="2"/>
        <v>8.1874603998617401E-2</v>
      </c>
      <c r="Q108" s="8">
        <v>3.3177646108286099</v>
      </c>
      <c r="R108" s="8" t="s">
        <v>131</v>
      </c>
      <c r="S108" s="24" t="e">
        <f t="shared" si="3"/>
        <v>#VALUE!</v>
      </c>
      <c r="T108" s="8" t="s">
        <v>131</v>
      </c>
      <c r="U108" s="8" t="s">
        <v>131</v>
      </c>
      <c r="V108" s="8" t="s">
        <v>131</v>
      </c>
      <c r="W108" s="21">
        <v>34.010063003083097</v>
      </c>
      <c r="X108" s="21">
        <v>28.3961451140378</v>
      </c>
    </row>
    <row r="109" spans="1:24" x14ac:dyDescent="0.35">
      <c r="A109" t="s">
        <v>103</v>
      </c>
      <c r="B109" s="7">
        <v>18.86</v>
      </c>
      <c r="C109" s="8">
        <v>2.294</v>
      </c>
      <c r="D109" s="8">
        <v>12.364000000000001</v>
      </c>
      <c r="E109" s="8">
        <v>0.20599999999999999</v>
      </c>
      <c r="F109" s="8">
        <v>9.9640000000000004</v>
      </c>
      <c r="G109" s="8">
        <v>0.38800000000000001</v>
      </c>
      <c r="H109" s="8">
        <v>2.0459999999999998</v>
      </c>
      <c r="I109" s="8">
        <v>49.996000000000002</v>
      </c>
      <c r="J109" s="8">
        <v>10.871</v>
      </c>
      <c r="K109" s="8">
        <v>11.337999999999999</v>
      </c>
      <c r="L109" s="8">
        <v>0.185</v>
      </c>
      <c r="M109" s="15">
        <v>0.212369776521732</v>
      </c>
      <c r="N109" s="16">
        <v>50.725951195766797</v>
      </c>
      <c r="O109" s="8">
        <v>2.7260949513361799</v>
      </c>
      <c r="P109" s="8">
        <f t="shared" si="2"/>
        <v>8.1782848540085398E-2</v>
      </c>
      <c r="Q109" s="8">
        <v>2.9509024326332298</v>
      </c>
      <c r="R109" s="8" t="s">
        <v>131</v>
      </c>
      <c r="S109" s="24" t="e">
        <f t="shared" si="3"/>
        <v>#VALUE!</v>
      </c>
      <c r="T109" s="8" t="s">
        <v>131</v>
      </c>
      <c r="U109" s="8" t="s">
        <v>131</v>
      </c>
      <c r="V109" s="8" t="s">
        <v>131</v>
      </c>
      <c r="W109" s="21">
        <v>50.725951195766797</v>
      </c>
      <c r="X109" s="21">
        <v>42.677058047927602</v>
      </c>
    </row>
    <row r="110" spans="1:24" x14ac:dyDescent="0.35">
      <c r="A110" s="1"/>
      <c r="B110" s="7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x14ac:dyDescent="0.35">
      <c r="A111" s="1"/>
      <c r="B111" s="7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x14ac:dyDescent="0.35">
      <c r="A112" s="1"/>
      <c r="B112" s="7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x14ac:dyDescent="0.35">
      <c r="A113" s="1"/>
      <c r="B113" s="7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x14ac:dyDescent="0.35">
      <c r="B114" s="7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x14ac:dyDescent="0.35">
      <c r="B115" s="7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x14ac:dyDescent="0.35">
      <c r="B116" s="7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x14ac:dyDescent="0.35">
      <c r="B117" s="7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x14ac:dyDescent="0.35">
      <c r="B118" s="7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x14ac:dyDescent="0.35">
      <c r="B119" s="7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x14ac:dyDescent="0.35">
      <c r="B120" s="7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x14ac:dyDescent="0.35">
      <c r="B121" s="7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x14ac:dyDescent="0.35">
      <c r="B122" s="7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x14ac:dyDescent="0.35">
      <c r="B123" s="7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x14ac:dyDescent="0.35">
      <c r="B124" s="7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x14ac:dyDescent="0.35">
      <c r="B125" s="7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x14ac:dyDescent="0.35">
      <c r="B126" s="7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x14ac:dyDescent="0.35">
      <c r="B127" s="7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x14ac:dyDescent="0.35">
      <c r="B128" s="7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2:24" x14ac:dyDescent="0.35">
      <c r="B129" s="7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2:24" x14ac:dyDescent="0.35">
      <c r="B130" s="7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2:24" x14ac:dyDescent="0.35">
      <c r="B131" s="7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2:24" x14ac:dyDescent="0.35">
      <c r="B132" s="7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2:24" x14ac:dyDescent="0.35">
      <c r="B133" s="7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2:24" x14ac:dyDescent="0.35">
      <c r="B134" s="7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2:24" x14ac:dyDescent="0.35">
      <c r="B135" s="7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2:24" x14ac:dyDescent="0.35">
      <c r="B136" s="7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2:24" x14ac:dyDescent="0.35">
      <c r="B137" s="7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2:24" x14ac:dyDescent="0.35">
      <c r="B138" s="7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2:24" x14ac:dyDescent="0.35">
      <c r="B139" s="7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2:24" x14ac:dyDescent="0.35">
      <c r="B140" s="7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2:24" x14ac:dyDescent="0.35">
      <c r="B141" s="7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2:24" x14ac:dyDescent="0.35">
      <c r="B142" s="7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2:24" x14ac:dyDescent="0.35">
      <c r="B143" s="7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2:24" x14ac:dyDescent="0.35">
      <c r="B144" s="7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2:24" x14ac:dyDescent="0.35">
      <c r="B145" s="7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2:24" x14ac:dyDescent="0.35">
      <c r="B146" s="7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2:24" x14ac:dyDescent="0.35">
      <c r="B147" s="7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2:24" x14ac:dyDescent="0.35">
      <c r="B148" s="7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2:24" x14ac:dyDescent="0.35">
      <c r="B149" s="7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2:24" x14ac:dyDescent="0.35">
      <c r="B150" s="7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2:24" x14ac:dyDescent="0.35">
      <c r="B151" s="7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2:24" x14ac:dyDescent="0.35">
      <c r="B152" s="7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2:24" x14ac:dyDescent="0.35">
      <c r="B153" s="7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2:24" x14ac:dyDescent="0.35">
      <c r="B154" s="7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2:24" x14ac:dyDescent="0.35">
      <c r="B155" s="7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2:24" x14ac:dyDescent="0.35">
      <c r="B156" s="7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2:24" x14ac:dyDescent="0.35">
      <c r="B157" s="7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2:24" x14ac:dyDescent="0.35">
      <c r="B158" s="7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2:24" x14ac:dyDescent="0.35">
      <c r="B159" s="7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2:24" x14ac:dyDescent="0.35">
      <c r="B160" s="7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2:24" x14ac:dyDescent="0.35">
      <c r="B161" s="7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2:24" x14ac:dyDescent="0.35">
      <c r="B162" s="7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2:24" x14ac:dyDescent="0.35">
      <c r="B163" s="7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2:24" x14ac:dyDescent="0.35">
      <c r="B164" s="7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2:24" x14ac:dyDescent="0.35">
      <c r="B165" s="7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2:24" x14ac:dyDescent="0.35">
      <c r="B166" s="7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2:24" x14ac:dyDescent="0.35">
      <c r="B167" s="7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2:24" x14ac:dyDescent="0.35">
      <c r="B168" s="7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2:24" x14ac:dyDescent="0.35">
      <c r="B169" s="7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2:24" x14ac:dyDescent="0.35">
      <c r="B170" s="7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2:24" x14ac:dyDescent="0.35">
      <c r="B171" s="7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2:24" x14ac:dyDescent="0.35">
      <c r="B172" s="7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2:24" x14ac:dyDescent="0.35">
      <c r="B173" s="7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2:24" x14ac:dyDescent="0.35">
      <c r="B174" s="7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2:24" x14ac:dyDescent="0.35">
      <c r="B175" s="7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2:24" x14ac:dyDescent="0.35">
      <c r="B176" s="7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2:24" x14ac:dyDescent="0.35">
      <c r="B177" s="7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2:24" x14ac:dyDescent="0.35">
      <c r="B178" s="7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2:24" x14ac:dyDescent="0.35">
      <c r="B179" s="7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2:24" x14ac:dyDescent="0.35">
      <c r="B180" s="7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2:24" x14ac:dyDescent="0.35">
      <c r="B181" s="7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2:24" x14ac:dyDescent="0.35">
      <c r="B182" s="7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2:24" x14ac:dyDescent="0.35">
      <c r="B183" s="7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2:24" x14ac:dyDescent="0.35">
      <c r="B184" s="7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2:24" x14ac:dyDescent="0.35">
      <c r="B185" s="7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2:24" x14ac:dyDescent="0.35">
      <c r="B186" s="7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2:24" x14ac:dyDescent="0.35">
      <c r="B187" s="7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2:24" x14ac:dyDescent="0.35">
      <c r="B188" s="7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2:24" x14ac:dyDescent="0.35">
      <c r="B189" s="7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2:24" x14ac:dyDescent="0.35">
      <c r="B190" s="7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2:24" x14ac:dyDescent="0.35">
      <c r="B191" s="7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2:24" x14ac:dyDescent="0.35">
      <c r="B192" s="7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2:24" x14ac:dyDescent="0.35">
      <c r="B193" s="7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2:24" x14ac:dyDescent="0.35">
      <c r="B194" s="7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2:24" x14ac:dyDescent="0.35">
      <c r="B195" s="7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2:24" x14ac:dyDescent="0.35">
      <c r="B196" s="7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2:24" x14ac:dyDescent="0.35">
      <c r="B197" s="7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2:24" x14ac:dyDescent="0.35">
      <c r="B198" s="7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2:24" x14ac:dyDescent="0.35">
      <c r="B199" s="7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2:24" x14ac:dyDescent="0.35">
      <c r="B200" s="7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2:24" x14ac:dyDescent="0.35">
      <c r="B201" s="7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2:24" x14ac:dyDescent="0.35">
      <c r="B202" s="7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2:24" x14ac:dyDescent="0.35">
      <c r="B203" s="7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2:24" x14ac:dyDescent="0.35">
      <c r="B204" s="7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2:24" x14ac:dyDescent="0.35">
      <c r="B205" s="7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2:24" x14ac:dyDescent="0.35">
      <c r="B206" s="7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2:24" x14ac:dyDescent="0.35">
      <c r="B207" s="7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2:24" x14ac:dyDescent="0.35">
      <c r="B208" s="7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2:24" x14ac:dyDescent="0.35">
      <c r="B209" s="7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2:24" x14ac:dyDescent="0.35">
      <c r="B210" s="7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2:24" x14ac:dyDescent="0.35">
      <c r="B211" s="7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2:24" x14ac:dyDescent="0.35">
      <c r="B212" s="7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2:24" x14ac:dyDescent="0.35">
      <c r="B213" s="7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2:24" x14ac:dyDescent="0.35">
      <c r="B214" s="7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2:24" x14ac:dyDescent="0.35">
      <c r="B215" s="7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2:24" x14ac:dyDescent="0.35">
      <c r="B216" s="7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2:24" x14ac:dyDescent="0.35">
      <c r="B217" s="7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2:24" x14ac:dyDescent="0.35">
      <c r="B218" s="7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2:24" x14ac:dyDescent="0.35">
      <c r="B219" s="7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2:24" x14ac:dyDescent="0.35">
      <c r="B220" s="7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2:24" x14ac:dyDescent="0.35">
      <c r="B221" s="7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2:24" x14ac:dyDescent="0.35">
      <c r="B222" s="7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2:24" x14ac:dyDescent="0.35">
      <c r="B223" s="7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2:24" x14ac:dyDescent="0.35">
      <c r="B224" s="7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2:24" x14ac:dyDescent="0.35">
      <c r="B225" s="7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2:24" x14ac:dyDescent="0.35">
      <c r="B226" s="7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2:24" x14ac:dyDescent="0.35">
      <c r="B227" s="7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2:24" x14ac:dyDescent="0.35">
      <c r="B228" s="7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2:24" x14ac:dyDescent="0.35">
      <c r="B229" s="7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2:24" x14ac:dyDescent="0.35">
      <c r="B230" s="7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2:24" x14ac:dyDescent="0.35">
      <c r="B231" s="7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2:24" x14ac:dyDescent="0.35">
      <c r="B232" s="7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2:24" x14ac:dyDescent="0.35">
      <c r="B233" s="7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2:24" x14ac:dyDescent="0.35">
      <c r="B234" s="7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2:24" x14ac:dyDescent="0.35">
      <c r="B235" s="7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2:24" x14ac:dyDescent="0.35">
      <c r="B236" s="7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2:24" x14ac:dyDescent="0.35">
      <c r="B237" s="7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2:24" x14ac:dyDescent="0.35">
      <c r="B238" s="7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2:24" x14ac:dyDescent="0.35">
      <c r="B239" s="7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2:24" x14ac:dyDescent="0.35">
      <c r="B240" s="7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2:24" x14ac:dyDescent="0.35">
      <c r="B241" s="7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2:24" x14ac:dyDescent="0.35">
      <c r="B242" s="7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2:24" x14ac:dyDescent="0.35">
      <c r="B243" s="7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2:24" x14ac:dyDescent="0.35">
      <c r="B244" s="7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2:24" x14ac:dyDescent="0.35">
      <c r="B245" s="7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2:24" x14ac:dyDescent="0.35">
      <c r="B246" s="7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2:24" x14ac:dyDescent="0.35">
      <c r="B247" s="7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2:24" x14ac:dyDescent="0.35">
      <c r="B248" s="7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2:24" x14ac:dyDescent="0.35">
      <c r="B249" s="7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2:24" x14ac:dyDescent="0.35">
      <c r="B250" s="7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2:24" x14ac:dyDescent="0.35">
      <c r="B251" s="7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2:24" x14ac:dyDescent="0.35">
      <c r="B252" s="7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2:24" x14ac:dyDescent="0.35">
      <c r="B253" s="7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2:24" x14ac:dyDescent="0.35">
      <c r="B254" s="7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2:24" x14ac:dyDescent="0.35">
      <c r="B255" s="7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2:24" x14ac:dyDescent="0.35">
      <c r="B256" s="7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2:24" x14ac:dyDescent="0.35">
      <c r="B257" s="7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2:24" x14ac:dyDescent="0.35">
      <c r="B258" s="7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2:24" x14ac:dyDescent="0.35">
      <c r="B259" s="7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2:24" x14ac:dyDescent="0.35">
      <c r="B260" s="7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2:24" x14ac:dyDescent="0.35">
      <c r="B261" s="7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2:24" x14ac:dyDescent="0.35">
      <c r="B262" s="7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2:24" x14ac:dyDescent="0.35">
      <c r="B263" s="7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2:24" x14ac:dyDescent="0.35">
      <c r="B264" s="7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2:24" x14ac:dyDescent="0.35">
      <c r="B265" s="7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2:24" x14ac:dyDescent="0.35">
      <c r="B266" s="7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2:24" x14ac:dyDescent="0.35">
      <c r="B267" s="7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2:24" x14ac:dyDescent="0.35">
      <c r="B268" s="7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2:24" x14ac:dyDescent="0.35">
      <c r="B269" s="7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2:24" x14ac:dyDescent="0.35">
      <c r="B270" s="7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2:24" x14ac:dyDescent="0.35">
      <c r="B271" s="7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2:24" x14ac:dyDescent="0.35">
      <c r="B272" s="7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2:24" x14ac:dyDescent="0.35">
      <c r="B273" s="7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2:24" x14ac:dyDescent="0.35">
      <c r="B274" s="7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2:24" x14ac:dyDescent="0.35">
      <c r="B275" s="7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2:24" x14ac:dyDescent="0.35">
      <c r="B276" s="7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2:24" x14ac:dyDescent="0.35">
      <c r="B277" s="7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2:24" x14ac:dyDescent="0.35">
      <c r="B278" s="7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2:24" x14ac:dyDescent="0.35">
      <c r="B279" s="7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2:24" x14ac:dyDescent="0.35">
      <c r="B280" s="7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2:24" x14ac:dyDescent="0.35">
      <c r="B281" s="7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2:24" x14ac:dyDescent="0.35">
      <c r="B282" s="7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2:24" x14ac:dyDescent="0.35">
      <c r="B283" s="7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2:24" x14ac:dyDescent="0.35">
      <c r="B284" s="7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2:24" x14ac:dyDescent="0.35">
      <c r="B285" s="7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2:24" x14ac:dyDescent="0.35">
      <c r="B286" s="7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2:24" x14ac:dyDescent="0.35">
      <c r="B287" s="7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2:24" x14ac:dyDescent="0.35">
      <c r="B288" s="7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2:24" x14ac:dyDescent="0.35">
      <c r="B289" s="7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2:24" x14ac:dyDescent="0.35">
      <c r="B290" s="7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2:24" x14ac:dyDescent="0.35">
      <c r="B291" s="7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2:24" x14ac:dyDescent="0.35">
      <c r="B292" s="7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2:24" x14ac:dyDescent="0.35">
      <c r="B293" s="7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2:24" x14ac:dyDescent="0.35">
      <c r="B294" s="7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2:24" x14ac:dyDescent="0.35">
      <c r="B295" s="7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2:24" x14ac:dyDescent="0.35">
      <c r="B296" s="7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2:24" x14ac:dyDescent="0.35">
      <c r="B297" s="7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2:24" x14ac:dyDescent="0.35">
      <c r="B298" s="7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2:24" x14ac:dyDescent="0.35">
      <c r="B299" s="7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2:24" x14ac:dyDescent="0.35">
      <c r="B300" s="7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2:24" x14ac:dyDescent="0.35">
      <c r="B301" s="7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2:24" x14ac:dyDescent="0.35">
      <c r="B302" s="7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2:24" x14ac:dyDescent="0.35">
      <c r="B303" s="7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2:24" x14ac:dyDescent="0.35">
      <c r="B304" s="7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2:24" x14ac:dyDescent="0.35">
      <c r="B305" s="7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2:24" x14ac:dyDescent="0.35">
      <c r="B306" s="7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2:24" x14ac:dyDescent="0.35">
      <c r="B307" s="7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2:24" x14ac:dyDescent="0.35">
      <c r="B308" s="7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2:24" x14ac:dyDescent="0.35">
      <c r="B309" s="7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2:24" x14ac:dyDescent="0.35">
      <c r="B310" s="7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2:24" x14ac:dyDescent="0.35">
      <c r="B311" s="7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2:24" x14ac:dyDescent="0.35">
      <c r="B312" s="7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2:24" x14ac:dyDescent="0.35">
      <c r="B313" s="7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2:24" x14ac:dyDescent="0.35">
      <c r="B314" s="7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2:24" x14ac:dyDescent="0.35">
      <c r="B315" s="7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2:24" x14ac:dyDescent="0.35">
      <c r="B316" s="7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2:24" x14ac:dyDescent="0.35">
      <c r="B317" s="7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2:24" x14ac:dyDescent="0.35">
      <c r="B318" s="7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2:24" x14ac:dyDescent="0.35">
      <c r="B319" s="7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2:24" x14ac:dyDescent="0.35">
      <c r="B320" s="7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2:24" x14ac:dyDescent="0.35">
      <c r="B321" s="7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2:24" x14ac:dyDescent="0.35">
      <c r="B322" s="7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2:24" x14ac:dyDescent="0.35">
      <c r="B323" s="7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2:24" x14ac:dyDescent="0.35">
      <c r="B324" s="7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2:24" x14ac:dyDescent="0.35">
      <c r="B325" s="7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2:24" x14ac:dyDescent="0.35">
      <c r="B326" s="7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2:24" x14ac:dyDescent="0.35">
      <c r="B327" s="7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2:24" x14ac:dyDescent="0.35">
      <c r="B328" s="7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2:24" x14ac:dyDescent="0.35">
      <c r="B329" s="7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2:24" x14ac:dyDescent="0.35">
      <c r="B330" s="7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2:24" x14ac:dyDescent="0.35">
      <c r="B331" s="7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2:24" x14ac:dyDescent="0.35">
      <c r="B332" s="7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2:24" x14ac:dyDescent="0.35">
      <c r="B333" s="7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2:24" x14ac:dyDescent="0.35">
      <c r="B334" s="7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2:24" x14ac:dyDescent="0.35">
      <c r="B335" s="7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2:24" x14ac:dyDescent="0.35">
      <c r="B336" s="7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2:24" x14ac:dyDescent="0.35">
      <c r="B337" s="7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2:24" x14ac:dyDescent="0.35">
      <c r="B338" s="7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2:24" x14ac:dyDescent="0.35">
      <c r="B339" s="7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2:24" x14ac:dyDescent="0.35">
      <c r="B340" s="7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2:24" x14ac:dyDescent="0.35">
      <c r="B341" s="7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2:24" x14ac:dyDescent="0.35">
      <c r="B342" s="7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2:24" x14ac:dyDescent="0.35">
      <c r="B343" s="7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2:24" x14ac:dyDescent="0.35">
      <c r="B344" s="7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2:24" x14ac:dyDescent="0.35">
      <c r="B345" s="7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2:24" x14ac:dyDescent="0.35">
      <c r="B346" s="7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2:24" x14ac:dyDescent="0.35">
      <c r="B347" s="7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2:24" x14ac:dyDescent="0.35">
      <c r="B348" s="7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2:24" x14ac:dyDescent="0.35">
      <c r="B349" s="7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2:24" x14ac:dyDescent="0.35">
      <c r="B350" s="7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2:24" x14ac:dyDescent="0.35">
      <c r="B351" s="7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2:24" x14ac:dyDescent="0.35">
      <c r="B352" s="7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2:24" x14ac:dyDescent="0.35">
      <c r="B353" s="7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2:24" x14ac:dyDescent="0.35">
      <c r="B354" s="7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2:24" x14ac:dyDescent="0.35">
      <c r="B355" s="7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2:24" x14ac:dyDescent="0.35">
      <c r="B356" s="7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2:24" x14ac:dyDescent="0.35">
      <c r="B357" s="7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2:24" x14ac:dyDescent="0.35">
      <c r="B358" s="7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2:24" x14ac:dyDescent="0.35">
      <c r="B359" s="7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2:24" x14ac:dyDescent="0.35">
      <c r="B360" s="7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2:24" x14ac:dyDescent="0.35">
      <c r="B361" s="7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2:24" x14ac:dyDescent="0.35">
      <c r="B362" s="7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2:24" x14ac:dyDescent="0.35">
      <c r="B363" s="7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2:24" x14ac:dyDescent="0.35">
      <c r="B364" s="7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2:24" x14ac:dyDescent="0.35">
      <c r="B365" s="7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2:24" x14ac:dyDescent="0.35">
      <c r="B366" s="7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2:24" x14ac:dyDescent="0.35">
      <c r="B367" s="7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2:24" x14ac:dyDescent="0.35">
      <c r="B368" s="7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2:24" x14ac:dyDescent="0.35">
      <c r="B369" s="7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2:24" x14ac:dyDescent="0.35">
      <c r="B370" s="7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2:24" x14ac:dyDescent="0.35">
      <c r="B371" s="7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2:24" x14ac:dyDescent="0.35">
      <c r="B372" s="7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2:24" x14ac:dyDescent="0.35">
      <c r="B373" s="7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2:24" x14ac:dyDescent="0.35">
      <c r="B374" s="7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2:24" x14ac:dyDescent="0.35">
      <c r="B375" s="7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2:24" x14ac:dyDescent="0.35">
      <c r="B376" s="7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2:24" x14ac:dyDescent="0.35">
      <c r="B377" s="7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2:24" x14ac:dyDescent="0.35">
      <c r="B378" s="7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2:24" x14ac:dyDescent="0.35">
      <c r="B379" s="7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2:24" x14ac:dyDescent="0.35">
      <c r="B380" s="7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2:24" x14ac:dyDescent="0.35">
      <c r="B381" s="7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2:24" x14ac:dyDescent="0.35">
      <c r="B382" s="7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2:24" x14ac:dyDescent="0.35">
      <c r="B383" s="7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2:24" x14ac:dyDescent="0.35">
      <c r="B384" s="7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2:24" x14ac:dyDescent="0.35">
      <c r="B385" s="7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2:24" x14ac:dyDescent="0.35">
      <c r="B386" s="7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2:24" x14ac:dyDescent="0.35">
      <c r="B387" s="7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2:24" x14ac:dyDescent="0.35">
      <c r="B388" s="7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2:24" x14ac:dyDescent="0.35">
      <c r="B389" s="7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2:24" x14ac:dyDescent="0.35">
      <c r="B390" s="7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2:24" x14ac:dyDescent="0.35">
      <c r="B391" s="7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2:24" x14ac:dyDescent="0.35">
      <c r="B392" s="7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2:24" x14ac:dyDescent="0.35">
      <c r="B393" s="7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2:24" x14ac:dyDescent="0.35">
      <c r="B394" s="7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2:24" x14ac:dyDescent="0.35">
      <c r="B395" s="7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2:24" x14ac:dyDescent="0.35">
      <c r="B396" s="7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2:24" x14ac:dyDescent="0.35">
      <c r="B397" s="7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2:24" x14ac:dyDescent="0.35">
      <c r="B398" s="7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2:24" x14ac:dyDescent="0.35">
      <c r="B399" s="7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2:24" x14ac:dyDescent="0.35">
      <c r="R4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CBB3D-56C4-4477-8915-DCBAA210E871}">
  <dimension ref="A1:X104"/>
  <sheetViews>
    <sheetView tabSelected="1" workbookViewId="0">
      <selection activeCell="O4" sqref="O4"/>
    </sheetView>
  </sheetViews>
  <sheetFormatPr defaultRowHeight="14.5" x14ac:dyDescent="0.35"/>
  <sheetData>
    <row r="1" spans="1:24" x14ac:dyDescent="0.35">
      <c r="A1" t="s">
        <v>158</v>
      </c>
      <c r="B1" s="1" t="s">
        <v>136</v>
      </c>
      <c r="C1" s="1" t="s">
        <v>137</v>
      </c>
      <c r="D1" s="1" t="s">
        <v>138</v>
      </c>
      <c r="E1" s="1" t="s">
        <v>139</v>
      </c>
      <c r="F1" s="1" t="s">
        <v>140</v>
      </c>
      <c r="G1" s="1" t="s">
        <v>141</v>
      </c>
      <c r="H1" s="1" t="s">
        <v>142</v>
      </c>
      <c r="I1" s="1" t="s">
        <v>143</v>
      </c>
      <c r="J1" s="1" t="s">
        <v>144</v>
      </c>
      <c r="K1" s="1" t="s">
        <v>145</v>
      </c>
      <c r="L1" s="1" t="s">
        <v>146</v>
      </c>
      <c r="M1" s="13" t="s">
        <v>148</v>
      </c>
      <c r="N1" s="13" t="s">
        <v>147</v>
      </c>
      <c r="O1" s="1" t="s">
        <v>149</v>
      </c>
      <c r="P1" s="1" t="s">
        <v>150</v>
      </c>
      <c r="Q1" s="1" t="s">
        <v>151</v>
      </c>
      <c r="R1" s="1" t="s">
        <v>153</v>
      </c>
      <c r="S1" s="1" t="s">
        <v>154</v>
      </c>
      <c r="T1" s="1"/>
      <c r="U1" s="1" t="s">
        <v>157</v>
      </c>
      <c r="V1" s="1" t="s">
        <v>155</v>
      </c>
      <c r="W1" s="1" t="s">
        <v>156</v>
      </c>
      <c r="X1" s="1"/>
    </row>
    <row r="2" spans="1:24" x14ac:dyDescent="0.35">
      <c r="A2" t="s">
        <v>1</v>
      </c>
      <c r="B2" s="7">
        <v>16.600000000000001</v>
      </c>
      <c r="C2" s="8">
        <v>2.4689999999999999</v>
      </c>
      <c r="D2" s="8">
        <v>12.9</v>
      </c>
      <c r="E2" s="8">
        <v>0.22900000000000001</v>
      </c>
      <c r="F2" s="8">
        <v>10.702</v>
      </c>
      <c r="G2" s="8">
        <v>0.34899999999999998</v>
      </c>
      <c r="H2" s="8">
        <v>2.3940000000000001</v>
      </c>
      <c r="I2" s="8">
        <v>49.77</v>
      </c>
      <c r="J2" s="8">
        <v>9.3279999999999994</v>
      </c>
      <c r="K2" s="8">
        <v>11.336</v>
      </c>
      <c r="L2" s="8">
        <v>0.14199999999999999</v>
      </c>
      <c r="M2" s="15">
        <v>0.24027379545709501</v>
      </c>
      <c r="N2" s="16">
        <v>28.979264850156198</v>
      </c>
      <c r="O2" s="8">
        <v>2.7283758769604498</v>
      </c>
      <c r="P2" s="8">
        <f>0.03*O2</f>
        <v>8.1851276308813489E-2</v>
      </c>
      <c r="Q2" s="8">
        <v>2.7234150450479699</v>
      </c>
      <c r="R2" s="24">
        <v>2.1976516641942102E-2</v>
      </c>
      <c r="S2" s="24">
        <f>0.3217*(T2)</f>
        <v>6.6175525523739533E-4</v>
      </c>
      <c r="T2" s="8">
        <v>2.0570570570015399E-3</v>
      </c>
      <c r="U2" s="21">
        <v>309.58201117830203</v>
      </c>
      <c r="V2" s="21">
        <v>110.634623800214</v>
      </c>
      <c r="W2" s="21">
        <v>248.34484627836301</v>
      </c>
      <c r="X2" s="21">
        <v>212.988718935131</v>
      </c>
    </row>
    <row r="3" spans="1:24" x14ac:dyDescent="0.35">
      <c r="A3" t="s">
        <v>2</v>
      </c>
      <c r="B3" s="7">
        <v>30.59</v>
      </c>
      <c r="C3" s="8">
        <v>2.1309999999999998</v>
      </c>
      <c r="D3" s="8">
        <v>10.928000000000001</v>
      </c>
      <c r="E3" s="8">
        <v>0.22900000000000001</v>
      </c>
      <c r="F3" s="8">
        <v>9.4350000000000005</v>
      </c>
      <c r="G3" s="8">
        <v>0.33400000000000002</v>
      </c>
      <c r="H3" s="8">
        <v>1.8149999999999999</v>
      </c>
      <c r="I3" s="8">
        <v>49.676000000000002</v>
      </c>
      <c r="J3" s="8">
        <v>13.612</v>
      </c>
      <c r="K3" s="8">
        <v>11.336</v>
      </c>
      <c r="L3" s="8">
        <v>0.151</v>
      </c>
      <c r="M3" s="15">
        <v>0.238325004661366</v>
      </c>
      <c r="N3" s="16">
        <v>37.495154155697897</v>
      </c>
      <c r="O3" s="8">
        <v>2.70574722356245</v>
      </c>
      <c r="P3" s="8">
        <f t="shared" ref="P3:P57" si="0">0.03*O3</f>
        <v>8.1172416706873501E-2</v>
      </c>
      <c r="Q3" s="8">
        <v>4.2541404687421203</v>
      </c>
      <c r="R3" s="24">
        <v>2.2912478255257399E-2</v>
      </c>
      <c r="S3" s="24">
        <f t="shared" ref="S3:S57" si="1">0.3217*(T3)</f>
        <v>6.0032835919725325E-3</v>
      </c>
      <c r="T3" s="8">
        <v>1.8661124003644801E-2</v>
      </c>
      <c r="U3" s="21">
        <v>622.84462836407101</v>
      </c>
      <c r="V3" s="21">
        <v>138.24550572487999</v>
      </c>
      <c r="W3" s="21">
        <v>397.73908284216702</v>
      </c>
      <c r="X3" s="21">
        <v>304.57085752520697</v>
      </c>
    </row>
    <row r="4" spans="1:24" x14ac:dyDescent="0.35">
      <c r="A4" t="s">
        <v>3</v>
      </c>
      <c r="B4" s="7">
        <v>30.02</v>
      </c>
      <c r="C4" s="8">
        <v>2.0920000000000001</v>
      </c>
      <c r="D4" s="8">
        <v>11.323</v>
      </c>
      <c r="E4" s="8">
        <v>0.29099999999999998</v>
      </c>
      <c r="F4" s="8">
        <v>9.7569999999999997</v>
      </c>
      <c r="G4" s="8">
        <v>0.32400000000000001</v>
      </c>
      <c r="H4" s="8">
        <v>2.0089999999999999</v>
      </c>
      <c r="I4" s="8">
        <v>49.027999999999999</v>
      </c>
      <c r="J4" s="8">
        <v>13.349</v>
      </c>
      <c r="K4" s="8">
        <v>11.337999999999999</v>
      </c>
      <c r="L4" s="8">
        <v>0.13500000000000001</v>
      </c>
      <c r="M4" s="15">
        <v>0.235590483091731</v>
      </c>
      <c r="N4" s="16">
        <v>41.302324478966597</v>
      </c>
      <c r="O4" s="8">
        <v>2.7169382503774502</v>
      </c>
      <c r="P4" s="8">
        <f t="shared" si="0"/>
        <v>8.15081475113235E-2</v>
      </c>
      <c r="Q4" s="8">
        <v>3.9962254241514001</v>
      </c>
      <c r="R4" s="24">
        <v>2.9049681162824501E-2</v>
      </c>
      <c r="S4" s="24">
        <f t="shared" si="1"/>
        <v>5.2061665460325496E-4</v>
      </c>
      <c r="T4" s="8">
        <v>1.61832966926719E-3</v>
      </c>
      <c r="U4" s="21">
        <v>595.86362583285302</v>
      </c>
      <c r="V4" s="21">
        <v>218.20297711431601</v>
      </c>
      <c r="W4" s="21">
        <v>468.58135597791102</v>
      </c>
      <c r="X4" s="21">
        <v>360.39175202115899</v>
      </c>
    </row>
    <row r="5" spans="1:24" x14ac:dyDescent="0.35">
      <c r="A5" t="s">
        <v>4</v>
      </c>
      <c r="B5" s="7">
        <v>26.68</v>
      </c>
      <c r="C5" s="8">
        <v>2.1030000000000002</v>
      </c>
      <c r="D5" s="8">
        <v>11.895</v>
      </c>
      <c r="E5" s="8">
        <v>0.29899999999999999</v>
      </c>
      <c r="F5" s="8">
        <v>10.022</v>
      </c>
      <c r="G5" s="8">
        <v>0.44900000000000001</v>
      </c>
      <c r="H5" s="8">
        <v>2.448</v>
      </c>
      <c r="I5" s="8">
        <v>48.417999999999999</v>
      </c>
      <c r="J5" s="8">
        <v>12.513999999999999</v>
      </c>
      <c r="K5" s="8">
        <v>11.331</v>
      </c>
      <c r="L5" s="8">
        <v>0.17699999999999999</v>
      </c>
      <c r="M5" s="15">
        <v>0.216236613399264</v>
      </c>
      <c r="N5" s="16">
        <v>23.837194085722299</v>
      </c>
      <c r="O5" s="8">
        <v>2.72842608801687</v>
      </c>
      <c r="P5" s="8">
        <f t="shared" si="0"/>
        <v>8.1852782640506092E-2</v>
      </c>
      <c r="Q5" s="8">
        <v>5.1101203789506799</v>
      </c>
      <c r="R5" s="24">
        <v>5.2224762143062299E-2</v>
      </c>
      <c r="S5" s="24">
        <f t="shared" si="1"/>
        <v>9.5786004834977363E-3</v>
      </c>
      <c r="T5" s="8">
        <v>2.97749471044381E-2</v>
      </c>
      <c r="U5" s="21">
        <v>1585.9306894793599</v>
      </c>
      <c r="V5" s="21">
        <v>415.29336313849302</v>
      </c>
      <c r="W5" s="21">
        <v>1001.96455654284</v>
      </c>
      <c r="X5" s="21">
        <v>790.94139291351803</v>
      </c>
    </row>
    <row r="6" spans="1:24" x14ac:dyDescent="0.35">
      <c r="A6" t="s">
        <v>5</v>
      </c>
      <c r="B6" s="7">
        <v>27.81</v>
      </c>
      <c r="C6" s="8">
        <v>2.181</v>
      </c>
      <c r="D6" s="8">
        <v>11.612</v>
      </c>
      <c r="E6" s="8">
        <v>0.20899999999999999</v>
      </c>
      <c r="F6" s="8">
        <v>9.7889999999999997</v>
      </c>
      <c r="G6" s="8">
        <v>0.33</v>
      </c>
      <c r="H6" s="8">
        <v>2.0270000000000001</v>
      </c>
      <c r="I6" s="8">
        <v>49.215000000000003</v>
      </c>
      <c r="J6" s="8">
        <v>12.782999999999999</v>
      </c>
      <c r="K6" s="8">
        <v>11.331</v>
      </c>
      <c r="L6" s="8">
        <v>0.17199999999999999</v>
      </c>
      <c r="M6" s="15">
        <v>0.22874796311641499</v>
      </c>
      <c r="N6" s="16">
        <v>5.6605887369738603</v>
      </c>
      <c r="O6" s="8">
        <v>2.7145608419007599</v>
      </c>
      <c r="P6" s="8">
        <f t="shared" si="0"/>
        <v>8.1436825257022796E-2</v>
      </c>
      <c r="Q6" s="8">
        <v>5.6452098209865298</v>
      </c>
      <c r="R6" s="24">
        <v>2.99964191622877E-2</v>
      </c>
      <c r="S6" s="24">
        <f t="shared" si="1"/>
        <v>8.9634829828680838E-3</v>
      </c>
      <c r="T6" s="8">
        <v>2.7862862862505701E-2</v>
      </c>
      <c r="U6" s="21">
        <v>1109.9894115954501</v>
      </c>
      <c r="V6" s="21">
        <v>227.44894967846699</v>
      </c>
      <c r="W6" s="21">
        <v>629.46712655914598</v>
      </c>
      <c r="X6" s="21">
        <v>492.50225065264499</v>
      </c>
    </row>
    <row r="7" spans="1:24" x14ac:dyDescent="0.35">
      <c r="A7" t="s">
        <v>6</v>
      </c>
      <c r="B7" s="7">
        <v>28.09</v>
      </c>
      <c r="C7" s="8">
        <v>2.1829999999999998</v>
      </c>
      <c r="D7" s="8">
        <v>11.534000000000001</v>
      </c>
      <c r="E7" s="8">
        <v>0.16600000000000001</v>
      </c>
      <c r="F7" s="8">
        <v>9.8810000000000002</v>
      </c>
      <c r="G7" s="8">
        <v>0.41399999999999998</v>
      </c>
      <c r="H7" s="8">
        <v>2.1030000000000002</v>
      </c>
      <c r="I7" s="8">
        <v>48.902000000000001</v>
      </c>
      <c r="J7" s="8">
        <v>12.994</v>
      </c>
      <c r="K7" s="8">
        <v>11.334</v>
      </c>
      <c r="L7" s="8">
        <v>0.13700000000000001</v>
      </c>
      <c r="M7" s="15">
        <v>0.228331412993208</v>
      </c>
      <c r="N7" s="16">
        <v>42.868095485683902</v>
      </c>
      <c r="O7" s="8">
        <v>2.7242135300461001</v>
      </c>
      <c r="P7" s="8">
        <f t="shared" si="0"/>
        <v>8.1726405901382998E-2</v>
      </c>
      <c r="Q7" s="8">
        <v>4.4458061357344203</v>
      </c>
      <c r="R7" s="24">
        <v>3.5678706908207403E-2</v>
      </c>
      <c r="S7" s="24">
        <f t="shared" si="1"/>
        <v>8.5062280955132217E-3</v>
      </c>
      <c r="T7" s="8">
        <v>2.6441492370261801E-2</v>
      </c>
      <c r="U7" s="21">
        <v>987.87974697208494</v>
      </c>
      <c r="V7" s="21">
        <v>230.590870959358</v>
      </c>
      <c r="W7" s="21">
        <v>625.13014043226406</v>
      </c>
      <c r="X7" s="21">
        <v>488.03976924995197</v>
      </c>
    </row>
    <row r="8" spans="1:24" x14ac:dyDescent="0.35">
      <c r="A8" t="s">
        <v>7</v>
      </c>
      <c r="B8" s="7">
        <v>28.95</v>
      </c>
      <c r="C8" s="8">
        <v>2.077</v>
      </c>
      <c r="D8" s="8">
        <v>11.459</v>
      </c>
      <c r="E8" s="8">
        <v>0.20699999999999999</v>
      </c>
      <c r="F8" s="8">
        <v>9.8000000000000007</v>
      </c>
      <c r="G8" s="8">
        <v>0.36699999999999999</v>
      </c>
      <c r="H8" s="8">
        <v>2.125</v>
      </c>
      <c r="I8" s="8">
        <v>49.064</v>
      </c>
      <c r="J8" s="8">
        <v>13.015000000000001</v>
      </c>
      <c r="K8" s="8">
        <v>11.337999999999999</v>
      </c>
      <c r="L8" s="8">
        <v>0.19800000000000001</v>
      </c>
      <c r="M8" s="15">
        <v>0.231475508032357</v>
      </c>
      <c r="N8" s="16">
        <v>40.989054170350599</v>
      </c>
      <c r="O8" s="8">
        <v>2.7175641279988501</v>
      </c>
      <c r="P8" s="8">
        <f t="shared" si="0"/>
        <v>8.1526923839965501E-2</v>
      </c>
      <c r="Q8" s="8">
        <v>4.6619893041940603</v>
      </c>
      <c r="R8" s="24">
        <v>3.55175303284909E-2</v>
      </c>
      <c r="S8" s="24">
        <f t="shared" si="1"/>
        <v>4.095417150696108E-3</v>
      </c>
      <c r="T8" s="8">
        <v>1.27305475620022E-2</v>
      </c>
      <c r="U8" s="21">
        <v>930.99886889548304</v>
      </c>
      <c r="V8" s="21">
        <v>280.30462183173597</v>
      </c>
      <c r="W8" s="21">
        <v>650.29333809443995</v>
      </c>
      <c r="X8" s="21">
        <v>504.298827525739</v>
      </c>
    </row>
    <row r="9" spans="1:24" x14ac:dyDescent="0.35">
      <c r="A9" t="s">
        <v>8</v>
      </c>
      <c r="B9" s="7">
        <v>29.96</v>
      </c>
      <c r="C9" s="8">
        <v>1.9910000000000001</v>
      </c>
      <c r="D9" s="8">
        <v>10.983000000000001</v>
      </c>
      <c r="E9" s="8">
        <v>0.192</v>
      </c>
      <c r="F9" s="8">
        <v>9.5809999999999995</v>
      </c>
      <c r="G9" s="8">
        <v>0.33700000000000002</v>
      </c>
      <c r="H9" s="8">
        <v>2.0230000000000001</v>
      </c>
      <c r="I9" s="8">
        <v>49.279000000000003</v>
      </c>
      <c r="J9" s="8">
        <v>13.734</v>
      </c>
      <c r="K9" s="8">
        <v>11.335000000000001</v>
      </c>
      <c r="L9" s="8">
        <v>0.20200000000000001</v>
      </c>
      <c r="M9" s="15">
        <v>0.22255593548904001</v>
      </c>
      <c r="N9" s="16">
        <v>128.041670040848</v>
      </c>
      <c r="O9" s="8">
        <v>2.7241326977071099</v>
      </c>
      <c r="P9" s="8">
        <f t="shared" si="0"/>
        <v>8.1723980931213289E-2</v>
      </c>
      <c r="Q9" s="8">
        <v>4.8542473947372304</v>
      </c>
      <c r="R9" s="24">
        <v>5.7488809311912803E-2</v>
      </c>
      <c r="S9" s="24">
        <f t="shared" si="1"/>
        <v>5.9588455989077263E-3</v>
      </c>
      <c r="T9" s="8">
        <v>1.8522989116903098E-2</v>
      </c>
      <c r="U9" s="21">
        <v>1548.96433939381</v>
      </c>
      <c r="V9" s="21">
        <v>477.46606102040101</v>
      </c>
      <c r="W9" s="21">
        <v>1152.4591041246799</v>
      </c>
      <c r="X9" s="21">
        <v>886.77985851391099</v>
      </c>
    </row>
    <row r="10" spans="1:24" x14ac:dyDescent="0.35">
      <c r="A10" t="s">
        <v>9</v>
      </c>
      <c r="B10" s="7">
        <v>6.21</v>
      </c>
      <c r="C10" s="8">
        <v>2.3980000000000001</v>
      </c>
      <c r="D10" s="8">
        <v>13.085000000000001</v>
      </c>
      <c r="E10" s="8">
        <v>0.25700000000000001</v>
      </c>
      <c r="F10" s="8">
        <v>10.975</v>
      </c>
      <c r="G10" s="8">
        <v>0.35099999999999998</v>
      </c>
      <c r="H10" s="8">
        <v>2.194</v>
      </c>
      <c r="I10" s="8">
        <v>51.033000000000001</v>
      </c>
      <c r="J10" s="8">
        <v>7.7549999999999999</v>
      </c>
      <c r="K10" s="8">
        <v>11.343999999999999</v>
      </c>
      <c r="L10" s="8">
        <v>0.20799999999999999</v>
      </c>
      <c r="M10" s="15">
        <v>0.23680186625660399</v>
      </c>
      <c r="N10" s="16">
        <v>65.9510957068061</v>
      </c>
      <c r="O10" s="8">
        <v>2.7695104026066901</v>
      </c>
      <c r="P10" s="8">
        <f t="shared" si="0"/>
        <v>8.3085312078200704E-2</v>
      </c>
      <c r="Q10" s="8">
        <v>2.48725165316334</v>
      </c>
      <c r="R10" s="24">
        <v>6.8906302325622504E-2</v>
      </c>
      <c r="S10" s="24">
        <f t="shared" si="1"/>
        <v>8.0553808808669705E-3</v>
      </c>
      <c r="T10" s="8">
        <v>2.5040040039996801E-2</v>
      </c>
      <c r="U10" s="21">
        <v>946.91676985005097</v>
      </c>
      <c r="V10" s="21">
        <v>284.17592732317098</v>
      </c>
      <c r="W10" s="21">
        <v>684.78724166049506</v>
      </c>
      <c r="X10" s="21">
        <v>644.74836800724495</v>
      </c>
    </row>
    <row r="11" spans="1:24" x14ac:dyDescent="0.35">
      <c r="A11" t="s">
        <v>10</v>
      </c>
      <c r="B11" s="7">
        <v>21.59</v>
      </c>
      <c r="C11" s="8">
        <v>2.2029999999999998</v>
      </c>
      <c r="D11" s="8">
        <v>11.82</v>
      </c>
      <c r="E11" s="8">
        <v>0.192</v>
      </c>
      <c r="F11" s="8">
        <v>10.353999999999999</v>
      </c>
      <c r="G11" s="8">
        <v>0.41799999999999998</v>
      </c>
      <c r="H11" s="8">
        <v>2.484</v>
      </c>
      <c r="I11" s="8">
        <v>49.298000000000002</v>
      </c>
      <c r="J11" s="8">
        <v>11.382</v>
      </c>
      <c r="K11" s="8">
        <v>11.334</v>
      </c>
      <c r="L11" s="8">
        <v>0.15</v>
      </c>
      <c r="M11" s="15">
        <v>0.23018342846280301</v>
      </c>
      <c r="N11" s="16">
        <v>45.877750976146501</v>
      </c>
      <c r="O11" s="8">
        <v>2.7343391940565498</v>
      </c>
      <c r="P11" s="8">
        <f t="shared" si="0"/>
        <v>8.2030175821696485E-2</v>
      </c>
      <c r="Q11" s="8">
        <v>4.0635029592439897</v>
      </c>
      <c r="R11" s="24">
        <v>4.34800006132718E-5</v>
      </c>
      <c r="S11" s="24">
        <f t="shared" si="1"/>
        <v>4.4938173173259804E-3</v>
      </c>
      <c r="T11" s="8">
        <v>1.3968968968995899E-2</v>
      </c>
      <c r="U11" s="21">
        <v>92.390168877759095</v>
      </c>
      <c r="V11" s="21">
        <v>-34.395798539942099</v>
      </c>
      <c r="W11" s="21">
        <v>46.523907501072202</v>
      </c>
      <c r="X11" s="21">
        <v>38.262938976126499</v>
      </c>
    </row>
    <row r="12" spans="1:24" x14ac:dyDescent="0.35">
      <c r="A12" t="s">
        <v>11</v>
      </c>
      <c r="B12" s="7">
        <v>31.49</v>
      </c>
      <c r="C12" s="8">
        <v>2.0409999999999999</v>
      </c>
      <c r="D12" s="8">
        <v>11.407999999999999</v>
      </c>
      <c r="E12" s="8">
        <v>0.24</v>
      </c>
      <c r="F12" s="8">
        <v>9.6460000000000008</v>
      </c>
      <c r="G12" s="8">
        <v>0.33400000000000002</v>
      </c>
      <c r="H12" s="8">
        <v>2.0409999999999999</v>
      </c>
      <c r="I12" s="8">
        <v>49.085000000000001</v>
      </c>
      <c r="J12" s="8">
        <v>13.363</v>
      </c>
      <c r="K12" s="8">
        <v>11.33</v>
      </c>
      <c r="L12" s="8">
        <v>0.16600000000000001</v>
      </c>
      <c r="M12" s="15">
        <v>0.23109279578061701</v>
      </c>
      <c r="N12" s="16">
        <v>18.212316473135299</v>
      </c>
      <c r="O12" s="8">
        <v>2.7080906121375499</v>
      </c>
      <c r="P12" s="8">
        <f t="shared" si="0"/>
        <v>8.1242718364126498E-2</v>
      </c>
      <c r="Q12" s="8">
        <v>5.7638623163820402</v>
      </c>
      <c r="R12" s="24">
        <v>3.5277669106264398E-2</v>
      </c>
      <c r="S12" s="24">
        <f t="shared" si="1"/>
        <v>2.9409524794693932E-3</v>
      </c>
      <c r="T12" s="8">
        <v>9.1419101009306593E-3</v>
      </c>
      <c r="U12" s="21">
        <v>1114.3942936179999</v>
      </c>
      <c r="V12" s="21">
        <v>357.89701665619401</v>
      </c>
      <c r="W12" s="21">
        <v>769.05730910392106</v>
      </c>
      <c r="X12" s="21">
        <v>584.87893307774095</v>
      </c>
    </row>
    <row r="13" spans="1:24" x14ac:dyDescent="0.35">
      <c r="A13" t="s">
        <v>12</v>
      </c>
      <c r="B13" s="7">
        <v>23.17</v>
      </c>
      <c r="C13" s="8">
        <v>2.2679999999999998</v>
      </c>
      <c r="D13" s="8">
        <v>11.585000000000001</v>
      </c>
      <c r="E13" s="8">
        <v>0.26</v>
      </c>
      <c r="F13" s="8">
        <v>10.449</v>
      </c>
      <c r="G13" s="8">
        <v>0.34899999999999998</v>
      </c>
      <c r="H13" s="8">
        <v>2.2250000000000001</v>
      </c>
      <c r="I13" s="8">
        <v>49.417000000000002</v>
      </c>
      <c r="J13" s="8">
        <v>11.582000000000001</v>
      </c>
      <c r="K13" s="8">
        <v>11.332000000000001</v>
      </c>
      <c r="L13" s="8">
        <v>0.16700000000000001</v>
      </c>
      <c r="M13" s="15">
        <v>0.23271744782442999</v>
      </c>
      <c r="N13" s="16">
        <v>54.540682147355497</v>
      </c>
      <c r="O13" s="8">
        <v>2.7247395066170399</v>
      </c>
      <c r="P13" s="8">
        <f t="shared" si="0"/>
        <v>8.1742185198511189E-2</v>
      </c>
      <c r="Q13" s="8">
        <v>5.3841578083306896</v>
      </c>
      <c r="R13" s="24">
        <v>2.3298904306642498E-2</v>
      </c>
      <c r="S13" s="24">
        <f t="shared" si="1"/>
        <v>2.0480639980865962E-3</v>
      </c>
      <c r="T13" s="8">
        <v>6.3663786076673798E-3</v>
      </c>
      <c r="U13" s="21">
        <v>686.18203981837303</v>
      </c>
      <c r="V13" s="21">
        <v>218.35959681953199</v>
      </c>
      <c r="W13" s="21">
        <v>514.93323432900399</v>
      </c>
      <c r="X13" s="21">
        <v>418.06708965576399</v>
      </c>
    </row>
    <row r="14" spans="1:24" x14ac:dyDescent="0.35">
      <c r="A14" t="s">
        <v>13</v>
      </c>
      <c r="B14" s="7">
        <v>30.73</v>
      </c>
      <c r="C14" s="8">
        <v>2.1840000000000002</v>
      </c>
      <c r="D14" s="8">
        <v>10.867000000000001</v>
      </c>
      <c r="E14" s="8">
        <v>0.27800000000000002</v>
      </c>
      <c r="F14" s="8">
        <v>9.484</v>
      </c>
      <c r="G14" s="8">
        <v>0.34</v>
      </c>
      <c r="H14" s="8">
        <v>1.869</v>
      </c>
      <c r="I14" s="8">
        <v>49.789000000000001</v>
      </c>
      <c r="J14" s="8">
        <v>13.295</v>
      </c>
      <c r="K14" s="8">
        <v>11.337</v>
      </c>
      <c r="L14" s="8">
        <v>0.20399999999999999</v>
      </c>
      <c r="M14" s="15">
        <v>0.232039273322587</v>
      </c>
      <c r="N14" s="16">
        <v>47.205308408853902</v>
      </c>
      <c r="O14" s="8">
        <v>2.6999998932913498</v>
      </c>
      <c r="P14" s="8">
        <f t="shared" si="0"/>
        <v>8.0999996798740495E-2</v>
      </c>
      <c r="Q14" s="8">
        <v>3.71335363904431</v>
      </c>
      <c r="R14" s="24">
        <v>6.8959224398156493E-2</v>
      </c>
      <c r="S14" s="24">
        <f t="shared" si="1"/>
        <v>2.0371916596854653E-2</v>
      </c>
      <c r="T14" s="8">
        <v>6.3325820941419503E-2</v>
      </c>
      <c r="U14" s="21">
        <v>1683.31404007327</v>
      </c>
      <c r="V14" s="21">
        <v>347.42157468984402</v>
      </c>
      <c r="W14" s="21">
        <v>995.61270464920699</v>
      </c>
      <c r="X14" s="21">
        <v>761.57936560024996</v>
      </c>
    </row>
    <row r="15" spans="1:24" x14ac:dyDescent="0.35">
      <c r="A15" t="s">
        <v>14</v>
      </c>
      <c r="B15" s="7">
        <v>17.13</v>
      </c>
      <c r="C15" s="8">
        <v>2.0920000000000001</v>
      </c>
      <c r="D15" s="8">
        <v>12.085000000000001</v>
      </c>
      <c r="E15" s="8">
        <v>0.30199999999999999</v>
      </c>
      <c r="F15" s="8">
        <v>10.973000000000001</v>
      </c>
      <c r="G15" s="8">
        <v>0.47099999999999997</v>
      </c>
      <c r="H15" s="8">
        <v>2.5579999999999998</v>
      </c>
      <c r="I15" s="8">
        <v>49.375</v>
      </c>
      <c r="J15" s="8">
        <v>10.256</v>
      </c>
      <c r="K15" s="8">
        <v>11.332000000000001</v>
      </c>
      <c r="L15" s="8">
        <v>0.185</v>
      </c>
      <c r="M15" s="15">
        <v>0.225913709614186</v>
      </c>
      <c r="N15" s="16">
        <v>121.33763933428899</v>
      </c>
      <c r="O15" s="8">
        <v>2.7543610806542702</v>
      </c>
      <c r="P15" s="8">
        <f t="shared" si="0"/>
        <v>8.2630832419628097E-2</v>
      </c>
      <c r="Q15" s="8">
        <v>2.0106457582100301</v>
      </c>
      <c r="R15" s="24">
        <v>2.91704334772405E-2</v>
      </c>
      <c r="S15" s="24">
        <f t="shared" si="1"/>
        <v>3.2461650097071193E-2</v>
      </c>
      <c r="T15" s="8">
        <v>0.100906590292419</v>
      </c>
      <c r="U15" s="21">
        <v>616.37055566881804</v>
      </c>
      <c r="V15" s="21">
        <v>-12.493103654216499</v>
      </c>
      <c r="W15" s="21">
        <v>334.27779721013701</v>
      </c>
      <c r="X15" s="21">
        <v>285.390418518003</v>
      </c>
    </row>
    <row r="16" spans="1:24" x14ac:dyDescent="0.35">
      <c r="A16" t="s">
        <v>15</v>
      </c>
      <c r="B16" s="7">
        <v>29.31</v>
      </c>
      <c r="C16" s="8">
        <v>2.0680000000000001</v>
      </c>
      <c r="D16" s="8">
        <v>11.388999999999999</v>
      </c>
      <c r="E16" s="8">
        <v>0.19600000000000001</v>
      </c>
      <c r="F16" s="8">
        <v>9.3330000000000002</v>
      </c>
      <c r="G16" s="8">
        <v>0.37</v>
      </c>
      <c r="H16" s="8">
        <v>2.0350000000000001</v>
      </c>
      <c r="I16" s="8">
        <v>49.930999999999997</v>
      </c>
      <c r="J16" s="8">
        <v>12.849</v>
      </c>
      <c r="K16" s="8">
        <v>11.337999999999999</v>
      </c>
      <c r="L16" s="8">
        <v>0.13600000000000001</v>
      </c>
      <c r="M16" s="15">
        <v>0.24001054545445799</v>
      </c>
      <c r="N16" s="16">
        <v>30.512724979906299</v>
      </c>
      <c r="O16" s="8">
        <v>2.6994558345495099</v>
      </c>
      <c r="P16" s="8">
        <f t="shared" si="0"/>
        <v>8.0983675036485292E-2</v>
      </c>
      <c r="Q16" s="8">
        <v>6.2649824721138101</v>
      </c>
      <c r="R16" s="24">
        <v>3.50903086183934E-2</v>
      </c>
      <c r="S16" s="24">
        <f t="shared" si="1"/>
        <v>7.9759502086904546E-3</v>
      </c>
      <c r="T16" s="8">
        <v>2.4793130894281801E-2</v>
      </c>
      <c r="U16" s="21">
        <v>1369.3702807653301</v>
      </c>
      <c r="V16" s="21">
        <v>327.20147656971102</v>
      </c>
      <c r="W16" s="21">
        <v>844.89970483573904</v>
      </c>
      <c r="X16" s="21">
        <v>653.39084744856495</v>
      </c>
    </row>
    <row r="17" spans="1:24" x14ac:dyDescent="0.35">
      <c r="A17" t="s">
        <v>16</v>
      </c>
      <c r="B17" s="7">
        <v>29.89</v>
      </c>
      <c r="C17" s="8">
        <v>1.9330000000000001</v>
      </c>
      <c r="D17" s="8">
        <v>11.316000000000001</v>
      </c>
      <c r="E17" s="8">
        <v>0.17899999999999999</v>
      </c>
      <c r="F17" s="8">
        <v>9.84</v>
      </c>
      <c r="G17" s="8">
        <v>0.34399999999999997</v>
      </c>
      <c r="H17" s="8">
        <v>2.0259999999999998</v>
      </c>
      <c r="I17" s="8">
        <v>49.021999999999998</v>
      </c>
      <c r="J17" s="8">
        <v>13.473000000000001</v>
      </c>
      <c r="K17" s="8">
        <v>11.333</v>
      </c>
      <c r="L17" s="8">
        <v>0.183</v>
      </c>
      <c r="M17" s="15">
        <v>0.23710313110368</v>
      </c>
      <c r="N17" s="16">
        <v>16.596128573700501</v>
      </c>
      <c r="O17" s="8">
        <v>2.72101573006741</v>
      </c>
      <c r="P17" s="8">
        <f t="shared" si="0"/>
        <v>8.16304719020223E-2</v>
      </c>
      <c r="Q17" s="8">
        <v>4.9186877823312702</v>
      </c>
      <c r="R17" s="24">
        <v>2.0034677577726302E-2</v>
      </c>
      <c r="S17" s="24">
        <f t="shared" si="1"/>
        <v>1.7646806806856298E-3</v>
      </c>
      <c r="T17" s="8">
        <v>5.4854854855008704E-3</v>
      </c>
      <c r="U17" s="21">
        <v>539.861610145383</v>
      </c>
      <c r="V17" s="21">
        <v>171.73549323605701</v>
      </c>
      <c r="W17" s="21">
        <v>378.75619525610398</v>
      </c>
      <c r="X17" s="21">
        <v>291.59765590584698</v>
      </c>
    </row>
    <row r="18" spans="1:24" x14ac:dyDescent="0.35">
      <c r="A18" t="s">
        <v>17</v>
      </c>
      <c r="B18" s="7">
        <v>31.21</v>
      </c>
      <c r="C18" s="8">
        <v>2.1360000000000001</v>
      </c>
      <c r="D18" s="8">
        <v>11.861000000000001</v>
      </c>
      <c r="E18" s="8">
        <v>0.193</v>
      </c>
      <c r="F18" s="8">
        <v>9.5630000000000006</v>
      </c>
      <c r="G18" s="8">
        <v>0.31</v>
      </c>
      <c r="H18" s="8">
        <v>1.917</v>
      </c>
      <c r="I18" s="8">
        <v>48.994</v>
      </c>
      <c r="J18" s="8">
        <v>13.183999999999999</v>
      </c>
      <c r="K18" s="8">
        <v>11.333</v>
      </c>
      <c r="L18" s="8">
        <v>0.16800000000000001</v>
      </c>
      <c r="M18" s="15">
        <v>0.22681127348490099</v>
      </c>
      <c r="N18" s="16">
        <v>27.209219510897</v>
      </c>
      <c r="O18" s="8">
        <v>2.70731682927955</v>
      </c>
      <c r="P18" s="8">
        <f t="shared" si="0"/>
        <v>8.12195048783865E-2</v>
      </c>
      <c r="Q18" s="8">
        <v>4.3013256460777001</v>
      </c>
      <c r="R18" s="24">
        <v>2.6686572691019698E-2</v>
      </c>
      <c r="S18" s="24">
        <f t="shared" si="1"/>
        <v>7.8152607779744566E-3</v>
      </c>
      <c r="T18" s="8">
        <v>2.4293630021680002E-2</v>
      </c>
      <c r="U18" s="21">
        <v>750.97570431673705</v>
      </c>
      <c r="V18" s="21">
        <v>155.908161976304</v>
      </c>
      <c r="W18" s="21">
        <v>451.19963792212599</v>
      </c>
      <c r="X18" s="21">
        <v>343.87595299300801</v>
      </c>
    </row>
    <row r="19" spans="1:24" x14ac:dyDescent="0.35">
      <c r="A19" t="s">
        <v>18</v>
      </c>
      <c r="B19" s="7">
        <v>32.68</v>
      </c>
      <c r="C19" s="8">
        <v>2.181</v>
      </c>
      <c r="D19" s="8">
        <v>11.177</v>
      </c>
      <c r="E19" s="8">
        <v>0.2</v>
      </c>
      <c r="F19" s="8">
        <v>9.2639999999999993</v>
      </c>
      <c r="G19" s="8">
        <v>0.28299999999999997</v>
      </c>
      <c r="H19" s="8">
        <v>1.798</v>
      </c>
      <c r="I19" s="8">
        <v>49.755000000000003</v>
      </c>
      <c r="J19" s="8">
        <v>13.478</v>
      </c>
      <c r="K19" s="8">
        <v>11.337999999999999</v>
      </c>
      <c r="L19" s="8">
        <v>0.16300000000000001</v>
      </c>
      <c r="M19" s="15">
        <v>0.25495322156997702</v>
      </c>
      <c r="N19" s="16">
        <v>29.989344861596098</v>
      </c>
      <c r="O19" s="8">
        <v>2.69365070547923</v>
      </c>
      <c r="P19" s="8">
        <f t="shared" si="0"/>
        <v>8.0809521164376896E-2</v>
      </c>
      <c r="Q19" s="8">
        <v>4.8882926764894599</v>
      </c>
      <c r="R19" s="8">
        <v>3.9982849077844697E-2</v>
      </c>
      <c r="S19" s="24">
        <f t="shared" si="1"/>
        <v>5.1816137416222123E-3</v>
      </c>
      <c r="T19" s="8">
        <v>1.6106974639795501E-2</v>
      </c>
      <c r="U19" s="21">
        <v>1122.8798533512299</v>
      </c>
      <c r="V19" s="21">
        <v>328.40819706547802</v>
      </c>
      <c r="W19" s="21">
        <v>755.57662288114602</v>
      </c>
      <c r="X19" s="21">
        <v>569.47288429390005</v>
      </c>
    </row>
    <row r="20" spans="1:24" x14ac:dyDescent="0.35">
      <c r="A20" t="s">
        <v>19</v>
      </c>
      <c r="B20" s="7">
        <v>17.29</v>
      </c>
      <c r="C20" s="8">
        <v>2.31</v>
      </c>
      <c r="D20" s="8">
        <v>12.276999999999999</v>
      </c>
      <c r="E20" s="8">
        <v>0.28399999999999997</v>
      </c>
      <c r="F20" s="8">
        <v>10.911</v>
      </c>
      <c r="G20" s="8">
        <v>0.47199999999999998</v>
      </c>
      <c r="H20" s="8">
        <v>2.593</v>
      </c>
      <c r="I20" s="8">
        <v>48.561</v>
      </c>
      <c r="J20" s="8">
        <v>10.682</v>
      </c>
      <c r="K20" s="8">
        <v>11.332000000000001</v>
      </c>
      <c r="L20" s="8">
        <v>0.2</v>
      </c>
      <c r="M20" s="15">
        <v>0.22894896934186201</v>
      </c>
      <c r="N20" s="16">
        <v>77.517237254100294</v>
      </c>
      <c r="O20" s="8">
        <v>2.7592300011493802</v>
      </c>
      <c r="P20" s="8">
        <f t="shared" si="0"/>
        <v>8.2776900034481404E-2</v>
      </c>
      <c r="Q20" s="8">
        <v>2.4787321081500102</v>
      </c>
      <c r="R20" s="8">
        <v>3.3648682051129697E-2</v>
      </c>
      <c r="S20" s="24">
        <f t="shared" si="1"/>
        <v>1.5868277521616285E-4</v>
      </c>
      <c r="T20" s="8">
        <v>4.9326321173814999E-4</v>
      </c>
      <c r="U20" s="21">
        <v>416.07687061415203</v>
      </c>
      <c r="V20" s="21">
        <v>156.444454301381</v>
      </c>
      <c r="W20" s="21">
        <v>379.79746964619102</v>
      </c>
      <c r="X20" s="21">
        <v>323.810614414008</v>
      </c>
    </row>
    <row r="21" spans="1:24" x14ac:dyDescent="0.35">
      <c r="A21" t="s">
        <v>20</v>
      </c>
      <c r="B21" s="7">
        <v>28</v>
      </c>
      <c r="C21" s="8">
        <v>2.0379999999999998</v>
      </c>
      <c r="D21" s="8">
        <v>10.609</v>
      </c>
      <c r="E21" s="8">
        <v>0.25</v>
      </c>
      <c r="F21" s="8">
        <v>9.8629999999999995</v>
      </c>
      <c r="G21" s="8">
        <v>0.40899999999999997</v>
      </c>
      <c r="H21" s="8">
        <v>2.2410000000000001</v>
      </c>
      <c r="I21" s="8">
        <v>49.451999999999998</v>
      </c>
      <c r="J21" s="8">
        <v>13.291</v>
      </c>
      <c r="K21" s="8">
        <v>11.337999999999999</v>
      </c>
      <c r="L21" s="8">
        <v>0.16900000000000001</v>
      </c>
      <c r="M21" s="15">
        <v>0.212062176695238</v>
      </c>
      <c r="N21" s="16">
        <v>64.442755809192207</v>
      </c>
      <c r="O21" s="8">
        <v>2.7228298463729201</v>
      </c>
      <c r="P21" s="8">
        <f t="shared" si="0"/>
        <v>8.1684895391187604E-2</v>
      </c>
      <c r="Q21" s="8">
        <v>4.5085453725244502</v>
      </c>
      <c r="R21" s="8">
        <v>5.1420536272708303E-2</v>
      </c>
      <c r="S21" s="24">
        <f t="shared" si="1"/>
        <v>2.6507490791839059E-3</v>
      </c>
      <c r="T21" s="8">
        <v>8.2398168454582092E-3</v>
      </c>
      <c r="U21" s="21">
        <v>1226.60062640252</v>
      </c>
      <c r="V21" s="21">
        <v>419.92349002400601</v>
      </c>
      <c r="W21" s="21">
        <v>915.87980456149501</v>
      </c>
      <c r="X21" s="21">
        <v>715.53109731366806</v>
      </c>
    </row>
    <row r="22" spans="1:24" x14ac:dyDescent="0.35">
      <c r="A22" t="s">
        <v>21</v>
      </c>
      <c r="B22" s="7">
        <v>27.38</v>
      </c>
      <c r="C22" s="8">
        <v>2.133</v>
      </c>
      <c r="D22" s="8">
        <v>11.345000000000001</v>
      </c>
      <c r="E22" s="8">
        <v>0.217</v>
      </c>
      <c r="F22" s="8">
        <v>9.7560000000000002</v>
      </c>
      <c r="G22" s="8">
        <v>0.36599999999999999</v>
      </c>
      <c r="H22" s="8">
        <v>2.0510000000000002</v>
      </c>
      <c r="I22" s="8">
        <v>49.484000000000002</v>
      </c>
      <c r="J22" s="8">
        <v>12.815</v>
      </c>
      <c r="K22" s="8">
        <v>11.331</v>
      </c>
      <c r="L22" s="8">
        <v>0.14699999999999999</v>
      </c>
      <c r="M22" s="15">
        <v>0.23256545918449001</v>
      </c>
      <c r="N22" s="16">
        <v>35.394282067473704</v>
      </c>
      <c r="O22" s="8">
        <v>2.7147810102164698</v>
      </c>
      <c r="P22" s="8">
        <f t="shared" si="0"/>
        <v>8.1443430306494091E-2</v>
      </c>
      <c r="Q22" s="8">
        <v>4.1563074087029799</v>
      </c>
      <c r="R22" s="8">
        <v>4.1731444523669801E-2</v>
      </c>
      <c r="S22" s="24">
        <f t="shared" si="1"/>
        <v>4.3570522336448007E-3</v>
      </c>
      <c r="T22" s="8">
        <v>1.3543836598212001E-2</v>
      </c>
      <c r="U22" s="21">
        <v>966.72449976204996</v>
      </c>
      <c r="V22" s="21">
        <v>297.52925743912601</v>
      </c>
      <c r="W22" s="21">
        <v>674.29926702526996</v>
      </c>
      <c r="X22" s="21">
        <v>529.360391761085</v>
      </c>
    </row>
    <row r="23" spans="1:24" x14ac:dyDescent="0.35">
      <c r="A23" t="s">
        <v>22</v>
      </c>
      <c r="B23" s="7">
        <v>28.15</v>
      </c>
      <c r="C23" s="8">
        <v>2.093</v>
      </c>
      <c r="D23" s="8">
        <v>11.715</v>
      </c>
      <c r="E23" s="8">
        <v>0.19900000000000001</v>
      </c>
      <c r="F23" s="8">
        <v>9.6259999999999994</v>
      </c>
      <c r="G23" s="8">
        <v>0.34100000000000003</v>
      </c>
      <c r="H23" s="8">
        <v>2.0710000000000002</v>
      </c>
      <c r="I23" s="8">
        <v>49.406999999999996</v>
      </c>
      <c r="J23" s="8">
        <v>12.725</v>
      </c>
      <c r="K23" s="8">
        <v>11.336</v>
      </c>
      <c r="L23" s="8">
        <v>0.13300000000000001</v>
      </c>
      <c r="M23" s="15">
        <v>0.23385440744771399</v>
      </c>
      <c r="N23" s="16">
        <v>38.870760445101297</v>
      </c>
      <c r="O23" s="8">
        <v>2.7109895000376198</v>
      </c>
      <c r="P23" s="8">
        <f t="shared" si="0"/>
        <v>8.1329685001128596E-2</v>
      </c>
      <c r="Q23" s="8">
        <v>4.0741748719820698</v>
      </c>
      <c r="R23" s="8">
        <v>3.84564552545257E-2</v>
      </c>
      <c r="S23" s="24">
        <f t="shared" si="1"/>
        <v>5.1231048792123824E-3</v>
      </c>
      <c r="T23" s="8">
        <v>1.5925100650333798E-2</v>
      </c>
      <c r="U23" s="21">
        <v>897.274382830582</v>
      </c>
      <c r="V23" s="21">
        <v>260.48398623160301</v>
      </c>
      <c r="W23" s="21">
        <v>616.80853431444905</v>
      </c>
      <c r="X23" s="21">
        <v>481.31762334330801</v>
      </c>
    </row>
    <row r="24" spans="1:24" x14ac:dyDescent="0.35">
      <c r="A24" t="s">
        <v>23</v>
      </c>
      <c r="B24" s="7">
        <v>21.8</v>
      </c>
      <c r="C24" s="8">
        <v>2.109</v>
      </c>
      <c r="D24" s="8">
        <v>11.698</v>
      </c>
      <c r="E24" s="8">
        <v>0.248</v>
      </c>
      <c r="F24" s="8">
        <v>10.262</v>
      </c>
      <c r="G24" s="8">
        <v>0.40899999999999997</v>
      </c>
      <c r="H24" s="8">
        <v>2.278</v>
      </c>
      <c r="I24" s="8">
        <v>49.533999999999999</v>
      </c>
      <c r="J24" s="8">
        <v>11.566000000000001</v>
      </c>
      <c r="K24" s="8">
        <v>11.337999999999999</v>
      </c>
      <c r="L24" s="8">
        <v>0.19500000000000001</v>
      </c>
      <c r="M24" s="15">
        <v>0.23055736956804099</v>
      </c>
      <c r="N24" s="16">
        <v>44.415562398636702</v>
      </c>
      <c r="O24" s="8">
        <v>2.7279261934566899</v>
      </c>
      <c r="P24" s="8">
        <f t="shared" si="0"/>
        <v>8.1837785803700699E-2</v>
      </c>
      <c r="Q24" s="8">
        <v>5.7419241689923499</v>
      </c>
      <c r="R24" s="8">
        <v>3.1505234760075503E-2</v>
      </c>
      <c r="S24" s="24">
        <f t="shared" si="1"/>
        <v>1.1035274605824439E-2</v>
      </c>
      <c r="T24" s="8">
        <v>3.4302998463862103E-2</v>
      </c>
      <c r="U24" s="21">
        <v>1226.82149043605</v>
      </c>
      <c r="V24" s="21">
        <v>224.01443081935599</v>
      </c>
      <c r="W24" s="21">
        <v>707.55912307330095</v>
      </c>
      <c r="X24" s="21">
        <v>580.918820257226</v>
      </c>
    </row>
    <row r="25" spans="1:24" x14ac:dyDescent="0.35">
      <c r="A25" t="s">
        <v>24</v>
      </c>
      <c r="B25" s="7">
        <v>26.35</v>
      </c>
      <c r="C25" s="8">
        <v>2.1360000000000001</v>
      </c>
      <c r="D25" s="8">
        <v>11.218</v>
      </c>
      <c r="E25" s="8">
        <v>0.19500000000000001</v>
      </c>
      <c r="F25" s="8">
        <v>9.5619999999999994</v>
      </c>
      <c r="G25" s="8">
        <v>0.39100000000000001</v>
      </c>
      <c r="H25" s="8">
        <v>2.1230000000000002</v>
      </c>
      <c r="I25" s="8">
        <v>49.780999999999999</v>
      </c>
      <c r="J25" s="8">
        <v>12.769</v>
      </c>
      <c r="K25" s="8">
        <v>11.336</v>
      </c>
      <c r="L25" s="8">
        <v>0.14199999999999999</v>
      </c>
      <c r="M25" s="15">
        <v>0.220602978455854</v>
      </c>
      <c r="N25" s="16">
        <v>36.944306453579699</v>
      </c>
      <c r="O25" s="8">
        <v>2.7171259762808</v>
      </c>
      <c r="P25" s="8">
        <f t="shared" si="0"/>
        <v>8.1513779288424001E-2</v>
      </c>
      <c r="Q25" s="8">
        <v>6.3550525403309699</v>
      </c>
      <c r="R25" s="8">
        <v>2.7472305662257699E-2</v>
      </c>
      <c r="S25" s="24">
        <f t="shared" si="1"/>
        <v>1.1308562887922768E-2</v>
      </c>
      <c r="T25" s="8">
        <v>3.5152511308432603E-2</v>
      </c>
      <c r="U25" s="21">
        <v>1242.64577264791</v>
      </c>
      <c r="V25" s="21">
        <v>196.58706556566699</v>
      </c>
      <c r="W25" s="21">
        <v>679.49068601694103</v>
      </c>
      <c r="X25" s="21">
        <v>537.78447646770201</v>
      </c>
    </row>
    <row r="26" spans="1:24" x14ac:dyDescent="0.35">
      <c r="A26" t="s">
        <v>25</v>
      </c>
      <c r="B26" s="7">
        <v>28.39</v>
      </c>
      <c r="C26" s="8">
        <v>2.008</v>
      </c>
      <c r="D26" s="8">
        <v>11.022</v>
      </c>
      <c r="E26" s="8">
        <v>0.19700000000000001</v>
      </c>
      <c r="F26" s="8">
        <v>9.75</v>
      </c>
      <c r="G26" s="8">
        <v>0.32800000000000001</v>
      </c>
      <c r="H26" s="8">
        <v>2.032</v>
      </c>
      <c r="I26" s="8">
        <v>49.594000000000001</v>
      </c>
      <c r="J26" s="8">
        <v>13.237</v>
      </c>
      <c r="K26" s="8">
        <v>11.332000000000001</v>
      </c>
      <c r="L26" s="8">
        <v>0.15</v>
      </c>
      <c r="M26" s="15">
        <v>0.23036695037063901</v>
      </c>
      <c r="N26" s="16">
        <v>32.559015227600099</v>
      </c>
      <c r="O26" s="8">
        <v>2.7149394122452799</v>
      </c>
      <c r="P26" s="8">
        <f t="shared" si="0"/>
        <v>8.1448182367358388E-2</v>
      </c>
      <c r="Q26" s="8">
        <v>5.7072614560742601</v>
      </c>
      <c r="R26" s="8">
        <v>3.3109832390614699E-2</v>
      </c>
      <c r="S26" s="24">
        <f t="shared" si="1"/>
        <v>3.4042488499865676E-3</v>
      </c>
      <c r="T26" s="8">
        <v>1.0582060460014199E-2</v>
      </c>
      <c r="U26" s="21">
        <v>1051.59504659595</v>
      </c>
      <c r="V26" s="21">
        <v>324.72005095744299</v>
      </c>
      <c r="W26" s="21">
        <v>728.58364608209604</v>
      </c>
      <c r="X26" s="21">
        <v>567.47694219339201</v>
      </c>
    </row>
    <row r="27" spans="1:24" x14ac:dyDescent="0.35">
      <c r="A27" t="s">
        <v>26</v>
      </c>
      <c r="B27" s="7">
        <v>27.38</v>
      </c>
      <c r="C27" s="8">
        <v>2.1389999999999998</v>
      </c>
      <c r="D27" s="8">
        <v>11.313000000000001</v>
      </c>
      <c r="E27" s="8">
        <v>0.26900000000000002</v>
      </c>
      <c r="F27" s="8">
        <v>9.5649999999999995</v>
      </c>
      <c r="G27" s="8">
        <v>0.41099999999999998</v>
      </c>
      <c r="H27" s="8">
        <v>2.177</v>
      </c>
      <c r="I27" s="8">
        <v>49.203000000000003</v>
      </c>
      <c r="J27" s="8">
        <v>13.071999999999999</v>
      </c>
      <c r="K27" s="8">
        <v>11.336</v>
      </c>
      <c r="L27" s="8">
        <v>0.16500000000000001</v>
      </c>
      <c r="M27" s="15">
        <v>0.223381716812979</v>
      </c>
      <c r="N27" s="16">
        <v>41.6600999024541</v>
      </c>
      <c r="O27" s="8">
        <v>2.7252913604996798</v>
      </c>
      <c r="P27" s="8">
        <f t="shared" si="0"/>
        <v>8.1758740814990391E-2</v>
      </c>
      <c r="Q27" s="8">
        <v>4.9648746222802398</v>
      </c>
      <c r="R27" s="8">
        <v>4.2356303729342001E-2</v>
      </c>
      <c r="S27" s="24">
        <f t="shared" si="1"/>
        <v>2.5811519462215398E-3</v>
      </c>
      <c r="T27" s="8">
        <v>8.0234751203653708E-3</v>
      </c>
      <c r="U27" s="21">
        <v>1121.56479478911</v>
      </c>
      <c r="V27" s="21">
        <v>376.79971261502402</v>
      </c>
      <c r="W27" s="21">
        <v>813.29773295482096</v>
      </c>
      <c r="X27" s="21">
        <v>638.48149862994296</v>
      </c>
    </row>
    <row r="28" spans="1:24" x14ac:dyDescent="0.35">
      <c r="A28" t="s">
        <v>27</v>
      </c>
      <c r="B28" s="7">
        <v>21.86</v>
      </c>
      <c r="C28" s="8">
        <v>1.978</v>
      </c>
      <c r="D28" s="8">
        <v>11.887</v>
      </c>
      <c r="E28" s="8">
        <v>0.254</v>
      </c>
      <c r="F28" s="8">
        <v>10.16</v>
      </c>
      <c r="G28" s="8">
        <v>0.42599999999999999</v>
      </c>
      <c r="H28" s="8">
        <v>2.2839999999999998</v>
      </c>
      <c r="I28" s="8">
        <v>49.764000000000003</v>
      </c>
      <c r="J28" s="8">
        <v>11.363</v>
      </c>
      <c r="K28" s="8">
        <v>11.334</v>
      </c>
      <c r="L28" s="8">
        <v>0.192</v>
      </c>
      <c r="M28" s="15">
        <v>0.22663270101531299</v>
      </c>
      <c r="N28" s="16">
        <v>34.9178540249492</v>
      </c>
      <c r="O28" s="8">
        <v>2.7237483596196701</v>
      </c>
      <c r="P28" s="8">
        <f t="shared" si="0"/>
        <v>8.1712450788590102E-2</v>
      </c>
      <c r="Q28" s="8">
        <v>4.3620663426912101</v>
      </c>
      <c r="R28" s="8">
        <v>5.43267694263889E-2</v>
      </c>
      <c r="S28" s="24">
        <f t="shared" si="1"/>
        <v>1.2597592872495697E-2</v>
      </c>
      <c r="T28" s="8">
        <v>3.9159443184630702E-2</v>
      </c>
      <c r="U28" s="21">
        <v>1468.35144256643</v>
      </c>
      <c r="V28" s="21">
        <v>347.51101144200101</v>
      </c>
      <c r="W28" s="21">
        <v>904.957744402662</v>
      </c>
      <c r="X28" s="21">
        <v>742.62083079161505</v>
      </c>
    </row>
    <row r="29" spans="1:24" x14ac:dyDescent="0.35">
      <c r="A29" t="s">
        <v>28</v>
      </c>
      <c r="B29" s="7">
        <v>18.39</v>
      </c>
      <c r="C29" s="8">
        <v>2.1920000000000002</v>
      </c>
      <c r="D29" s="8">
        <v>12.138</v>
      </c>
      <c r="E29" s="8">
        <v>0.32900000000000001</v>
      </c>
      <c r="F29" s="8">
        <v>10.678000000000001</v>
      </c>
      <c r="G29" s="8">
        <v>0.44500000000000001</v>
      </c>
      <c r="H29" s="8">
        <v>2.4220000000000002</v>
      </c>
      <c r="I29" s="8">
        <v>49.057000000000002</v>
      </c>
      <c r="J29" s="8">
        <v>10.843999999999999</v>
      </c>
      <c r="K29" s="8">
        <v>11.335000000000001</v>
      </c>
      <c r="L29" s="8">
        <v>0.17799999999999999</v>
      </c>
      <c r="M29" s="15">
        <v>0.245667641138825</v>
      </c>
      <c r="N29" s="16">
        <v>44.702638393049199</v>
      </c>
      <c r="O29" s="8">
        <v>2.7493378024278199</v>
      </c>
      <c r="P29" s="8">
        <f t="shared" si="0"/>
        <v>8.2480134072834596E-2</v>
      </c>
      <c r="Q29" s="8">
        <v>6.0099064528128903</v>
      </c>
      <c r="R29" s="8">
        <v>1.3533059262052E-2</v>
      </c>
      <c r="S29" s="24">
        <f t="shared" si="1"/>
        <v>6.9850315336420638E-3</v>
      </c>
      <c r="T29" s="8">
        <v>2.17128739000375E-2</v>
      </c>
      <c r="U29" s="21">
        <v>614.46475815286794</v>
      </c>
      <c r="V29" s="21">
        <v>74.4310098806111</v>
      </c>
      <c r="W29" s="21">
        <v>340.52812812910202</v>
      </c>
      <c r="X29" s="21">
        <v>287.63250961154</v>
      </c>
    </row>
    <row r="30" spans="1:24" x14ac:dyDescent="0.35">
      <c r="A30" t="s">
        <v>29</v>
      </c>
      <c r="B30" s="7">
        <v>18.21</v>
      </c>
      <c r="C30" s="8">
        <v>2.351</v>
      </c>
      <c r="D30" s="8">
        <v>12.106</v>
      </c>
      <c r="E30" s="8">
        <v>0.216</v>
      </c>
      <c r="F30" s="8">
        <v>10.413</v>
      </c>
      <c r="G30" s="8">
        <v>0.37</v>
      </c>
      <c r="H30" s="8">
        <v>2.1539999999999999</v>
      </c>
      <c r="I30" s="8">
        <v>50.192999999999998</v>
      </c>
      <c r="J30" s="8">
        <v>10.324</v>
      </c>
      <c r="K30" s="8">
        <v>11.339</v>
      </c>
      <c r="L30" s="8">
        <v>0.157</v>
      </c>
      <c r="M30" s="15">
        <v>0.23812248998241101</v>
      </c>
      <c r="N30" s="16">
        <v>26.1935838994604</v>
      </c>
      <c r="O30" s="8">
        <v>2.72427731578161</v>
      </c>
      <c r="P30" s="8">
        <f t="shared" si="0"/>
        <v>8.1728319473448302E-2</v>
      </c>
      <c r="Q30" s="8">
        <v>5.8108148715715</v>
      </c>
      <c r="R30" s="8">
        <v>3.0804693653223601E-2</v>
      </c>
      <c r="S30" s="24">
        <f t="shared" si="1"/>
        <v>4.9285470469442247E-3</v>
      </c>
      <c r="T30" s="8">
        <v>1.53203203200007E-2</v>
      </c>
      <c r="U30" s="21">
        <v>1044.1878583463699</v>
      </c>
      <c r="V30" s="21">
        <v>287.00453036822199</v>
      </c>
      <c r="W30" s="21">
        <v>683.24993773471499</v>
      </c>
      <c r="X30" s="21">
        <v>577.99673270849701</v>
      </c>
    </row>
    <row r="31" spans="1:24" x14ac:dyDescent="0.35">
      <c r="A31" t="s">
        <v>30</v>
      </c>
      <c r="B31" s="7">
        <v>11.88</v>
      </c>
      <c r="C31" s="8">
        <v>2.4569999999999999</v>
      </c>
      <c r="D31" s="8">
        <v>12.855</v>
      </c>
      <c r="E31" s="8">
        <v>0.26400000000000001</v>
      </c>
      <c r="F31" s="8">
        <v>10.314</v>
      </c>
      <c r="G31" s="8">
        <v>0.441</v>
      </c>
      <c r="H31" s="8">
        <v>2.0419999999999998</v>
      </c>
      <c r="I31" s="8">
        <v>50.542000000000002</v>
      </c>
      <c r="J31" s="8">
        <v>9.1999999999999993</v>
      </c>
      <c r="K31" s="8">
        <v>11.331</v>
      </c>
      <c r="L31" s="8">
        <v>0.113</v>
      </c>
      <c r="M31" s="15">
        <v>0.294430879366605</v>
      </c>
      <c r="N31" s="16">
        <v>125.944932627421</v>
      </c>
      <c r="O31" s="8">
        <v>2.7385624246406</v>
      </c>
      <c r="P31" s="8">
        <f t="shared" si="0"/>
        <v>8.2156872739217998E-2</v>
      </c>
      <c r="Q31" s="8">
        <v>1.6541393019911499</v>
      </c>
      <c r="R31" s="8">
        <v>5.0125459522533299E-2</v>
      </c>
      <c r="S31" s="24">
        <f t="shared" si="1"/>
        <v>2.8307003686634967E-3</v>
      </c>
      <c r="T31" s="8">
        <v>8.7991929395818992E-3</v>
      </c>
      <c r="U31" s="21">
        <v>438.214218659327</v>
      </c>
      <c r="V31" s="21">
        <v>148.54766260535601</v>
      </c>
      <c r="W31" s="21">
        <v>428.71142018510398</v>
      </c>
      <c r="X31" s="21">
        <v>383.188612964877</v>
      </c>
    </row>
    <row r="32" spans="1:24" x14ac:dyDescent="0.35">
      <c r="A32" t="s">
        <v>31</v>
      </c>
      <c r="B32" s="7">
        <v>21.36</v>
      </c>
      <c r="C32" s="8">
        <v>2.2109999999999999</v>
      </c>
      <c r="D32" s="8">
        <v>11.943</v>
      </c>
      <c r="E32" s="8">
        <v>0.22</v>
      </c>
      <c r="F32" s="8">
        <v>10.114000000000001</v>
      </c>
      <c r="G32" s="8">
        <v>0.435</v>
      </c>
      <c r="H32" s="8">
        <v>2.2010000000000001</v>
      </c>
      <c r="I32" s="8">
        <v>49.921999999999997</v>
      </c>
      <c r="J32" s="8">
        <v>11.055</v>
      </c>
      <c r="K32" s="8">
        <v>11.337</v>
      </c>
      <c r="L32" s="8">
        <v>0.14499999999999999</v>
      </c>
      <c r="M32" s="15">
        <v>0.293620844893419</v>
      </c>
      <c r="N32" s="16">
        <v>48.217568590435199</v>
      </c>
      <c r="O32" s="8">
        <v>2.7077337899952298</v>
      </c>
      <c r="P32" s="8">
        <f t="shared" si="0"/>
        <v>8.1232013699856886E-2</v>
      </c>
      <c r="Q32" s="8">
        <v>4.25544521421038</v>
      </c>
      <c r="R32" s="8">
        <v>4.5744890867204901E-2</v>
      </c>
      <c r="S32" s="24">
        <f t="shared" si="1"/>
        <v>9.1079639090328821E-3</v>
      </c>
      <c r="T32" s="8">
        <v>2.8311979822918502E-2</v>
      </c>
      <c r="U32" s="21">
        <v>1181.02413090096</v>
      </c>
      <c r="V32" s="21">
        <v>299.40670796552899</v>
      </c>
      <c r="W32" s="21">
        <v>767.13933865028503</v>
      </c>
      <c r="X32" s="21">
        <v>632.11876948770998</v>
      </c>
    </row>
    <row r="33" spans="1:24" x14ac:dyDescent="0.35">
      <c r="A33" t="s">
        <v>32</v>
      </c>
      <c r="B33" s="7">
        <v>24.82</v>
      </c>
      <c r="C33" s="8">
        <v>2.25</v>
      </c>
      <c r="D33" s="8">
        <v>11.47</v>
      </c>
      <c r="E33" s="8">
        <v>0.254</v>
      </c>
      <c r="F33" s="8">
        <v>9.7509999999999994</v>
      </c>
      <c r="G33" s="8">
        <v>0.45100000000000001</v>
      </c>
      <c r="H33" s="8">
        <v>2.2210000000000001</v>
      </c>
      <c r="I33" s="8">
        <v>49.46</v>
      </c>
      <c r="J33" s="8">
        <v>12.202999999999999</v>
      </c>
      <c r="K33" s="8">
        <v>11.336</v>
      </c>
      <c r="L33" s="8">
        <v>0.19500000000000001</v>
      </c>
      <c r="M33" s="15">
        <v>0.29300617092433601</v>
      </c>
      <c r="N33" s="16">
        <v>85.714057417178395</v>
      </c>
      <c r="O33" s="8">
        <v>2.7136223165115299</v>
      </c>
      <c r="P33" s="8">
        <f t="shared" si="0"/>
        <v>8.1408669495345892E-2</v>
      </c>
      <c r="Q33" s="8">
        <v>7.5662381497241498</v>
      </c>
      <c r="R33" s="8">
        <v>5.0421719495332702E-2</v>
      </c>
      <c r="S33" s="24">
        <f t="shared" si="1"/>
        <v>9.454581678187331E-3</v>
      </c>
      <c r="T33" s="8">
        <v>2.9389436363653501E-2</v>
      </c>
      <c r="U33" s="21">
        <v>2287.2101485206799</v>
      </c>
      <c r="V33" s="21">
        <v>593.97705441642302</v>
      </c>
      <c r="W33" s="21">
        <v>1491.5940698970001</v>
      </c>
      <c r="X33" s="21">
        <v>1194.99605022993</v>
      </c>
    </row>
    <row r="34" spans="1:24" x14ac:dyDescent="0.35">
      <c r="A34" t="s">
        <v>33</v>
      </c>
      <c r="B34" s="7">
        <v>8.11</v>
      </c>
      <c r="C34" s="8">
        <v>2.8370000000000002</v>
      </c>
      <c r="D34" s="8">
        <v>12.875999999999999</v>
      </c>
      <c r="E34" s="8">
        <v>0.32400000000000001</v>
      </c>
      <c r="F34" s="8">
        <v>9.6120000000000001</v>
      </c>
      <c r="G34" s="8">
        <v>0.36799999999999999</v>
      </c>
      <c r="H34" s="8">
        <v>2.1110000000000002</v>
      </c>
      <c r="I34" s="8">
        <v>51.707999999999998</v>
      </c>
      <c r="J34" s="8">
        <v>8.14</v>
      </c>
      <c r="K34" s="8">
        <v>11.331</v>
      </c>
      <c r="L34" s="8">
        <v>0.22600000000000001</v>
      </c>
      <c r="M34" s="15">
        <v>0.31631744423990599</v>
      </c>
      <c r="N34" s="16">
        <v>61.830724655496503</v>
      </c>
      <c r="O34" s="8">
        <v>2.7293142525439</v>
      </c>
      <c r="P34" s="8">
        <f t="shared" si="0"/>
        <v>8.1879427576316999E-2</v>
      </c>
      <c r="Q34" s="8">
        <v>3.2525998304146402</v>
      </c>
      <c r="R34" s="8">
        <v>3.9245419363098201E-2</v>
      </c>
      <c r="S34" s="24">
        <f t="shared" si="1"/>
        <v>7.8393046744406406E-3</v>
      </c>
      <c r="T34" s="8">
        <v>2.4368370141251601E-2</v>
      </c>
      <c r="U34" s="21">
        <v>768.73670568185696</v>
      </c>
      <c r="V34" s="21">
        <v>194.62326457334899</v>
      </c>
      <c r="W34" s="21">
        <v>529.52932054267603</v>
      </c>
      <c r="X34" s="21">
        <v>489.80604989610202</v>
      </c>
    </row>
    <row r="35" spans="1:24" x14ac:dyDescent="0.35">
      <c r="A35" t="s">
        <v>34</v>
      </c>
      <c r="B35" s="7">
        <v>25.42</v>
      </c>
      <c r="C35" s="8">
        <v>2.177</v>
      </c>
      <c r="D35" s="8">
        <v>11.391999999999999</v>
      </c>
      <c r="E35" s="8">
        <v>0.223</v>
      </c>
      <c r="F35" s="8">
        <v>9.9510000000000005</v>
      </c>
      <c r="G35" s="8">
        <v>0.33400000000000002</v>
      </c>
      <c r="H35" s="8">
        <v>2.3559999999999999</v>
      </c>
      <c r="I35" s="8">
        <v>49.152000000000001</v>
      </c>
      <c r="J35" s="8">
        <v>12.523999999999999</v>
      </c>
      <c r="K35" s="8">
        <v>11.334</v>
      </c>
      <c r="L35" s="8">
        <v>0.161</v>
      </c>
      <c r="M35" s="15">
        <v>0.277988022408927</v>
      </c>
      <c r="N35" s="16">
        <v>43.768209376858103</v>
      </c>
      <c r="O35" s="8">
        <v>2.7207592054345602</v>
      </c>
      <c r="P35" s="8">
        <f t="shared" si="0"/>
        <v>8.16227761630368E-2</v>
      </c>
      <c r="Q35" s="8">
        <v>3.7742618818420199</v>
      </c>
      <c r="R35" s="8">
        <v>4.7275567393185697E-2</v>
      </c>
      <c r="S35" s="24">
        <f t="shared" si="1"/>
        <v>4.9593428963230568E-3</v>
      </c>
      <c r="T35" s="8">
        <v>1.54160487918031E-2</v>
      </c>
      <c r="U35" s="21">
        <v>992.71207382977195</v>
      </c>
      <c r="V35" s="21">
        <v>305.24757976421199</v>
      </c>
      <c r="W35" s="21">
        <v>699.57917419193495</v>
      </c>
      <c r="X35" s="21">
        <v>557.78916774990796</v>
      </c>
    </row>
    <row r="36" spans="1:24" x14ac:dyDescent="0.35">
      <c r="A36" t="s">
        <v>35</v>
      </c>
      <c r="B36" s="7">
        <v>30.05</v>
      </c>
      <c r="C36" s="8">
        <v>2.2160000000000002</v>
      </c>
      <c r="D36" s="8">
        <v>11.32</v>
      </c>
      <c r="E36" s="8">
        <v>0.20899999999999999</v>
      </c>
      <c r="F36" s="8">
        <v>9.5009999999999994</v>
      </c>
      <c r="G36" s="8">
        <v>0.313</v>
      </c>
      <c r="H36" s="8">
        <v>1.8959999999999999</v>
      </c>
      <c r="I36" s="8">
        <v>49.271999999999998</v>
      </c>
      <c r="J36" s="8">
        <v>13.414</v>
      </c>
      <c r="K36" s="8">
        <v>11.333</v>
      </c>
      <c r="L36" s="8">
        <v>0.13200000000000001</v>
      </c>
      <c r="M36" s="15">
        <v>0.290316720700389</v>
      </c>
      <c r="N36" s="16">
        <v>48.816789743998001</v>
      </c>
      <c r="O36" s="8">
        <v>2.7053081054002499</v>
      </c>
      <c r="P36" s="8">
        <f t="shared" si="0"/>
        <v>8.1159243162007497E-2</v>
      </c>
      <c r="Q36" s="8">
        <v>5.8770195471889801</v>
      </c>
      <c r="R36" s="8">
        <v>4.3183744870667298E-2</v>
      </c>
      <c r="S36" s="24">
        <f t="shared" si="1"/>
        <v>9.2180172349094532E-3</v>
      </c>
      <c r="T36" s="8">
        <v>2.8654079064064201E-2</v>
      </c>
      <c r="U36" s="21">
        <v>1559.5768704249999</v>
      </c>
      <c r="V36" s="21">
        <v>383.69380056582298</v>
      </c>
      <c r="W36" s="21">
        <v>986.94177528306705</v>
      </c>
      <c r="X36" s="21">
        <v>758.89409864134302</v>
      </c>
    </row>
    <row r="37" spans="1:24" x14ac:dyDescent="0.35">
      <c r="A37" t="s">
        <v>36</v>
      </c>
      <c r="B37" s="7">
        <v>23.99</v>
      </c>
      <c r="C37" s="8">
        <v>2.1960000000000002</v>
      </c>
      <c r="D37" s="8">
        <v>11.663</v>
      </c>
      <c r="E37" s="8">
        <v>0.26900000000000002</v>
      </c>
      <c r="F37" s="8">
        <v>9.9870000000000001</v>
      </c>
      <c r="G37" s="8">
        <v>0.496</v>
      </c>
      <c r="H37" s="8">
        <v>2.5089999999999999</v>
      </c>
      <c r="I37" s="8">
        <v>48.753</v>
      </c>
      <c r="J37" s="8">
        <v>12.173999999999999</v>
      </c>
      <c r="K37" s="8">
        <v>11.333</v>
      </c>
      <c r="L37" s="8">
        <v>0.21099999999999999</v>
      </c>
      <c r="M37" s="15">
        <v>0.28609163506004598</v>
      </c>
      <c r="N37" s="16">
        <v>45.510185039084</v>
      </c>
      <c r="O37" s="8">
        <v>2.7275606472754701</v>
      </c>
      <c r="P37" s="8">
        <f t="shared" si="0"/>
        <v>8.1826819418264099E-2</v>
      </c>
      <c r="Q37" s="8">
        <v>5.0388707113498299</v>
      </c>
      <c r="R37" s="8">
        <v>3.5912494669283E-2</v>
      </c>
      <c r="S37" s="24">
        <f t="shared" si="1"/>
        <v>2.6364543403759534E-3</v>
      </c>
      <c r="T37" s="8">
        <v>8.1953818476094304E-3</v>
      </c>
      <c r="U37" s="21">
        <v>975.64512696189195</v>
      </c>
      <c r="V37" s="21">
        <v>319.66406536965599</v>
      </c>
      <c r="W37" s="21">
        <v>708.95434251845904</v>
      </c>
      <c r="X37" s="21">
        <v>571.78348457009304</v>
      </c>
    </row>
    <row r="38" spans="1:24" x14ac:dyDescent="0.35">
      <c r="A38" t="s">
        <v>37</v>
      </c>
      <c r="B38" s="7">
        <v>9.74</v>
      </c>
      <c r="C38" s="8">
        <v>2.4550000000000001</v>
      </c>
      <c r="D38" s="8">
        <v>13.064</v>
      </c>
      <c r="E38" s="8">
        <v>0.28599999999999998</v>
      </c>
      <c r="F38" s="8">
        <v>10.090999999999999</v>
      </c>
      <c r="G38" s="8">
        <v>0.34599999999999997</v>
      </c>
      <c r="H38" s="8">
        <v>2.1989999999999998</v>
      </c>
      <c r="I38" s="8">
        <v>50.863999999999997</v>
      </c>
      <c r="J38" s="8">
        <v>8.68</v>
      </c>
      <c r="K38" s="8">
        <v>11.337</v>
      </c>
      <c r="L38" s="8">
        <v>0.224</v>
      </c>
      <c r="M38" s="15">
        <v>0.31064017496702101</v>
      </c>
      <c r="N38" s="16">
        <v>98.189237963552898</v>
      </c>
      <c r="O38" s="8">
        <v>2.7389619820820901</v>
      </c>
      <c r="P38" s="8">
        <f t="shared" si="0"/>
        <v>8.2168859462462704E-2</v>
      </c>
      <c r="Q38" s="8">
        <v>2.24104316841761</v>
      </c>
      <c r="R38" s="8">
        <v>6.6836239436277395E-2</v>
      </c>
      <c r="S38" s="24">
        <f t="shared" si="1"/>
        <v>4.3456768137345569E-3</v>
      </c>
      <c r="T38" s="8">
        <v>1.35084762627745E-2</v>
      </c>
      <c r="U38" s="21">
        <v>797.91096790172799</v>
      </c>
      <c r="V38" s="21">
        <v>265.87776897829502</v>
      </c>
      <c r="W38" s="21">
        <v>645.04932135007903</v>
      </c>
      <c r="X38" s="21">
        <v>587.79781424282703</v>
      </c>
    </row>
    <row r="39" spans="1:24" x14ac:dyDescent="0.35">
      <c r="A39" t="s">
        <v>38</v>
      </c>
      <c r="B39" s="7">
        <v>29.41</v>
      </c>
      <c r="C39" s="8">
        <v>2.177</v>
      </c>
      <c r="D39" s="8">
        <v>11.164999999999999</v>
      </c>
      <c r="E39" s="8">
        <v>0.17</v>
      </c>
      <c r="F39" s="8">
        <v>9.452</v>
      </c>
      <c r="G39" s="8">
        <v>0.28799999999999998</v>
      </c>
      <c r="H39" s="8">
        <v>1.8480000000000001</v>
      </c>
      <c r="I39" s="8">
        <v>49.725000000000001</v>
      </c>
      <c r="J39" s="8">
        <v>13.305999999999999</v>
      </c>
      <c r="K39" s="8">
        <v>11.331</v>
      </c>
      <c r="L39" s="8">
        <v>0.151</v>
      </c>
      <c r="M39" s="15">
        <v>0.28043551408501799</v>
      </c>
      <c r="N39" s="16">
        <v>51.351997160427899</v>
      </c>
      <c r="O39" s="8">
        <v>2.7017732732832802</v>
      </c>
      <c r="P39" s="8">
        <f t="shared" si="0"/>
        <v>8.1053198198498405E-2</v>
      </c>
      <c r="Q39" s="8">
        <v>4.0958053368378202</v>
      </c>
      <c r="R39" s="8">
        <v>5.39521508375813E-2</v>
      </c>
      <c r="S39" s="24">
        <f t="shared" si="1"/>
        <v>5.242845760989572E-3</v>
      </c>
      <c r="T39" s="8">
        <v>1.6297313524990899E-2</v>
      </c>
      <c r="U39" s="21">
        <v>1229.40772056285</v>
      </c>
      <c r="V39" s="21">
        <v>383.97745783610799</v>
      </c>
      <c r="W39" s="21">
        <v>869.25004034413905</v>
      </c>
      <c r="X39" s="21">
        <v>671.70237257100598</v>
      </c>
    </row>
    <row r="40" spans="1:24" x14ac:dyDescent="0.35">
      <c r="A40" t="s">
        <v>39</v>
      </c>
      <c r="B40" s="7">
        <v>15.18</v>
      </c>
      <c r="C40" s="8">
        <v>2.403</v>
      </c>
      <c r="D40" s="8">
        <v>12.244999999999999</v>
      </c>
      <c r="E40" s="8">
        <v>0.23699999999999999</v>
      </c>
      <c r="F40" s="8">
        <v>10.351000000000001</v>
      </c>
      <c r="G40" s="8">
        <v>0.38800000000000001</v>
      </c>
      <c r="H40" s="8">
        <v>2.2000000000000002</v>
      </c>
      <c r="I40" s="8">
        <v>50.298999999999999</v>
      </c>
      <c r="J40" s="8">
        <v>9.9670000000000005</v>
      </c>
      <c r="K40" s="8">
        <v>11.345000000000001</v>
      </c>
      <c r="L40" s="8">
        <v>0.14099999999999999</v>
      </c>
      <c r="M40" s="15">
        <v>0.28622366598899701</v>
      </c>
      <c r="N40" s="16">
        <v>25.704371095433402</v>
      </c>
      <c r="O40" s="8">
        <v>2.72915096208866</v>
      </c>
      <c r="P40" s="8">
        <f t="shared" si="0"/>
        <v>8.1874528862659793E-2</v>
      </c>
      <c r="Q40" s="8">
        <v>4.9454645935817902</v>
      </c>
      <c r="R40" s="8">
        <v>4.03209718728448E-2</v>
      </c>
      <c r="S40" s="24">
        <f t="shared" si="1"/>
        <v>2.6100572999329468E-3</v>
      </c>
      <c r="T40" s="8">
        <v>8.1133270125363591E-3</v>
      </c>
      <c r="U40" s="21">
        <v>1065.7893571086199</v>
      </c>
      <c r="V40" s="21">
        <v>355.34480914646502</v>
      </c>
      <c r="W40" s="21">
        <v>756.35629012065704</v>
      </c>
      <c r="X40" s="21">
        <v>656.67328539734103</v>
      </c>
    </row>
    <row r="41" spans="1:24" x14ac:dyDescent="0.35">
      <c r="A41" t="s">
        <v>40</v>
      </c>
      <c r="B41" s="7">
        <v>1.76</v>
      </c>
      <c r="C41" s="8">
        <v>2.7650000000000001</v>
      </c>
      <c r="D41" s="8">
        <v>13.468999999999999</v>
      </c>
      <c r="E41" s="8">
        <v>0.29499999999999998</v>
      </c>
      <c r="F41" s="8">
        <v>10.358000000000001</v>
      </c>
      <c r="G41" s="8">
        <v>0.36299999999999999</v>
      </c>
      <c r="H41" s="8">
        <v>2.0489999999999999</v>
      </c>
      <c r="I41" s="8">
        <v>51.643000000000001</v>
      </c>
      <c r="J41" s="8">
        <v>6.8360000000000003</v>
      </c>
      <c r="K41" s="8">
        <v>11.569000000000001</v>
      </c>
      <c r="L41" s="8">
        <v>0.183</v>
      </c>
      <c r="M41" s="15">
        <v>0.29484458423306198</v>
      </c>
      <c r="N41" s="16">
        <v>113.24554426333999</v>
      </c>
      <c r="O41" s="8">
        <v>2.7701074018718699</v>
      </c>
      <c r="P41" s="8">
        <f t="shared" si="0"/>
        <v>8.3103222056156098E-2</v>
      </c>
      <c r="Q41" s="8">
        <v>1.3399277779923999</v>
      </c>
      <c r="R41" s="8">
        <v>1.54705565477684E-2</v>
      </c>
      <c r="S41" s="24">
        <f t="shared" si="1"/>
        <v>3.9258489377058626E-3</v>
      </c>
      <c r="T41" s="8">
        <v>1.2203447117519001E-2</v>
      </c>
      <c r="U41" s="21">
        <v>128.536514548432</v>
      </c>
      <c r="V41" s="21">
        <v>29.038301348914899</v>
      </c>
      <c r="W41" s="21">
        <v>188.07812456455699</v>
      </c>
      <c r="X41" s="21">
        <v>184.82520102648999</v>
      </c>
    </row>
    <row r="42" spans="1:24" x14ac:dyDescent="0.35">
      <c r="A42" t="s">
        <v>41</v>
      </c>
      <c r="B42" s="7">
        <v>30.46</v>
      </c>
      <c r="C42" s="8">
        <v>2.1840000000000002</v>
      </c>
      <c r="D42" s="8">
        <v>11.388999999999999</v>
      </c>
      <c r="E42" s="8">
        <v>0.219</v>
      </c>
      <c r="F42" s="8">
        <v>9.4459999999999997</v>
      </c>
      <c r="G42" s="8">
        <v>0.32400000000000001</v>
      </c>
      <c r="H42" s="8">
        <v>1.9159999999999999</v>
      </c>
      <c r="I42" s="8">
        <v>49.220999999999997</v>
      </c>
      <c r="J42" s="8">
        <v>13.397</v>
      </c>
      <c r="K42" s="8">
        <v>11.337</v>
      </c>
      <c r="L42" s="8">
        <v>0.189</v>
      </c>
      <c r="M42" s="15">
        <v>0.27017198276777399</v>
      </c>
      <c r="N42" s="16">
        <v>51.120857679341498</v>
      </c>
      <c r="O42" s="8">
        <v>2.7028971010271099</v>
      </c>
      <c r="P42" s="8">
        <f t="shared" si="0"/>
        <v>8.1086913030813293E-2</v>
      </c>
      <c r="Q42" s="8">
        <v>4.9563101209174301</v>
      </c>
      <c r="R42" s="8">
        <v>3.72649858492764E-2</v>
      </c>
      <c r="S42" s="24">
        <f t="shared" si="1"/>
        <v>1.1850410410466534E-2</v>
      </c>
      <c r="T42" s="8">
        <v>3.6836836837011298E-2</v>
      </c>
      <c r="U42" s="21">
        <v>1233.8633887629901</v>
      </c>
      <c r="V42" s="21">
        <v>242.33456277244301</v>
      </c>
      <c r="W42" s="21">
        <v>734.44996573317098</v>
      </c>
      <c r="X42" s="21">
        <v>562.96946629861304</v>
      </c>
    </row>
    <row r="43" spans="1:24" x14ac:dyDescent="0.35">
      <c r="A43" t="s">
        <v>42</v>
      </c>
      <c r="B43" s="7">
        <v>24.6</v>
      </c>
      <c r="C43" s="8">
        <v>2.1190000000000002</v>
      </c>
      <c r="D43" s="8">
        <v>11.686999999999999</v>
      </c>
      <c r="E43" s="8">
        <v>0.14299999999999999</v>
      </c>
      <c r="F43" s="8">
        <v>10.003</v>
      </c>
      <c r="G43" s="8">
        <v>0.316</v>
      </c>
      <c r="H43" s="8">
        <v>2.0099999999999998</v>
      </c>
      <c r="I43" s="8">
        <v>49.279000000000003</v>
      </c>
      <c r="J43" s="8">
        <v>12.568</v>
      </c>
      <c r="K43" s="8">
        <v>11.336</v>
      </c>
      <c r="L43" s="8">
        <v>0.17899999999999999</v>
      </c>
      <c r="M43" s="15">
        <v>0.232940693913919</v>
      </c>
      <c r="N43" s="16">
        <v>42.132641749681198</v>
      </c>
      <c r="O43" s="8">
        <v>2.7313624166099202</v>
      </c>
      <c r="P43" s="8">
        <f t="shared" si="0"/>
        <v>8.1940872498297609E-2</v>
      </c>
      <c r="Q43" s="8">
        <v>3.8708504232791299</v>
      </c>
      <c r="R43" s="8">
        <v>2.0402855732193401E-2</v>
      </c>
      <c r="S43" s="24">
        <f t="shared" si="1"/>
        <v>4.3883275281443495E-3</v>
      </c>
      <c r="T43" s="8">
        <v>1.3641055418540099E-2</v>
      </c>
      <c r="U43" s="21">
        <v>481.332081218327</v>
      </c>
      <c r="V43" s="21">
        <v>118.01702651957601</v>
      </c>
      <c r="W43" s="21">
        <v>331.279194645019</v>
      </c>
      <c r="X43" s="21">
        <v>265.87415300563299</v>
      </c>
    </row>
    <row r="44" spans="1:24" x14ac:dyDescent="0.35">
      <c r="A44" t="s">
        <v>43</v>
      </c>
      <c r="B44" s="7">
        <v>23.57</v>
      </c>
      <c r="C44" s="8">
        <v>2.2469999999999999</v>
      </c>
      <c r="D44" s="8">
        <v>11.528</v>
      </c>
      <c r="E44" s="8">
        <v>0.26500000000000001</v>
      </c>
      <c r="F44" s="8">
        <v>9.7729999999999997</v>
      </c>
      <c r="G44" s="8">
        <v>0.34599999999999997</v>
      </c>
      <c r="H44" s="8">
        <v>2.0659999999999998</v>
      </c>
      <c r="I44" s="8">
        <v>49.762</v>
      </c>
      <c r="J44" s="8">
        <v>12.121</v>
      </c>
      <c r="K44" s="8">
        <v>11.331</v>
      </c>
      <c r="L44" s="8">
        <v>0.19800000000000001</v>
      </c>
      <c r="M44" s="15">
        <v>0.23462444860338999</v>
      </c>
      <c r="N44" s="16">
        <v>48.453803773893803</v>
      </c>
      <c r="O44" s="8">
        <v>2.71798614493028</v>
      </c>
      <c r="P44" s="8">
        <f t="shared" si="0"/>
        <v>8.1539584347908395E-2</v>
      </c>
      <c r="Q44" s="8">
        <v>4.8765975051583101</v>
      </c>
      <c r="R44" s="8">
        <v>2.3098177441120499E-2</v>
      </c>
      <c r="S44" s="24">
        <f t="shared" si="1"/>
        <v>1.1752063383547872E-2</v>
      </c>
      <c r="T44" s="8">
        <v>3.6531126464245799E-2</v>
      </c>
      <c r="U44" s="21">
        <v>856.63513320264406</v>
      </c>
      <c r="V44" s="21">
        <v>105.857247858129</v>
      </c>
      <c r="W44" s="21">
        <v>462.88017858516702</v>
      </c>
      <c r="X44" s="21">
        <v>374.58944613188203</v>
      </c>
    </row>
    <row r="45" spans="1:24" x14ac:dyDescent="0.35">
      <c r="A45" t="s">
        <v>44</v>
      </c>
      <c r="B45" s="7">
        <v>24.91</v>
      </c>
      <c r="C45" s="8">
        <v>2.1619999999999999</v>
      </c>
      <c r="D45" s="8">
        <v>11.372</v>
      </c>
      <c r="E45" s="8">
        <v>0.29599999999999999</v>
      </c>
      <c r="F45" s="8">
        <v>9.9789999999999992</v>
      </c>
      <c r="G45" s="8">
        <v>0.38</v>
      </c>
      <c r="H45" s="8">
        <v>2.121</v>
      </c>
      <c r="I45" s="8">
        <v>49.22</v>
      </c>
      <c r="J45" s="8">
        <v>12.629</v>
      </c>
      <c r="K45" s="8">
        <v>11.337</v>
      </c>
      <c r="L45" s="8">
        <v>0.156</v>
      </c>
      <c r="M45" s="15">
        <v>0.21806204217314101</v>
      </c>
      <c r="N45" s="16">
        <v>33.650743736027103</v>
      </c>
      <c r="O45" s="8">
        <v>2.72834343328844</v>
      </c>
      <c r="P45" s="8">
        <f t="shared" si="0"/>
        <v>8.1850302998653202E-2</v>
      </c>
      <c r="Q45" s="8">
        <v>5.1622574179931702</v>
      </c>
      <c r="R45" s="8">
        <v>3.3059382322832703E-2</v>
      </c>
      <c r="S45" s="24">
        <f t="shared" si="1"/>
        <v>2.4070054165911746E-3</v>
      </c>
      <c r="T45" s="8">
        <v>7.4821430419371301E-3</v>
      </c>
      <c r="U45" s="21">
        <v>919.34414927785303</v>
      </c>
      <c r="V45" s="21">
        <v>301.58390068845</v>
      </c>
      <c r="W45" s="21">
        <v>659.16232540893805</v>
      </c>
      <c r="X45" s="21">
        <v>527.70981139135199</v>
      </c>
    </row>
    <row r="46" spans="1:24" x14ac:dyDescent="0.35">
      <c r="A46" t="s">
        <v>45</v>
      </c>
      <c r="B46" s="7">
        <v>27.74</v>
      </c>
      <c r="C46" s="8">
        <v>2.2010000000000001</v>
      </c>
      <c r="D46" s="8">
        <v>11.289</v>
      </c>
      <c r="E46" s="8">
        <v>0.224</v>
      </c>
      <c r="F46" s="8">
        <v>9.4359999999999999</v>
      </c>
      <c r="G46" s="8">
        <v>0.35499999999999998</v>
      </c>
      <c r="H46" s="8">
        <v>1.972</v>
      </c>
      <c r="I46" s="8">
        <v>49.561</v>
      </c>
      <c r="J46" s="8">
        <v>13.074999999999999</v>
      </c>
      <c r="K46" s="8">
        <v>11.331</v>
      </c>
      <c r="L46" s="8">
        <v>0.20399999999999999</v>
      </c>
      <c r="M46" s="15">
        <v>0.231974089319674</v>
      </c>
      <c r="N46" s="16">
        <v>58.2095792777478</v>
      </c>
      <c r="O46" s="8">
        <v>2.7116204292686299</v>
      </c>
      <c r="P46" s="8">
        <f t="shared" si="0"/>
        <v>8.134861287805889E-2</v>
      </c>
      <c r="Q46" s="8">
        <v>5.7588010170489898</v>
      </c>
      <c r="R46" s="8">
        <v>3.5041169912695097E-2</v>
      </c>
      <c r="S46" s="24">
        <f t="shared" si="1"/>
        <v>4.4836293330950735E-3</v>
      </c>
      <c r="T46" s="8">
        <v>1.3937299760942099E-2</v>
      </c>
      <c r="U46" s="21">
        <v>1150.0074493346399</v>
      </c>
      <c r="V46" s="21">
        <v>337.45475635092299</v>
      </c>
      <c r="W46" s="21">
        <v>802.39605447052804</v>
      </c>
      <c r="X46" s="21">
        <v>628.14784286091106</v>
      </c>
    </row>
    <row r="47" spans="1:24" x14ac:dyDescent="0.35">
      <c r="A47" t="s">
        <v>46</v>
      </c>
      <c r="B47" s="7">
        <v>13.75</v>
      </c>
      <c r="C47" s="8">
        <v>2.3479999999999999</v>
      </c>
      <c r="D47" s="8">
        <v>12.839</v>
      </c>
      <c r="E47" s="8">
        <v>0.24299999999999999</v>
      </c>
      <c r="F47" s="8">
        <v>10.462999999999999</v>
      </c>
      <c r="G47" s="8">
        <v>0.47699999999999998</v>
      </c>
      <c r="H47" s="8">
        <v>2.282</v>
      </c>
      <c r="I47" s="8">
        <v>49.585000000000001</v>
      </c>
      <c r="J47" s="8">
        <v>9.9060000000000006</v>
      </c>
      <c r="K47" s="8">
        <v>11.343999999999999</v>
      </c>
      <c r="L47" s="8">
        <v>0.14399999999999999</v>
      </c>
      <c r="M47" s="15">
        <v>0.22250645282138001</v>
      </c>
      <c r="N47" s="16">
        <v>18.5098206148398</v>
      </c>
      <c r="O47" s="8">
        <v>2.7480676559077302</v>
      </c>
      <c r="P47" s="8">
        <f t="shared" si="0"/>
        <v>8.2442029677231896E-2</v>
      </c>
      <c r="Q47" s="8">
        <v>2.79957058908305</v>
      </c>
      <c r="R47" s="8">
        <v>2.52256675352669E-2</v>
      </c>
      <c r="S47" s="24">
        <f t="shared" si="1"/>
        <v>1.0165742380980759E-2</v>
      </c>
      <c r="T47" s="8">
        <v>3.16000695709691E-2</v>
      </c>
      <c r="U47" s="21">
        <v>493.94922936048198</v>
      </c>
      <c r="V47" s="21">
        <v>79.779340774857502</v>
      </c>
      <c r="W47" s="21">
        <v>275.49416657845097</v>
      </c>
      <c r="X47" s="21">
        <v>242.19267391512199</v>
      </c>
    </row>
    <row r="48" spans="1:24" x14ac:dyDescent="0.35">
      <c r="A48" t="s">
        <v>47</v>
      </c>
      <c r="B48" s="7">
        <v>25.36</v>
      </c>
      <c r="C48" s="8">
        <v>2.2629999999999999</v>
      </c>
      <c r="D48" s="8">
        <v>11.521000000000001</v>
      </c>
      <c r="E48" s="8">
        <v>0.33</v>
      </c>
      <c r="F48" s="8">
        <v>9.7029999999999994</v>
      </c>
      <c r="G48" s="8">
        <v>0.39300000000000002</v>
      </c>
      <c r="H48" s="8">
        <v>1.958</v>
      </c>
      <c r="I48" s="8">
        <v>49.191000000000003</v>
      </c>
      <c r="J48" s="8">
        <v>12.795999999999999</v>
      </c>
      <c r="K48" s="8">
        <v>11.333</v>
      </c>
      <c r="L48" s="8">
        <v>0.156</v>
      </c>
      <c r="M48" s="15">
        <v>0.23067587746024301</v>
      </c>
      <c r="N48" s="16">
        <v>74.849330843380301</v>
      </c>
      <c r="O48" s="8">
        <v>2.7299203144904198</v>
      </c>
      <c r="P48" s="8">
        <f t="shared" si="0"/>
        <v>8.1897609434712595E-2</v>
      </c>
      <c r="Q48" s="8">
        <v>6.6732109732790903</v>
      </c>
      <c r="R48" s="8">
        <v>2.42842907379099E-2</v>
      </c>
      <c r="S48" s="24">
        <f t="shared" si="1"/>
        <v>5.7743558161267635E-3</v>
      </c>
      <c r="T48" s="8">
        <v>1.7949505179131998E-2</v>
      </c>
      <c r="U48" s="21">
        <v>1006.64141238872</v>
      </c>
      <c r="V48" s="21">
        <v>235.28446430118501</v>
      </c>
      <c r="W48" s="21">
        <v>668.47176945573403</v>
      </c>
      <c r="X48" s="21">
        <v>533.24167952754794</v>
      </c>
    </row>
    <row r="49" spans="1:24" x14ac:dyDescent="0.35">
      <c r="A49" t="s">
        <v>48</v>
      </c>
      <c r="B49" s="7">
        <v>24.16</v>
      </c>
      <c r="C49" s="8">
        <v>2.1920000000000002</v>
      </c>
      <c r="D49" s="8">
        <v>11.760999999999999</v>
      </c>
      <c r="E49" s="8">
        <v>0.218</v>
      </c>
      <c r="F49" s="8">
        <v>9.8249999999999993</v>
      </c>
      <c r="G49" s="8">
        <v>0.40400000000000003</v>
      </c>
      <c r="H49" s="8">
        <v>2.1389999999999998</v>
      </c>
      <c r="I49" s="8">
        <v>49.356999999999999</v>
      </c>
      <c r="J49" s="8">
        <v>12.228999999999999</v>
      </c>
      <c r="K49" s="8">
        <v>11.33</v>
      </c>
      <c r="L49" s="8">
        <v>0.19</v>
      </c>
      <c r="M49" s="15">
        <v>0.22473539075076701</v>
      </c>
      <c r="N49" s="16">
        <v>47.705720796572997</v>
      </c>
      <c r="O49" s="8">
        <v>2.7214627607417898</v>
      </c>
      <c r="P49" s="8">
        <f t="shared" si="0"/>
        <v>8.1643882822253697E-2</v>
      </c>
      <c r="Q49" s="8">
        <v>4.3256982117243199</v>
      </c>
      <c r="R49" s="8">
        <v>2.83406908722981E-2</v>
      </c>
      <c r="S49" s="24">
        <f t="shared" si="1"/>
        <v>1.5273943283134854E-2</v>
      </c>
      <c r="T49" s="8">
        <v>4.7478841414780398E-2</v>
      </c>
      <c r="U49" s="21">
        <v>949.74381609597106</v>
      </c>
      <c r="V49" s="21">
        <v>108.000349063621</v>
      </c>
      <c r="W49" s="21">
        <v>498.17404097272703</v>
      </c>
      <c r="X49" s="21">
        <v>401.23553557726098</v>
      </c>
    </row>
    <row r="50" spans="1:24" x14ac:dyDescent="0.35">
      <c r="A50" t="s">
        <v>49</v>
      </c>
      <c r="B50" s="7">
        <v>14.55</v>
      </c>
      <c r="C50" s="8">
        <v>2.3279999999999998</v>
      </c>
      <c r="D50" s="8">
        <v>11.952999999999999</v>
      </c>
      <c r="E50" s="8">
        <v>0.23699999999999999</v>
      </c>
      <c r="F50" s="8">
        <v>10.301</v>
      </c>
      <c r="G50" s="8">
        <v>0.47599999999999998</v>
      </c>
      <c r="H50" s="8">
        <v>2.5249999999999999</v>
      </c>
      <c r="I50" s="8">
        <v>50.027999999999999</v>
      </c>
      <c r="J50" s="8">
        <v>10.29</v>
      </c>
      <c r="K50" s="8">
        <v>11.331</v>
      </c>
      <c r="L50" s="8">
        <v>0.16700000000000001</v>
      </c>
      <c r="M50" s="15">
        <v>0.21605998279274299</v>
      </c>
      <c r="N50" s="16">
        <v>48.817512599736503</v>
      </c>
      <c r="O50" s="8">
        <v>2.7472545764022498</v>
      </c>
      <c r="P50" s="8">
        <f t="shared" si="0"/>
        <v>8.2417637292067497E-2</v>
      </c>
      <c r="Q50" s="8">
        <v>2.9656940541195</v>
      </c>
      <c r="R50" s="8">
        <v>1.5178590197862701E-2</v>
      </c>
      <c r="S50" s="24">
        <f t="shared" si="1"/>
        <v>9.9961849720872978E-3</v>
      </c>
      <c r="T50" s="8">
        <v>3.1073002710871302E-2</v>
      </c>
      <c r="U50" s="21">
        <v>372.31749283601698</v>
      </c>
      <c r="V50" s="21">
        <v>29.091289089586599</v>
      </c>
      <c r="W50" s="21">
        <v>212.67220261054999</v>
      </c>
      <c r="X50" s="21">
        <v>185.65884121392401</v>
      </c>
    </row>
    <row r="51" spans="1:24" x14ac:dyDescent="0.35">
      <c r="A51" t="s">
        <v>50</v>
      </c>
      <c r="B51" s="7">
        <v>21.67</v>
      </c>
      <c r="C51" s="8">
        <v>2.0699999999999998</v>
      </c>
      <c r="D51" s="8">
        <v>11.897</v>
      </c>
      <c r="E51" s="8">
        <v>0.25600000000000001</v>
      </c>
      <c r="F51" s="8">
        <v>10.205</v>
      </c>
      <c r="G51" s="8">
        <v>0.35199999999999998</v>
      </c>
      <c r="H51" s="8">
        <v>2.1419999999999999</v>
      </c>
      <c r="I51" s="8">
        <v>49.597999999999999</v>
      </c>
      <c r="J51" s="8">
        <v>11.625</v>
      </c>
      <c r="K51" s="8">
        <v>11.334</v>
      </c>
      <c r="L51" s="8">
        <v>0.16300000000000001</v>
      </c>
      <c r="M51" s="15">
        <v>0.22726367220485699</v>
      </c>
      <c r="N51" s="16">
        <v>32.560221306254803</v>
      </c>
      <c r="O51" s="8">
        <v>2.72546038078992</v>
      </c>
      <c r="P51" s="8">
        <f t="shared" si="0"/>
        <v>8.1763811423697597E-2</v>
      </c>
      <c r="Q51" s="8">
        <v>4.1036853059637703</v>
      </c>
      <c r="R51" s="8">
        <v>1.52827105506219E-2</v>
      </c>
      <c r="S51" s="24">
        <f t="shared" si="1"/>
        <v>7.0086603468366209E-3</v>
      </c>
      <c r="T51" s="8">
        <v>2.1786323739000999E-2</v>
      </c>
      <c r="U51" s="21">
        <v>459.82373911467198</v>
      </c>
      <c r="V51" s="21">
        <v>64.782250086045494</v>
      </c>
      <c r="W51" s="21">
        <v>262.669729277557</v>
      </c>
      <c r="X51" s="21">
        <v>215.88701346063701</v>
      </c>
    </row>
    <row r="52" spans="1:24" x14ac:dyDescent="0.35">
      <c r="A52" t="s">
        <v>51</v>
      </c>
      <c r="B52" s="7">
        <v>18.940000000000001</v>
      </c>
      <c r="C52" s="8">
        <v>2.1760000000000002</v>
      </c>
      <c r="D52" s="8">
        <v>12.237</v>
      </c>
      <c r="E52" s="8">
        <v>0.222</v>
      </c>
      <c r="F52" s="8">
        <v>10.382</v>
      </c>
      <c r="G52" s="8">
        <v>0.40500000000000003</v>
      </c>
      <c r="H52" s="8">
        <v>2.218</v>
      </c>
      <c r="I52" s="8">
        <v>49.316000000000003</v>
      </c>
      <c r="J52" s="8">
        <v>11.173</v>
      </c>
      <c r="K52" s="8">
        <v>11.34</v>
      </c>
      <c r="L52" s="8">
        <v>0.16900000000000001</v>
      </c>
      <c r="M52" s="15">
        <v>0.22724336112002599</v>
      </c>
      <c r="N52" s="16">
        <v>25.877897733501602</v>
      </c>
      <c r="O52" s="8">
        <v>2.7369576335544301</v>
      </c>
      <c r="P52" s="8">
        <f t="shared" si="0"/>
        <v>8.2108729006632894E-2</v>
      </c>
      <c r="Q52" s="8">
        <v>3.2259324294001899</v>
      </c>
      <c r="R52" s="8">
        <v>3.3324513530310199E-2</v>
      </c>
      <c r="S52" s="24">
        <f t="shared" si="1"/>
        <v>3.9310707817768404E-3</v>
      </c>
      <c r="T52" s="8">
        <v>1.2219679147581101E-2</v>
      </c>
      <c r="U52" s="21">
        <v>601.58790127519603</v>
      </c>
      <c r="V52" s="21">
        <v>180.15281305450901</v>
      </c>
      <c r="W52" s="21">
        <v>418.65938464238599</v>
      </c>
      <c r="X52" s="21">
        <v>351.99208394348898</v>
      </c>
    </row>
    <row r="53" spans="1:24" x14ac:dyDescent="0.35">
      <c r="A53" t="s">
        <v>52</v>
      </c>
      <c r="B53" s="7">
        <v>27.8</v>
      </c>
      <c r="C53" s="8">
        <v>2.1739999999999999</v>
      </c>
      <c r="D53" s="8">
        <v>11.52</v>
      </c>
      <c r="E53" s="8">
        <v>0.218</v>
      </c>
      <c r="F53" s="8">
        <v>9.4369999999999994</v>
      </c>
      <c r="G53" s="8">
        <v>0.307</v>
      </c>
      <c r="H53" s="8">
        <v>1.915</v>
      </c>
      <c r="I53" s="8">
        <v>49.445999999999998</v>
      </c>
      <c r="J53" s="8">
        <v>13.147</v>
      </c>
      <c r="K53" s="8">
        <v>11.335000000000001</v>
      </c>
      <c r="L53" s="8">
        <v>0.13500000000000001</v>
      </c>
      <c r="M53" s="15">
        <v>0.25021877946718502</v>
      </c>
      <c r="N53" s="16">
        <v>56.863120604697897</v>
      </c>
      <c r="O53" s="8">
        <v>2.7116883781102699</v>
      </c>
      <c r="P53" s="8">
        <f t="shared" si="0"/>
        <v>8.1350651343308086E-2</v>
      </c>
      <c r="Q53" s="8">
        <v>5.0616042430743002</v>
      </c>
      <c r="R53" s="8">
        <v>5.11482412413784E-2</v>
      </c>
      <c r="S53" s="24">
        <f t="shared" si="1"/>
        <v>5.8723368268283702E-3</v>
      </c>
      <c r="T53" s="8">
        <v>1.82540777955498E-2</v>
      </c>
      <c r="U53" s="21">
        <v>1458.1596415691499</v>
      </c>
      <c r="V53" s="21">
        <v>439.453811017585</v>
      </c>
      <c r="W53" s="21">
        <v>1011.58991363527</v>
      </c>
      <c r="X53" s="21">
        <v>791.54140347047598</v>
      </c>
    </row>
    <row r="54" spans="1:24" x14ac:dyDescent="0.35">
      <c r="A54" t="s">
        <v>53</v>
      </c>
      <c r="B54" s="7">
        <v>4.7699999999999996</v>
      </c>
      <c r="C54" s="8">
        <v>2.6459999999999999</v>
      </c>
      <c r="D54" s="8">
        <v>13.542999999999999</v>
      </c>
      <c r="E54" s="8">
        <v>0.16400000000000001</v>
      </c>
      <c r="F54" s="8">
        <v>10.32</v>
      </c>
      <c r="G54" s="8">
        <v>0.495</v>
      </c>
      <c r="H54" s="8">
        <v>2.9660000000000002</v>
      </c>
      <c r="I54" s="8">
        <v>50.100999999999999</v>
      </c>
      <c r="J54" s="8">
        <v>7.7539999999999996</v>
      </c>
      <c r="K54" s="8">
        <v>11.340999999999999</v>
      </c>
      <c r="L54" s="8">
        <v>0.222</v>
      </c>
      <c r="M54" s="15">
        <v>0.28462596492535902</v>
      </c>
      <c r="N54" s="16">
        <v>192.76644083513099</v>
      </c>
      <c r="O54" s="8">
        <v>2.77896408011074</v>
      </c>
      <c r="P54" s="8">
        <f t="shared" si="0"/>
        <v>8.3368922403322193E-2</v>
      </c>
      <c r="Q54" s="8">
        <v>3.9015610689372902</v>
      </c>
      <c r="R54" s="8">
        <v>9.1111309306910498E-2</v>
      </c>
      <c r="S54" s="24">
        <f t="shared" si="1"/>
        <v>3.5612898633715414E-3</v>
      </c>
      <c r="T54" s="8">
        <v>1.1070220277810201E-2</v>
      </c>
      <c r="U54" s="21">
        <v>1820.9596714059501</v>
      </c>
      <c r="V54" s="21">
        <v>639.16808768473697</v>
      </c>
      <c r="W54" s="21">
        <v>1471.9349622130001</v>
      </c>
      <c r="X54" s="21">
        <v>1404.9202655464301</v>
      </c>
    </row>
    <row r="55" spans="1:24" x14ac:dyDescent="0.35">
      <c r="A55" t="s">
        <v>54</v>
      </c>
      <c r="B55" s="7">
        <v>3.17</v>
      </c>
      <c r="C55" s="8">
        <v>2.65</v>
      </c>
      <c r="D55" s="8">
        <v>13.725</v>
      </c>
      <c r="E55" s="8">
        <v>0.29699999999999999</v>
      </c>
      <c r="F55" s="8">
        <v>10.366</v>
      </c>
      <c r="G55" s="8">
        <v>0.35399999999999998</v>
      </c>
      <c r="H55" s="8">
        <v>2.0960000000000001</v>
      </c>
      <c r="I55" s="8">
        <v>51.545000000000002</v>
      </c>
      <c r="J55" s="8">
        <v>6.867</v>
      </c>
      <c r="K55" s="8">
        <v>11.484999999999999</v>
      </c>
      <c r="L55" s="8">
        <v>0.16</v>
      </c>
      <c r="M55" s="15">
        <v>0.29032568242263801</v>
      </c>
      <c r="N55" s="16">
        <v>133.23069159808799</v>
      </c>
      <c r="O55" s="8">
        <v>2.7649771117925201</v>
      </c>
      <c r="P55" s="8">
        <f t="shared" si="0"/>
        <v>8.2949313353775603E-2</v>
      </c>
      <c r="Q55" s="8">
        <v>2.3502112331004299</v>
      </c>
      <c r="R55" s="8">
        <v>-7.0674073374021895E-4</v>
      </c>
      <c r="S55" s="24">
        <f t="shared" si="1"/>
        <v>7.8837730188058928E-3</v>
      </c>
      <c r="T55" s="8">
        <v>2.45065993745909E-2</v>
      </c>
      <c r="U55" s="21">
        <v>83.575765121814896</v>
      </c>
      <c r="V55" s="21">
        <v>-37.969724971010102</v>
      </c>
      <c r="W55" s="21">
        <v>133.23069159808799</v>
      </c>
      <c r="X55" s="21">
        <v>129.13704720179101</v>
      </c>
    </row>
    <row r="56" spans="1:24" x14ac:dyDescent="0.35">
      <c r="A56" t="s">
        <v>55</v>
      </c>
      <c r="B56" s="7">
        <v>21.7</v>
      </c>
      <c r="C56" s="8">
        <v>2.1659999999999999</v>
      </c>
      <c r="D56" s="8">
        <v>11.701000000000001</v>
      </c>
      <c r="E56" s="8">
        <v>0.26700000000000002</v>
      </c>
      <c r="F56" s="8">
        <v>10.148999999999999</v>
      </c>
      <c r="G56" s="8">
        <v>0.48399999999999999</v>
      </c>
      <c r="H56" s="8">
        <v>2.4569999999999999</v>
      </c>
      <c r="I56" s="8">
        <v>49.427999999999997</v>
      </c>
      <c r="J56" s="8">
        <v>11.497999999999999</v>
      </c>
      <c r="K56" s="8">
        <v>11.334</v>
      </c>
      <c r="L56" s="8">
        <v>0.186</v>
      </c>
      <c r="M56" s="15">
        <v>0.191784442522621</v>
      </c>
      <c r="N56" s="16">
        <v>49.769371144081397</v>
      </c>
      <c r="O56" s="8">
        <v>2.7298817980379702</v>
      </c>
      <c r="P56" s="8">
        <f t="shared" si="0"/>
        <v>8.1896453941139105E-2</v>
      </c>
      <c r="Q56" s="8">
        <v>6.4559986538636798</v>
      </c>
      <c r="R56" s="8">
        <v>2.95622265572177E-2</v>
      </c>
      <c r="S56" s="24">
        <f t="shared" si="1"/>
        <v>1.374703232450925E-2</v>
      </c>
      <c r="T56" s="8">
        <v>4.27324598212908E-2</v>
      </c>
      <c r="U56" s="21">
        <v>1403.2038699741499</v>
      </c>
      <c r="V56" s="21">
        <v>194.490247210223</v>
      </c>
      <c r="W56" s="21">
        <v>748.89742495132703</v>
      </c>
      <c r="X56" s="21">
        <v>615.363537347023</v>
      </c>
    </row>
    <row r="57" spans="1:24" ht="15" thickBot="1" x14ac:dyDescent="0.4">
      <c r="A57" s="3" t="s">
        <v>56</v>
      </c>
      <c r="B57" s="9">
        <v>28.17</v>
      </c>
      <c r="C57" s="10">
        <v>2.0579999999999998</v>
      </c>
      <c r="D57" s="10">
        <v>11.364000000000001</v>
      </c>
      <c r="E57" s="10">
        <v>0.20699999999999999</v>
      </c>
      <c r="F57" s="10">
        <v>9.6319999999999997</v>
      </c>
      <c r="G57" s="10">
        <v>0.29799999999999999</v>
      </c>
      <c r="H57" s="10">
        <v>1.96</v>
      </c>
      <c r="I57" s="10">
        <v>49.37</v>
      </c>
      <c r="J57" s="10">
        <v>13.282999999999999</v>
      </c>
      <c r="K57" s="10">
        <v>11.332000000000001</v>
      </c>
      <c r="L57" s="10">
        <v>0.153</v>
      </c>
      <c r="M57" s="17">
        <v>0.220878873522729</v>
      </c>
      <c r="N57" s="18">
        <v>57.085905031179998</v>
      </c>
      <c r="O57" s="10">
        <v>2.7182456913066999</v>
      </c>
      <c r="P57" s="8">
        <f t="shared" si="0"/>
        <v>8.1547370739201E-2</v>
      </c>
      <c r="Q57" s="10">
        <v>5.4937762978581004</v>
      </c>
      <c r="R57" s="10">
        <v>3.8147591876459302E-2</v>
      </c>
      <c r="S57" s="24">
        <f t="shared" si="1"/>
        <v>1.1496676728871572E-2</v>
      </c>
      <c r="T57" s="10">
        <v>3.5737260580887699E-2</v>
      </c>
      <c r="U57" s="22">
        <v>1374.49496694758</v>
      </c>
      <c r="V57" s="22">
        <v>280.12467302247501</v>
      </c>
      <c r="W57" s="22">
        <v>828.077051054153</v>
      </c>
      <c r="X57" s="22">
        <v>646.07712495447697</v>
      </c>
    </row>
    <row r="58" spans="1:24" x14ac:dyDescent="0.35">
      <c r="B58" s="7"/>
      <c r="C58" s="8"/>
      <c r="D58" s="8"/>
      <c r="E58" s="8"/>
      <c r="F58" s="8"/>
      <c r="G58" s="8"/>
      <c r="H58" s="8"/>
      <c r="I58" s="8"/>
      <c r="J58" s="8"/>
      <c r="K58" s="8"/>
      <c r="L58" s="8"/>
      <c r="M58" s="15"/>
      <c r="N58" s="16"/>
      <c r="O58" s="8"/>
      <c r="P58" s="8"/>
      <c r="Q58" s="8"/>
      <c r="R58" s="8"/>
      <c r="S58" s="24"/>
      <c r="T58" s="8"/>
      <c r="U58" s="8"/>
      <c r="V58" s="8"/>
      <c r="W58" s="21"/>
      <c r="X58" s="21"/>
    </row>
    <row r="59" spans="1:24" x14ac:dyDescent="0.35">
      <c r="B59" s="7"/>
      <c r="C59" s="8"/>
      <c r="D59" s="8"/>
      <c r="E59" s="8"/>
      <c r="F59" s="8"/>
      <c r="G59" s="8"/>
      <c r="H59" s="8"/>
      <c r="I59" s="8"/>
      <c r="J59" s="8"/>
      <c r="K59" s="8"/>
      <c r="L59" s="8"/>
      <c r="M59" s="15"/>
      <c r="N59" s="16"/>
      <c r="O59" s="8"/>
      <c r="P59" s="8"/>
      <c r="Q59" s="8"/>
      <c r="R59" s="8"/>
      <c r="S59" s="24"/>
      <c r="T59" s="8"/>
      <c r="U59" s="8"/>
      <c r="V59" s="8"/>
      <c r="W59" s="21"/>
      <c r="X59" s="21"/>
    </row>
    <row r="60" spans="1:24" x14ac:dyDescent="0.35">
      <c r="B60" s="7"/>
      <c r="C60" s="8"/>
      <c r="D60" s="8"/>
      <c r="E60" s="8"/>
      <c r="F60" s="8"/>
      <c r="G60" s="8"/>
      <c r="H60" s="8"/>
      <c r="I60" s="8"/>
      <c r="J60" s="8"/>
      <c r="K60" s="8"/>
      <c r="L60" s="8"/>
      <c r="M60" s="15"/>
      <c r="N60" s="16"/>
      <c r="O60" s="8"/>
      <c r="P60" s="8"/>
      <c r="Q60" s="8"/>
      <c r="R60" s="8"/>
      <c r="S60" s="24"/>
      <c r="T60" s="8"/>
      <c r="U60" s="8"/>
      <c r="V60" s="8"/>
      <c r="W60" s="21"/>
      <c r="X60" s="21"/>
    </row>
    <row r="61" spans="1:24" x14ac:dyDescent="0.35">
      <c r="B61" s="7"/>
      <c r="C61" s="8"/>
      <c r="D61" s="8"/>
      <c r="E61" s="8"/>
      <c r="F61" s="8"/>
      <c r="G61" s="8"/>
      <c r="H61" s="8"/>
      <c r="I61" s="8"/>
      <c r="J61" s="8"/>
      <c r="K61" s="8"/>
      <c r="L61" s="8"/>
      <c r="M61" s="15"/>
      <c r="N61" s="16"/>
      <c r="O61" s="8"/>
      <c r="P61" s="8"/>
      <c r="Q61" s="8"/>
      <c r="R61" s="8"/>
      <c r="S61" s="24"/>
      <c r="T61" s="8"/>
      <c r="U61" s="8"/>
      <c r="V61" s="8"/>
      <c r="W61" s="21"/>
      <c r="X61" s="21"/>
    </row>
    <row r="62" spans="1:24" x14ac:dyDescent="0.35">
      <c r="B62" s="7"/>
      <c r="C62" s="8"/>
      <c r="D62" s="8"/>
      <c r="E62" s="8"/>
      <c r="F62" s="8"/>
      <c r="G62" s="8"/>
      <c r="H62" s="8"/>
      <c r="I62" s="8"/>
      <c r="J62" s="8"/>
      <c r="K62" s="8"/>
      <c r="L62" s="8"/>
      <c r="M62" s="15"/>
      <c r="N62" s="16"/>
      <c r="O62" s="8"/>
      <c r="P62" s="8"/>
      <c r="Q62" s="8"/>
      <c r="R62" s="8"/>
      <c r="S62" s="24"/>
      <c r="T62" s="8"/>
      <c r="U62" s="8"/>
      <c r="V62" s="8"/>
      <c r="W62" s="21"/>
      <c r="X62" s="21"/>
    </row>
    <row r="63" spans="1:24" x14ac:dyDescent="0.35">
      <c r="B63" s="7"/>
      <c r="C63" s="8"/>
      <c r="D63" s="8"/>
      <c r="E63" s="8"/>
      <c r="F63" s="8"/>
      <c r="G63" s="8"/>
      <c r="H63" s="8"/>
      <c r="I63" s="8"/>
      <c r="J63" s="8"/>
      <c r="K63" s="8"/>
      <c r="L63" s="8"/>
      <c r="M63" s="15"/>
      <c r="N63" s="16"/>
      <c r="O63" s="8"/>
      <c r="P63" s="8"/>
      <c r="Q63" s="8"/>
      <c r="R63" s="8"/>
      <c r="S63" s="24"/>
      <c r="T63" s="8"/>
      <c r="U63" s="8"/>
      <c r="V63" s="8"/>
      <c r="W63" s="21"/>
      <c r="X63" s="21"/>
    </row>
    <row r="64" spans="1:24" x14ac:dyDescent="0.35">
      <c r="B64" s="7"/>
      <c r="C64" s="8"/>
      <c r="D64" s="8"/>
      <c r="E64" s="8"/>
      <c r="F64" s="8"/>
      <c r="G64" s="8"/>
      <c r="H64" s="8"/>
      <c r="I64" s="8"/>
      <c r="J64" s="8"/>
      <c r="K64" s="8"/>
      <c r="L64" s="8"/>
      <c r="M64" s="15"/>
      <c r="N64" s="16"/>
      <c r="O64" s="8"/>
      <c r="P64" s="8"/>
      <c r="Q64" s="8"/>
      <c r="R64" s="8"/>
      <c r="S64" s="24"/>
      <c r="T64" s="8"/>
      <c r="U64" s="8"/>
      <c r="V64" s="8"/>
      <c r="W64" s="21"/>
      <c r="X64" s="21"/>
    </row>
    <row r="65" spans="1:24" x14ac:dyDescent="0.35">
      <c r="B65" s="7"/>
      <c r="C65" s="8"/>
      <c r="D65" s="8"/>
      <c r="E65" s="8"/>
      <c r="F65" s="8"/>
      <c r="G65" s="8"/>
      <c r="H65" s="8"/>
      <c r="I65" s="8"/>
      <c r="J65" s="8"/>
      <c r="K65" s="8"/>
      <c r="L65" s="8"/>
      <c r="M65" s="15"/>
      <c r="N65" s="16"/>
      <c r="O65" s="8"/>
      <c r="P65" s="8"/>
      <c r="Q65" s="8"/>
      <c r="R65" s="8"/>
      <c r="S65" s="24"/>
      <c r="T65" s="8"/>
      <c r="U65" s="8"/>
      <c r="V65" s="8"/>
      <c r="W65" s="21"/>
      <c r="X65" s="21"/>
    </row>
    <row r="66" spans="1:24" x14ac:dyDescent="0.35">
      <c r="B66" s="7"/>
      <c r="C66" s="8"/>
      <c r="D66" s="8"/>
      <c r="E66" s="8"/>
      <c r="F66" s="8"/>
      <c r="G66" s="8"/>
      <c r="H66" s="8"/>
      <c r="I66" s="8"/>
      <c r="J66" s="8"/>
      <c r="K66" s="8"/>
      <c r="L66" s="8"/>
      <c r="M66" s="15"/>
      <c r="N66" s="16"/>
      <c r="O66" s="8"/>
      <c r="P66" s="8"/>
      <c r="Q66" s="8"/>
      <c r="R66" s="8"/>
      <c r="S66" s="24"/>
      <c r="T66" s="8"/>
      <c r="U66" s="8"/>
      <c r="V66" s="8"/>
      <c r="W66" s="21"/>
      <c r="X66" s="21"/>
    </row>
    <row r="67" spans="1:24" x14ac:dyDescent="0.35">
      <c r="B67" s="7"/>
      <c r="C67" s="8"/>
      <c r="D67" s="8"/>
      <c r="E67" s="8"/>
      <c r="F67" s="8"/>
      <c r="G67" s="8"/>
      <c r="H67" s="8"/>
      <c r="I67" s="8"/>
      <c r="J67" s="8"/>
      <c r="K67" s="8"/>
      <c r="L67" s="8"/>
      <c r="M67" s="15"/>
      <c r="N67" s="16"/>
      <c r="O67" s="8"/>
      <c r="P67" s="8"/>
      <c r="Q67" s="8"/>
      <c r="R67" s="8"/>
      <c r="S67" s="24"/>
      <c r="T67" s="8"/>
      <c r="U67" s="8"/>
      <c r="V67" s="8"/>
      <c r="W67" s="21"/>
      <c r="X67" s="21"/>
    </row>
    <row r="68" spans="1:24" x14ac:dyDescent="0.35">
      <c r="B68" s="7"/>
      <c r="C68" s="8"/>
      <c r="D68" s="8"/>
      <c r="E68" s="8"/>
      <c r="F68" s="8"/>
      <c r="G68" s="8"/>
      <c r="H68" s="8"/>
      <c r="I68" s="8"/>
      <c r="J68" s="8"/>
      <c r="K68" s="8"/>
      <c r="L68" s="8"/>
      <c r="M68" s="15"/>
      <c r="N68" s="16"/>
      <c r="O68" s="8"/>
      <c r="P68" s="8"/>
      <c r="Q68" s="8"/>
      <c r="R68" s="8"/>
      <c r="S68" s="24"/>
      <c r="T68" s="8"/>
      <c r="U68" s="8"/>
      <c r="V68" s="8"/>
      <c r="W68" s="21"/>
      <c r="X68" s="21"/>
    </row>
    <row r="69" spans="1:24" x14ac:dyDescent="0.35">
      <c r="B69" s="7"/>
      <c r="C69" s="8"/>
      <c r="D69" s="8"/>
      <c r="E69" s="8"/>
      <c r="F69" s="8"/>
      <c r="G69" s="8"/>
      <c r="H69" s="8"/>
      <c r="I69" s="8"/>
      <c r="J69" s="8"/>
      <c r="K69" s="8"/>
      <c r="L69" s="8"/>
      <c r="M69" s="15"/>
      <c r="N69" s="16"/>
      <c r="O69" s="8"/>
      <c r="P69" s="8"/>
      <c r="Q69" s="8"/>
      <c r="R69" s="8"/>
      <c r="S69" s="24"/>
      <c r="T69" s="8"/>
      <c r="U69" s="8"/>
      <c r="V69" s="8"/>
      <c r="W69" s="21"/>
      <c r="X69" s="21"/>
    </row>
    <row r="70" spans="1:24" x14ac:dyDescent="0.35">
      <c r="B70" s="7"/>
      <c r="C70" s="8"/>
      <c r="D70" s="8"/>
      <c r="E70" s="8"/>
      <c r="F70" s="8"/>
      <c r="G70" s="8"/>
      <c r="H70" s="8"/>
      <c r="I70" s="8"/>
      <c r="J70" s="8"/>
      <c r="K70" s="8"/>
      <c r="L70" s="8"/>
      <c r="M70" s="15"/>
      <c r="N70" s="16"/>
      <c r="O70" s="8"/>
      <c r="P70" s="8"/>
      <c r="Q70" s="8"/>
      <c r="R70" s="8"/>
      <c r="S70" s="24"/>
      <c r="T70" s="8"/>
      <c r="U70" s="8"/>
      <c r="V70" s="8"/>
      <c r="W70" s="21"/>
      <c r="X70" s="21"/>
    </row>
    <row r="71" spans="1:24" x14ac:dyDescent="0.35">
      <c r="B71" s="7"/>
      <c r="C71" s="8"/>
      <c r="D71" s="8"/>
      <c r="E71" s="8"/>
      <c r="F71" s="8"/>
      <c r="G71" s="8"/>
      <c r="H71" s="8"/>
      <c r="I71" s="8"/>
      <c r="J71" s="8"/>
      <c r="K71" s="8"/>
      <c r="L71" s="8"/>
      <c r="M71" s="15"/>
      <c r="N71" s="16"/>
      <c r="O71" s="8"/>
      <c r="P71" s="8"/>
      <c r="Q71" s="8"/>
      <c r="R71" s="8"/>
      <c r="S71" s="24"/>
      <c r="T71" s="8"/>
      <c r="U71" s="8"/>
      <c r="V71" s="8"/>
      <c r="W71" s="21"/>
      <c r="X71" s="21"/>
    </row>
    <row r="72" spans="1:24" ht="15" thickBot="1" x14ac:dyDescent="0.4">
      <c r="A72" s="3"/>
      <c r="B72" s="9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7"/>
      <c r="N72" s="18"/>
      <c r="O72" s="10"/>
      <c r="P72" s="8"/>
      <c r="Q72" s="10"/>
      <c r="R72" s="10"/>
      <c r="S72" s="24"/>
      <c r="T72" s="10"/>
      <c r="U72" s="10"/>
      <c r="V72" s="10"/>
      <c r="W72" s="22"/>
      <c r="X72" s="22"/>
    </row>
    <row r="73" spans="1:24" x14ac:dyDescent="0.35">
      <c r="B73" s="7"/>
      <c r="C73" s="8"/>
      <c r="D73" s="8"/>
      <c r="E73" s="8"/>
      <c r="F73" s="8"/>
      <c r="G73" s="8"/>
      <c r="H73" s="8"/>
      <c r="I73" s="8"/>
      <c r="J73" s="8"/>
      <c r="K73" s="8"/>
      <c r="L73" s="8"/>
      <c r="M73" s="15"/>
      <c r="N73" s="16"/>
      <c r="O73" s="8"/>
      <c r="P73" s="8"/>
      <c r="Q73" s="8"/>
      <c r="R73" s="8"/>
      <c r="S73" s="24"/>
      <c r="T73" s="8"/>
      <c r="U73" s="8"/>
      <c r="V73" s="8"/>
      <c r="W73" s="21"/>
      <c r="X73" s="21"/>
    </row>
    <row r="74" spans="1:24" x14ac:dyDescent="0.35">
      <c r="B74" s="7"/>
      <c r="C74" s="8"/>
      <c r="D74" s="8"/>
      <c r="E74" s="8"/>
      <c r="F74" s="8"/>
      <c r="G74" s="8"/>
      <c r="H74" s="8"/>
      <c r="I74" s="8"/>
      <c r="J74" s="8"/>
      <c r="K74" s="8"/>
      <c r="L74" s="8"/>
      <c r="M74" s="15"/>
      <c r="N74" s="16"/>
      <c r="O74" s="8"/>
      <c r="P74" s="8"/>
      <c r="Q74" s="8"/>
      <c r="R74" s="8"/>
      <c r="S74" s="24"/>
      <c r="T74" s="8"/>
      <c r="U74" s="8"/>
      <c r="V74" s="8"/>
      <c r="W74" s="21"/>
      <c r="X74" s="21"/>
    </row>
    <row r="75" spans="1:24" x14ac:dyDescent="0.35">
      <c r="B75" s="7"/>
      <c r="C75" s="8"/>
      <c r="D75" s="8"/>
      <c r="E75" s="8"/>
      <c r="F75" s="8"/>
      <c r="G75" s="8"/>
      <c r="H75" s="8"/>
      <c r="I75" s="8"/>
      <c r="J75" s="8"/>
      <c r="K75" s="8"/>
      <c r="L75" s="8"/>
      <c r="M75" s="15"/>
      <c r="N75" s="16"/>
      <c r="O75" s="8"/>
      <c r="P75" s="8"/>
      <c r="Q75" s="8"/>
      <c r="R75" s="8"/>
      <c r="S75" s="24"/>
      <c r="T75" s="8"/>
      <c r="U75" s="8"/>
      <c r="V75" s="8"/>
      <c r="W75" s="21"/>
      <c r="X75" s="21"/>
    </row>
    <row r="76" spans="1:24" x14ac:dyDescent="0.35">
      <c r="B76" s="7"/>
      <c r="C76" s="8"/>
      <c r="D76" s="8"/>
      <c r="E76" s="8"/>
      <c r="F76" s="8"/>
      <c r="G76" s="8"/>
      <c r="H76" s="8"/>
      <c r="I76" s="8"/>
      <c r="J76" s="8"/>
      <c r="K76" s="8"/>
      <c r="L76" s="8"/>
      <c r="M76" s="15"/>
      <c r="N76" s="16"/>
      <c r="O76" s="8"/>
      <c r="P76" s="8"/>
      <c r="Q76" s="8"/>
      <c r="R76" s="8"/>
      <c r="S76" s="24"/>
      <c r="T76" s="8"/>
      <c r="U76" s="8"/>
      <c r="V76" s="8"/>
      <c r="W76" s="21"/>
      <c r="X76" s="21"/>
    </row>
    <row r="77" spans="1:24" x14ac:dyDescent="0.35">
      <c r="B77" s="7"/>
      <c r="C77" s="8"/>
      <c r="D77" s="8"/>
      <c r="E77" s="8"/>
      <c r="F77" s="8"/>
      <c r="G77" s="8"/>
      <c r="H77" s="8"/>
      <c r="I77" s="8"/>
      <c r="J77" s="8"/>
      <c r="K77" s="8"/>
      <c r="L77" s="8"/>
      <c r="M77" s="15"/>
      <c r="N77" s="16"/>
      <c r="O77" s="8"/>
      <c r="P77" s="8"/>
      <c r="Q77" s="8"/>
      <c r="R77" s="8"/>
      <c r="S77" s="24"/>
      <c r="T77" s="8"/>
      <c r="U77" s="8"/>
      <c r="V77" s="8"/>
      <c r="W77" s="21"/>
      <c r="X77" s="21"/>
    </row>
    <row r="78" spans="1:24" x14ac:dyDescent="0.35">
      <c r="B78" s="7"/>
      <c r="C78" s="8"/>
      <c r="D78" s="8"/>
      <c r="E78" s="8"/>
      <c r="F78" s="8"/>
      <c r="G78" s="8"/>
      <c r="H78" s="8"/>
      <c r="I78" s="8"/>
      <c r="J78" s="8"/>
      <c r="K78" s="8"/>
      <c r="L78" s="8"/>
      <c r="M78" s="15"/>
      <c r="N78" s="16"/>
      <c r="O78" s="8"/>
      <c r="P78" s="8"/>
      <c r="Q78" s="8"/>
      <c r="R78" s="8"/>
      <c r="S78" s="24"/>
      <c r="T78" s="8"/>
      <c r="U78" s="8"/>
      <c r="V78" s="8"/>
      <c r="W78" s="21"/>
      <c r="X78" s="21"/>
    </row>
    <row r="79" spans="1:24" x14ac:dyDescent="0.35">
      <c r="B79" s="7"/>
      <c r="C79" s="8"/>
      <c r="D79" s="8"/>
      <c r="E79" s="8"/>
      <c r="F79" s="8"/>
      <c r="G79" s="8"/>
      <c r="H79" s="8"/>
      <c r="I79" s="8"/>
      <c r="J79" s="8"/>
      <c r="K79" s="8"/>
      <c r="L79" s="8"/>
      <c r="M79" s="15"/>
      <c r="N79" s="16"/>
      <c r="O79" s="8"/>
      <c r="P79" s="8"/>
      <c r="Q79" s="8"/>
      <c r="R79" s="8"/>
      <c r="S79" s="24"/>
      <c r="T79" s="8"/>
      <c r="U79" s="8"/>
      <c r="V79" s="8"/>
      <c r="W79" s="21"/>
      <c r="X79" s="21"/>
    </row>
    <row r="80" spans="1:24" x14ac:dyDescent="0.35">
      <c r="B80" s="7"/>
      <c r="C80" s="8"/>
      <c r="D80" s="8"/>
      <c r="E80" s="8"/>
      <c r="F80" s="8"/>
      <c r="G80" s="8"/>
      <c r="H80" s="8"/>
      <c r="I80" s="8"/>
      <c r="J80" s="8"/>
      <c r="K80" s="8"/>
      <c r="L80" s="8"/>
      <c r="M80" s="15"/>
      <c r="N80" s="16"/>
      <c r="O80" s="8"/>
      <c r="P80" s="8"/>
      <c r="Q80" s="8"/>
      <c r="R80" s="8"/>
      <c r="S80" s="24"/>
      <c r="T80" s="8"/>
      <c r="U80" s="8"/>
      <c r="V80" s="8"/>
      <c r="W80" s="21"/>
      <c r="X80" s="21"/>
    </row>
    <row r="81" spans="2:24" x14ac:dyDescent="0.35">
      <c r="B81" s="7"/>
      <c r="C81" s="8"/>
      <c r="D81" s="8"/>
      <c r="E81" s="8"/>
      <c r="F81" s="8"/>
      <c r="G81" s="8"/>
      <c r="H81" s="8"/>
      <c r="I81" s="8"/>
      <c r="J81" s="8"/>
      <c r="K81" s="8"/>
      <c r="L81" s="8"/>
      <c r="M81" s="15"/>
      <c r="N81" s="16"/>
      <c r="O81" s="8"/>
      <c r="P81" s="8"/>
      <c r="Q81" s="8"/>
      <c r="R81" s="8"/>
      <c r="S81" s="24"/>
      <c r="T81" s="8"/>
      <c r="U81" s="8"/>
      <c r="V81" s="8"/>
      <c r="W81" s="21"/>
      <c r="X81" s="21"/>
    </row>
    <row r="82" spans="2:24" x14ac:dyDescent="0.35">
      <c r="B82" s="7"/>
      <c r="C82" s="8"/>
      <c r="D82" s="8"/>
      <c r="E82" s="8"/>
      <c r="F82" s="8"/>
      <c r="G82" s="8"/>
      <c r="H82" s="8"/>
      <c r="I82" s="8"/>
      <c r="J82" s="8"/>
      <c r="K82" s="8"/>
      <c r="L82" s="8"/>
      <c r="M82" s="15"/>
      <c r="N82" s="16"/>
      <c r="O82" s="8"/>
      <c r="P82" s="8"/>
      <c r="Q82" s="8"/>
      <c r="R82" s="8"/>
      <c r="S82" s="24"/>
      <c r="T82" s="8"/>
      <c r="U82" s="8"/>
      <c r="V82" s="8"/>
      <c r="W82" s="21"/>
      <c r="X82" s="21"/>
    </row>
    <row r="83" spans="2:24" x14ac:dyDescent="0.35">
      <c r="B83" s="7"/>
      <c r="C83" s="8"/>
      <c r="D83" s="8"/>
      <c r="E83" s="8"/>
      <c r="F83" s="8"/>
      <c r="G83" s="8"/>
      <c r="H83" s="8"/>
      <c r="I83" s="8"/>
      <c r="J83" s="8"/>
      <c r="K83" s="8"/>
      <c r="L83" s="8"/>
      <c r="M83" s="15"/>
      <c r="N83" s="16"/>
      <c r="O83" s="8"/>
      <c r="P83" s="8"/>
      <c r="Q83" s="8"/>
      <c r="R83" s="8"/>
      <c r="S83" s="24"/>
      <c r="T83" s="8"/>
      <c r="U83" s="8"/>
      <c r="V83" s="8"/>
      <c r="W83" s="21"/>
      <c r="X83" s="21"/>
    </row>
    <row r="84" spans="2:24" x14ac:dyDescent="0.35">
      <c r="B84" s="7"/>
      <c r="C84" s="8"/>
      <c r="D84" s="8"/>
      <c r="E84" s="8"/>
      <c r="F84" s="8"/>
      <c r="G84" s="8"/>
      <c r="H84" s="8"/>
      <c r="I84" s="8"/>
      <c r="J84" s="8"/>
      <c r="K84" s="8"/>
      <c r="L84" s="8"/>
      <c r="M84" s="15"/>
      <c r="N84" s="16"/>
      <c r="O84" s="8"/>
      <c r="P84" s="8"/>
      <c r="Q84" s="8"/>
      <c r="R84" s="8"/>
      <c r="S84" s="24"/>
      <c r="T84" s="8"/>
      <c r="U84" s="8"/>
      <c r="V84" s="8"/>
      <c r="W84" s="21"/>
      <c r="X84" s="21"/>
    </row>
    <row r="85" spans="2:24" x14ac:dyDescent="0.35">
      <c r="B85" s="7"/>
      <c r="C85" s="8"/>
      <c r="D85" s="8"/>
      <c r="E85" s="8"/>
      <c r="F85" s="8"/>
      <c r="G85" s="8"/>
      <c r="H85" s="8"/>
      <c r="I85" s="8"/>
      <c r="J85" s="8"/>
      <c r="K85" s="8"/>
      <c r="L85" s="8"/>
      <c r="M85" s="15"/>
      <c r="N85" s="16"/>
      <c r="O85" s="8"/>
      <c r="P85" s="8"/>
      <c r="Q85" s="8"/>
      <c r="R85" s="8"/>
      <c r="S85" s="24"/>
      <c r="T85" s="8"/>
      <c r="U85" s="8"/>
      <c r="V85" s="8"/>
      <c r="W85" s="21"/>
      <c r="X85" s="21"/>
    </row>
    <row r="86" spans="2:24" x14ac:dyDescent="0.35">
      <c r="B86" s="7"/>
      <c r="C86" s="8"/>
      <c r="D86" s="8"/>
      <c r="E86" s="8"/>
      <c r="F86" s="8"/>
      <c r="G86" s="8"/>
      <c r="H86" s="8"/>
      <c r="I86" s="8"/>
      <c r="J86" s="8"/>
      <c r="K86" s="8"/>
      <c r="L86" s="8"/>
      <c r="M86" s="15"/>
      <c r="N86" s="16"/>
      <c r="O86" s="8"/>
      <c r="P86" s="8"/>
      <c r="Q86" s="8"/>
      <c r="R86" s="8"/>
      <c r="S86" s="24"/>
      <c r="T86" s="8"/>
      <c r="U86" s="8"/>
      <c r="V86" s="8"/>
      <c r="W86" s="21"/>
      <c r="X86" s="21"/>
    </row>
    <row r="87" spans="2:24" x14ac:dyDescent="0.35">
      <c r="B87" s="7"/>
      <c r="C87" s="8"/>
      <c r="D87" s="8"/>
      <c r="E87" s="8"/>
      <c r="F87" s="8"/>
      <c r="G87" s="8"/>
      <c r="H87" s="8"/>
      <c r="I87" s="8"/>
      <c r="J87" s="8"/>
      <c r="K87" s="8"/>
      <c r="L87" s="8"/>
      <c r="M87" s="15"/>
      <c r="N87" s="16"/>
      <c r="O87" s="8"/>
      <c r="P87" s="8"/>
      <c r="Q87" s="8"/>
      <c r="R87" s="8"/>
      <c r="S87" s="24"/>
      <c r="T87" s="8"/>
      <c r="U87" s="8"/>
      <c r="V87" s="8"/>
      <c r="W87" s="21"/>
      <c r="X87" s="21"/>
    </row>
    <row r="88" spans="2:24" x14ac:dyDescent="0.35">
      <c r="B88" s="7"/>
      <c r="C88" s="8"/>
      <c r="D88" s="8"/>
      <c r="E88" s="8"/>
      <c r="F88" s="8"/>
      <c r="G88" s="8"/>
      <c r="H88" s="8"/>
      <c r="I88" s="8"/>
      <c r="J88" s="8"/>
      <c r="K88" s="8"/>
      <c r="L88" s="8"/>
      <c r="M88" s="15"/>
      <c r="N88" s="16"/>
      <c r="O88" s="8"/>
      <c r="P88" s="8"/>
      <c r="Q88" s="8"/>
      <c r="R88" s="8"/>
      <c r="S88" s="24"/>
      <c r="T88" s="8"/>
      <c r="U88" s="8"/>
      <c r="V88" s="8"/>
      <c r="W88" s="21"/>
      <c r="X88" s="21"/>
    </row>
    <row r="89" spans="2:24" x14ac:dyDescent="0.35">
      <c r="B89" s="7"/>
      <c r="C89" s="8"/>
      <c r="D89" s="8"/>
      <c r="E89" s="8"/>
      <c r="F89" s="8"/>
      <c r="G89" s="8"/>
      <c r="H89" s="8"/>
      <c r="I89" s="8"/>
      <c r="J89" s="8"/>
      <c r="K89" s="8"/>
      <c r="L89" s="8"/>
      <c r="M89" s="15"/>
      <c r="N89" s="16"/>
      <c r="O89" s="8"/>
      <c r="P89" s="8"/>
      <c r="Q89" s="8"/>
      <c r="R89" s="8"/>
      <c r="S89" s="24"/>
      <c r="T89" s="8"/>
      <c r="U89" s="8"/>
      <c r="V89" s="8"/>
      <c r="W89" s="21"/>
      <c r="X89" s="21"/>
    </row>
    <row r="90" spans="2:24" x14ac:dyDescent="0.35">
      <c r="B90" s="7"/>
      <c r="C90" s="8"/>
      <c r="D90" s="8"/>
      <c r="E90" s="8"/>
      <c r="F90" s="8"/>
      <c r="G90" s="8"/>
      <c r="H90" s="8"/>
      <c r="I90" s="8"/>
      <c r="J90" s="8"/>
      <c r="K90" s="8"/>
      <c r="L90" s="8"/>
      <c r="M90" s="15"/>
      <c r="N90" s="16"/>
      <c r="O90" s="8"/>
      <c r="P90" s="8"/>
      <c r="Q90" s="8"/>
      <c r="R90" s="8"/>
      <c r="S90" s="24"/>
      <c r="T90" s="8"/>
      <c r="U90" s="8"/>
      <c r="V90" s="8"/>
      <c r="W90" s="21"/>
      <c r="X90" s="21"/>
    </row>
    <row r="91" spans="2:24" x14ac:dyDescent="0.35">
      <c r="B91" s="7"/>
      <c r="C91" s="8"/>
      <c r="D91" s="8"/>
      <c r="E91" s="8"/>
      <c r="F91" s="8"/>
      <c r="G91" s="8"/>
      <c r="H91" s="8"/>
      <c r="I91" s="8"/>
      <c r="J91" s="8"/>
      <c r="K91" s="8"/>
      <c r="L91" s="8"/>
      <c r="M91" s="15"/>
      <c r="N91" s="16"/>
      <c r="O91" s="8"/>
      <c r="P91" s="8"/>
      <c r="Q91" s="8"/>
      <c r="R91" s="8"/>
      <c r="S91" s="24"/>
      <c r="T91" s="8"/>
      <c r="U91" s="8"/>
      <c r="V91" s="8"/>
      <c r="W91" s="21"/>
      <c r="X91" s="21"/>
    </row>
    <row r="92" spans="2:24" x14ac:dyDescent="0.35">
      <c r="B92" s="7"/>
      <c r="C92" s="8"/>
      <c r="D92" s="8"/>
      <c r="E92" s="8"/>
      <c r="F92" s="8"/>
      <c r="G92" s="8"/>
      <c r="H92" s="8"/>
      <c r="I92" s="8"/>
      <c r="J92" s="8"/>
      <c r="K92" s="8"/>
      <c r="L92" s="8"/>
      <c r="M92" s="15"/>
      <c r="N92" s="16"/>
      <c r="O92" s="8"/>
      <c r="P92" s="8"/>
      <c r="Q92" s="8"/>
      <c r="R92" s="8"/>
      <c r="S92" s="24"/>
      <c r="T92" s="8"/>
      <c r="U92" s="8"/>
      <c r="V92" s="8"/>
      <c r="W92" s="21"/>
      <c r="X92" s="21"/>
    </row>
    <row r="93" spans="2:24" x14ac:dyDescent="0.35">
      <c r="B93" s="7"/>
      <c r="C93" s="8"/>
      <c r="D93" s="8"/>
      <c r="E93" s="8"/>
      <c r="F93" s="8"/>
      <c r="G93" s="8"/>
      <c r="H93" s="8"/>
      <c r="I93" s="8"/>
      <c r="J93" s="8"/>
      <c r="K93" s="8"/>
      <c r="L93" s="8"/>
      <c r="M93" s="15"/>
      <c r="N93" s="16"/>
      <c r="O93" s="8"/>
      <c r="P93" s="8"/>
      <c r="Q93" s="8"/>
      <c r="R93" s="8"/>
      <c r="S93" s="24"/>
      <c r="T93" s="8"/>
      <c r="U93" s="8"/>
      <c r="V93" s="8"/>
      <c r="W93" s="21"/>
      <c r="X93" s="21"/>
    </row>
    <row r="94" spans="2:24" x14ac:dyDescent="0.35">
      <c r="B94" s="7"/>
      <c r="C94" s="8"/>
      <c r="D94" s="8"/>
      <c r="E94" s="8"/>
      <c r="F94" s="8"/>
      <c r="G94" s="8"/>
      <c r="H94" s="8"/>
      <c r="I94" s="8"/>
      <c r="J94" s="8"/>
      <c r="K94" s="8"/>
      <c r="L94" s="8"/>
      <c r="M94" s="15"/>
      <c r="N94" s="16"/>
      <c r="O94" s="8"/>
      <c r="P94" s="8"/>
      <c r="Q94" s="8"/>
      <c r="R94" s="8"/>
      <c r="S94" s="24"/>
      <c r="T94" s="8"/>
      <c r="U94" s="8"/>
      <c r="V94" s="8"/>
      <c r="W94" s="21"/>
      <c r="X94" s="21"/>
    </row>
    <row r="95" spans="2:24" x14ac:dyDescent="0.35">
      <c r="B95" s="7"/>
      <c r="C95" s="8"/>
      <c r="D95" s="8"/>
      <c r="E95" s="8"/>
      <c r="F95" s="8"/>
      <c r="G95" s="8"/>
      <c r="H95" s="8"/>
      <c r="I95" s="8"/>
      <c r="J95" s="8"/>
      <c r="K95" s="8"/>
      <c r="L95" s="8"/>
      <c r="M95" s="15"/>
      <c r="N95" s="16"/>
      <c r="O95" s="8"/>
      <c r="P95" s="8"/>
      <c r="Q95" s="8"/>
      <c r="R95" s="8"/>
      <c r="S95" s="24"/>
      <c r="T95" s="8"/>
      <c r="U95" s="8"/>
      <c r="V95" s="8"/>
      <c r="W95" s="21"/>
      <c r="X95" s="21"/>
    </row>
    <row r="96" spans="2:24" x14ac:dyDescent="0.35">
      <c r="B96" s="7"/>
      <c r="C96" s="8"/>
      <c r="D96" s="8"/>
      <c r="E96" s="8"/>
      <c r="F96" s="8"/>
      <c r="G96" s="8"/>
      <c r="H96" s="8"/>
      <c r="I96" s="8"/>
      <c r="J96" s="8"/>
      <c r="K96" s="8"/>
      <c r="L96" s="8"/>
      <c r="M96" s="15"/>
      <c r="N96" s="16"/>
      <c r="O96" s="8"/>
      <c r="P96" s="8"/>
      <c r="Q96" s="8"/>
      <c r="R96" s="8"/>
      <c r="S96" s="24"/>
      <c r="T96" s="8"/>
      <c r="U96" s="8"/>
      <c r="V96" s="8"/>
      <c r="W96" s="21"/>
      <c r="X96" s="21"/>
    </row>
    <row r="97" spans="2:24" x14ac:dyDescent="0.35">
      <c r="B97" s="7"/>
      <c r="C97" s="8"/>
      <c r="D97" s="8"/>
      <c r="E97" s="8"/>
      <c r="F97" s="8"/>
      <c r="G97" s="8"/>
      <c r="H97" s="8"/>
      <c r="I97" s="8"/>
      <c r="J97" s="8"/>
      <c r="K97" s="8"/>
      <c r="L97" s="8"/>
      <c r="M97" s="15"/>
      <c r="N97" s="16"/>
      <c r="O97" s="8"/>
      <c r="P97" s="8"/>
      <c r="Q97" s="8"/>
      <c r="R97" s="8"/>
      <c r="S97" s="24"/>
      <c r="T97" s="8"/>
      <c r="U97" s="8"/>
      <c r="V97" s="8"/>
      <c r="W97" s="21"/>
      <c r="X97" s="21"/>
    </row>
    <row r="98" spans="2:24" x14ac:dyDescent="0.35">
      <c r="B98" s="7"/>
      <c r="C98" s="8"/>
      <c r="D98" s="8"/>
      <c r="E98" s="8"/>
      <c r="F98" s="8"/>
      <c r="G98" s="8"/>
      <c r="H98" s="8"/>
      <c r="I98" s="8"/>
      <c r="J98" s="8"/>
      <c r="K98" s="8"/>
      <c r="L98" s="8"/>
      <c r="M98" s="15"/>
      <c r="N98" s="16"/>
      <c r="O98" s="8"/>
      <c r="P98" s="8"/>
      <c r="Q98" s="8"/>
      <c r="R98" s="8"/>
      <c r="S98" s="24"/>
      <c r="T98" s="8"/>
      <c r="U98" s="8"/>
      <c r="V98" s="8"/>
      <c r="W98" s="21"/>
      <c r="X98" s="21"/>
    </row>
    <row r="99" spans="2:24" x14ac:dyDescent="0.35">
      <c r="B99" s="7"/>
      <c r="C99" s="8"/>
      <c r="D99" s="8"/>
      <c r="E99" s="8"/>
      <c r="F99" s="8"/>
      <c r="G99" s="8"/>
      <c r="H99" s="8"/>
      <c r="I99" s="8"/>
      <c r="J99" s="8"/>
      <c r="K99" s="8"/>
      <c r="L99" s="8"/>
      <c r="M99" s="15"/>
      <c r="N99" s="16"/>
      <c r="O99" s="8"/>
      <c r="P99" s="8"/>
      <c r="Q99" s="8"/>
      <c r="R99" s="8"/>
      <c r="S99" s="24"/>
      <c r="T99" s="8"/>
      <c r="U99" s="8"/>
      <c r="V99" s="8"/>
      <c r="W99" s="21"/>
      <c r="X99" s="21"/>
    </row>
    <row r="100" spans="2:24" x14ac:dyDescent="0.35">
      <c r="B100" s="7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15"/>
      <c r="N100" s="16"/>
      <c r="O100" s="8"/>
      <c r="P100" s="8"/>
      <c r="Q100" s="8"/>
      <c r="R100" s="8"/>
      <c r="S100" s="24"/>
      <c r="T100" s="8"/>
      <c r="U100" s="8"/>
      <c r="V100" s="8"/>
      <c r="W100" s="21"/>
      <c r="X100" s="21"/>
    </row>
    <row r="101" spans="2:24" x14ac:dyDescent="0.35">
      <c r="B101" s="7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15"/>
      <c r="N101" s="16"/>
      <c r="O101" s="8"/>
      <c r="P101" s="8"/>
      <c r="Q101" s="8"/>
      <c r="R101" s="8"/>
      <c r="S101" s="24"/>
      <c r="T101" s="8"/>
      <c r="U101" s="8"/>
      <c r="V101" s="8"/>
      <c r="W101" s="21"/>
      <c r="X101" s="21"/>
    </row>
    <row r="102" spans="2:24" x14ac:dyDescent="0.35">
      <c r="B102" s="7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15"/>
      <c r="N102" s="16"/>
      <c r="O102" s="8"/>
      <c r="P102" s="8"/>
      <c r="Q102" s="8"/>
      <c r="R102" s="8"/>
      <c r="S102" s="24"/>
      <c r="T102" s="8"/>
      <c r="U102" s="8"/>
      <c r="V102" s="8"/>
      <c r="W102" s="21"/>
      <c r="X102" s="21"/>
    </row>
    <row r="103" spans="2:24" x14ac:dyDescent="0.35">
      <c r="B103" s="7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15"/>
      <c r="N103" s="16"/>
      <c r="O103" s="8"/>
      <c r="P103" s="8"/>
      <c r="Q103" s="8"/>
      <c r="R103" s="8"/>
      <c r="S103" s="24"/>
      <c r="T103" s="8"/>
      <c r="U103" s="8"/>
      <c r="V103" s="8"/>
      <c r="W103" s="21"/>
      <c r="X103" s="21"/>
    </row>
    <row r="104" spans="2:24" x14ac:dyDescent="0.35">
      <c r="B104" s="7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15"/>
      <c r="N104" s="16"/>
      <c r="O104" s="8"/>
      <c r="P104" s="8"/>
      <c r="Q104" s="8"/>
      <c r="R104" s="8"/>
      <c r="S104" s="24"/>
      <c r="T104" s="8"/>
      <c r="U104" s="8"/>
      <c r="V104" s="8"/>
      <c r="W104" s="21"/>
      <c r="X104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2023-05-25T17:32:09Z</dcterms:created>
  <dcterms:modified xsi:type="dcterms:W3CDTF">2023-09-22T18:11:09Z</dcterms:modified>
</cp:coreProperties>
</file>