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Berkeley_NEW\DiadFit_outer\docs\Examples\Fluid_Inclusions\"/>
    </mc:Choice>
  </mc:AlternateContent>
  <xr:revisionPtr revIDLastSave="0" documentId="8_{8F0F8869-A0B2-4BEE-9B57-D20EAE930FB6}" xr6:coauthVersionLast="47" xr6:coauthVersionMax="47" xr10:uidLastSave="{00000000-0000-0000-0000-000000000000}"/>
  <bookViews>
    <workbookView xWindow="28680" yWindow="-120" windowWidth="25440" windowHeight="15510" activeTab="2" xr2:uid="{00000000-000D-0000-FFFF-FFFF00000000}"/>
  </bookViews>
  <sheets>
    <sheet name="Sheet1" sheetId="1" r:id="rId1"/>
    <sheet name="Splittings" sheetId="2" r:id="rId2"/>
    <sheet name="New_Tes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25" i="3" l="1"/>
  <c r="D124" i="3"/>
  <c r="C124" i="3"/>
  <c r="D123" i="3"/>
  <c r="C123" i="3"/>
  <c r="D122" i="3"/>
  <c r="C122" i="3"/>
  <c r="D121" i="3"/>
  <c r="C121" i="3"/>
  <c r="D120" i="3"/>
  <c r="C120" i="3"/>
  <c r="D119" i="3"/>
  <c r="C119" i="3"/>
  <c r="D118" i="3"/>
  <c r="C118" i="3"/>
  <c r="D117" i="3"/>
  <c r="C117" i="3"/>
  <c r="D116" i="3"/>
  <c r="C116" i="3"/>
  <c r="D115" i="3"/>
  <c r="C115" i="3"/>
  <c r="D114" i="3"/>
  <c r="C114" i="3"/>
  <c r="D113" i="3"/>
  <c r="C113" i="3"/>
  <c r="D112" i="3"/>
  <c r="C112" i="3"/>
  <c r="D111" i="3"/>
  <c r="C111" i="3"/>
  <c r="D110" i="3"/>
  <c r="C110" i="3"/>
  <c r="D109" i="3"/>
  <c r="C109" i="3"/>
  <c r="D108" i="3"/>
  <c r="C108" i="3"/>
  <c r="D107" i="3"/>
  <c r="C107" i="3"/>
  <c r="D106" i="3"/>
  <c r="C106" i="3"/>
  <c r="D105" i="3"/>
  <c r="C105" i="3"/>
  <c r="D104" i="3"/>
  <c r="C104" i="3"/>
  <c r="D103" i="3"/>
  <c r="C103" i="3"/>
  <c r="D102" i="3"/>
  <c r="C102" i="3"/>
  <c r="D101" i="3"/>
  <c r="C101" i="3"/>
  <c r="D100" i="3"/>
  <c r="C100" i="3"/>
  <c r="D99" i="3"/>
  <c r="C99" i="3"/>
  <c r="D98" i="3"/>
  <c r="C98" i="3"/>
  <c r="D97" i="3"/>
  <c r="C97" i="3"/>
  <c r="D96" i="3"/>
  <c r="C96" i="3"/>
  <c r="D95" i="3"/>
  <c r="C95" i="3"/>
  <c r="D94" i="3"/>
  <c r="C94" i="3"/>
  <c r="D93" i="3"/>
  <c r="C93" i="3"/>
  <c r="D92" i="3"/>
  <c r="C92" i="3"/>
  <c r="D91" i="3"/>
  <c r="C91" i="3"/>
  <c r="D90" i="3"/>
  <c r="C90" i="3"/>
  <c r="D89" i="3"/>
  <c r="C89" i="3"/>
  <c r="D88" i="3"/>
  <c r="C88" i="3"/>
  <c r="D87" i="3"/>
  <c r="C87" i="3"/>
  <c r="D86" i="3"/>
  <c r="C86" i="3"/>
  <c r="D85" i="3"/>
  <c r="C85" i="3"/>
  <c r="D84" i="3"/>
  <c r="C84" i="3"/>
  <c r="D83" i="3"/>
  <c r="C83" i="3"/>
  <c r="D82" i="3"/>
  <c r="C82" i="3"/>
  <c r="D81" i="3"/>
  <c r="C81" i="3"/>
  <c r="D80" i="3"/>
  <c r="C80" i="3"/>
  <c r="D79" i="3"/>
  <c r="C79" i="3"/>
  <c r="D78" i="3"/>
  <c r="C78" i="3"/>
  <c r="D77" i="3"/>
  <c r="C77" i="3"/>
  <c r="D76" i="3"/>
  <c r="C76" i="3"/>
  <c r="D75" i="3"/>
  <c r="C75" i="3"/>
  <c r="D74" i="3"/>
  <c r="C74" i="3"/>
  <c r="D73" i="3"/>
  <c r="C73" i="3"/>
  <c r="D72" i="3"/>
  <c r="C72" i="3"/>
  <c r="D71" i="3"/>
  <c r="C71" i="3"/>
  <c r="D70" i="3"/>
  <c r="C70" i="3"/>
  <c r="D69" i="3"/>
  <c r="C69" i="3"/>
  <c r="D68" i="3"/>
  <c r="C68" i="3"/>
  <c r="D67" i="3"/>
  <c r="C67" i="3"/>
  <c r="D66" i="3"/>
  <c r="C66" i="3"/>
  <c r="D65" i="3"/>
  <c r="C65" i="3"/>
  <c r="D64" i="3"/>
  <c r="C64" i="3"/>
  <c r="D63" i="3"/>
  <c r="C63" i="3"/>
  <c r="D62" i="3"/>
  <c r="C62" i="3"/>
  <c r="D61" i="3"/>
  <c r="C61" i="3"/>
  <c r="D60" i="3"/>
  <c r="C60" i="3"/>
  <c r="D59" i="3"/>
  <c r="C59" i="3"/>
  <c r="D58" i="3"/>
  <c r="C58" i="3"/>
  <c r="D57" i="3"/>
  <c r="C57" i="3"/>
  <c r="D56" i="3"/>
  <c r="C56" i="3"/>
  <c r="D55" i="3"/>
  <c r="C55" i="3"/>
  <c r="D54" i="3"/>
  <c r="C54" i="3"/>
  <c r="D53" i="3"/>
  <c r="C53" i="3"/>
  <c r="D52" i="3"/>
  <c r="C52" i="3"/>
  <c r="D51" i="3"/>
  <c r="C51" i="3"/>
  <c r="D50" i="3"/>
  <c r="C50" i="3"/>
  <c r="D49" i="3"/>
  <c r="C49" i="3"/>
  <c r="D48" i="3"/>
  <c r="C48" i="3"/>
  <c r="D47" i="3"/>
  <c r="C47" i="3"/>
  <c r="D46" i="3"/>
  <c r="C46" i="3"/>
  <c r="D45" i="3"/>
  <c r="C45" i="3"/>
  <c r="D44" i="3"/>
  <c r="C44" i="3"/>
  <c r="D43" i="3"/>
  <c r="C43" i="3"/>
  <c r="D42" i="3"/>
  <c r="C42" i="3"/>
  <c r="D41" i="3"/>
  <c r="C41" i="3"/>
  <c r="D40" i="3"/>
  <c r="C40" i="3"/>
  <c r="D39" i="3"/>
  <c r="C39" i="3"/>
  <c r="D38" i="3"/>
  <c r="C38" i="3"/>
  <c r="D37" i="3"/>
  <c r="C37" i="3"/>
  <c r="D36" i="3"/>
  <c r="C36" i="3"/>
  <c r="D35" i="3"/>
  <c r="C35" i="3"/>
  <c r="D34" i="3"/>
  <c r="C34" i="3"/>
  <c r="D33" i="3"/>
  <c r="C33" i="3"/>
  <c r="D32" i="3"/>
  <c r="C32" i="3"/>
  <c r="D31" i="3"/>
  <c r="C31" i="3"/>
  <c r="D30" i="3"/>
  <c r="C30" i="3"/>
  <c r="D29" i="3"/>
  <c r="C29" i="3"/>
  <c r="D28" i="3"/>
  <c r="C28" i="3"/>
  <c r="D27" i="3"/>
  <c r="C27" i="3"/>
  <c r="D26" i="3"/>
  <c r="C26" i="3"/>
  <c r="D25" i="3"/>
  <c r="C25" i="3"/>
  <c r="D24" i="3"/>
  <c r="C24" i="3"/>
  <c r="D23" i="3"/>
  <c r="C23" i="3"/>
  <c r="D22" i="3"/>
  <c r="C22" i="3"/>
  <c r="D21" i="3"/>
  <c r="C21" i="3"/>
  <c r="D20" i="3"/>
  <c r="C20" i="3"/>
  <c r="D19" i="3"/>
  <c r="C19" i="3"/>
  <c r="D18" i="3"/>
  <c r="C18" i="3"/>
  <c r="D17" i="3"/>
  <c r="C17" i="3"/>
  <c r="D16" i="3"/>
  <c r="C16" i="3"/>
  <c r="D15" i="3"/>
  <c r="C15" i="3"/>
  <c r="D14" i="3"/>
  <c r="C14" i="3"/>
  <c r="D13" i="3"/>
  <c r="C13" i="3"/>
  <c r="D12" i="3"/>
  <c r="C12" i="3"/>
  <c r="D11" i="3"/>
  <c r="C11" i="3"/>
  <c r="D10" i="3"/>
  <c r="C10" i="3"/>
  <c r="D9" i="3"/>
  <c r="C9" i="3"/>
  <c r="D8" i="3"/>
  <c r="C8" i="3"/>
  <c r="D7" i="3"/>
  <c r="C7" i="3"/>
  <c r="D6" i="3"/>
  <c r="C6" i="3"/>
  <c r="D5" i="3"/>
  <c r="C5" i="3"/>
  <c r="D4" i="3"/>
  <c r="C4" i="3"/>
  <c r="D3" i="3"/>
  <c r="C3" i="3"/>
  <c r="D2" i="3"/>
  <c r="D125" i="3" s="1"/>
  <c r="C2" i="3"/>
</calcChain>
</file>

<file path=xl/sharedStrings.xml><?xml version="1.0" encoding="utf-8"?>
<sst xmlns="http://schemas.openxmlformats.org/spreadsheetml/2006/main" count="529" uniqueCount="199">
  <si>
    <t>FileName</t>
  </si>
  <si>
    <t>03 LM0 G1 FI1</t>
  </si>
  <si>
    <t>06 LM0 G2 FI1</t>
  </si>
  <si>
    <t>11 LM0 G3 FI1 (CRR)</t>
  </si>
  <si>
    <t>13 LM0 G3 FI2</t>
  </si>
  <si>
    <t>17 LM0 G3 FI3</t>
  </si>
  <si>
    <t>19 LM0 G3 FI4</t>
  </si>
  <si>
    <t>24 LM0 G3 FI5</t>
  </si>
  <si>
    <t>26 LM0 G3 FI6</t>
  </si>
  <si>
    <t>28 LM0 G3 FI7</t>
  </si>
  <si>
    <t>30 LM0 G3 FI8</t>
  </si>
  <si>
    <t>32 LM0 G3 FI9</t>
  </si>
  <si>
    <t>34 LM0 G3 FI10</t>
  </si>
  <si>
    <t>36 LM0 G3 FI11</t>
  </si>
  <si>
    <t>39 LM0 G5 FI1</t>
  </si>
  <si>
    <t>41 LM0 G5 FI2</t>
  </si>
  <si>
    <t>43 LM0 G5 FI3</t>
  </si>
  <si>
    <t>47 LM0 G5 FI5</t>
  </si>
  <si>
    <t>49 LM0 G5 FI6</t>
  </si>
  <si>
    <t>54 LM0 G5 FI8 (CRR)</t>
  </si>
  <si>
    <t>56 LM0 G5 FI9</t>
  </si>
  <si>
    <t>60 LM0 G6 FI1</t>
  </si>
  <si>
    <t>64 LM0 G6 FI2 (CRR)</t>
  </si>
  <si>
    <t>67 LM0 G7 FI1</t>
  </si>
  <si>
    <t>69 LM0 G7 FI2</t>
  </si>
  <si>
    <t>71 LM0 G7 FI3</t>
  </si>
  <si>
    <t>73 LM0 G7 FI4</t>
  </si>
  <si>
    <t>75 LM0 G7 FI5</t>
  </si>
  <si>
    <t>79 LM0 G7 FI7</t>
  </si>
  <si>
    <t>81 LM0 G8 FI1</t>
  </si>
  <si>
    <t>85 LM0 G8 FI3</t>
  </si>
  <si>
    <t>02 LM0_G8_FI4</t>
  </si>
  <si>
    <t>04 LM0_G9_FI1</t>
  </si>
  <si>
    <t>01 LM-2 G1 FI1</t>
  </si>
  <si>
    <t>08 LM-2 G3 FI1 (CRR)</t>
  </si>
  <si>
    <t>12 LM-2 G3 FI2 (CRR)</t>
  </si>
  <si>
    <t>13 LM-2 G3 FI3</t>
  </si>
  <si>
    <t>17 LM-2 G3 FI4 (CRR)</t>
  </si>
  <si>
    <t>18 LM-2 G3 FI5</t>
  </si>
  <si>
    <t>25 LM-2 G4 FI3</t>
  </si>
  <si>
    <t>27 LM-2 G4 FI4</t>
  </si>
  <si>
    <t>30 LM-2 G6 FI1</t>
  </si>
  <si>
    <t>32 LM-2 G6 FI2</t>
  </si>
  <si>
    <t>34 LM-2 G6 FI3</t>
  </si>
  <si>
    <t>36 LM-2 G7 FI1</t>
  </si>
  <si>
    <t>38 LM-2 G7 FI2</t>
  </si>
  <si>
    <t>40 LM-2 G7 FI3</t>
  </si>
  <si>
    <t>42 LM-2 G7 FI5</t>
  </si>
  <si>
    <t>44 LM-2 G7 FI6</t>
  </si>
  <si>
    <t>46 LM-2 G7 FI7</t>
  </si>
  <si>
    <t>48 LM-2 G7 FI8</t>
  </si>
  <si>
    <t>50 LM-2 G8 FI1</t>
  </si>
  <si>
    <t>52 LM-2 G8 FI2</t>
  </si>
  <si>
    <t>54 LM-2 G8 FI3</t>
  </si>
  <si>
    <t>56 LM-2 G8 FI4</t>
  </si>
  <si>
    <t>58 LM-2 G8 FI5</t>
  </si>
  <si>
    <t>60 LM-2 G9 FI1</t>
  </si>
  <si>
    <t>62 LM-2 G9 FI2</t>
  </si>
  <si>
    <t>68 LM-2 G9 FI5</t>
  </si>
  <si>
    <t>70 LM-2 G9 FI7</t>
  </si>
  <si>
    <t>74 LM-2 G9 FI8</t>
  </si>
  <si>
    <t>76 LM-2 G9 FI9</t>
  </si>
  <si>
    <t>78 LM-2 G10 FI1</t>
  </si>
  <si>
    <t>80 LM-2 G10 FI2</t>
  </si>
  <si>
    <t>82 LM-2 G10 FI3</t>
  </si>
  <si>
    <t>84 LM-2 G10 FI4</t>
  </si>
  <si>
    <t>11 LM4 G3 FI1</t>
  </si>
  <si>
    <t>13 LM4 G3 FI2</t>
  </si>
  <si>
    <t>57  LM4 G15 FI2</t>
  </si>
  <si>
    <t>15 LM4 G4 FI1</t>
  </si>
  <si>
    <t>18 LM4 G5 FI1</t>
  </si>
  <si>
    <t>22 LM4 G7 FI1</t>
  </si>
  <si>
    <t>25 LM4 G8 FI1</t>
  </si>
  <si>
    <t>27 LM4 G8 FI2</t>
  </si>
  <si>
    <t>29 LM4 G8 FI3</t>
  </si>
  <si>
    <t>33 LM4 G10 FI1</t>
  </si>
  <si>
    <t>35 LM4 G10 FI2</t>
  </si>
  <si>
    <t>37 LM4 G11 FI1</t>
  </si>
  <si>
    <t>39 LM4 G11 FI2</t>
  </si>
  <si>
    <t>41 LM4 G11 FI3</t>
  </si>
  <si>
    <t>43 LM4 G11 FI4</t>
  </si>
  <si>
    <t>45 LM4 G11 FI5</t>
  </si>
  <si>
    <t>47 LM4 G12 FI1</t>
  </si>
  <si>
    <t>49 LM4 G12 FI2</t>
  </si>
  <si>
    <t>55 LM4 G15 FI1</t>
  </si>
  <si>
    <t>59 LM4 G15 FI3</t>
  </si>
  <si>
    <t>01 LM4 G15 FI5</t>
  </si>
  <si>
    <t>03 LM4 G15 FI4</t>
  </si>
  <si>
    <t>05 LM4 G15 FI6</t>
  </si>
  <si>
    <t>07 LM4 G15 FI7</t>
  </si>
  <si>
    <t>09 LM4 G15 FI8</t>
  </si>
  <si>
    <t>11 LM4 G16 FI1</t>
  </si>
  <si>
    <t>13 LM4 G16 FI2</t>
  </si>
  <si>
    <t>01 LM4 G15 FI5</t>
  </si>
  <si>
    <t>03 LM4 G15 FI4</t>
  </si>
  <si>
    <t>05 LM4 G15 FI6</t>
  </si>
  <si>
    <t>07 LM4 G15 FI7</t>
  </si>
  <si>
    <t>09 LM4 G15 FI8</t>
  </si>
  <si>
    <t>11 LM4 G16 FI1</t>
  </si>
  <si>
    <t>13 LM4 G16 FI2</t>
  </si>
  <si>
    <t>03 LM6 G4 FI2</t>
  </si>
  <si>
    <t>05 LM6 G4 FI3</t>
  </si>
  <si>
    <t>11 LM6 G4 FI6</t>
  </si>
  <si>
    <t>19 LM6 G6 FI1</t>
  </si>
  <si>
    <t>21 LM6 G6 FI2</t>
  </si>
  <si>
    <t>23 LM6 G6 FI3</t>
  </si>
  <si>
    <t>26 LM6 G8 FI1</t>
  </si>
  <si>
    <t>28 LM6 G8 FI2</t>
  </si>
  <si>
    <t>30 LM6 G8 FI4</t>
  </si>
  <si>
    <t>32 LM6 G8 FI5</t>
  </si>
  <si>
    <t>34 LM6 G8 FI9</t>
  </si>
  <si>
    <t>36 LM6 G8 FI10</t>
  </si>
  <si>
    <t>38 LM6 G8 FI11</t>
  </si>
  <si>
    <t>42 LM6 G8 FI13</t>
  </si>
  <si>
    <t>46 LM6 G8 FI15</t>
  </si>
  <si>
    <t>48 LM6 G8 FI16</t>
  </si>
  <si>
    <t>50 LM6 G8 FI18</t>
  </si>
  <si>
    <t>52 LM6 G8 FI20</t>
  </si>
  <si>
    <t>54 LM6 G8 FI21</t>
  </si>
  <si>
    <t>60 LM6 G8 FI31</t>
  </si>
  <si>
    <t>62 LM6 G8 FI30</t>
  </si>
  <si>
    <t>72 LM6 G10 FI1</t>
  </si>
  <si>
    <t/>
  </si>
  <si>
    <t/>
  </si>
  <si>
    <t/>
  </si>
  <si>
    <t/>
  </si>
  <si>
    <t/>
  </si>
  <si>
    <t/>
  </si>
  <si>
    <t/>
  </si>
  <si>
    <t/>
  </si>
  <si>
    <t>T_K</t>
  </si>
  <si>
    <t>Pressure (Mpa)</t>
  </si>
  <si>
    <t>Density_g_cm3</t>
  </si>
  <si>
    <t>SAMPLE</t>
  </si>
  <si>
    <t>Comment</t>
  </si>
  <si>
    <t>LM0_G1_CORE1</t>
  </si>
  <si>
    <t>LM0_G2_CORE</t>
  </si>
  <si>
    <t>LM0_G3_CORE1</t>
  </si>
  <si>
    <t>LM0_G5_CORE</t>
  </si>
  <si>
    <t>LM0_G6_CORE1</t>
  </si>
  <si>
    <t>LM0_G7_CORE1</t>
  </si>
  <si>
    <t>LM0_G8_CORE</t>
  </si>
  <si>
    <t>LM0_G9_CORE</t>
  </si>
  <si>
    <t>LM2_G1_CORE</t>
  </si>
  <si>
    <t>LM2_G3_CORE</t>
  </si>
  <si>
    <t>LM2_G4_CORE</t>
  </si>
  <si>
    <t>LM2_G6_CORE</t>
  </si>
  <si>
    <t>LM2_G7_CORE</t>
  </si>
  <si>
    <t>LM2_G8_CORE</t>
  </si>
  <si>
    <t>LM2_G9_CORE</t>
  </si>
  <si>
    <t>LM2_G10_CORE</t>
  </si>
  <si>
    <t>LM4_G3_CENTER</t>
  </si>
  <si>
    <t>LM4_G15_CORE</t>
  </si>
  <si>
    <t>LOST</t>
  </si>
  <si>
    <t>LM4_G5_CORE</t>
  </si>
  <si>
    <t>LM4_G7_CORE</t>
  </si>
  <si>
    <t>LM4_G8_CORE</t>
  </si>
  <si>
    <t>LM4_G10_CORE</t>
  </si>
  <si>
    <t>LM4_G11_CORE</t>
  </si>
  <si>
    <t>LM4_G12_CORE</t>
  </si>
  <si>
    <t>LM4_G15_CORE</t>
  </si>
  <si>
    <t>LM4_G16_CORE</t>
  </si>
  <si>
    <t>LM4_G15_CORE</t>
  </si>
  <si>
    <t>LM4_G16_CORE</t>
  </si>
  <si>
    <t>LM6_G4_CORE</t>
  </si>
  <si>
    <t>DECORATED</t>
  </si>
  <si>
    <t>LM6_G8_CORE</t>
  </si>
  <si>
    <t>LM6_G10_CORE</t>
  </si>
  <si>
    <t/>
  </si>
  <si>
    <t/>
  </si>
  <si>
    <t/>
  </si>
  <si>
    <t/>
  </si>
  <si>
    <t/>
  </si>
  <si>
    <t/>
  </si>
  <si>
    <t/>
  </si>
  <si>
    <t/>
  </si>
  <si>
    <t>Na2O</t>
  </si>
  <si>
    <t>MgO</t>
  </si>
  <si>
    <t>SiO2</t>
  </si>
  <si>
    <t>Al2O3</t>
  </si>
  <si>
    <t>P2O5</t>
  </si>
  <si>
    <t>K2O</t>
  </si>
  <si>
    <t>CaO</t>
  </si>
  <si>
    <t>TiO2</t>
  </si>
  <si>
    <t>FeO</t>
  </si>
  <si>
    <t>MnO</t>
  </si>
  <si>
    <t>Cr2O3</t>
  </si>
  <si>
    <t>NiO</t>
  </si>
  <si>
    <t>Total</t>
  </si>
  <si>
    <t>MgO Molar</t>
  </si>
  <si>
    <t>FeO Molar</t>
  </si>
  <si>
    <t>Fo</t>
  </si>
  <si>
    <t>DEPTH</t>
  </si>
  <si>
    <t>filename</t>
  </si>
  <si>
    <t>Splitting</t>
  </si>
  <si>
    <t>Temperature</t>
  </si>
  <si>
    <t>65 LM6 G9 FI1</t>
  </si>
  <si>
    <t>Corrected_Splitting</t>
  </si>
  <si>
    <t>83 LM0 G8 FI2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</si>
</sst>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Calibri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7"/>
      <color theme="1"/>
      <name val="Segoe U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ourier New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3"/>
  </cellStyleXfs>
  <cellXfs count="18">
    <xf numFmtId="0" fontId="0" fillId="0" borderId="0" xfId="0"/>
    <xf numFmtId="0" fontId="2" fillId="0" borderId="3" xfId="0" applyFont="1" applyFill="1" applyBorder="1" applyAlignment="1">
      <alignment horizontal="center"/>
    </xf>
    <xf numFmtId="0" fontId="3" fillId="0" borderId="4" xfId="1" applyFont="1" applyBorder="1" applyAlignment="1">
      <alignment horizontal="right" vertical="center" wrapText="1"/>
    </xf>
    <xf numFmtId="0" fontId="2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2" xfId="0" applyFill="1" applyBorder="1" applyAlignment="1">
      <alignment horizontal="left"/>
    </xf>
    <xf numFmtId="0" fontId="0" fillId="0" borderId="3" xfId="0" applyFill="1" applyBorder="1" applyAlignment="1">
      <alignment horizontal="right"/>
    </xf>
    <xf numFmtId="0" fontId="0" fillId="0" borderId="3" xfId="0" applyFill="1" applyBorder="1"/>
    <xf numFmtId="0" fontId="0" fillId="0" borderId="0" xfId="0" applyFill="1" applyBorder="1" applyAlignment="1">
      <alignment horizontal="right"/>
    </xf>
    <xf numFmtId="0" fontId="4" fillId="0" borderId="3" xfId="0" applyFont="1" applyBorder="1"/>
    <xf numFmtId="0" fontId="4" fillId="0" borderId="4" xfId="0" applyFont="1" applyBorder="1"/>
    <xf numFmtId="0" fontId="4" fillId="2" borderId="3" xfId="0" applyFont="1" applyFill="1" applyBorder="1"/>
    <xf numFmtId="0" fontId="0" fillId="2" borderId="0" xfId="0" applyFill="1"/>
    <xf numFmtId="0" fontId="6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top"/>
    </xf>
    <xf numFmtId="0" fontId="7" fillId="0" borderId="0" xfId="0" applyFont="1"/>
    <xf numFmtId="0" fontId="7" fillId="2" borderId="0" xfId="0" applyFont="1" applyFill="1"/>
    <xf numFmtId="0" fontId="0" fillId="0" borderId="4" xfId="0" applyBorder="1"/>
  </cellXfs>
  <cellStyles count="2">
    <cellStyle name="Normal" xfId="0" builtinId="0"/>
    <cellStyle name="Normal 2" xfId="1" xr:uid="{82985138-23DC-485F-9C02-59ABB442A8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31"/>
  <sheetViews>
    <sheetView zoomScaleNormal="100" workbookViewId="0">
      <selection activeCell="D13" sqref="D13"/>
    </sheetView>
  </sheetViews>
  <sheetFormatPr defaultColWidth="8.81640625" defaultRowHeight="14.5" x14ac:dyDescent="0.35"/>
  <cols>
    <col min="1" max="1" width="17" style="4" bestFit="1" customWidth="1"/>
    <col min="2" max="2" width="8.81640625" style="4"/>
    <col min="3" max="3" width="8.81640625" style="4" customWidth="1"/>
    <col min="4" max="4" width="25.6328125" style="4" customWidth="1"/>
    <col min="5" max="5" width="8.81640625" style="4"/>
    <col min="6" max="6" width="18.1796875" style="4" customWidth="1"/>
    <col min="7" max="16384" width="8.81640625" style="4"/>
  </cols>
  <sheetData>
    <row r="1" spans="1:24" x14ac:dyDescent="0.35">
      <c r="A1" s="3" t="s">
        <v>0</v>
      </c>
      <c r="B1" s="3" t="s">
        <v>130</v>
      </c>
      <c r="C1" s="3" t="s">
        <v>131</v>
      </c>
      <c r="D1" s="3" t="s">
        <v>132</v>
      </c>
      <c r="E1" s="3" t="s">
        <v>133</v>
      </c>
      <c r="F1" s="3" t="s">
        <v>134</v>
      </c>
      <c r="G1" s="3" t="s">
        <v>176</v>
      </c>
      <c r="H1" s="3" t="s">
        <v>177</v>
      </c>
      <c r="I1" s="3" t="s">
        <v>178</v>
      </c>
      <c r="J1" s="3" t="s">
        <v>179</v>
      </c>
      <c r="K1" s="3" t="s">
        <v>180</v>
      </c>
      <c r="L1" s="3" t="s">
        <v>181</v>
      </c>
      <c r="M1" s="3" t="s">
        <v>182</v>
      </c>
      <c r="N1" s="3" t="s">
        <v>183</v>
      </c>
      <c r="O1" s="3" t="s">
        <v>184</v>
      </c>
      <c r="P1" s="3" t="s">
        <v>185</v>
      </c>
      <c r="Q1" s="3" t="s">
        <v>186</v>
      </c>
      <c r="R1" s="3" t="s">
        <v>187</v>
      </c>
      <c r="S1" s="3" t="s">
        <v>188</v>
      </c>
      <c r="T1" s="3" t="s">
        <v>189</v>
      </c>
      <c r="U1" s="3" t="s">
        <v>190</v>
      </c>
      <c r="V1" s="3" t="s">
        <v>191</v>
      </c>
      <c r="W1" s="3" t="s">
        <v>192</v>
      </c>
      <c r="X1" s="1"/>
    </row>
    <row r="2" spans="1:24" x14ac:dyDescent="0.35">
      <c r="A2" s="5" t="s">
        <v>23</v>
      </c>
      <c r="B2" s="6">
        <v>1200</v>
      </c>
      <c r="C2" s="6">
        <v>436.88467535750698</v>
      </c>
      <c r="D2" s="6">
        <v>0.73839513580056204</v>
      </c>
      <c r="E2" s="6">
        <v>0</v>
      </c>
      <c r="F2" s="5" t="s">
        <v>140</v>
      </c>
      <c r="G2" s="6">
        <v>1.4184E-2</v>
      </c>
      <c r="H2" s="6">
        <v>43.194470000000003</v>
      </c>
      <c r="I2" s="6">
        <v>38.757309999999997</v>
      </c>
      <c r="J2" s="6">
        <v>2.4832E-2</v>
      </c>
      <c r="K2" s="6">
        <v>2.3E-5</v>
      </c>
      <c r="L2" s="6">
        <v>1.2E-5</v>
      </c>
      <c r="M2" s="6">
        <v>0.28594700000000001</v>
      </c>
      <c r="N2" s="6">
        <v>8.9189999999999998E-3</v>
      </c>
      <c r="O2" s="6">
        <v>16.524069999999998</v>
      </c>
      <c r="P2" s="6">
        <v>0.24623800000000001</v>
      </c>
      <c r="Q2" s="6">
        <v>3.0845999999999998E-2</v>
      </c>
      <c r="R2" s="6">
        <v>0.14302000000000001</v>
      </c>
      <c r="S2" s="6">
        <v>99.229860000000002</v>
      </c>
      <c r="T2" s="6">
        <v>1.07170606683141</v>
      </c>
      <c r="U2" s="6">
        <v>0.229999304047659</v>
      </c>
      <c r="V2" s="6">
        <v>0.82330924555352003</v>
      </c>
      <c r="W2" s="6">
        <v>15.5874366832277</v>
      </c>
    </row>
    <row r="3" spans="1:24" x14ac:dyDescent="0.35">
      <c r="A3" s="5" t="s">
        <v>21</v>
      </c>
      <c r="B3" s="6">
        <v>1200</v>
      </c>
      <c r="C3" s="6">
        <v>474.22769079950302</v>
      </c>
      <c r="D3" s="6">
        <v>0.76915847445998398</v>
      </c>
      <c r="E3" s="6">
        <v>0</v>
      </c>
      <c r="F3" s="5" t="s">
        <v>139</v>
      </c>
      <c r="G3" s="6">
        <v>1.0828000000000001E-2</v>
      </c>
      <c r="H3" s="6">
        <v>41.829540000000001</v>
      </c>
      <c r="I3" s="6">
        <v>38.957479999999997</v>
      </c>
      <c r="J3" s="6">
        <v>2.6022E-2</v>
      </c>
      <c r="K3" s="6">
        <v>2.3E-5</v>
      </c>
      <c r="L3" s="6">
        <v>1.2E-5</v>
      </c>
      <c r="M3" s="6">
        <v>0.24595500000000001</v>
      </c>
      <c r="N3" s="6">
        <v>3.5367999999999997E-2</v>
      </c>
      <c r="O3" s="6">
        <v>18.937460000000002</v>
      </c>
      <c r="P3" s="6">
        <v>0.28383599999999998</v>
      </c>
      <c r="Q3" s="6">
        <v>1.5E-5</v>
      </c>
      <c r="R3" s="6">
        <v>0.14546000000000001</v>
      </c>
      <c r="S3" s="6">
        <v>100.47199999999999</v>
      </c>
      <c r="T3" s="6">
        <v>1.03784053353976</v>
      </c>
      <c r="U3" s="6">
        <v>0.26359139246144397</v>
      </c>
      <c r="V3" s="6">
        <v>0.79746048395219704</v>
      </c>
      <c r="W3" s="6">
        <v>16.91978345938</v>
      </c>
    </row>
    <row r="4" spans="1:24" x14ac:dyDescent="0.35">
      <c r="A4" s="5" t="s">
        <v>22</v>
      </c>
      <c r="B4" s="6">
        <v>1200</v>
      </c>
      <c r="C4" s="6">
        <v>476.86726333387901</v>
      </c>
      <c r="D4" s="6">
        <v>0.77125810467539202</v>
      </c>
      <c r="E4" s="6">
        <v>0</v>
      </c>
      <c r="F4" s="5" t="s">
        <v>139</v>
      </c>
      <c r="G4" s="6">
        <v>1.0828000000000001E-2</v>
      </c>
      <c r="H4" s="6">
        <v>41.829540000000001</v>
      </c>
      <c r="I4" s="6">
        <v>38.957479999999997</v>
      </c>
      <c r="J4" s="6">
        <v>2.6022E-2</v>
      </c>
      <c r="K4" s="6">
        <v>2.3E-5</v>
      </c>
      <c r="L4" s="6">
        <v>1.2E-5</v>
      </c>
      <c r="M4" s="6">
        <v>0.24595500000000001</v>
      </c>
      <c r="N4" s="6">
        <v>3.5367999999999997E-2</v>
      </c>
      <c r="O4" s="6">
        <v>18.937460000000002</v>
      </c>
      <c r="P4" s="6">
        <v>0.28383599999999998</v>
      </c>
      <c r="Q4" s="6">
        <v>1.5E-5</v>
      </c>
      <c r="R4" s="6">
        <v>0.14546000000000001</v>
      </c>
      <c r="S4" s="6">
        <v>100.47199999999999</v>
      </c>
      <c r="T4" s="6">
        <v>1.03784053353976</v>
      </c>
      <c r="U4" s="6">
        <v>0.26359139246144397</v>
      </c>
      <c r="V4" s="6">
        <v>0.79746048395219704</v>
      </c>
      <c r="W4" s="6">
        <v>17.013959730764899</v>
      </c>
    </row>
    <row r="5" spans="1:24" x14ac:dyDescent="0.35">
      <c r="A5" s="5" t="s">
        <v>29</v>
      </c>
      <c r="B5" s="6">
        <v>1200</v>
      </c>
      <c r="C5" s="6">
        <v>486.57083260831001</v>
      </c>
      <c r="D5" s="6">
        <v>0.77889694860208203</v>
      </c>
      <c r="E5" s="6">
        <v>0</v>
      </c>
      <c r="F5" s="5" t="s">
        <v>141</v>
      </c>
      <c r="G5" s="6">
        <v>1.6456999999999999E-2</v>
      </c>
      <c r="H5" s="6">
        <v>45.971530000000001</v>
      </c>
      <c r="I5" s="6">
        <v>39.450940000000003</v>
      </c>
      <c r="J5" s="6">
        <v>2.5912000000000001E-2</v>
      </c>
      <c r="K5" s="6">
        <v>2.3E-5</v>
      </c>
      <c r="L5" s="6">
        <v>1.2E-5</v>
      </c>
      <c r="M5" s="6">
        <v>0.24751899999999999</v>
      </c>
      <c r="N5" s="6">
        <v>5.5019999999999999E-3</v>
      </c>
      <c r="O5" s="6">
        <v>13.65333</v>
      </c>
      <c r="P5" s="6">
        <v>0.17999899999999999</v>
      </c>
      <c r="Q5" s="6">
        <v>7.9979999999999996E-2</v>
      </c>
      <c r="R5" s="6">
        <v>0.32569599999999999</v>
      </c>
      <c r="S5" s="6">
        <v>99.956900000000005</v>
      </c>
      <c r="T5" s="6">
        <v>1.1406082214348801</v>
      </c>
      <c r="U5" s="6">
        <v>0.19004133956906599</v>
      </c>
      <c r="V5" s="6">
        <v>0.85718152612196097</v>
      </c>
      <c r="W5" s="6">
        <v>17.360169566444601</v>
      </c>
    </row>
    <row r="6" spans="1:24" x14ac:dyDescent="0.35">
      <c r="A6" s="5" t="s">
        <v>28</v>
      </c>
      <c r="B6" s="6">
        <v>1200</v>
      </c>
      <c r="C6" s="6">
        <v>487.15380335253599</v>
      </c>
      <c r="D6" s="6">
        <v>0.77935194258728802</v>
      </c>
      <c r="E6" s="6">
        <v>0</v>
      </c>
      <c r="F6" s="5" t="s">
        <v>140</v>
      </c>
      <c r="G6" s="6">
        <v>1.4184E-2</v>
      </c>
      <c r="H6" s="6">
        <v>43.194470000000003</v>
      </c>
      <c r="I6" s="6">
        <v>38.757309999999997</v>
      </c>
      <c r="J6" s="6">
        <v>2.4832E-2</v>
      </c>
      <c r="K6" s="6">
        <v>2.3E-5</v>
      </c>
      <c r="L6" s="6">
        <v>1.2E-5</v>
      </c>
      <c r="M6" s="6">
        <v>0.28594700000000001</v>
      </c>
      <c r="N6" s="6">
        <v>8.9189999999999998E-3</v>
      </c>
      <c r="O6" s="6">
        <v>16.524069999999998</v>
      </c>
      <c r="P6" s="6">
        <v>0.24623800000000001</v>
      </c>
      <c r="Q6" s="6">
        <v>3.0845999999999998E-2</v>
      </c>
      <c r="R6" s="6">
        <v>0.14302000000000001</v>
      </c>
      <c r="S6" s="6">
        <v>99.229860000000002</v>
      </c>
      <c r="T6" s="6">
        <v>1.07170606683141</v>
      </c>
      <c r="U6" s="6">
        <v>0.229999304047659</v>
      </c>
      <c r="V6" s="6">
        <v>0.82330924555352003</v>
      </c>
      <c r="W6" s="6">
        <v>17.3809691505828</v>
      </c>
    </row>
    <row r="7" spans="1:24" x14ac:dyDescent="0.35">
      <c r="A7" s="5" t="s">
        <v>2</v>
      </c>
      <c r="B7" s="6">
        <v>1200</v>
      </c>
      <c r="C7" s="6">
        <v>488.53702925061998</v>
      </c>
      <c r="D7" s="6">
        <v>0.78042975819395499</v>
      </c>
      <c r="E7" s="6">
        <v>0</v>
      </c>
      <c r="F7" s="5" t="s">
        <v>136</v>
      </c>
      <c r="G7" s="6">
        <v>8.1019999999999998E-3</v>
      </c>
      <c r="H7" s="6">
        <v>44.556690000000003</v>
      </c>
      <c r="I7" s="6">
        <v>39.69032</v>
      </c>
      <c r="J7" s="6">
        <v>2.7904999999999999E-2</v>
      </c>
      <c r="K7" s="6">
        <v>2.3E-5</v>
      </c>
      <c r="L7" s="6">
        <v>1.2E-5</v>
      </c>
      <c r="M7" s="6">
        <v>0.33025900000000002</v>
      </c>
      <c r="N7" s="6">
        <v>1.3216E-2</v>
      </c>
      <c r="O7" s="6">
        <v>15.683619999999999</v>
      </c>
      <c r="P7" s="6">
        <v>0.220746</v>
      </c>
      <c r="Q7" s="6">
        <v>3.0794999999999999E-2</v>
      </c>
      <c r="R7" s="6">
        <v>0.195131</v>
      </c>
      <c r="S7" s="6">
        <v>100.7568</v>
      </c>
      <c r="T7" s="6">
        <v>1.10550436180665</v>
      </c>
      <c r="U7" s="6">
        <v>0.218301041144702</v>
      </c>
      <c r="V7" s="6">
        <v>0.83509582249928005</v>
      </c>
      <c r="W7" s="6">
        <v>17.430320723941101</v>
      </c>
    </row>
    <row r="8" spans="1:24" x14ac:dyDescent="0.35">
      <c r="A8" s="5" t="s">
        <v>27</v>
      </c>
      <c r="B8" s="6">
        <v>1200</v>
      </c>
      <c r="C8" s="6">
        <v>489.730872217225</v>
      </c>
      <c r="D8" s="6">
        <v>0.78135802365842799</v>
      </c>
      <c r="E8" s="6">
        <v>0</v>
      </c>
      <c r="F8" s="5" t="s">
        <v>140</v>
      </c>
      <c r="G8" s="6">
        <v>1.4184E-2</v>
      </c>
      <c r="H8" s="6">
        <v>43.194470000000003</v>
      </c>
      <c r="I8" s="6">
        <v>38.757309999999997</v>
      </c>
      <c r="J8" s="6">
        <v>2.4832E-2</v>
      </c>
      <c r="K8" s="6">
        <v>2.3E-5</v>
      </c>
      <c r="L8" s="6">
        <v>1.2E-5</v>
      </c>
      <c r="M8" s="6">
        <v>0.28594700000000001</v>
      </c>
      <c r="N8" s="6">
        <v>8.9189999999999998E-3</v>
      </c>
      <c r="O8" s="6">
        <v>16.524069999999998</v>
      </c>
      <c r="P8" s="6">
        <v>0.24623800000000001</v>
      </c>
      <c r="Q8" s="6">
        <v>3.0845999999999998E-2</v>
      </c>
      <c r="R8" s="6">
        <v>0.14302000000000001</v>
      </c>
      <c r="S8" s="6">
        <v>99.229860000000002</v>
      </c>
      <c r="T8" s="6">
        <v>1.07170606683141</v>
      </c>
      <c r="U8" s="6">
        <v>0.229999304047659</v>
      </c>
      <c r="V8" s="6">
        <v>0.82330924555352003</v>
      </c>
      <c r="W8" s="6">
        <v>17.4729153780942</v>
      </c>
    </row>
    <row r="9" spans="1:24" x14ac:dyDescent="0.35">
      <c r="A9" s="5" t="s">
        <v>78</v>
      </c>
      <c r="B9" s="6">
        <v>1200</v>
      </c>
      <c r="C9" s="6">
        <v>501.29665673732399</v>
      </c>
      <c r="D9" s="6">
        <v>0.79025752213010503</v>
      </c>
      <c r="E9" s="6">
        <v>4</v>
      </c>
      <c r="F9" s="5" t="s">
        <v>158</v>
      </c>
      <c r="G9" s="6">
        <v>1.6490000000000001E-3</v>
      </c>
      <c r="H9" s="6">
        <v>42.272550000000003</v>
      </c>
      <c r="I9" s="6">
        <v>39.884039999999999</v>
      </c>
      <c r="J9" s="6">
        <v>5.3680000000000004E-3</v>
      </c>
      <c r="K9" s="6">
        <v>2.3E-5</v>
      </c>
      <c r="L9" s="6">
        <v>1.2E-5</v>
      </c>
      <c r="M9" s="6">
        <v>0.26019199999999998</v>
      </c>
      <c r="N9" s="6">
        <v>2.6674E-2</v>
      </c>
      <c r="O9" s="6">
        <v>18.01811</v>
      </c>
      <c r="P9" s="6">
        <v>0.26047100000000001</v>
      </c>
      <c r="Q9" s="6">
        <v>6.0428000000000003E-2</v>
      </c>
      <c r="R9" s="6">
        <v>0.168013</v>
      </c>
      <c r="S9" s="6">
        <v>100.9575</v>
      </c>
      <c r="T9" s="6">
        <v>1.0488321374341301</v>
      </c>
      <c r="U9" s="6">
        <v>0.25079491676409998</v>
      </c>
      <c r="V9" s="6">
        <v>0.80702547245846501</v>
      </c>
      <c r="W9" s="6">
        <v>17.8855664598731</v>
      </c>
    </row>
    <row r="10" spans="1:24" x14ac:dyDescent="0.35">
      <c r="A10" s="5" t="s">
        <v>79</v>
      </c>
      <c r="B10" s="6">
        <v>1200</v>
      </c>
      <c r="C10" s="6">
        <v>508.938666766464</v>
      </c>
      <c r="D10" s="6">
        <v>0.79604713980007502</v>
      </c>
      <c r="E10" s="6">
        <v>4</v>
      </c>
      <c r="F10" s="5" t="s">
        <v>158</v>
      </c>
      <c r="G10" s="6">
        <v>1.6490000000000001E-3</v>
      </c>
      <c r="H10" s="6">
        <v>42.272550000000003</v>
      </c>
      <c r="I10" s="6">
        <v>39.884039999999999</v>
      </c>
      <c r="J10" s="6">
        <v>5.3680000000000004E-3</v>
      </c>
      <c r="K10" s="6">
        <v>2.3E-5</v>
      </c>
      <c r="L10" s="6">
        <v>1.2E-5</v>
      </c>
      <c r="M10" s="6">
        <v>0.26019199999999998</v>
      </c>
      <c r="N10" s="6">
        <v>2.6674E-2</v>
      </c>
      <c r="O10" s="6">
        <v>18.01811</v>
      </c>
      <c r="P10" s="6">
        <v>0.26047100000000001</v>
      </c>
      <c r="Q10" s="6">
        <v>6.0428000000000003E-2</v>
      </c>
      <c r="R10" s="6">
        <v>0.168013</v>
      </c>
      <c r="S10" s="6">
        <v>100.9575</v>
      </c>
      <c r="T10" s="6">
        <v>1.0488321374341301</v>
      </c>
      <c r="U10" s="6">
        <v>0.25079491676409998</v>
      </c>
      <c r="V10" s="6">
        <v>0.80702547245846501</v>
      </c>
      <c r="W10" s="6">
        <v>18.1582227332119</v>
      </c>
    </row>
    <row r="11" spans="1:24" x14ac:dyDescent="0.35">
      <c r="A11" s="5" t="s">
        <v>74</v>
      </c>
      <c r="B11" s="6">
        <v>1200</v>
      </c>
      <c r="C11" s="6">
        <v>515.89652759088801</v>
      </c>
      <c r="D11" s="6">
        <v>0.80125763401645</v>
      </c>
      <c r="E11" s="6">
        <v>4</v>
      </c>
      <c r="F11" s="5" t="s">
        <v>156</v>
      </c>
      <c r="G11" s="6">
        <v>5.8510000000000003E-3</v>
      </c>
      <c r="H11" s="6">
        <v>41.73245</v>
      </c>
      <c r="I11" s="6">
        <v>40.360520000000001</v>
      </c>
      <c r="J11" s="6">
        <v>3.3198999999999999E-2</v>
      </c>
      <c r="K11" s="6">
        <v>2.3E-5</v>
      </c>
      <c r="L11" s="6">
        <v>1.4400000000000001E-3</v>
      </c>
      <c r="M11" s="6">
        <v>0.27549099999999999</v>
      </c>
      <c r="N11" s="6">
        <v>4.2032E-2</v>
      </c>
      <c r="O11" s="6">
        <v>18.409770000000002</v>
      </c>
      <c r="P11" s="6">
        <v>0.25393300000000002</v>
      </c>
      <c r="Q11" s="6">
        <v>3.8415999999999999E-2</v>
      </c>
      <c r="R11" s="6">
        <v>0.147596</v>
      </c>
      <c r="S11" s="6">
        <v>101.30070000000001</v>
      </c>
      <c r="T11" s="6">
        <v>1.03543161540675</v>
      </c>
      <c r="U11" s="6">
        <v>0.25624645064306001</v>
      </c>
      <c r="V11" s="6">
        <v>0.80161740190672404</v>
      </c>
      <c r="W11" s="6">
        <v>18.406469515872999</v>
      </c>
    </row>
    <row r="12" spans="1:24" x14ac:dyDescent="0.35">
      <c r="A12" s="5" t="s">
        <v>63</v>
      </c>
      <c r="B12" s="6">
        <v>1200</v>
      </c>
      <c r="C12" s="6">
        <v>517.65780145398003</v>
      </c>
      <c r="D12" s="6">
        <v>0.80256757264030298</v>
      </c>
      <c r="E12" s="6">
        <v>2</v>
      </c>
      <c r="F12" s="5" t="s">
        <v>150</v>
      </c>
      <c r="G12" s="6">
        <v>2.1900000000000001E-4</v>
      </c>
      <c r="H12" s="6">
        <v>42.136040000000001</v>
      </c>
      <c r="I12" s="6">
        <v>37.410380000000004</v>
      </c>
      <c r="J12" s="6">
        <v>4.5057E-2</v>
      </c>
      <c r="K12" s="6">
        <v>2.3E-5</v>
      </c>
      <c r="L12" s="6">
        <v>5.5579999999999996E-3</v>
      </c>
      <c r="M12" s="6">
        <v>0.25385000000000002</v>
      </c>
      <c r="N12" s="6">
        <v>3.5110000000000002E-2</v>
      </c>
      <c r="O12" s="6">
        <v>18.263670000000001</v>
      </c>
      <c r="P12" s="6">
        <v>0.25397999999999998</v>
      </c>
      <c r="Q12" s="6">
        <v>2.6180000000000001E-3</v>
      </c>
      <c r="R12" s="6">
        <v>0.152394</v>
      </c>
      <c r="S12" s="6">
        <v>98.558880000000002</v>
      </c>
      <c r="T12" s="6">
        <v>1.04544516231478</v>
      </c>
      <c r="U12" s="6">
        <v>0.25421287790212099</v>
      </c>
      <c r="V12" s="6">
        <v>0.80440018063544305</v>
      </c>
      <c r="W12" s="6">
        <v>18.469309314042398</v>
      </c>
    </row>
    <row r="13" spans="1:24" x14ac:dyDescent="0.35">
      <c r="A13" s="5" t="s">
        <v>77</v>
      </c>
      <c r="B13" s="6">
        <v>1200</v>
      </c>
      <c r="C13" s="6">
        <v>518.07768844997497</v>
      </c>
      <c r="D13" s="6">
        <v>0.80287933043117399</v>
      </c>
      <c r="E13" s="6">
        <v>4</v>
      </c>
      <c r="F13" s="5" t="s">
        <v>158</v>
      </c>
      <c r="G13" s="6">
        <v>1.6490000000000001E-3</v>
      </c>
      <c r="H13" s="6">
        <v>42.272550000000003</v>
      </c>
      <c r="I13" s="6">
        <v>39.884039999999999</v>
      </c>
      <c r="J13" s="6">
        <v>5.3680000000000004E-3</v>
      </c>
      <c r="K13" s="6">
        <v>2.3E-5</v>
      </c>
      <c r="L13" s="6">
        <v>1.2E-5</v>
      </c>
      <c r="M13" s="6">
        <v>0.26019199999999998</v>
      </c>
      <c r="N13" s="6">
        <v>2.6674E-2</v>
      </c>
      <c r="O13" s="6">
        <v>18.01811</v>
      </c>
      <c r="P13" s="6">
        <v>0.26047100000000001</v>
      </c>
      <c r="Q13" s="6">
        <v>6.0428000000000003E-2</v>
      </c>
      <c r="R13" s="6">
        <v>0.168013</v>
      </c>
      <c r="S13" s="6">
        <v>100.9575</v>
      </c>
      <c r="T13" s="6">
        <v>1.0488321374341301</v>
      </c>
      <c r="U13" s="6">
        <v>0.25079491676409998</v>
      </c>
      <c r="V13" s="6">
        <v>0.80702547245846501</v>
      </c>
      <c r="W13" s="6">
        <v>18.484290297201898</v>
      </c>
    </row>
    <row r="14" spans="1:24" x14ac:dyDescent="0.35">
      <c r="A14" s="5" t="s">
        <v>32</v>
      </c>
      <c r="B14" s="6">
        <v>1200</v>
      </c>
      <c r="C14" s="6">
        <v>527.24242812948296</v>
      </c>
      <c r="D14" s="6">
        <v>0.80963360199851697</v>
      </c>
      <c r="E14" s="6">
        <v>0</v>
      </c>
      <c r="F14" s="5" t="s">
        <v>142</v>
      </c>
      <c r="G14" s="6">
        <v>1.1242E-2</v>
      </c>
      <c r="H14" s="6">
        <v>42.140540000000001</v>
      </c>
      <c r="I14" s="6">
        <v>39.598230000000001</v>
      </c>
      <c r="J14" s="6">
        <v>1.9000000000000001E-5</v>
      </c>
      <c r="K14" s="6">
        <v>2.3E-5</v>
      </c>
      <c r="L14" s="6">
        <v>5.5599999999999998E-3</v>
      </c>
      <c r="M14" s="6">
        <v>0.20241999999999999</v>
      </c>
      <c r="N14" s="6">
        <v>2.6291999999999999E-2</v>
      </c>
      <c r="O14" s="6">
        <v>18.054290000000002</v>
      </c>
      <c r="P14" s="6">
        <v>0.31811200000000001</v>
      </c>
      <c r="Q14" s="6">
        <v>6.1180000000000002E-3</v>
      </c>
      <c r="R14" s="6">
        <v>0.171097</v>
      </c>
      <c r="S14" s="6">
        <v>100.5339</v>
      </c>
      <c r="T14" s="6">
        <v>1.04555681265569</v>
      </c>
      <c r="U14" s="6">
        <v>0.25129850787818098</v>
      </c>
      <c r="V14" s="6">
        <v>0.80622471612737101</v>
      </c>
      <c r="W14" s="6">
        <v>18.811275443466599</v>
      </c>
    </row>
    <row r="15" spans="1:24" x14ac:dyDescent="0.35">
      <c r="A15" s="5" t="s">
        <v>64</v>
      </c>
      <c r="B15" s="6">
        <v>1200</v>
      </c>
      <c r="C15" s="6">
        <v>532.924375805963</v>
      </c>
      <c r="D15" s="6">
        <v>0.81377360733513404</v>
      </c>
      <c r="E15" s="6">
        <v>2</v>
      </c>
      <c r="F15" s="5" t="s">
        <v>150</v>
      </c>
      <c r="G15" s="6">
        <v>2.1900000000000001E-4</v>
      </c>
      <c r="H15" s="6">
        <v>42.136040000000001</v>
      </c>
      <c r="I15" s="6">
        <v>37.410380000000004</v>
      </c>
      <c r="J15" s="6">
        <v>4.5057E-2</v>
      </c>
      <c r="K15" s="6">
        <v>2.3E-5</v>
      </c>
      <c r="L15" s="6">
        <v>5.5579999999999996E-3</v>
      </c>
      <c r="M15" s="6">
        <v>0.25385000000000002</v>
      </c>
      <c r="N15" s="6">
        <v>3.5110000000000002E-2</v>
      </c>
      <c r="O15" s="6">
        <v>18.263670000000001</v>
      </c>
      <c r="P15" s="6">
        <v>0.25397999999999998</v>
      </c>
      <c r="Q15" s="6">
        <v>2.6180000000000001E-3</v>
      </c>
      <c r="R15" s="6">
        <v>0.152394</v>
      </c>
      <c r="S15" s="6">
        <v>98.558880000000002</v>
      </c>
      <c r="T15" s="6">
        <v>1.04544516231478</v>
      </c>
      <c r="U15" s="6">
        <v>0.25421287790212099</v>
      </c>
      <c r="V15" s="6">
        <v>0.80440018063544305</v>
      </c>
      <c r="W15" s="6">
        <v>19.0139994222193</v>
      </c>
    </row>
    <row r="16" spans="1:24" x14ac:dyDescent="0.35">
      <c r="A16" s="5" t="s">
        <v>26</v>
      </c>
      <c r="B16" s="6">
        <v>1200</v>
      </c>
      <c r="C16" s="6">
        <v>535.86923925241297</v>
      </c>
      <c r="D16" s="6">
        <v>0.81590529174558701</v>
      </c>
      <c r="E16" s="6">
        <v>0</v>
      </c>
      <c r="F16" s="5" t="s">
        <v>140</v>
      </c>
      <c r="G16" s="6">
        <v>1.4184E-2</v>
      </c>
      <c r="H16" s="6">
        <v>43.194470000000003</v>
      </c>
      <c r="I16" s="6">
        <v>38.757309999999997</v>
      </c>
      <c r="J16" s="6">
        <v>2.4832E-2</v>
      </c>
      <c r="K16" s="6">
        <v>2.3E-5</v>
      </c>
      <c r="L16" s="6">
        <v>1.2E-5</v>
      </c>
      <c r="M16" s="6">
        <v>0.28594700000000001</v>
      </c>
      <c r="N16" s="6">
        <v>8.9189999999999998E-3</v>
      </c>
      <c r="O16" s="6">
        <v>16.524069999999998</v>
      </c>
      <c r="P16" s="6">
        <v>0.24623800000000001</v>
      </c>
      <c r="Q16" s="6">
        <v>3.0845999999999998E-2</v>
      </c>
      <c r="R16" s="6">
        <v>0.14302000000000001</v>
      </c>
      <c r="S16" s="6">
        <v>99.229860000000002</v>
      </c>
      <c r="T16" s="6">
        <v>1.07170606683141</v>
      </c>
      <c r="U16" s="6">
        <v>0.229999304047659</v>
      </c>
      <c r="V16" s="6">
        <v>0.82330924555352003</v>
      </c>
      <c r="W16" s="6">
        <v>19.119068048109501</v>
      </c>
    </row>
    <row r="17" spans="1:23" x14ac:dyDescent="0.35">
      <c r="A17" s="5" t="s">
        <v>70</v>
      </c>
      <c r="B17" s="6">
        <v>1200</v>
      </c>
      <c r="C17" s="6">
        <v>540.89290645632298</v>
      </c>
      <c r="D17" s="6">
        <v>0.81952001249134199</v>
      </c>
      <c r="E17" s="6">
        <v>4</v>
      </c>
      <c r="F17" s="5" t="s">
        <v>154</v>
      </c>
      <c r="G17" s="6">
        <v>1.7351999999999999E-2</v>
      </c>
      <c r="H17" s="6">
        <v>41.861429999999999</v>
      </c>
      <c r="I17" s="6">
        <v>39.973010000000002</v>
      </c>
      <c r="J17" s="6">
        <v>2.7649E-2</v>
      </c>
      <c r="K17" s="6">
        <v>2.3E-5</v>
      </c>
      <c r="L17" s="6">
        <v>1.6909E-2</v>
      </c>
      <c r="M17" s="6">
        <v>0.25999899999999998</v>
      </c>
      <c r="N17" s="6">
        <v>1.6912E-2</v>
      </c>
      <c r="O17" s="6">
        <v>18.106000000000002</v>
      </c>
      <c r="P17" s="6">
        <v>0.25551699999999999</v>
      </c>
      <c r="Q17" s="6">
        <v>7.0020000000000004E-3</v>
      </c>
      <c r="R17" s="6">
        <v>9.0344999999999995E-2</v>
      </c>
      <c r="S17" s="6">
        <v>100.63209999999999</v>
      </c>
      <c r="T17" s="6">
        <v>1.03863176228898</v>
      </c>
      <c r="U17" s="6">
        <v>0.25201826178943298</v>
      </c>
      <c r="V17" s="6">
        <v>0.80473539914944303</v>
      </c>
      <c r="W17" s="6">
        <v>19.298305496514999</v>
      </c>
    </row>
    <row r="18" spans="1:23" x14ac:dyDescent="0.35">
      <c r="A18" s="5" t="s">
        <v>62</v>
      </c>
      <c r="B18" s="6">
        <v>1200</v>
      </c>
      <c r="C18" s="6">
        <v>543.23209851637296</v>
      </c>
      <c r="D18" s="6">
        <v>0.82119390610098297</v>
      </c>
      <c r="E18" s="6">
        <v>2</v>
      </c>
      <c r="F18" s="5" t="s">
        <v>150</v>
      </c>
      <c r="G18" s="6">
        <v>2.1900000000000001E-4</v>
      </c>
      <c r="H18" s="6">
        <v>42.136040000000001</v>
      </c>
      <c r="I18" s="6">
        <v>37.410380000000004</v>
      </c>
      <c r="J18" s="6">
        <v>4.5057E-2</v>
      </c>
      <c r="K18" s="6">
        <v>2.3E-5</v>
      </c>
      <c r="L18" s="6">
        <v>5.5579999999999996E-3</v>
      </c>
      <c r="M18" s="6">
        <v>0.25385000000000002</v>
      </c>
      <c r="N18" s="6">
        <v>3.5110000000000002E-2</v>
      </c>
      <c r="O18" s="6">
        <v>18.263670000000001</v>
      </c>
      <c r="P18" s="6">
        <v>0.25397999999999998</v>
      </c>
      <c r="Q18" s="6">
        <v>2.6180000000000001E-3</v>
      </c>
      <c r="R18" s="6">
        <v>0.152394</v>
      </c>
      <c r="S18" s="6">
        <v>98.558880000000002</v>
      </c>
      <c r="T18" s="6">
        <v>1.04544516231478</v>
      </c>
      <c r="U18" s="6">
        <v>0.25421287790212099</v>
      </c>
      <c r="V18" s="6">
        <v>0.80440018063544305</v>
      </c>
      <c r="W18" s="6">
        <v>19.3817646109738</v>
      </c>
    </row>
    <row r="19" spans="1:23" x14ac:dyDescent="0.35">
      <c r="A19" s="5" t="s">
        <v>65</v>
      </c>
      <c r="B19" s="6">
        <v>1200</v>
      </c>
      <c r="C19" s="6">
        <v>543.45960803642799</v>
      </c>
      <c r="D19" s="6">
        <v>0.82135639804096205</v>
      </c>
      <c r="E19" s="6">
        <v>2</v>
      </c>
      <c r="F19" s="5" t="s">
        <v>150</v>
      </c>
      <c r="G19" s="6">
        <v>2.1900000000000001E-4</v>
      </c>
      <c r="H19" s="6">
        <v>42.136040000000001</v>
      </c>
      <c r="I19" s="6">
        <v>37.410380000000004</v>
      </c>
      <c r="J19" s="6">
        <v>4.5057E-2</v>
      </c>
      <c r="K19" s="6">
        <v>2.3E-5</v>
      </c>
      <c r="L19" s="6">
        <v>5.5579999999999996E-3</v>
      </c>
      <c r="M19" s="6">
        <v>0.25385000000000002</v>
      </c>
      <c r="N19" s="6">
        <v>3.5110000000000002E-2</v>
      </c>
      <c r="O19" s="6">
        <v>18.263670000000001</v>
      </c>
      <c r="P19" s="6">
        <v>0.25397999999999998</v>
      </c>
      <c r="Q19" s="6">
        <v>2.6180000000000001E-3</v>
      </c>
      <c r="R19" s="6">
        <v>0.152394</v>
      </c>
      <c r="S19" s="6">
        <v>98.558880000000002</v>
      </c>
      <c r="T19" s="6">
        <v>1.04544516231478</v>
      </c>
      <c r="U19" s="6">
        <v>0.25421287790212099</v>
      </c>
      <c r="V19" s="6">
        <v>0.80440018063544305</v>
      </c>
      <c r="W19" s="6">
        <v>19.389881833753002</v>
      </c>
    </row>
    <row r="20" spans="1:23" x14ac:dyDescent="0.35">
      <c r="A20" s="5" t="s">
        <v>80</v>
      </c>
      <c r="B20" s="6">
        <v>1200</v>
      </c>
      <c r="C20" s="6">
        <v>543.95950510208002</v>
      </c>
      <c r="D20" s="6">
        <v>0.82171324171291804</v>
      </c>
      <c r="E20" s="6">
        <v>4</v>
      </c>
      <c r="F20" s="5" t="s">
        <v>158</v>
      </c>
      <c r="G20" s="6">
        <v>1.6490000000000001E-3</v>
      </c>
      <c r="H20" s="6">
        <v>42.272550000000003</v>
      </c>
      <c r="I20" s="6">
        <v>39.884039999999999</v>
      </c>
      <c r="J20" s="6">
        <v>5.3680000000000004E-3</v>
      </c>
      <c r="K20" s="6">
        <v>2.3E-5</v>
      </c>
      <c r="L20" s="6">
        <v>1.2E-5</v>
      </c>
      <c r="M20" s="6">
        <v>0.26019199999999998</v>
      </c>
      <c r="N20" s="6">
        <v>2.6674E-2</v>
      </c>
      <c r="O20" s="6">
        <v>18.01811</v>
      </c>
      <c r="P20" s="6">
        <v>0.26047100000000001</v>
      </c>
      <c r="Q20" s="6">
        <v>6.0428000000000003E-2</v>
      </c>
      <c r="R20" s="6">
        <v>0.168013</v>
      </c>
      <c r="S20" s="6">
        <v>100.9575</v>
      </c>
      <c r="T20" s="6">
        <v>1.0488321374341301</v>
      </c>
      <c r="U20" s="6">
        <v>0.25079491676409998</v>
      </c>
      <c r="V20" s="6">
        <v>0.80702547245846501</v>
      </c>
      <c r="W20" s="6">
        <v>19.407717464752398</v>
      </c>
    </row>
    <row r="21" spans="1:23" x14ac:dyDescent="0.35">
      <c r="A21" s="5" t="s">
        <v>73</v>
      </c>
      <c r="B21" s="6">
        <v>1200</v>
      </c>
      <c r="C21" s="6">
        <v>547.12642971918797</v>
      </c>
      <c r="D21" s="6">
        <v>0.82396777345747096</v>
      </c>
      <c r="E21" s="6">
        <v>4</v>
      </c>
      <c r="F21" s="5" t="s">
        <v>156</v>
      </c>
      <c r="G21" s="6">
        <v>5.8510000000000003E-3</v>
      </c>
      <c r="H21" s="6">
        <v>41.73245</v>
      </c>
      <c r="I21" s="6">
        <v>40.360520000000001</v>
      </c>
      <c r="J21" s="6">
        <v>3.3198999999999999E-2</v>
      </c>
      <c r="K21" s="6">
        <v>2.3E-5</v>
      </c>
      <c r="L21" s="6">
        <v>1.4400000000000001E-3</v>
      </c>
      <c r="M21" s="6">
        <v>0.27549099999999999</v>
      </c>
      <c r="N21" s="6">
        <v>4.2032E-2</v>
      </c>
      <c r="O21" s="6">
        <v>18.409770000000002</v>
      </c>
      <c r="P21" s="6">
        <v>0.25393300000000002</v>
      </c>
      <c r="Q21" s="6">
        <v>3.8415999999999999E-2</v>
      </c>
      <c r="R21" s="6">
        <v>0.147596</v>
      </c>
      <c r="S21" s="6">
        <v>101.30070000000001</v>
      </c>
      <c r="T21" s="6">
        <v>1.03543161540675</v>
      </c>
      <c r="U21" s="6">
        <v>0.25624645064306001</v>
      </c>
      <c r="V21" s="6">
        <v>0.80161740190672404</v>
      </c>
      <c r="W21" s="6">
        <v>19.520708923904198</v>
      </c>
    </row>
    <row r="22" spans="1:23" x14ac:dyDescent="0.35">
      <c r="A22" s="5" t="s">
        <v>42</v>
      </c>
      <c r="B22" s="6">
        <v>1200</v>
      </c>
      <c r="C22" s="6">
        <v>547.32475669638802</v>
      </c>
      <c r="D22" s="6">
        <v>0.82410861063988405</v>
      </c>
      <c r="E22" s="6">
        <v>2</v>
      </c>
      <c r="F22" s="5" t="s">
        <v>146</v>
      </c>
      <c r="G22" s="6">
        <v>3.5360000000000001E-3</v>
      </c>
      <c r="H22" s="6">
        <v>42.095230000000001</v>
      </c>
      <c r="I22" s="6">
        <v>38.674480000000003</v>
      </c>
      <c r="J22" s="6">
        <v>3.7366000000000003E-2</v>
      </c>
      <c r="K22" s="6">
        <v>4.6480000000000002E-3</v>
      </c>
      <c r="L22" s="6">
        <v>1.6244000000000001E-2</v>
      </c>
      <c r="M22" s="6">
        <v>0.26438299999999998</v>
      </c>
      <c r="N22" s="6">
        <v>1.8284000000000002E-2</v>
      </c>
      <c r="O22" s="6">
        <v>18.15231</v>
      </c>
      <c r="P22" s="6">
        <v>0.25879099999999999</v>
      </c>
      <c r="Q22" s="6">
        <v>2.1808999999999999E-2</v>
      </c>
      <c r="R22" s="6">
        <v>0.140177</v>
      </c>
      <c r="S22" s="6">
        <v>99.687259999999995</v>
      </c>
      <c r="T22" s="6">
        <v>1.0444326177787</v>
      </c>
      <c r="U22" s="6">
        <v>0.25266285284783702</v>
      </c>
      <c r="V22" s="6">
        <v>0.80520874633399797</v>
      </c>
      <c r="W22" s="6">
        <v>19.527784954202499</v>
      </c>
    </row>
    <row r="23" spans="1:23" x14ac:dyDescent="0.35">
      <c r="A23" s="5" t="s">
        <v>82</v>
      </c>
      <c r="B23" s="6">
        <v>1200</v>
      </c>
      <c r="C23" s="6">
        <v>550.988058930943</v>
      </c>
      <c r="D23" s="6">
        <v>0.82670265560993506</v>
      </c>
      <c r="E23" s="6">
        <v>4</v>
      </c>
      <c r="F23" s="5" t="s">
        <v>159</v>
      </c>
      <c r="G23" s="6">
        <v>3.176E-3</v>
      </c>
      <c r="H23" s="6">
        <v>43.051909999999999</v>
      </c>
      <c r="I23" s="6">
        <v>37.531869999999998</v>
      </c>
      <c r="J23" s="6">
        <v>1.7364000000000001E-2</v>
      </c>
      <c r="K23" s="6">
        <v>2.3E-5</v>
      </c>
      <c r="L23" s="6">
        <v>8.6879999999999995E-3</v>
      </c>
      <c r="M23" s="6">
        <v>0.22853100000000001</v>
      </c>
      <c r="N23" s="6">
        <v>2.3262000000000001E-2</v>
      </c>
      <c r="O23" s="6">
        <v>17.459409999999998</v>
      </c>
      <c r="P23" s="6">
        <v>0.26476499999999997</v>
      </c>
      <c r="Q23" s="6">
        <v>1.5E-5</v>
      </c>
      <c r="R23" s="6">
        <v>0.20544799999999999</v>
      </c>
      <c r="S23" s="6">
        <v>98.794460000000001</v>
      </c>
      <c r="T23" s="6">
        <v>1.0681689840315201</v>
      </c>
      <c r="U23" s="6">
        <v>0.243018345303714</v>
      </c>
      <c r="V23" s="6">
        <v>0.81465779918196501</v>
      </c>
      <c r="W23" s="6">
        <v>19.658486475344102</v>
      </c>
    </row>
    <row r="24" spans="1:23" x14ac:dyDescent="0.35">
      <c r="A24" s="5" t="s">
        <v>83</v>
      </c>
      <c r="B24" s="6">
        <v>1200</v>
      </c>
      <c r="C24" s="6">
        <v>552.60065289504098</v>
      </c>
      <c r="D24" s="6">
        <v>0.82784015094466601</v>
      </c>
      <c r="E24" s="6">
        <v>4</v>
      </c>
      <c r="F24" s="5" t="s">
        <v>159</v>
      </c>
      <c r="G24" s="6">
        <v>3.176E-3</v>
      </c>
      <c r="H24" s="6">
        <v>43.051909999999999</v>
      </c>
      <c r="I24" s="6">
        <v>37.531869999999998</v>
      </c>
      <c r="J24" s="6">
        <v>1.7364000000000001E-2</v>
      </c>
      <c r="K24" s="6">
        <v>2.3E-5</v>
      </c>
      <c r="L24" s="6">
        <v>8.6879999999999995E-3</v>
      </c>
      <c r="M24" s="6">
        <v>0.22853100000000001</v>
      </c>
      <c r="N24" s="6">
        <v>2.3262000000000001E-2</v>
      </c>
      <c r="O24" s="6">
        <v>17.459409999999998</v>
      </c>
      <c r="P24" s="6">
        <v>0.26476499999999997</v>
      </c>
      <c r="Q24" s="6">
        <v>1.5E-5</v>
      </c>
      <c r="R24" s="6">
        <v>0.20544799999999999</v>
      </c>
      <c r="S24" s="6">
        <v>98.794460000000001</v>
      </c>
      <c r="T24" s="6">
        <v>1.0681689840315201</v>
      </c>
      <c r="U24" s="6">
        <v>0.243018345303714</v>
      </c>
      <c r="V24" s="6">
        <v>0.81465779918196501</v>
      </c>
      <c r="W24" s="6">
        <v>19.716021581812502</v>
      </c>
    </row>
    <row r="25" spans="1:23" x14ac:dyDescent="0.35">
      <c r="A25" s="5" t="s">
        <v>84</v>
      </c>
      <c r="B25" s="6">
        <v>1200</v>
      </c>
      <c r="C25" s="6">
        <v>560.61755662490202</v>
      </c>
      <c r="D25" s="6">
        <v>0.83345571026369902</v>
      </c>
      <c r="E25" s="6">
        <v>4</v>
      </c>
      <c r="F25" s="5" t="s">
        <v>160</v>
      </c>
      <c r="G25" s="6">
        <v>1.2536E-2</v>
      </c>
      <c r="H25" s="6">
        <v>41.687629999999999</v>
      </c>
      <c r="I25" s="6">
        <v>39.764020000000002</v>
      </c>
      <c r="J25" s="6">
        <v>2.0704E-2</v>
      </c>
      <c r="K25" s="6">
        <v>2.3E-5</v>
      </c>
      <c r="L25" s="6">
        <v>1.2E-5</v>
      </c>
      <c r="M25" s="6">
        <v>0.21907599999999999</v>
      </c>
      <c r="N25" s="6">
        <v>3.7855E-2</v>
      </c>
      <c r="O25" s="6">
        <v>19.033740000000002</v>
      </c>
      <c r="P25" s="6">
        <v>0.27619500000000002</v>
      </c>
      <c r="Q25" s="6">
        <v>1.5E-5</v>
      </c>
      <c r="R25" s="6">
        <v>9.2115000000000002E-2</v>
      </c>
      <c r="S25" s="6">
        <v>101.1439</v>
      </c>
      <c r="T25" s="6">
        <v>1.0343195780113299</v>
      </c>
      <c r="U25" s="6">
        <v>0.26493151828962802</v>
      </c>
      <c r="V25" s="6">
        <v>0.79608905542284902</v>
      </c>
      <c r="W25" s="6">
        <v>20.002053540206301</v>
      </c>
    </row>
    <row r="26" spans="1:23" x14ac:dyDescent="0.35">
      <c r="A26" s="5" t="s">
        <v>86</v>
      </c>
      <c r="B26" s="6">
        <v>1200</v>
      </c>
      <c r="C26" s="6">
        <v>562.53852568595096</v>
      </c>
      <c r="D26" s="6">
        <v>0.83479165660451105</v>
      </c>
      <c r="E26" s="6">
        <v>4</v>
      </c>
      <c r="F26" s="5" t="s">
        <v>160</v>
      </c>
      <c r="G26" s="6">
        <v>1.2536E-2</v>
      </c>
      <c r="H26" s="6">
        <v>41.687629999999999</v>
      </c>
      <c r="I26" s="6">
        <v>39.764020000000002</v>
      </c>
      <c r="J26" s="6">
        <v>2.0704E-2</v>
      </c>
      <c r="K26" s="6">
        <v>2.3E-5</v>
      </c>
      <c r="L26" s="6">
        <v>1.2E-5</v>
      </c>
      <c r="M26" s="6">
        <v>0.21907599999999999</v>
      </c>
      <c r="N26" s="6">
        <v>3.7855E-2</v>
      </c>
      <c r="O26" s="6">
        <v>19.033740000000002</v>
      </c>
      <c r="P26" s="6">
        <v>0.27619500000000002</v>
      </c>
      <c r="Q26" s="6">
        <v>1.5E-5</v>
      </c>
      <c r="R26" s="6">
        <v>9.2115000000000002E-2</v>
      </c>
      <c r="S26" s="6">
        <v>101.1439</v>
      </c>
      <c r="T26" s="6">
        <v>1.0343195780113299</v>
      </c>
      <c r="U26" s="6">
        <v>0.26493151828962802</v>
      </c>
      <c r="V26" s="6">
        <v>0.79608905542284902</v>
      </c>
      <c r="W26" s="6">
        <v>20.070591040600501</v>
      </c>
    </row>
    <row r="27" spans="1:23" x14ac:dyDescent="0.35">
      <c r="A27" s="5" t="s">
        <v>93</v>
      </c>
      <c r="B27" s="6">
        <v>1200</v>
      </c>
      <c r="C27" s="6">
        <v>562.53852568595096</v>
      </c>
      <c r="D27" s="6">
        <v>0.83479165660451105</v>
      </c>
      <c r="E27" s="6">
        <v>4</v>
      </c>
      <c r="F27" s="5" t="s">
        <v>162</v>
      </c>
      <c r="G27" s="6">
        <v>1.2536E-2</v>
      </c>
      <c r="H27" s="6">
        <v>41.687629999999999</v>
      </c>
      <c r="I27" s="6">
        <v>39.764020000000002</v>
      </c>
      <c r="J27" s="6">
        <v>2.0704E-2</v>
      </c>
      <c r="K27" s="6">
        <v>2.3E-5</v>
      </c>
      <c r="L27" s="6">
        <v>1.2E-5</v>
      </c>
      <c r="M27" s="6">
        <v>0.21907599999999999</v>
      </c>
      <c r="N27" s="6">
        <v>3.7855E-2</v>
      </c>
      <c r="O27" s="6">
        <v>19.033740000000002</v>
      </c>
      <c r="P27" s="6">
        <v>0.27619500000000002</v>
      </c>
      <c r="Q27" s="6">
        <v>1.5E-5</v>
      </c>
      <c r="R27" s="6">
        <v>9.2115000000000002E-2</v>
      </c>
      <c r="S27" s="6">
        <v>101.1439</v>
      </c>
      <c r="T27" s="6">
        <v>1.0343195780113299</v>
      </c>
      <c r="U27" s="6">
        <v>0.26493151828962802</v>
      </c>
      <c r="V27" s="6">
        <v>0.79608905542284902</v>
      </c>
      <c r="W27" s="6">
        <v>20.070591040600501</v>
      </c>
    </row>
    <row r="28" spans="1:23" x14ac:dyDescent="0.35">
      <c r="A28" s="5" t="s">
        <v>41</v>
      </c>
      <c r="B28" s="6">
        <v>1200</v>
      </c>
      <c r="C28" s="6">
        <v>563.91722203275901</v>
      </c>
      <c r="D28" s="6">
        <v>0.83574821263268395</v>
      </c>
      <c r="E28" s="6">
        <v>2</v>
      </c>
      <c r="F28" s="5" t="s">
        <v>146</v>
      </c>
      <c r="G28" s="6">
        <v>3.5360000000000001E-3</v>
      </c>
      <c r="H28" s="6">
        <v>42.095230000000001</v>
      </c>
      <c r="I28" s="6">
        <v>38.674480000000003</v>
      </c>
      <c r="J28" s="6">
        <v>3.7366000000000003E-2</v>
      </c>
      <c r="K28" s="6">
        <v>4.6480000000000002E-3</v>
      </c>
      <c r="L28" s="6">
        <v>1.6244000000000001E-2</v>
      </c>
      <c r="M28" s="6">
        <v>0.26438299999999998</v>
      </c>
      <c r="N28" s="6">
        <v>1.8284000000000002E-2</v>
      </c>
      <c r="O28" s="6">
        <v>18.15231</v>
      </c>
      <c r="P28" s="6">
        <v>0.25879099999999999</v>
      </c>
      <c r="Q28" s="6">
        <v>2.1808999999999999E-2</v>
      </c>
      <c r="R28" s="6">
        <v>0.140177</v>
      </c>
      <c r="S28" s="6">
        <v>99.687259999999995</v>
      </c>
      <c r="T28" s="6">
        <v>1.0444326177787</v>
      </c>
      <c r="U28" s="6">
        <v>0.25266285284783702</v>
      </c>
      <c r="V28" s="6">
        <v>0.80520874633399797</v>
      </c>
      <c r="W28" s="6">
        <v>20.119781005878401</v>
      </c>
    </row>
    <row r="29" spans="1:23" x14ac:dyDescent="0.35">
      <c r="A29" s="5" t="s">
        <v>81</v>
      </c>
      <c r="B29" s="6">
        <v>1200</v>
      </c>
      <c r="C29" s="6">
        <v>567.83750261800901</v>
      </c>
      <c r="D29" s="6">
        <v>0.838457890149783</v>
      </c>
      <c r="E29" s="6">
        <v>4</v>
      </c>
      <c r="F29" s="5" t="s">
        <v>158</v>
      </c>
      <c r="G29" s="6">
        <v>1.6490000000000001E-3</v>
      </c>
      <c r="H29" s="6">
        <v>42.272550000000003</v>
      </c>
      <c r="I29" s="6">
        <v>39.884039999999999</v>
      </c>
      <c r="J29" s="6">
        <v>5.3680000000000004E-3</v>
      </c>
      <c r="K29" s="6">
        <v>2.3E-5</v>
      </c>
      <c r="L29" s="6">
        <v>1.2E-5</v>
      </c>
      <c r="M29" s="6">
        <v>0.26019199999999998</v>
      </c>
      <c r="N29" s="6">
        <v>2.6674E-2</v>
      </c>
      <c r="O29" s="6">
        <v>18.01811</v>
      </c>
      <c r="P29" s="6">
        <v>0.26047100000000001</v>
      </c>
      <c r="Q29" s="6">
        <v>6.0428000000000003E-2</v>
      </c>
      <c r="R29" s="6">
        <v>0.168013</v>
      </c>
      <c r="S29" s="6">
        <v>100.9575</v>
      </c>
      <c r="T29" s="6">
        <v>1.0488321374341301</v>
      </c>
      <c r="U29" s="6">
        <v>0.25079491676409998</v>
      </c>
      <c r="V29" s="6">
        <v>0.80702547245846501</v>
      </c>
      <c r="W29" s="6">
        <v>20.259651156629399</v>
      </c>
    </row>
    <row r="30" spans="1:23" x14ac:dyDescent="0.35">
      <c r="A30" s="5" t="s">
        <v>16</v>
      </c>
      <c r="B30" s="6">
        <v>1200</v>
      </c>
      <c r="C30" s="6">
        <v>577.66231641678201</v>
      </c>
      <c r="D30" s="6">
        <v>0.84518313905975695</v>
      </c>
      <c r="E30" s="6">
        <v>0</v>
      </c>
      <c r="F30" s="5" t="s">
        <v>138</v>
      </c>
      <c r="G30" s="6">
        <v>1.8838000000000001E-2</v>
      </c>
      <c r="H30" s="6">
        <v>45.300240000000002</v>
      </c>
      <c r="I30" s="6">
        <v>40.891869999999997</v>
      </c>
      <c r="J30" s="6">
        <v>3.2376000000000002E-2</v>
      </c>
      <c r="K30" s="6">
        <v>2.3E-5</v>
      </c>
      <c r="L30" s="6">
        <v>4.9899999999999996E-3</v>
      </c>
      <c r="M30" s="6">
        <v>0.22268199999999999</v>
      </c>
      <c r="N30" s="6">
        <v>1.0187E-2</v>
      </c>
      <c r="O30" s="6">
        <v>13.85737</v>
      </c>
      <c r="P30" s="6">
        <v>0.168216</v>
      </c>
      <c r="Q30" s="6">
        <v>6.2379999999999996E-3</v>
      </c>
      <c r="R30" s="6">
        <v>0.27344200000000002</v>
      </c>
      <c r="S30" s="6">
        <v>100.7865</v>
      </c>
      <c r="T30" s="6">
        <v>1.1239527198023</v>
      </c>
      <c r="U30" s="6">
        <v>0.19288138188296899</v>
      </c>
      <c r="V30" s="6">
        <v>0.85352643766126601</v>
      </c>
      <c r="W30" s="6">
        <v>20.610186828057</v>
      </c>
    </row>
    <row r="31" spans="1:23" x14ac:dyDescent="0.35">
      <c r="A31" s="5" t="s">
        <v>101</v>
      </c>
      <c r="B31" s="6">
        <v>1200</v>
      </c>
      <c r="C31" s="6">
        <v>580.45957517433101</v>
      </c>
      <c r="D31" s="6">
        <v>0.84708106092552604</v>
      </c>
      <c r="E31" s="6">
        <v>6</v>
      </c>
      <c r="F31" s="5" t="s">
        <v>164</v>
      </c>
      <c r="G31" s="6">
        <v>2.5339E-2</v>
      </c>
      <c r="H31" s="6">
        <v>41.890689999999999</v>
      </c>
      <c r="I31" s="6">
        <v>39.969180000000001</v>
      </c>
      <c r="J31" s="6">
        <v>1.7291000000000001E-2</v>
      </c>
      <c r="K31" s="6">
        <v>2.3E-5</v>
      </c>
      <c r="L31" s="6">
        <v>1.1547999999999999E-2</v>
      </c>
      <c r="M31" s="6">
        <v>0.27459600000000001</v>
      </c>
      <c r="N31" s="6">
        <v>3.6451999999999998E-2</v>
      </c>
      <c r="O31" s="6">
        <v>17.92503</v>
      </c>
      <c r="P31" s="6">
        <v>0.240455</v>
      </c>
      <c r="Q31" s="6">
        <v>1.5E-5</v>
      </c>
      <c r="R31" s="6">
        <v>0.152585</v>
      </c>
      <c r="S31" s="6">
        <v>100.5432</v>
      </c>
      <c r="T31" s="6">
        <v>1.03935773761674</v>
      </c>
      <c r="U31" s="6">
        <v>0.24949933188575299</v>
      </c>
      <c r="V31" s="6">
        <v>0.80641815311447895</v>
      </c>
      <c r="W31" s="6">
        <v>20.7099891242447</v>
      </c>
    </row>
    <row r="32" spans="1:23" x14ac:dyDescent="0.35">
      <c r="A32" s="5" t="s">
        <v>100</v>
      </c>
      <c r="B32" s="6">
        <v>1200</v>
      </c>
      <c r="C32" s="6">
        <v>580.69289612817499</v>
      </c>
      <c r="D32" s="6">
        <v>0.84723903493910901</v>
      </c>
      <c r="E32" s="6">
        <v>6</v>
      </c>
      <c r="F32" s="5" t="s">
        <v>164</v>
      </c>
      <c r="G32" s="6">
        <v>2.5339E-2</v>
      </c>
      <c r="H32" s="6">
        <v>41.890689999999999</v>
      </c>
      <c r="I32" s="6">
        <v>39.969180000000001</v>
      </c>
      <c r="J32" s="6">
        <v>1.7291000000000001E-2</v>
      </c>
      <c r="K32" s="6">
        <v>2.3E-5</v>
      </c>
      <c r="L32" s="6">
        <v>1.1547999999999999E-2</v>
      </c>
      <c r="M32" s="6">
        <v>0.27459600000000001</v>
      </c>
      <c r="N32" s="6">
        <v>3.6451999999999998E-2</v>
      </c>
      <c r="O32" s="6">
        <v>17.92503</v>
      </c>
      <c r="P32" s="6">
        <v>0.240455</v>
      </c>
      <c r="Q32" s="6">
        <v>1.5E-5</v>
      </c>
      <c r="R32" s="6">
        <v>0.152585</v>
      </c>
      <c r="S32" s="6">
        <v>100.5432</v>
      </c>
      <c r="T32" s="6">
        <v>1.03935773761674</v>
      </c>
      <c r="U32" s="6">
        <v>0.24949933188575299</v>
      </c>
      <c r="V32" s="6">
        <v>0.80641815311447895</v>
      </c>
      <c r="W32" s="6">
        <v>20.718313690886799</v>
      </c>
    </row>
    <row r="33" spans="1:23" x14ac:dyDescent="0.35">
      <c r="A33" s="5" t="s">
        <v>85</v>
      </c>
      <c r="B33" s="6">
        <v>1200</v>
      </c>
      <c r="C33" s="6">
        <v>582.15881468498003</v>
      </c>
      <c r="D33" s="6">
        <v>0.84823039366819797</v>
      </c>
      <c r="E33" s="6">
        <v>4</v>
      </c>
      <c r="F33" s="5" t="s">
        <v>160</v>
      </c>
      <c r="G33" s="6">
        <v>1.2536E-2</v>
      </c>
      <c r="H33" s="6">
        <v>41.687629999999999</v>
      </c>
      <c r="I33" s="6">
        <v>39.764020000000002</v>
      </c>
      <c r="J33" s="6">
        <v>2.0704E-2</v>
      </c>
      <c r="K33" s="6">
        <v>2.3E-5</v>
      </c>
      <c r="L33" s="6">
        <v>1.2E-5</v>
      </c>
      <c r="M33" s="6">
        <v>0.21907599999999999</v>
      </c>
      <c r="N33" s="6">
        <v>3.7855E-2</v>
      </c>
      <c r="O33" s="6">
        <v>19.033740000000002</v>
      </c>
      <c r="P33" s="6">
        <v>0.27619500000000002</v>
      </c>
      <c r="Q33" s="6">
        <v>1.5E-5</v>
      </c>
      <c r="R33" s="6">
        <v>9.2115000000000002E-2</v>
      </c>
      <c r="S33" s="6">
        <v>101.1439</v>
      </c>
      <c r="T33" s="6">
        <v>1.0343195780113299</v>
      </c>
      <c r="U33" s="6">
        <v>0.26493151828962802</v>
      </c>
      <c r="V33" s="6">
        <v>0.79608905542284902</v>
      </c>
      <c r="W33" s="6">
        <v>20.770615623126201</v>
      </c>
    </row>
    <row r="34" spans="1:23" x14ac:dyDescent="0.35">
      <c r="A34" s="5" t="s">
        <v>121</v>
      </c>
      <c r="B34" s="6">
        <v>1200</v>
      </c>
      <c r="C34" s="6">
        <v>582.76790945022606</v>
      </c>
      <c r="D34" s="6">
        <v>0.84864171655980403</v>
      </c>
      <c r="E34" s="6">
        <v>6</v>
      </c>
      <c r="F34" s="5" t="s">
        <v>167</v>
      </c>
      <c r="G34" s="6">
        <v>1.4319999999999999E-2</v>
      </c>
      <c r="H34" s="6">
        <v>43.363720000000001</v>
      </c>
      <c r="I34" s="6">
        <v>40.140689999999999</v>
      </c>
      <c r="J34" s="6">
        <v>2.5502E-2</v>
      </c>
      <c r="K34" s="6">
        <v>2.4478E-2</v>
      </c>
      <c r="L34" s="6">
        <v>1.2E-5</v>
      </c>
      <c r="M34" s="6">
        <v>0.23764399999999999</v>
      </c>
      <c r="N34" s="6">
        <v>4.9894000000000001E-2</v>
      </c>
      <c r="O34" s="6">
        <v>16.835239999999999</v>
      </c>
      <c r="P34" s="6">
        <v>0.24890499999999999</v>
      </c>
      <c r="Q34" s="6">
        <v>5.6481000000000003E-2</v>
      </c>
      <c r="R34" s="6">
        <v>0.16605200000000001</v>
      </c>
      <c r="S34" s="6">
        <v>101.16289999999999</v>
      </c>
      <c r="T34" s="6">
        <v>1.07590536020881</v>
      </c>
      <c r="U34" s="6">
        <v>0.23433049384778101</v>
      </c>
      <c r="V34" s="6">
        <v>0.82115396008873098</v>
      </c>
      <c r="W34" s="6">
        <v>20.792347275946401</v>
      </c>
    </row>
    <row r="35" spans="1:23" x14ac:dyDescent="0.35">
      <c r="A35" s="5" t="s">
        <v>25</v>
      </c>
      <c r="B35" s="6">
        <v>1200</v>
      </c>
      <c r="C35" s="6">
        <v>586.11384518059197</v>
      </c>
      <c r="D35" s="6">
        <v>0.85089508765894695</v>
      </c>
      <c r="E35" s="6">
        <v>0</v>
      </c>
      <c r="F35" s="5" t="s">
        <v>140</v>
      </c>
      <c r="G35" s="6">
        <v>1.4184E-2</v>
      </c>
      <c r="H35" s="6">
        <v>43.194470000000003</v>
      </c>
      <c r="I35" s="6">
        <v>38.757309999999997</v>
      </c>
      <c r="J35" s="6">
        <v>2.4832E-2</v>
      </c>
      <c r="K35" s="6">
        <v>2.3E-5</v>
      </c>
      <c r="L35" s="6">
        <v>1.2E-5</v>
      </c>
      <c r="M35" s="6">
        <v>0.28594700000000001</v>
      </c>
      <c r="N35" s="6">
        <v>8.9189999999999998E-3</v>
      </c>
      <c r="O35" s="6">
        <v>16.524069999999998</v>
      </c>
      <c r="P35" s="6">
        <v>0.24623800000000001</v>
      </c>
      <c r="Q35" s="6">
        <v>3.0845999999999998E-2</v>
      </c>
      <c r="R35" s="6">
        <v>0.14302000000000001</v>
      </c>
      <c r="S35" s="6">
        <v>99.229860000000002</v>
      </c>
      <c r="T35" s="6">
        <v>1.07170606683141</v>
      </c>
      <c r="U35" s="6">
        <v>0.229999304047659</v>
      </c>
      <c r="V35" s="6">
        <v>0.82330924555352003</v>
      </c>
      <c r="W35" s="6">
        <v>20.911725602276</v>
      </c>
    </row>
    <row r="36" spans="1:23" x14ac:dyDescent="0.35">
      <c r="A36" s="5" t="s">
        <v>102</v>
      </c>
      <c r="B36" s="6">
        <v>1200</v>
      </c>
      <c r="C36" s="6">
        <v>589.53711085325006</v>
      </c>
      <c r="D36" s="6">
        <v>0.85318985916788104</v>
      </c>
      <c r="E36" s="6">
        <v>6</v>
      </c>
      <c r="F36" s="5" t="s">
        <v>164</v>
      </c>
      <c r="G36" s="6">
        <v>2.5339E-2</v>
      </c>
      <c r="H36" s="6">
        <v>41.890689999999999</v>
      </c>
      <c r="I36" s="6">
        <v>39.969180000000001</v>
      </c>
      <c r="J36" s="6">
        <v>1.7291000000000001E-2</v>
      </c>
      <c r="K36" s="6">
        <v>2.3E-5</v>
      </c>
      <c r="L36" s="6">
        <v>1.1547999999999999E-2</v>
      </c>
      <c r="M36" s="6">
        <v>0.27459600000000001</v>
      </c>
      <c r="N36" s="6">
        <v>3.6451999999999998E-2</v>
      </c>
      <c r="O36" s="6">
        <v>17.92503</v>
      </c>
      <c r="P36" s="6">
        <v>0.240455</v>
      </c>
      <c r="Q36" s="6">
        <v>1.5E-5</v>
      </c>
      <c r="R36" s="6">
        <v>0.152585</v>
      </c>
      <c r="S36" s="6">
        <v>100.5432</v>
      </c>
      <c r="T36" s="6">
        <v>1.03935773761674</v>
      </c>
      <c r="U36" s="6">
        <v>0.24949933188575299</v>
      </c>
      <c r="V36" s="6">
        <v>0.80641815311447895</v>
      </c>
      <c r="W36" s="6">
        <v>21.033862953234301</v>
      </c>
    </row>
    <row r="37" spans="1:23" x14ac:dyDescent="0.35">
      <c r="A37" s="5" t="s">
        <v>87</v>
      </c>
      <c r="B37" s="6">
        <v>1200</v>
      </c>
      <c r="C37" s="6">
        <v>590.58328616911695</v>
      </c>
      <c r="D37" s="6">
        <v>0.85388902122092902</v>
      </c>
      <c r="E37" s="6">
        <v>4</v>
      </c>
      <c r="F37" s="5" t="s">
        <v>160</v>
      </c>
      <c r="G37" s="6">
        <v>1.2536E-2</v>
      </c>
      <c r="H37" s="6">
        <v>41.687629999999999</v>
      </c>
      <c r="I37" s="6">
        <v>39.764020000000002</v>
      </c>
      <c r="J37" s="6">
        <v>2.0704E-2</v>
      </c>
      <c r="K37" s="6">
        <v>2.3E-5</v>
      </c>
      <c r="L37" s="6">
        <v>1.2E-5</v>
      </c>
      <c r="M37" s="6">
        <v>0.21907599999999999</v>
      </c>
      <c r="N37" s="6">
        <v>3.7855E-2</v>
      </c>
      <c r="O37" s="6">
        <v>19.033740000000002</v>
      </c>
      <c r="P37" s="6">
        <v>0.27619500000000002</v>
      </c>
      <c r="Q37" s="6">
        <v>1.5E-5</v>
      </c>
      <c r="R37" s="6">
        <v>9.2115000000000002E-2</v>
      </c>
      <c r="S37" s="6">
        <v>101.1439</v>
      </c>
      <c r="T37" s="6">
        <v>1.0343195780113299</v>
      </c>
      <c r="U37" s="6">
        <v>0.26493151828962802</v>
      </c>
      <c r="V37" s="6">
        <v>0.79608905542284902</v>
      </c>
      <c r="W37" s="6">
        <v>21.071189031294299</v>
      </c>
    </row>
    <row r="38" spans="1:23" x14ac:dyDescent="0.35">
      <c r="A38" s="5" t="s">
        <v>94</v>
      </c>
      <c r="B38" s="6">
        <v>1200</v>
      </c>
      <c r="C38" s="6">
        <v>590.58328616911695</v>
      </c>
      <c r="D38" s="6">
        <v>0.85388902122092902</v>
      </c>
      <c r="E38" s="6">
        <v>4</v>
      </c>
      <c r="F38" s="5" t="s">
        <v>162</v>
      </c>
      <c r="G38" s="6">
        <v>1.2536E-2</v>
      </c>
      <c r="H38" s="6">
        <v>41.687629999999999</v>
      </c>
      <c r="I38" s="6">
        <v>39.764020000000002</v>
      </c>
      <c r="J38" s="6">
        <v>2.0704E-2</v>
      </c>
      <c r="K38" s="6">
        <v>2.3E-5</v>
      </c>
      <c r="L38" s="6">
        <v>1.2E-5</v>
      </c>
      <c r="M38" s="6">
        <v>0.21907599999999999</v>
      </c>
      <c r="N38" s="6">
        <v>3.7855E-2</v>
      </c>
      <c r="O38" s="6">
        <v>19.033740000000002</v>
      </c>
      <c r="P38" s="6">
        <v>0.27619500000000002</v>
      </c>
      <c r="Q38" s="6">
        <v>1.5E-5</v>
      </c>
      <c r="R38" s="6">
        <v>9.2115000000000002E-2</v>
      </c>
      <c r="S38" s="6">
        <v>101.1439</v>
      </c>
      <c r="T38" s="6">
        <v>1.0343195780113299</v>
      </c>
      <c r="U38" s="6">
        <v>0.26493151828962802</v>
      </c>
      <c r="V38" s="6">
        <v>0.79608905542284902</v>
      </c>
      <c r="W38" s="6">
        <v>21.071189031294299</v>
      </c>
    </row>
    <row r="39" spans="1:23" x14ac:dyDescent="0.35">
      <c r="A39" s="5" t="s">
        <v>55</v>
      </c>
      <c r="B39" s="6">
        <v>1200</v>
      </c>
      <c r="C39" s="6">
        <v>593.55448761038804</v>
      </c>
      <c r="D39" s="6">
        <v>0.85586927095577003</v>
      </c>
      <c r="E39" s="6">
        <v>2</v>
      </c>
      <c r="F39" s="5" t="s">
        <v>148</v>
      </c>
      <c r="G39" s="6">
        <v>1.6147999999999999E-2</v>
      </c>
      <c r="H39" s="6">
        <v>42.86609</v>
      </c>
      <c r="I39" s="6">
        <v>39.84402</v>
      </c>
      <c r="J39" s="6">
        <v>1.0963000000000001E-2</v>
      </c>
      <c r="K39" s="6">
        <v>2.3E-5</v>
      </c>
      <c r="L39" s="6">
        <v>7.6379999999999998E-3</v>
      </c>
      <c r="M39" s="6">
        <v>0.23808499999999999</v>
      </c>
      <c r="N39" s="6">
        <v>2.0698999999999999E-2</v>
      </c>
      <c r="O39" s="6">
        <v>17.56194</v>
      </c>
      <c r="P39" s="6">
        <v>0.254687</v>
      </c>
      <c r="Q39" s="6">
        <v>4.3870000000000003E-3</v>
      </c>
      <c r="R39" s="6">
        <v>0.137987</v>
      </c>
      <c r="S39" s="6">
        <v>100.9627</v>
      </c>
      <c r="T39" s="6">
        <v>1.0635585692877201</v>
      </c>
      <c r="U39" s="6">
        <v>0.24444546517454499</v>
      </c>
      <c r="V39" s="6">
        <v>0.81311566422267301</v>
      </c>
      <c r="W39" s="6">
        <v>21.177197360153698</v>
      </c>
    </row>
    <row r="40" spans="1:23" x14ac:dyDescent="0.35">
      <c r="A40" s="5" t="s">
        <v>117</v>
      </c>
      <c r="B40" s="6">
        <v>1200</v>
      </c>
      <c r="C40" s="6">
        <v>596.54759562496804</v>
      </c>
      <c r="D40" s="6">
        <v>0.85785608636483901</v>
      </c>
      <c r="E40" s="6">
        <v>6</v>
      </c>
      <c r="F40" s="5" t="s">
        <v>166</v>
      </c>
      <c r="G40" s="6">
        <v>1.0414E-2</v>
      </c>
      <c r="H40" s="6">
        <v>43.686</v>
      </c>
      <c r="I40" s="6">
        <v>40.315750000000001</v>
      </c>
      <c r="J40" s="6">
        <v>2.5382999999999999E-2</v>
      </c>
      <c r="K40" s="6">
        <v>2.8410000000000002E-3</v>
      </c>
      <c r="L40" s="6">
        <v>2.0699999999999998E-3</v>
      </c>
      <c r="M40" s="6">
        <v>0.24518000000000001</v>
      </c>
      <c r="N40" s="6">
        <v>1.8010999999999999E-2</v>
      </c>
      <c r="O40" s="6">
        <v>16.347740000000002</v>
      </c>
      <c r="P40" s="6">
        <v>0.27896500000000002</v>
      </c>
      <c r="Q40" s="6">
        <v>1.2352999999999999E-2</v>
      </c>
      <c r="R40" s="6">
        <v>0.202737</v>
      </c>
      <c r="S40" s="6">
        <v>101.1474</v>
      </c>
      <c r="T40" s="6">
        <v>1.0839015095126101</v>
      </c>
      <c r="U40" s="6">
        <v>0.22754495852124099</v>
      </c>
      <c r="V40" s="6">
        <v>0.82649314015662301</v>
      </c>
      <c r="W40" s="6">
        <v>21.283987285035298</v>
      </c>
    </row>
    <row r="41" spans="1:23" x14ac:dyDescent="0.35">
      <c r="A41" s="5" t="s">
        <v>24</v>
      </c>
      <c r="B41" s="6">
        <v>1200</v>
      </c>
      <c r="C41" s="6">
        <v>597.83951066125996</v>
      </c>
      <c r="D41" s="6">
        <v>0.85871118229193799</v>
      </c>
      <c r="E41" s="6">
        <v>0</v>
      </c>
      <c r="F41" s="5" t="s">
        <v>140</v>
      </c>
      <c r="G41" s="6">
        <v>1.4184E-2</v>
      </c>
      <c r="H41" s="6">
        <v>43.194470000000003</v>
      </c>
      <c r="I41" s="6">
        <v>38.757309999999997</v>
      </c>
      <c r="J41" s="6">
        <v>2.4832E-2</v>
      </c>
      <c r="K41" s="6">
        <v>2.3E-5</v>
      </c>
      <c r="L41" s="6">
        <v>1.2E-5</v>
      </c>
      <c r="M41" s="6">
        <v>0.28594700000000001</v>
      </c>
      <c r="N41" s="6">
        <v>8.9189999999999998E-3</v>
      </c>
      <c r="O41" s="6">
        <v>16.524069999999998</v>
      </c>
      <c r="P41" s="6">
        <v>0.24623800000000001</v>
      </c>
      <c r="Q41" s="6">
        <v>3.0845999999999998E-2</v>
      </c>
      <c r="R41" s="6">
        <v>0.14302000000000001</v>
      </c>
      <c r="S41" s="6">
        <v>99.229860000000002</v>
      </c>
      <c r="T41" s="6">
        <v>1.07170606683141</v>
      </c>
      <c r="U41" s="6">
        <v>0.229999304047659</v>
      </c>
      <c r="V41" s="6">
        <v>0.82330924555352003</v>
      </c>
      <c r="W41" s="6">
        <v>21.330081014030998</v>
      </c>
    </row>
    <row r="42" spans="1:23" x14ac:dyDescent="0.35">
      <c r="A42" s="5" t="s">
        <v>51</v>
      </c>
      <c r="B42" s="6">
        <v>1200</v>
      </c>
      <c r="C42" s="6">
        <v>598.17262964966596</v>
      </c>
      <c r="D42" s="6">
        <v>0.85893142705250203</v>
      </c>
      <c r="E42" s="6">
        <v>2</v>
      </c>
      <c r="F42" s="5" t="s">
        <v>148</v>
      </c>
      <c r="G42" s="6">
        <v>1.6147999999999999E-2</v>
      </c>
      <c r="H42" s="6">
        <v>42.86609</v>
      </c>
      <c r="I42" s="6">
        <v>39.84402</v>
      </c>
      <c r="J42" s="6">
        <v>1.0963000000000001E-2</v>
      </c>
      <c r="K42" s="6">
        <v>2.3E-5</v>
      </c>
      <c r="L42" s="6">
        <v>7.6379999999999998E-3</v>
      </c>
      <c r="M42" s="6">
        <v>0.23808499999999999</v>
      </c>
      <c r="N42" s="6">
        <v>2.0698999999999999E-2</v>
      </c>
      <c r="O42" s="6">
        <v>17.56194</v>
      </c>
      <c r="P42" s="6">
        <v>0.254687</v>
      </c>
      <c r="Q42" s="6">
        <v>4.3870000000000003E-3</v>
      </c>
      <c r="R42" s="6">
        <v>0.137987</v>
      </c>
      <c r="S42" s="6">
        <v>100.9627</v>
      </c>
      <c r="T42" s="6">
        <v>1.0635585692877201</v>
      </c>
      <c r="U42" s="6">
        <v>0.24444546517454499</v>
      </c>
      <c r="V42" s="6">
        <v>0.81311566422267301</v>
      </c>
      <c r="W42" s="6">
        <v>21.341966235538202</v>
      </c>
    </row>
    <row r="43" spans="1:23" x14ac:dyDescent="0.35">
      <c r="A43" s="5" t="s">
        <v>53</v>
      </c>
      <c r="B43" s="6">
        <v>1200</v>
      </c>
      <c r="C43" s="6">
        <v>600.36244583227699</v>
      </c>
      <c r="D43" s="6">
        <v>0.86037680034897701</v>
      </c>
      <c r="E43" s="6">
        <v>2</v>
      </c>
      <c r="F43" s="5" t="s">
        <v>148</v>
      </c>
      <c r="G43" s="6">
        <v>1.6147999999999999E-2</v>
      </c>
      <c r="H43" s="6">
        <v>42.86609</v>
      </c>
      <c r="I43" s="6">
        <v>39.84402</v>
      </c>
      <c r="J43" s="6">
        <v>1.0963000000000001E-2</v>
      </c>
      <c r="K43" s="6">
        <v>2.3E-5</v>
      </c>
      <c r="L43" s="6">
        <v>7.6379999999999998E-3</v>
      </c>
      <c r="M43" s="6">
        <v>0.23808499999999999</v>
      </c>
      <c r="N43" s="6">
        <v>2.0698999999999999E-2</v>
      </c>
      <c r="O43" s="6">
        <v>17.56194</v>
      </c>
      <c r="P43" s="6">
        <v>0.254687</v>
      </c>
      <c r="Q43" s="6">
        <v>4.3870000000000003E-3</v>
      </c>
      <c r="R43" s="6">
        <v>0.137987</v>
      </c>
      <c r="S43" s="6">
        <v>100.9627</v>
      </c>
      <c r="T43" s="6">
        <v>1.0635585692877201</v>
      </c>
      <c r="U43" s="6">
        <v>0.24444546517454499</v>
      </c>
      <c r="V43" s="6">
        <v>0.81311566422267301</v>
      </c>
      <c r="W43" s="6">
        <v>21.420095826754601</v>
      </c>
    </row>
    <row r="44" spans="1:23" x14ac:dyDescent="0.35">
      <c r="A44" s="5" t="s">
        <v>105</v>
      </c>
      <c r="B44" s="6">
        <v>1200</v>
      </c>
      <c r="C44" s="6">
        <v>609.818142935629</v>
      </c>
      <c r="D44" s="6">
        <v>0.86656981326774596</v>
      </c>
      <c r="E44" s="6">
        <v>6</v>
      </c>
      <c r="F44" s="5" t="s">
        <v>165</v>
      </c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6">
        <v>21.7574619286295</v>
      </c>
    </row>
    <row r="45" spans="1:23" x14ac:dyDescent="0.35">
      <c r="A45" s="5" t="s">
        <v>69</v>
      </c>
      <c r="B45" s="6">
        <v>1200</v>
      </c>
      <c r="C45" s="6">
        <v>611.77478963888996</v>
      </c>
      <c r="D45" s="6">
        <v>0.867841690630755</v>
      </c>
      <c r="E45" s="6">
        <v>4</v>
      </c>
      <c r="F45" s="5" t="s">
        <v>153</v>
      </c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6">
        <v>21.827272357602801</v>
      </c>
    </row>
    <row r="46" spans="1:23" x14ac:dyDescent="0.35">
      <c r="A46" s="5" t="s">
        <v>91</v>
      </c>
      <c r="B46" s="6">
        <v>1200</v>
      </c>
      <c r="C46" s="6">
        <v>617.32068856169701</v>
      </c>
      <c r="D46" s="6">
        <v>0.87142905666601</v>
      </c>
      <c r="E46" s="6">
        <v>4</v>
      </c>
      <c r="F46" s="5" t="s">
        <v>161</v>
      </c>
      <c r="G46" s="6">
        <v>2.8440000000000002E-3</v>
      </c>
      <c r="H46" s="6">
        <v>41.998249999999999</v>
      </c>
      <c r="I46" s="6">
        <v>39.489660000000001</v>
      </c>
      <c r="J46" s="6">
        <v>2.0858999999999999E-2</v>
      </c>
      <c r="K46" s="6">
        <v>2.3E-5</v>
      </c>
      <c r="L46" s="6">
        <v>4.3290000000000004E-3</v>
      </c>
      <c r="M46" s="6">
        <v>0.247422</v>
      </c>
      <c r="N46" s="6">
        <v>2.7399E-2</v>
      </c>
      <c r="O46" s="6">
        <v>18.902100000000001</v>
      </c>
      <c r="P46" s="6">
        <v>0.28007599999999999</v>
      </c>
      <c r="Q46" s="6">
        <v>1.3103E-2</v>
      </c>
      <c r="R46" s="6">
        <v>0.117799</v>
      </c>
      <c r="S46" s="6">
        <v>101.1039</v>
      </c>
      <c r="T46" s="6">
        <v>1.04202642887625</v>
      </c>
      <c r="U46" s="6">
        <v>0.263099214965759</v>
      </c>
      <c r="V46" s="6">
        <v>0.79841081492257604</v>
      </c>
      <c r="W46" s="6">
        <v>22.025142306325701</v>
      </c>
    </row>
    <row r="47" spans="1:23" x14ac:dyDescent="0.35">
      <c r="A47" s="5" t="s">
        <v>98</v>
      </c>
      <c r="B47" s="6">
        <v>1200</v>
      </c>
      <c r="C47" s="6">
        <v>617.32068856169701</v>
      </c>
      <c r="D47" s="6">
        <v>0.87142905666601</v>
      </c>
      <c r="E47" s="6">
        <v>4</v>
      </c>
      <c r="F47" s="5" t="s">
        <v>163</v>
      </c>
      <c r="G47" s="6">
        <v>2.8440000000000002E-3</v>
      </c>
      <c r="H47" s="6">
        <v>41.998249999999999</v>
      </c>
      <c r="I47" s="6">
        <v>39.489660000000001</v>
      </c>
      <c r="J47" s="6">
        <v>2.0858999999999999E-2</v>
      </c>
      <c r="K47" s="6">
        <v>2.3E-5</v>
      </c>
      <c r="L47" s="6">
        <v>4.3290000000000004E-3</v>
      </c>
      <c r="M47" s="6">
        <v>0.247422</v>
      </c>
      <c r="N47" s="6">
        <v>2.7399E-2</v>
      </c>
      <c r="O47" s="6">
        <v>18.902100000000001</v>
      </c>
      <c r="P47" s="6">
        <v>0.28007599999999999</v>
      </c>
      <c r="Q47" s="6">
        <v>1.3103E-2</v>
      </c>
      <c r="R47" s="6">
        <v>0.117799</v>
      </c>
      <c r="S47" s="6">
        <v>101.1039</v>
      </c>
      <c r="T47" s="6">
        <v>1.04202642887625</v>
      </c>
      <c r="U47" s="6">
        <v>0.263099214965759</v>
      </c>
      <c r="V47" s="6">
        <v>0.79841081492257604</v>
      </c>
      <c r="W47" s="6">
        <v>22.025142306325701</v>
      </c>
    </row>
    <row r="48" spans="1:23" x14ac:dyDescent="0.35">
      <c r="A48" s="5" t="s">
        <v>66</v>
      </c>
      <c r="B48" s="6">
        <v>1200</v>
      </c>
      <c r="C48" s="6">
        <v>617.93873273994802</v>
      </c>
      <c r="D48" s="6">
        <v>0.87182723834143605</v>
      </c>
      <c r="E48" s="6">
        <v>4</v>
      </c>
      <c r="F48" s="5" t="s">
        <v>151</v>
      </c>
      <c r="G48" s="6">
        <v>1.0034E-2</v>
      </c>
      <c r="H48" s="6">
        <v>41.79128</v>
      </c>
      <c r="I48" s="6">
        <v>36.989069999999998</v>
      </c>
      <c r="J48" s="6">
        <v>3.0907E-2</v>
      </c>
      <c r="K48" s="6">
        <v>2.3E-5</v>
      </c>
      <c r="L48" s="6">
        <v>2.4759999999999999E-3</v>
      </c>
      <c r="M48" s="6">
        <v>0.24055699999999999</v>
      </c>
      <c r="N48" s="6">
        <v>4.6179999999999997E-3</v>
      </c>
      <c r="O48" s="6">
        <v>18.312069999999999</v>
      </c>
      <c r="P48" s="6">
        <v>0.23327899999999999</v>
      </c>
      <c r="Q48" s="6">
        <v>4.0214E-2</v>
      </c>
      <c r="R48" s="6">
        <v>0.18492400000000001</v>
      </c>
      <c r="S48" s="6">
        <v>97.839449999999999</v>
      </c>
      <c r="T48" s="6">
        <v>1.0368912575302001</v>
      </c>
      <c r="U48" s="6">
        <v>0.25488655976838698</v>
      </c>
      <c r="V48" s="6">
        <v>0.80268544918860996</v>
      </c>
      <c r="W48" s="6">
        <v>22.0471932617364</v>
      </c>
    </row>
    <row r="49" spans="1:23" x14ac:dyDescent="0.35">
      <c r="A49" s="5" t="s">
        <v>43</v>
      </c>
      <c r="B49" s="6">
        <v>1200</v>
      </c>
      <c r="C49" s="6">
        <v>620.65698578887805</v>
      </c>
      <c r="D49" s="6">
        <v>0.87357472158575</v>
      </c>
      <c r="E49" s="6">
        <v>2</v>
      </c>
      <c r="F49" s="5" t="s">
        <v>146</v>
      </c>
      <c r="G49" s="6">
        <v>3.5360000000000001E-3</v>
      </c>
      <c r="H49" s="6">
        <v>42.095230000000001</v>
      </c>
      <c r="I49" s="6">
        <v>38.674480000000003</v>
      </c>
      <c r="J49" s="6">
        <v>3.7366000000000003E-2</v>
      </c>
      <c r="K49" s="6">
        <v>4.6480000000000002E-3</v>
      </c>
      <c r="L49" s="6">
        <v>1.6244000000000001E-2</v>
      </c>
      <c r="M49" s="6">
        <v>0.26438299999999998</v>
      </c>
      <c r="N49" s="6">
        <v>1.8284000000000002E-2</v>
      </c>
      <c r="O49" s="6">
        <v>18.15231</v>
      </c>
      <c r="P49" s="6">
        <v>0.25879099999999999</v>
      </c>
      <c r="Q49" s="6">
        <v>2.1808999999999999E-2</v>
      </c>
      <c r="R49" s="6">
        <v>0.140177</v>
      </c>
      <c r="S49" s="6">
        <v>99.687259999999995</v>
      </c>
      <c r="T49" s="6">
        <v>1.0444326177787</v>
      </c>
      <c r="U49" s="6">
        <v>0.25266285284783702</v>
      </c>
      <c r="V49" s="6">
        <v>0.80520874633399797</v>
      </c>
      <c r="W49" s="6">
        <v>22.144176744287101</v>
      </c>
    </row>
    <row r="50" spans="1:23" x14ac:dyDescent="0.35">
      <c r="A50" s="5" t="s">
        <v>1</v>
      </c>
      <c r="B50" s="6">
        <v>1200</v>
      </c>
      <c r="C50" s="6">
        <v>623.41698716300698</v>
      </c>
      <c r="D50" s="6">
        <v>0.87534278648546104</v>
      </c>
      <c r="E50" s="6">
        <v>0</v>
      </c>
      <c r="F50" s="5" t="s">
        <v>135</v>
      </c>
      <c r="G50" s="6">
        <v>9.1769999999999994E-3</v>
      </c>
      <c r="H50" s="6">
        <v>41.255319999999998</v>
      </c>
      <c r="I50" s="6">
        <v>40.031559999999999</v>
      </c>
      <c r="J50" s="6">
        <v>5.1653999999999999E-2</v>
      </c>
      <c r="K50" s="6">
        <v>2.3E-5</v>
      </c>
      <c r="L50" s="6">
        <v>1.2E-5</v>
      </c>
      <c r="M50" s="6">
        <v>0.33849200000000002</v>
      </c>
      <c r="N50" s="6">
        <v>3.4452000000000003E-2</v>
      </c>
      <c r="O50" s="6">
        <v>18.522790000000001</v>
      </c>
      <c r="P50" s="6">
        <v>0.28276400000000002</v>
      </c>
      <c r="Q50" s="6">
        <v>1.5E-5</v>
      </c>
      <c r="R50" s="6">
        <v>0.12486700000000001</v>
      </c>
      <c r="S50" s="6">
        <v>100.6511</v>
      </c>
      <c r="T50" s="6">
        <v>1.0235934538164599</v>
      </c>
      <c r="U50" s="6">
        <v>0.25781958131507199</v>
      </c>
      <c r="V50" s="6">
        <v>0.79880056293589397</v>
      </c>
      <c r="W50" s="6">
        <v>22.2426497489299</v>
      </c>
    </row>
    <row r="51" spans="1:23" x14ac:dyDescent="0.35">
      <c r="A51" s="5" t="s">
        <v>33</v>
      </c>
      <c r="B51" s="6">
        <v>1200</v>
      </c>
      <c r="C51" s="6">
        <v>624.137266886573</v>
      </c>
      <c r="D51" s="6">
        <v>0.87580316772385303</v>
      </c>
      <c r="E51" s="6">
        <v>2</v>
      </c>
      <c r="F51" s="5" t="s">
        <v>143</v>
      </c>
      <c r="G51" s="6">
        <v>1.1102000000000001E-2</v>
      </c>
      <c r="H51" s="6">
        <v>42.230260000000001</v>
      </c>
      <c r="I51" s="6">
        <v>40.19979</v>
      </c>
      <c r="J51" s="6">
        <v>1.3927E-2</v>
      </c>
      <c r="K51" s="6">
        <v>2.3E-5</v>
      </c>
      <c r="L51" s="6">
        <v>4.1229999999999999E-3</v>
      </c>
      <c r="M51" s="6">
        <v>0.22371199999999999</v>
      </c>
      <c r="N51" s="6">
        <v>2.6512999999999998E-2</v>
      </c>
      <c r="O51" s="6">
        <v>17.89771</v>
      </c>
      <c r="P51" s="6">
        <v>0.25020399999999998</v>
      </c>
      <c r="Q51" s="6">
        <v>3.7643999999999997E-2</v>
      </c>
      <c r="R51" s="6">
        <v>0.15384800000000001</v>
      </c>
      <c r="S51" s="6">
        <v>101.0489</v>
      </c>
      <c r="T51" s="6">
        <v>1.0477828723414799</v>
      </c>
      <c r="U51" s="6">
        <v>0.24911906352652999</v>
      </c>
      <c r="V51" s="6">
        <v>0.80791218161009604</v>
      </c>
      <c r="W51" s="6">
        <v>22.2683483261943</v>
      </c>
    </row>
    <row r="52" spans="1:23" x14ac:dyDescent="0.35">
      <c r="A52" s="5" t="s">
        <v>88</v>
      </c>
      <c r="B52" s="6">
        <v>1200</v>
      </c>
      <c r="C52" s="6">
        <v>625.91809010562599</v>
      </c>
      <c r="D52" s="6">
        <v>0.876939595789894</v>
      </c>
      <c r="E52" s="6">
        <v>4</v>
      </c>
      <c r="F52" s="5" t="s">
        <v>160</v>
      </c>
      <c r="G52" s="6">
        <v>1.2536E-2</v>
      </c>
      <c r="H52" s="6">
        <v>41.687629999999999</v>
      </c>
      <c r="I52" s="6">
        <v>39.764020000000002</v>
      </c>
      <c r="J52" s="6">
        <v>2.0704E-2</v>
      </c>
      <c r="K52" s="6">
        <v>2.3E-5</v>
      </c>
      <c r="L52" s="6">
        <v>1.2E-5</v>
      </c>
      <c r="M52" s="6">
        <v>0.21907599999999999</v>
      </c>
      <c r="N52" s="6">
        <v>3.7855E-2</v>
      </c>
      <c r="O52" s="6">
        <v>19.033740000000002</v>
      </c>
      <c r="P52" s="6">
        <v>0.27619500000000002</v>
      </c>
      <c r="Q52" s="6">
        <v>1.5E-5</v>
      </c>
      <c r="R52" s="6">
        <v>9.2115000000000002E-2</v>
      </c>
      <c r="S52" s="6">
        <v>101.1439</v>
      </c>
      <c r="T52" s="6">
        <v>1.0343195780113299</v>
      </c>
      <c r="U52" s="6">
        <v>0.26493151828962802</v>
      </c>
      <c r="V52" s="6">
        <v>0.79608905542284902</v>
      </c>
      <c r="W52" s="6">
        <v>22.3318856181542</v>
      </c>
    </row>
    <row r="53" spans="1:23" x14ac:dyDescent="0.35">
      <c r="A53" s="5" t="s">
        <v>95</v>
      </c>
      <c r="B53" s="6">
        <v>1200</v>
      </c>
      <c r="C53" s="6">
        <v>625.91809010562599</v>
      </c>
      <c r="D53" s="6">
        <v>0.876939595789894</v>
      </c>
      <c r="E53" s="6">
        <v>4</v>
      </c>
      <c r="F53" s="5" t="s">
        <v>162</v>
      </c>
      <c r="G53" s="6">
        <v>1.2536E-2</v>
      </c>
      <c r="H53" s="6">
        <v>41.687629999999999</v>
      </c>
      <c r="I53" s="6">
        <v>39.764020000000002</v>
      </c>
      <c r="J53" s="6">
        <v>2.0704E-2</v>
      </c>
      <c r="K53" s="6">
        <v>2.3E-5</v>
      </c>
      <c r="L53" s="6">
        <v>1.2E-5</v>
      </c>
      <c r="M53" s="6">
        <v>0.21907599999999999</v>
      </c>
      <c r="N53" s="6">
        <v>3.7855E-2</v>
      </c>
      <c r="O53" s="6">
        <v>19.033740000000002</v>
      </c>
      <c r="P53" s="6">
        <v>0.27619500000000002</v>
      </c>
      <c r="Q53" s="6">
        <v>1.5E-5</v>
      </c>
      <c r="R53" s="6">
        <v>9.2115000000000002E-2</v>
      </c>
      <c r="S53" s="6">
        <v>101.1439</v>
      </c>
      <c r="T53" s="6">
        <v>1.0343195780113299</v>
      </c>
      <c r="U53" s="6">
        <v>0.26493151828962802</v>
      </c>
      <c r="V53" s="6">
        <v>0.79608905542284902</v>
      </c>
      <c r="W53" s="6">
        <v>22.3318856181542</v>
      </c>
    </row>
    <row r="54" spans="1:23" x14ac:dyDescent="0.35">
      <c r="A54" s="5" t="s">
        <v>106</v>
      </c>
      <c r="B54" s="6">
        <v>1200</v>
      </c>
      <c r="C54" s="6">
        <v>627.34334735496202</v>
      </c>
      <c r="D54" s="6">
        <v>0.87784725756398096</v>
      </c>
      <c r="E54" s="6">
        <v>6</v>
      </c>
      <c r="F54" s="5" t="s">
        <v>166</v>
      </c>
      <c r="G54" s="6">
        <v>1.0414E-2</v>
      </c>
      <c r="H54" s="6">
        <v>43.686</v>
      </c>
      <c r="I54" s="6">
        <v>40.315750000000001</v>
      </c>
      <c r="J54" s="6">
        <v>2.5382999999999999E-2</v>
      </c>
      <c r="K54" s="6">
        <v>2.8410000000000002E-3</v>
      </c>
      <c r="L54" s="6">
        <v>2.0699999999999998E-3</v>
      </c>
      <c r="M54" s="6">
        <v>0.24518000000000001</v>
      </c>
      <c r="N54" s="6">
        <v>1.8010999999999999E-2</v>
      </c>
      <c r="O54" s="6">
        <v>16.347740000000002</v>
      </c>
      <c r="P54" s="6">
        <v>0.27896500000000002</v>
      </c>
      <c r="Q54" s="6">
        <v>1.2352999999999999E-2</v>
      </c>
      <c r="R54" s="6">
        <v>0.202737</v>
      </c>
      <c r="S54" s="6">
        <v>101.1474</v>
      </c>
      <c r="T54" s="6">
        <v>1.0839015095126101</v>
      </c>
      <c r="U54" s="6">
        <v>0.22754495852124099</v>
      </c>
      <c r="V54" s="6">
        <v>0.82649314015662301</v>
      </c>
      <c r="W54" s="6">
        <v>22.3827368115799</v>
      </c>
    </row>
    <row r="55" spans="1:23" x14ac:dyDescent="0.35">
      <c r="A55" s="5" t="s">
        <v>14</v>
      </c>
      <c r="B55" s="6">
        <v>1200</v>
      </c>
      <c r="C55" s="6">
        <v>630.008046304765</v>
      </c>
      <c r="D55" s="6">
        <v>0.87953983097015598</v>
      </c>
      <c r="E55" s="6">
        <v>0</v>
      </c>
      <c r="F55" s="5" t="s">
        <v>138</v>
      </c>
      <c r="G55" s="6">
        <v>1.8838000000000001E-2</v>
      </c>
      <c r="H55" s="6">
        <v>45.300240000000002</v>
      </c>
      <c r="I55" s="6">
        <v>40.891869999999997</v>
      </c>
      <c r="J55" s="6">
        <v>3.2376000000000002E-2</v>
      </c>
      <c r="K55" s="6">
        <v>2.3E-5</v>
      </c>
      <c r="L55" s="6">
        <v>4.9899999999999996E-3</v>
      </c>
      <c r="M55" s="6">
        <v>0.22268199999999999</v>
      </c>
      <c r="N55" s="6">
        <v>1.0187E-2</v>
      </c>
      <c r="O55" s="6">
        <v>13.85737</v>
      </c>
      <c r="P55" s="6">
        <v>0.168216</v>
      </c>
      <c r="Q55" s="6">
        <v>6.2379999999999996E-3</v>
      </c>
      <c r="R55" s="6">
        <v>0.27344200000000002</v>
      </c>
      <c r="S55" s="6">
        <v>100.7865</v>
      </c>
      <c r="T55" s="6">
        <v>1.1239527198023</v>
      </c>
      <c r="U55" s="6">
        <v>0.19288138188296899</v>
      </c>
      <c r="V55" s="6">
        <v>0.85352643766126601</v>
      </c>
      <c r="W55" s="6">
        <v>22.477809558468898</v>
      </c>
    </row>
    <row r="56" spans="1:23" x14ac:dyDescent="0.35">
      <c r="A56" s="5" t="s">
        <v>39</v>
      </c>
      <c r="B56" s="6">
        <v>1200</v>
      </c>
      <c r="C56" s="6">
        <v>630.50067928922294</v>
      </c>
      <c r="D56" s="6">
        <v>0.87985211593441104</v>
      </c>
      <c r="E56" s="6">
        <v>2</v>
      </c>
      <c r="F56" s="5" t="s">
        <v>145</v>
      </c>
      <c r="G56" s="6">
        <v>1.2803999999999999E-2</v>
      </c>
      <c r="H56" s="6">
        <v>44.465389999999999</v>
      </c>
      <c r="I56" s="6">
        <v>38.842149999999997</v>
      </c>
      <c r="J56" s="6">
        <v>9.9850000000000008E-3</v>
      </c>
      <c r="K56" s="6">
        <v>4.6670000000000001E-3</v>
      </c>
      <c r="L56" s="6">
        <v>1.2E-5</v>
      </c>
      <c r="M56" s="6">
        <v>0.25758799999999998</v>
      </c>
      <c r="N56" s="6">
        <v>3.6867999999999998E-2</v>
      </c>
      <c r="O56" s="6">
        <v>15.39465</v>
      </c>
      <c r="P56" s="6">
        <v>0.22237299999999999</v>
      </c>
      <c r="Q56" s="6">
        <v>1.5E-5</v>
      </c>
      <c r="R56" s="6">
        <v>0.226914</v>
      </c>
      <c r="S56" s="6">
        <v>99.473399999999998</v>
      </c>
      <c r="T56" s="6">
        <v>1.1032391004456099</v>
      </c>
      <c r="U56" s="6">
        <v>0.214278854184066</v>
      </c>
      <c r="V56" s="6">
        <v>0.83736171986795105</v>
      </c>
      <c r="W56" s="6">
        <v>22.495386017169398</v>
      </c>
    </row>
    <row r="57" spans="1:23" x14ac:dyDescent="0.35">
      <c r="A57" s="5" t="s">
        <v>76</v>
      </c>
      <c r="B57" s="6">
        <v>1200</v>
      </c>
      <c r="C57" s="6">
        <v>631.03475721689995</v>
      </c>
      <c r="D57" s="6">
        <v>0.88019045271757601</v>
      </c>
      <c r="E57" s="6">
        <v>4</v>
      </c>
      <c r="F57" s="5" t="s">
        <v>157</v>
      </c>
      <c r="G57" s="6">
        <v>1.9234000000000001E-2</v>
      </c>
      <c r="H57" s="6">
        <v>42.84554</v>
      </c>
      <c r="I57" s="6">
        <v>39.640120000000003</v>
      </c>
      <c r="J57" s="6">
        <v>4.2458999999999997E-2</v>
      </c>
      <c r="K57" s="6">
        <v>2.3E-5</v>
      </c>
      <c r="L57" s="6">
        <v>1.2E-5</v>
      </c>
      <c r="M57" s="6">
        <v>0.245115</v>
      </c>
      <c r="N57" s="6">
        <v>3.6607000000000001E-2</v>
      </c>
      <c r="O57" s="6">
        <v>18.204820000000002</v>
      </c>
      <c r="P57" s="6">
        <v>0.234683</v>
      </c>
      <c r="Q57" s="6">
        <v>7.8810000000000009E-3</v>
      </c>
      <c r="R57" s="6">
        <v>0.15132300000000001</v>
      </c>
      <c r="S57" s="6">
        <v>101.4278</v>
      </c>
      <c r="T57" s="6">
        <v>1.0630486993975801</v>
      </c>
      <c r="U57" s="6">
        <v>0.25339374199654802</v>
      </c>
      <c r="V57" s="6">
        <v>0.80751627718094499</v>
      </c>
      <c r="W57" s="6">
        <v>22.5144411737156</v>
      </c>
    </row>
    <row r="58" spans="1:23" x14ac:dyDescent="0.35">
      <c r="A58" s="5" t="s">
        <v>75</v>
      </c>
      <c r="B58" s="6">
        <v>1200</v>
      </c>
      <c r="C58" s="6">
        <v>635.70930618672401</v>
      </c>
      <c r="D58" s="6">
        <v>0.88314203841334105</v>
      </c>
      <c r="E58" s="6">
        <v>4</v>
      </c>
      <c r="F58" s="5" t="s">
        <v>157</v>
      </c>
      <c r="G58" s="6">
        <v>1.9234000000000001E-2</v>
      </c>
      <c r="H58" s="6">
        <v>42.84554</v>
      </c>
      <c r="I58" s="6">
        <v>39.640120000000003</v>
      </c>
      <c r="J58" s="6">
        <v>4.2458999999999997E-2</v>
      </c>
      <c r="K58" s="6">
        <v>2.3E-5</v>
      </c>
      <c r="L58" s="6">
        <v>1.2E-5</v>
      </c>
      <c r="M58" s="6">
        <v>0.245115</v>
      </c>
      <c r="N58" s="6">
        <v>3.6607000000000001E-2</v>
      </c>
      <c r="O58" s="6">
        <v>18.204820000000002</v>
      </c>
      <c r="P58" s="6">
        <v>0.234683</v>
      </c>
      <c r="Q58" s="6">
        <v>7.8810000000000009E-3</v>
      </c>
      <c r="R58" s="6">
        <v>0.15132300000000001</v>
      </c>
      <c r="S58" s="6">
        <v>101.4278</v>
      </c>
      <c r="T58" s="6">
        <v>1.0630486993975801</v>
      </c>
      <c r="U58" s="6">
        <v>0.25339374199654802</v>
      </c>
      <c r="V58" s="6">
        <v>0.80751627718094499</v>
      </c>
      <c r="W58" s="6">
        <v>22.681222569813201</v>
      </c>
    </row>
    <row r="59" spans="1:23" x14ac:dyDescent="0.35">
      <c r="A59" s="5" t="s">
        <v>54</v>
      </c>
      <c r="B59" s="6">
        <v>1200</v>
      </c>
      <c r="C59" s="6">
        <v>635.77331879349504</v>
      </c>
      <c r="D59" s="6">
        <v>0.88318233598367102</v>
      </c>
      <c r="E59" s="6">
        <v>2</v>
      </c>
      <c r="F59" s="5" t="s">
        <v>148</v>
      </c>
      <c r="G59" s="6">
        <v>1.6147999999999999E-2</v>
      </c>
      <c r="H59" s="6">
        <v>42.86609</v>
      </c>
      <c r="I59" s="6">
        <v>39.84402</v>
      </c>
      <c r="J59" s="6">
        <v>1.0963000000000001E-2</v>
      </c>
      <c r="K59" s="6">
        <v>2.3E-5</v>
      </c>
      <c r="L59" s="6">
        <v>7.6379999999999998E-3</v>
      </c>
      <c r="M59" s="6">
        <v>0.23808499999999999</v>
      </c>
      <c r="N59" s="6">
        <v>2.0698999999999999E-2</v>
      </c>
      <c r="O59" s="6">
        <v>17.56194</v>
      </c>
      <c r="P59" s="6">
        <v>0.254687</v>
      </c>
      <c r="Q59" s="6">
        <v>4.3870000000000003E-3</v>
      </c>
      <c r="R59" s="6">
        <v>0.137987</v>
      </c>
      <c r="S59" s="6">
        <v>100.9627</v>
      </c>
      <c r="T59" s="6">
        <v>1.0635585692877201</v>
      </c>
      <c r="U59" s="6">
        <v>0.24444546517454499</v>
      </c>
      <c r="V59" s="6">
        <v>0.81311566422267301</v>
      </c>
      <c r="W59" s="6">
        <v>22.683506450460101</v>
      </c>
    </row>
    <row r="60" spans="1:23" x14ac:dyDescent="0.35">
      <c r="A60" s="5" t="s">
        <v>92</v>
      </c>
      <c r="B60" s="6">
        <v>1200</v>
      </c>
      <c r="C60" s="6">
        <v>637.09196369479798</v>
      </c>
      <c r="D60" s="6">
        <v>0.88401174507779201</v>
      </c>
      <c r="E60" s="6">
        <v>4</v>
      </c>
      <c r="F60" s="5" t="s">
        <v>161</v>
      </c>
      <c r="G60" s="6">
        <v>2.8440000000000002E-3</v>
      </c>
      <c r="H60" s="6">
        <v>41.998249999999999</v>
      </c>
      <c r="I60" s="6">
        <v>39.489660000000001</v>
      </c>
      <c r="J60" s="6">
        <v>2.0858999999999999E-2</v>
      </c>
      <c r="K60" s="6">
        <v>2.3E-5</v>
      </c>
      <c r="L60" s="6">
        <v>4.3290000000000004E-3</v>
      </c>
      <c r="M60" s="6">
        <v>0.247422</v>
      </c>
      <c r="N60" s="6">
        <v>2.7399E-2</v>
      </c>
      <c r="O60" s="6">
        <v>18.902100000000001</v>
      </c>
      <c r="P60" s="6">
        <v>0.28007599999999999</v>
      </c>
      <c r="Q60" s="6">
        <v>1.3103E-2</v>
      </c>
      <c r="R60" s="6">
        <v>0.117799</v>
      </c>
      <c r="S60" s="6">
        <v>101.1039</v>
      </c>
      <c r="T60" s="6">
        <v>1.04202642887625</v>
      </c>
      <c r="U60" s="6">
        <v>0.263099214965759</v>
      </c>
      <c r="V60" s="6">
        <v>0.79841081492257604</v>
      </c>
      <c r="W60" s="6">
        <v>22.730553863807501</v>
      </c>
    </row>
    <row r="61" spans="1:23" x14ac:dyDescent="0.35">
      <c r="A61" s="5" t="s">
        <v>99</v>
      </c>
      <c r="B61" s="6">
        <v>1200</v>
      </c>
      <c r="C61" s="6">
        <v>637.09196369479798</v>
      </c>
      <c r="D61" s="6">
        <v>0.88401174507779201</v>
      </c>
      <c r="E61" s="6">
        <v>4</v>
      </c>
      <c r="F61" s="5" t="s">
        <v>163</v>
      </c>
      <c r="G61" s="6">
        <v>2.8440000000000002E-3</v>
      </c>
      <c r="H61" s="6">
        <v>41.998249999999999</v>
      </c>
      <c r="I61" s="6">
        <v>39.489660000000001</v>
      </c>
      <c r="J61" s="6">
        <v>2.0858999999999999E-2</v>
      </c>
      <c r="K61" s="6">
        <v>2.3E-5</v>
      </c>
      <c r="L61" s="6">
        <v>4.3290000000000004E-3</v>
      </c>
      <c r="M61" s="6">
        <v>0.247422</v>
      </c>
      <c r="N61" s="6">
        <v>2.7399E-2</v>
      </c>
      <c r="O61" s="6">
        <v>18.902100000000001</v>
      </c>
      <c r="P61" s="6">
        <v>0.28007599999999999</v>
      </c>
      <c r="Q61" s="6">
        <v>1.3103E-2</v>
      </c>
      <c r="R61" s="6">
        <v>0.117799</v>
      </c>
      <c r="S61" s="6">
        <v>101.1039</v>
      </c>
      <c r="T61" s="6">
        <v>1.04202642887625</v>
      </c>
      <c r="U61" s="6">
        <v>0.263099214965759</v>
      </c>
      <c r="V61" s="6">
        <v>0.79841081492257604</v>
      </c>
      <c r="W61" s="6">
        <v>22.730553863807501</v>
      </c>
    </row>
    <row r="62" spans="1:23" x14ac:dyDescent="0.35">
      <c r="A62" s="5" t="s">
        <v>52</v>
      </c>
      <c r="B62" s="6">
        <v>1200</v>
      </c>
      <c r="C62" s="6">
        <v>639.572702231535</v>
      </c>
      <c r="D62" s="6">
        <v>0.88556838366185997</v>
      </c>
      <c r="E62" s="6">
        <v>2</v>
      </c>
      <c r="F62" s="5" t="s">
        <v>148</v>
      </c>
      <c r="G62" s="6">
        <v>1.6147999999999999E-2</v>
      </c>
      <c r="H62" s="6">
        <v>42.86609</v>
      </c>
      <c r="I62" s="6">
        <v>39.84402</v>
      </c>
      <c r="J62" s="6">
        <v>1.0963000000000001E-2</v>
      </c>
      <c r="K62" s="6">
        <v>2.3E-5</v>
      </c>
      <c r="L62" s="6">
        <v>7.6379999999999998E-3</v>
      </c>
      <c r="M62" s="6">
        <v>0.23808499999999999</v>
      </c>
      <c r="N62" s="6">
        <v>2.0698999999999999E-2</v>
      </c>
      <c r="O62" s="6">
        <v>17.56194</v>
      </c>
      <c r="P62" s="6">
        <v>0.254687</v>
      </c>
      <c r="Q62" s="6">
        <v>4.3870000000000003E-3</v>
      </c>
      <c r="R62" s="6">
        <v>0.137987</v>
      </c>
      <c r="S62" s="6">
        <v>100.9627</v>
      </c>
      <c r="T62" s="6">
        <v>1.0635585692877201</v>
      </c>
      <c r="U62" s="6">
        <v>0.24444546517454499</v>
      </c>
      <c r="V62" s="6">
        <v>0.81311566422267301</v>
      </c>
      <c r="W62" s="6">
        <v>22.819063159395402</v>
      </c>
    </row>
    <row r="63" spans="1:23" x14ac:dyDescent="0.35">
      <c r="A63" s="5" t="s">
        <v>89</v>
      </c>
      <c r="B63" s="6">
        <v>1200</v>
      </c>
      <c r="C63" s="6">
        <v>641.08312253169095</v>
      </c>
      <c r="D63" s="6">
        <v>0.88651379736220304</v>
      </c>
      <c r="E63" s="6">
        <v>4</v>
      </c>
      <c r="F63" s="5" t="s">
        <v>160</v>
      </c>
      <c r="G63" s="6">
        <v>1.2536E-2</v>
      </c>
      <c r="H63" s="6">
        <v>41.687629999999999</v>
      </c>
      <c r="I63" s="6">
        <v>39.764020000000002</v>
      </c>
      <c r="J63" s="6">
        <v>2.0704E-2</v>
      </c>
      <c r="K63" s="6">
        <v>2.3E-5</v>
      </c>
      <c r="L63" s="6">
        <v>1.2E-5</v>
      </c>
      <c r="M63" s="6">
        <v>0.21907599999999999</v>
      </c>
      <c r="N63" s="6">
        <v>3.7855E-2</v>
      </c>
      <c r="O63" s="6">
        <v>19.033740000000002</v>
      </c>
      <c r="P63" s="6">
        <v>0.27619500000000002</v>
      </c>
      <c r="Q63" s="6">
        <v>1.5E-5</v>
      </c>
      <c r="R63" s="6">
        <v>9.2115000000000002E-2</v>
      </c>
      <c r="S63" s="6">
        <v>101.1439</v>
      </c>
      <c r="T63" s="6">
        <v>1.0343195780113299</v>
      </c>
      <c r="U63" s="6">
        <v>0.26493151828962802</v>
      </c>
      <c r="V63" s="6">
        <v>0.79608905542284902</v>
      </c>
      <c r="W63" s="6">
        <v>22.872952851851402</v>
      </c>
    </row>
    <row r="64" spans="1:23" x14ac:dyDescent="0.35">
      <c r="A64" s="5" t="s">
        <v>96</v>
      </c>
      <c r="B64" s="6">
        <v>1200</v>
      </c>
      <c r="C64" s="6">
        <v>641.08312253169095</v>
      </c>
      <c r="D64" s="6">
        <v>0.88651379736220304</v>
      </c>
      <c r="E64" s="6">
        <v>4</v>
      </c>
      <c r="F64" s="5" t="s">
        <v>162</v>
      </c>
      <c r="G64" s="8">
        <v>1.2536E-2</v>
      </c>
      <c r="H64" s="8">
        <v>41.687629999999999</v>
      </c>
      <c r="I64" s="8">
        <v>39.764020000000002</v>
      </c>
      <c r="J64" s="8">
        <v>2.0704E-2</v>
      </c>
      <c r="K64" s="8">
        <v>2.3E-5</v>
      </c>
      <c r="L64" s="8">
        <v>1.2E-5</v>
      </c>
      <c r="M64" s="8">
        <v>0.21907599999999999</v>
      </c>
      <c r="N64" s="8">
        <v>3.7855E-2</v>
      </c>
      <c r="O64" s="8">
        <v>19.033740000000002</v>
      </c>
      <c r="P64" s="8">
        <v>0.27619500000000002</v>
      </c>
      <c r="Q64" s="8">
        <v>1.5E-5</v>
      </c>
      <c r="R64" s="8">
        <v>9.2115000000000002E-2</v>
      </c>
      <c r="S64" s="8">
        <v>101.1439</v>
      </c>
      <c r="T64" s="8">
        <v>1.0343195780113299</v>
      </c>
      <c r="U64" s="8">
        <v>0.26493151828962802</v>
      </c>
      <c r="V64" s="8">
        <v>0.79608905542284902</v>
      </c>
      <c r="W64" s="6">
        <v>22.872952851851402</v>
      </c>
    </row>
    <row r="65" spans="1:23" x14ac:dyDescent="0.35">
      <c r="A65" s="5" t="s">
        <v>40</v>
      </c>
      <c r="B65" s="6">
        <v>1200</v>
      </c>
      <c r="C65" s="6">
        <v>646.30256474706903</v>
      </c>
      <c r="D65" s="6">
        <v>0.88976715367358805</v>
      </c>
      <c r="E65" s="6">
        <v>2</v>
      </c>
      <c r="F65" s="5" t="s">
        <v>145</v>
      </c>
      <c r="G65" s="6">
        <v>1.2803999999999999E-2</v>
      </c>
      <c r="H65" s="6">
        <v>44.465389999999999</v>
      </c>
      <c r="I65" s="6">
        <v>38.842149999999997</v>
      </c>
      <c r="J65" s="6">
        <v>9.9850000000000008E-3</v>
      </c>
      <c r="K65" s="6">
        <v>4.6670000000000001E-3</v>
      </c>
      <c r="L65" s="6">
        <v>1.2E-5</v>
      </c>
      <c r="M65" s="6">
        <v>0.25758799999999998</v>
      </c>
      <c r="N65" s="6">
        <v>3.6867999999999998E-2</v>
      </c>
      <c r="O65" s="6">
        <v>15.39465</v>
      </c>
      <c r="P65" s="6">
        <v>0.22237299999999999</v>
      </c>
      <c r="Q65" s="6">
        <v>1.5E-5</v>
      </c>
      <c r="R65" s="6">
        <v>0.226914</v>
      </c>
      <c r="S65" s="6">
        <v>99.473399999999998</v>
      </c>
      <c r="T65" s="6">
        <v>1.1032391004456099</v>
      </c>
      <c r="U65" s="6">
        <v>0.214278854184066</v>
      </c>
      <c r="V65" s="6">
        <v>0.83736171986795105</v>
      </c>
      <c r="W65" s="6">
        <v>23.0591752799725</v>
      </c>
    </row>
    <row r="66" spans="1:23" x14ac:dyDescent="0.35">
      <c r="A66" s="5" t="s">
        <v>90</v>
      </c>
      <c r="B66" s="6">
        <v>1200</v>
      </c>
      <c r="C66" s="6">
        <v>648.309379566698</v>
      </c>
      <c r="D66" s="6">
        <v>0.89101245132053197</v>
      </c>
      <c r="E66" s="6">
        <v>4</v>
      </c>
      <c r="F66" s="5" t="s">
        <v>160</v>
      </c>
      <c r="G66" s="6">
        <v>1.2536E-2</v>
      </c>
      <c r="H66" s="6">
        <v>41.687629999999999</v>
      </c>
      <c r="I66" s="6">
        <v>39.764020000000002</v>
      </c>
      <c r="J66" s="6">
        <v>2.0704E-2</v>
      </c>
      <c r="K66" s="6">
        <v>2.3E-5</v>
      </c>
      <c r="L66" s="6">
        <v>1.2E-5</v>
      </c>
      <c r="M66" s="6">
        <v>0.21907599999999999</v>
      </c>
      <c r="N66" s="6">
        <v>3.7855E-2</v>
      </c>
      <c r="O66" s="6">
        <v>19.033740000000002</v>
      </c>
      <c r="P66" s="6">
        <v>0.27619500000000002</v>
      </c>
      <c r="Q66" s="6">
        <v>1.5E-5</v>
      </c>
      <c r="R66" s="6">
        <v>9.2115000000000002E-2</v>
      </c>
      <c r="S66" s="6">
        <v>101.1439</v>
      </c>
      <c r="T66" s="6">
        <v>1.0343195780113299</v>
      </c>
      <c r="U66" s="6">
        <v>0.26493151828962802</v>
      </c>
      <c r="V66" s="6">
        <v>0.79608905542284902</v>
      </c>
      <c r="W66" s="6">
        <v>23.1307756374589</v>
      </c>
    </row>
    <row r="67" spans="1:23" x14ac:dyDescent="0.35">
      <c r="A67" s="5" t="s">
        <v>97</v>
      </c>
      <c r="B67" s="6">
        <v>1200</v>
      </c>
      <c r="C67" s="6">
        <v>648.309379566698</v>
      </c>
      <c r="D67" s="6">
        <v>0.89101245132053197</v>
      </c>
      <c r="E67" s="6">
        <v>4</v>
      </c>
      <c r="F67" s="5" t="s">
        <v>162</v>
      </c>
      <c r="G67" s="6">
        <v>1.2536E-2</v>
      </c>
      <c r="H67" s="6">
        <v>41.687629999999999</v>
      </c>
      <c r="I67" s="6">
        <v>39.764020000000002</v>
      </c>
      <c r="J67" s="6">
        <v>2.0704E-2</v>
      </c>
      <c r="K67" s="6">
        <v>2.3E-5</v>
      </c>
      <c r="L67" s="6">
        <v>1.2E-5</v>
      </c>
      <c r="M67" s="6">
        <v>0.21907599999999999</v>
      </c>
      <c r="N67" s="6">
        <v>3.7855E-2</v>
      </c>
      <c r="O67" s="6">
        <v>19.033740000000002</v>
      </c>
      <c r="P67" s="6">
        <v>0.27619500000000002</v>
      </c>
      <c r="Q67" s="6">
        <v>1.5E-5</v>
      </c>
      <c r="R67" s="6">
        <v>9.2115000000000002E-2</v>
      </c>
      <c r="S67" s="6">
        <v>101.1439</v>
      </c>
      <c r="T67" s="6">
        <v>1.0343195780113299</v>
      </c>
      <c r="U67" s="6">
        <v>0.26493151828962802</v>
      </c>
      <c r="V67" s="6">
        <v>0.79608905542284902</v>
      </c>
      <c r="W67" s="6">
        <v>23.1307756374589</v>
      </c>
    </row>
    <row r="68" spans="1:23" x14ac:dyDescent="0.35">
      <c r="A68" s="5" t="s">
        <v>112</v>
      </c>
      <c r="B68" s="6">
        <v>1200</v>
      </c>
      <c r="C68" s="6">
        <v>650.20104864842801</v>
      </c>
      <c r="D68" s="6">
        <v>0.89218348258556202</v>
      </c>
      <c r="E68" s="6">
        <v>6</v>
      </c>
      <c r="F68" s="5" t="s">
        <v>166</v>
      </c>
      <c r="G68" s="6">
        <v>1.0414E-2</v>
      </c>
      <c r="H68" s="6">
        <v>43.686</v>
      </c>
      <c r="I68" s="6">
        <v>40.315750000000001</v>
      </c>
      <c r="J68" s="6">
        <v>2.5382999999999999E-2</v>
      </c>
      <c r="K68" s="6">
        <v>2.8410000000000002E-3</v>
      </c>
      <c r="L68" s="6">
        <v>2.0699999999999998E-3</v>
      </c>
      <c r="M68" s="6">
        <v>0.24518000000000001</v>
      </c>
      <c r="N68" s="6">
        <v>1.8010999999999999E-2</v>
      </c>
      <c r="O68" s="6">
        <v>16.347740000000002</v>
      </c>
      <c r="P68" s="6">
        <v>0.27896500000000002</v>
      </c>
      <c r="Q68" s="6">
        <v>1.2352999999999999E-2</v>
      </c>
      <c r="R68" s="6">
        <v>0.202737</v>
      </c>
      <c r="S68" s="6">
        <v>101.1474</v>
      </c>
      <c r="T68" s="6">
        <v>1.0839015095126101</v>
      </c>
      <c r="U68" s="6">
        <v>0.22754495852124099</v>
      </c>
      <c r="V68" s="6">
        <v>0.82649314015662301</v>
      </c>
      <c r="W68" s="6">
        <v>23.1982677554027</v>
      </c>
    </row>
    <row r="69" spans="1:23" x14ac:dyDescent="0.35">
      <c r="A69" s="5" t="s">
        <v>111</v>
      </c>
      <c r="B69" s="6">
        <v>1200</v>
      </c>
      <c r="C69" s="6">
        <v>650.64707308988795</v>
      </c>
      <c r="D69" s="6">
        <v>0.89245919682069996</v>
      </c>
      <c r="E69" s="6">
        <v>6</v>
      </c>
      <c r="F69" s="5" t="s">
        <v>166</v>
      </c>
      <c r="G69" s="6">
        <v>1.0414E-2</v>
      </c>
      <c r="H69" s="6">
        <v>43.686</v>
      </c>
      <c r="I69" s="6">
        <v>40.315750000000001</v>
      </c>
      <c r="J69" s="6">
        <v>2.5382999999999999E-2</v>
      </c>
      <c r="K69" s="6">
        <v>2.8410000000000002E-3</v>
      </c>
      <c r="L69" s="6">
        <v>2.0699999999999998E-3</v>
      </c>
      <c r="M69" s="6">
        <v>0.24518000000000001</v>
      </c>
      <c r="N69" s="6">
        <v>1.8010999999999999E-2</v>
      </c>
      <c r="O69" s="6">
        <v>16.347740000000002</v>
      </c>
      <c r="P69" s="6">
        <v>0.27896500000000002</v>
      </c>
      <c r="Q69" s="6">
        <v>1.2352999999999999E-2</v>
      </c>
      <c r="R69" s="6">
        <v>0.202737</v>
      </c>
      <c r="S69" s="6">
        <v>101.1474</v>
      </c>
      <c r="T69" s="6">
        <v>1.0839015095126101</v>
      </c>
      <c r="U69" s="6">
        <v>0.22754495852124099</v>
      </c>
      <c r="V69" s="6">
        <v>0.82649314015662301</v>
      </c>
      <c r="W69" s="6">
        <v>23.214181286209801</v>
      </c>
    </row>
    <row r="70" spans="1:23" x14ac:dyDescent="0.35">
      <c r="A70" s="5" t="s">
        <v>48</v>
      </c>
      <c r="B70" s="6">
        <v>1200</v>
      </c>
      <c r="C70" s="6">
        <v>652.08119379810796</v>
      </c>
      <c r="D70" s="6">
        <v>0.893344691198111</v>
      </c>
      <c r="E70" s="6">
        <v>2</v>
      </c>
      <c r="F70" s="5" t="s">
        <v>147</v>
      </c>
      <c r="G70" s="6">
        <v>1.2579999999999999E-2</v>
      </c>
      <c r="H70" s="6">
        <v>45.21846</v>
      </c>
      <c r="I70" s="6">
        <v>40.320920000000001</v>
      </c>
      <c r="J70" s="6">
        <v>4.1194000000000001E-2</v>
      </c>
      <c r="K70" s="6">
        <v>2.3E-5</v>
      </c>
      <c r="L70" s="6">
        <v>2.8909999999999999E-3</v>
      </c>
      <c r="M70" s="6">
        <v>0.22964399999999999</v>
      </c>
      <c r="N70" s="6">
        <v>6.0353999999999998E-2</v>
      </c>
      <c r="O70" s="6">
        <v>14.62546</v>
      </c>
      <c r="P70" s="6">
        <v>0.22786899999999999</v>
      </c>
      <c r="Q70" s="6">
        <v>1.5E-5</v>
      </c>
      <c r="R70" s="6">
        <v>0.220196</v>
      </c>
      <c r="S70" s="6">
        <v>100.95959999999999</v>
      </c>
      <c r="T70" s="6">
        <v>1.1219236609402401</v>
      </c>
      <c r="U70" s="6">
        <v>0.20357246255776401</v>
      </c>
      <c r="V70" s="6">
        <v>0.84641791179250503</v>
      </c>
      <c r="W70" s="6">
        <v>23.265348715502601</v>
      </c>
    </row>
    <row r="71" spans="1:23" x14ac:dyDescent="0.35">
      <c r="A71" s="5" t="s">
        <v>37</v>
      </c>
      <c r="B71" s="6">
        <v>1200</v>
      </c>
      <c r="C71" s="6">
        <v>653.06867494639198</v>
      </c>
      <c r="D71" s="6">
        <v>0.89395350602721702</v>
      </c>
      <c r="E71" s="6">
        <v>2</v>
      </c>
      <c r="F71" s="5" t="s">
        <v>144</v>
      </c>
      <c r="G71" s="6">
        <v>8.7259999999999994E-3</v>
      </c>
      <c r="H71" s="6">
        <v>45.862380000000002</v>
      </c>
      <c r="I71" s="6">
        <v>39.695430000000002</v>
      </c>
      <c r="J71" s="6">
        <v>3.1390000000000001E-2</v>
      </c>
      <c r="K71" s="6">
        <v>2.3E-5</v>
      </c>
      <c r="L71" s="6">
        <v>1.2E-5</v>
      </c>
      <c r="M71" s="6">
        <v>0.21038799999999999</v>
      </c>
      <c r="N71" s="6">
        <v>2.9255E-2</v>
      </c>
      <c r="O71" s="6">
        <v>13.84348</v>
      </c>
      <c r="P71" s="6">
        <v>0.19769600000000001</v>
      </c>
      <c r="Q71" s="6">
        <v>4.4352000000000003E-2</v>
      </c>
      <c r="R71" s="6">
        <v>0.316527</v>
      </c>
      <c r="S71" s="6">
        <v>100.2397</v>
      </c>
      <c r="T71" s="6">
        <v>1.13790008038825</v>
      </c>
      <c r="U71" s="6">
        <v>0.19268804632258801</v>
      </c>
      <c r="V71" s="6">
        <v>0.85518580659598598</v>
      </c>
      <c r="W71" s="6">
        <v>23.300580667418</v>
      </c>
    </row>
    <row r="72" spans="1:23" x14ac:dyDescent="0.35">
      <c r="A72" s="5" t="s">
        <v>119</v>
      </c>
      <c r="B72" s="6">
        <v>1200</v>
      </c>
      <c r="C72" s="6">
        <v>654.70511448694504</v>
      </c>
      <c r="D72" s="6">
        <v>0.89496081133107896</v>
      </c>
      <c r="E72" s="6">
        <v>6</v>
      </c>
      <c r="F72" s="5" t="s">
        <v>166</v>
      </c>
      <c r="G72" s="6">
        <v>1.0414E-2</v>
      </c>
      <c r="H72" s="6">
        <v>43.686</v>
      </c>
      <c r="I72" s="6">
        <v>40.315750000000001</v>
      </c>
      <c r="J72" s="6">
        <v>2.5382999999999999E-2</v>
      </c>
      <c r="K72" s="6">
        <v>2.8410000000000002E-3</v>
      </c>
      <c r="L72" s="6">
        <v>2.0699999999999998E-3</v>
      </c>
      <c r="M72" s="6">
        <v>0.24518000000000001</v>
      </c>
      <c r="N72" s="6">
        <v>1.8010999999999999E-2</v>
      </c>
      <c r="O72" s="6">
        <v>16.347740000000002</v>
      </c>
      <c r="P72" s="6">
        <v>0.27896500000000002</v>
      </c>
      <c r="Q72" s="6">
        <v>1.2352999999999999E-2</v>
      </c>
      <c r="R72" s="6">
        <v>0.202737</v>
      </c>
      <c r="S72" s="6">
        <v>101.1474</v>
      </c>
      <c r="T72" s="6">
        <v>1.0839015095126101</v>
      </c>
      <c r="U72" s="6">
        <v>0.22754495852124099</v>
      </c>
      <c r="V72" s="6">
        <v>0.82649314015662301</v>
      </c>
      <c r="W72" s="6">
        <v>23.358966550840101</v>
      </c>
    </row>
    <row r="73" spans="1:23" x14ac:dyDescent="0.35">
      <c r="A73" s="5" t="s">
        <v>68</v>
      </c>
      <c r="B73" s="6">
        <v>1200</v>
      </c>
      <c r="C73" s="6">
        <v>655.13913171279296</v>
      </c>
      <c r="D73" s="6">
        <v>0.89522763213682999</v>
      </c>
      <c r="E73" s="6">
        <v>4</v>
      </c>
      <c r="F73" s="5" t="s">
        <v>152</v>
      </c>
      <c r="G73" s="6">
        <v>1.2536E-2</v>
      </c>
      <c r="H73" s="6">
        <v>41.687629999999999</v>
      </c>
      <c r="I73" s="6">
        <v>39.764020000000002</v>
      </c>
      <c r="J73" s="6">
        <v>2.0704E-2</v>
      </c>
      <c r="K73" s="6">
        <v>2.3E-5</v>
      </c>
      <c r="L73" s="6">
        <v>1.2E-5</v>
      </c>
      <c r="M73" s="6">
        <v>0.21907599999999999</v>
      </c>
      <c r="N73" s="6">
        <v>3.7855E-2</v>
      </c>
      <c r="O73" s="6">
        <v>19.033740000000002</v>
      </c>
      <c r="P73" s="6">
        <v>0.27619500000000002</v>
      </c>
      <c r="Q73" s="6">
        <v>1.5E-5</v>
      </c>
      <c r="R73" s="6">
        <v>9.2115000000000002E-2</v>
      </c>
      <c r="S73" s="6">
        <v>101.1439</v>
      </c>
      <c r="T73" s="6">
        <v>1.0343195780113299</v>
      </c>
      <c r="U73" s="6">
        <v>0.26493151828962802</v>
      </c>
      <c r="V73" s="6">
        <v>0.79608905542284902</v>
      </c>
      <c r="W73" s="6">
        <v>23.374451680918799</v>
      </c>
    </row>
    <row r="74" spans="1:23" x14ac:dyDescent="0.35">
      <c r="A74" s="5" t="s">
        <v>67</v>
      </c>
      <c r="B74" s="6">
        <v>1200</v>
      </c>
      <c r="C74" s="6">
        <v>656.99208442227098</v>
      </c>
      <c r="D74" s="6">
        <v>0.89636518963715694</v>
      </c>
      <c r="E74" s="6">
        <v>4</v>
      </c>
      <c r="F74" s="5" t="s">
        <v>151</v>
      </c>
      <c r="G74" s="6">
        <v>1.0034E-2</v>
      </c>
      <c r="H74" s="6">
        <v>41.79128</v>
      </c>
      <c r="I74" s="6">
        <v>36.989069999999998</v>
      </c>
      <c r="J74" s="6">
        <v>3.0907E-2</v>
      </c>
      <c r="K74" s="6">
        <v>2.3E-5</v>
      </c>
      <c r="L74" s="6">
        <v>2.4759999999999999E-3</v>
      </c>
      <c r="M74" s="6">
        <v>0.24055699999999999</v>
      </c>
      <c r="N74" s="6">
        <v>4.6179999999999997E-3</v>
      </c>
      <c r="O74" s="6">
        <v>18.312069999999999</v>
      </c>
      <c r="P74" s="6">
        <v>0.23327899999999999</v>
      </c>
      <c r="Q74" s="6">
        <v>4.0214E-2</v>
      </c>
      <c r="R74" s="6">
        <v>0.18492400000000001</v>
      </c>
      <c r="S74" s="6">
        <v>97.839449999999999</v>
      </c>
      <c r="T74" s="6">
        <v>1.0368912575302001</v>
      </c>
      <c r="U74" s="6">
        <v>0.25488655976838698</v>
      </c>
      <c r="V74" s="6">
        <v>0.80268544918860996</v>
      </c>
      <c r="W74" s="6">
        <v>23.440562452628502</v>
      </c>
    </row>
    <row r="75" spans="1:23" x14ac:dyDescent="0.35">
      <c r="A75" s="5" t="s">
        <v>113</v>
      </c>
      <c r="B75" s="6">
        <v>1200</v>
      </c>
      <c r="C75" s="6">
        <v>657.82006463018001</v>
      </c>
      <c r="D75" s="6">
        <v>0.896872674499269</v>
      </c>
      <c r="E75" s="6">
        <v>6</v>
      </c>
      <c r="F75" s="5" t="s">
        <v>166</v>
      </c>
      <c r="G75" s="6">
        <v>1.0414E-2</v>
      </c>
      <c r="H75" s="6">
        <v>43.686</v>
      </c>
      <c r="I75" s="6">
        <v>40.315750000000001</v>
      </c>
      <c r="J75" s="6">
        <v>2.5382999999999999E-2</v>
      </c>
      <c r="K75" s="6">
        <v>2.8410000000000002E-3</v>
      </c>
      <c r="L75" s="6">
        <v>2.0699999999999998E-3</v>
      </c>
      <c r="M75" s="6">
        <v>0.24518000000000001</v>
      </c>
      <c r="N75" s="6">
        <v>1.8010999999999999E-2</v>
      </c>
      <c r="O75" s="6">
        <v>16.347740000000002</v>
      </c>
      <c r="P75" s="6">
        <v>0.27896500000000002</v>
      </c>
      <c r="Q75" s="6">
        <v>1.2352999999999999E-2</v>
      </c>
      <c r="R75" s="6">
        <v>0.202737</v>
      </c>
      <c r="S75" s="6">
        <v>101.1474</v>
      </c>
      <c r="T75" s="6">
        <v>1.0839015095126101</v>
      </c>
      <c r="U75" s="6">
        <v>0.22754495852124099</v>
      </c>
      <c r="V75" s="6">
        <v>0.82649314015662301</v>
      </c>
      <c r="W75" s="6">
        <v>23.470103633158999</v>
      </c>
    </row>
    <row r="76" spans="1:23" x14ac:dyDescent="0.35">
      <c r="A76" s="5" t="s">
        <v>120</v>
      </c>
      <c r="B76" s="6">
        <v>1200</v>
      </c>
      <c r="C76" s="6">
        <v>658.32184579129205</v>
      </c>
      <c r="D76" s="6">
        <v>0.89717997739626998</v>
      </c>
      <c r="E76" s="6">
        <v>6</v>
      </c>
      <c r="F76" s="5" t="s">
        <v>166</v>
      </c>
      <c r="G76" s="6">
        <v>1.0414E-2</v>
      </c>
      <c r="H76" s="6">
        <v>43.686</v>
      </c>
      <c r="I76" s="6">
        <v>40.315750000000001</v>
      </c>
      <c r="J76" s="6">
        <v>2.5382999999999999E-2</v>
      </c>
      <c r="K76" s="6">
        <v>2.8410000000000002E-3</v>
      </c>
      <c r="L76" s="6">
        <v>2.0699999999999998E-3</v>
      </c>
      <c r="M76" s="6">
        <v>0.24518000000000001</v>
      </c>
      <c r="N76" s="6">
        <v>1.8010999999999999E-2</v>
      </c>
      <c r="O76" s="6">
        <v>16.347740000000002</v>
      </c>
      <c r="P76" s="6">
        <v>0.27896500000000002</v>
      </c>
      <c r="Q76" s="6">
        <v>1.2352999999999999E-2</v>
      </c>
      <c r="R76" s="6">
        <v>0.202737</v>
      </c>
      <c r="S76" s="6">
        <v>101.1474</v>
      </c>
      <c r="T76" s="6">
        <v>1.0839015095126101</v>
      </c>
      <c r="U76" s="6">
        <v>0.22754495852124099</v>
      </c>
      <c r="V76" s="6">
        <v>0.82649314015662301</v>
      </c>
      <c r="W76" s="6">
        <v>23.488006486060101</v>
      </c>
    </row>
    <row r="77" spans="1:23" x14ac:dyDescent="0.35">
      <c r="A77" s="5" t="s">
        <v>118</v>
      </c>
      <c r="B77" s="6">
        <v>1200</v>
      </c>
      <c r="C77" s="6">
        <v>658.90847108556898</v>
      </c>
      <c r="D77" s="6">
        <v>0.89753900440109702</v>
      </c>
      <c r="E77" s="6">
        <v>6</v>
      </c>
      <c r="F77" s="5" t="s">
        <v>166</v>
      </c>
      <c r="G77" s="6">
        <v>1.0414E-2</v>
      </c>
      <c r="H77" s="6">
        <v>43.686</v>
      </c>
      <c r="I77" s="6">
        <v>40.315750000000001</v>
      </c>
      <c r="J77" s="6">
        <v>2.5382999999999999E-2</v>
      </c>
      <c r="K77" s="6">
        <v>2.8410000000000002E-3</v>
      </c>
      <c r="L77" s="6">
        <v>2.0699999999999998E-3</v>
      </c>
      <c r="M77" s="6">
        <v>0.24518000000000001</v>
      </c>
      <c r="N77" s="6">
        <v>1.8010999999999999E-2</v>
      </c>
      <c r="O77" s="6">
        <v>16.347740000000002</v>
      </c>
      <c r="P77" s="6">
        <v>0.27896500000000002</v>
      </c>
      <c r="Q77" s="6">
        <v>1.2352999999999999E-2</v>
      </c>
      <c r="R77" s="6">
        <v>0.202737</v>
      </c>
      <c r="S77" s="6">
        <v>101.1474</v>
      </c>
      <c r="T77" s="6">
        <v>1.0839015095126101</v>
      </c>
      <c r="U77" s="6">
        <v>0.22754495852124099</v>
      </c>
      <c r="V77" s="6">
        <v>0.82649314015662301</v>
      </c>
      <c r="W77" s="6">
        <v>23.5089364594537</v>
      </c>
    </row>
    <row r="78" spans="1:23" x14ac:dyDescent="0.35">
      <c r="A78" s="5" t="s">
        <v>104</v>
      </c>
      <c r="B78" s="6">
        <v>1200</v>
      </c>
      <c r="C78" s="6">
        <v>659.28090631951704</v>
      </c>
      <c r="D78" s="6">
        <v>0.89776680954068599</v>
      </c>
      <c r="E78" s="6">
        <v>6</v>
      </c>
      <c r="F78" s="5" t="s">
        <v>165</v>
      </c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6">
        <v>23.522224429838602</v>
      </c>
    </row>
    <row r="79" spans="1:23" x14ac:dyDescent="0.35">
      <c r="A79" s="5" t="s">
        <v>115</v>
      </c>
      <c r="B79" s="6">
        <v>1200</v>
      </c>
      <c r="C79" s="6">
        <v>659.31894467647396</v>
      </c>
      <c r="D79" s="6">
        <v>0.89779007139226297</v>
      </c>
      <c r="E79" s="6">
        <v>6</v>
      </c>
      <c r="F79" s="5" t="s">
        <v>166</v>
      </c>
      <c r="G79" s="6">
        <v>1.0414E-2</v>
      </c>
      <c r="H79" s="6">
        <v>43.686</v>
      </c>
      <c r="I79" s="6">
        <v>40.315750000000001</v>
      </c>
      <c r="J79" s="6">
        <v>2.5382999999999999E-2</v>
      </c>
      <c r="K79" s="6">
        <v>2.8410000000000002E-3</v>
      </c>
      <c r="L79" s="6">
        <v>2.0699999999999998E-3</v>
      </c>
      <c r="M79" s="6">
        <v>0.24518000000000001</v>
      </c>
      <c r="N79" s="6">
        <v>1.8010999999999999E-2</v>
      </c>
      <c r="O79" s="6">
        <v>16.347740000000002</v>
      </c>
      <c r="P79" s="6">
        <v>0.27896500000000002</v>
      </c>
      <c r="Q79" s="6">
        <v>1.2352999999999999E-2</v>
      </c>
      <c r="R79" s="6">
        <v>0.202737</v>
      </c>
      <c r="S79" s="6">
        <v>101.1474</v>
      </c>
      <c r="T79" s="6">
        <v>1.0839015095126101</v>
      </c>
      <c r="U79" s="6">
        <v>0.22754495852124099</v>
      </c>
      <c r="V79" s="6">
        <v>0.82649314015662301</v>
      </c>
      <c r="W79" s="6">
        <v>23.523581585431501</v>
      </c>
    </row>
    <row r="80" spans="1:23" x14ac:dyDescent="0.35">
      <c r="A80" s="5" t="s">
        <v>110</v>
      </c>
      <c r="B80" s="6">
        <v>1200</v>
      </c>
      <c r="C80" s="6">
        <v>660.19238781541299</v>
      </c>
      <c r="D80" s="6">
        <v>0.89832389984232996</v>
      </c>
      <c r="E80" s="6">
        <v>6</v>
      </c>
      <c r="F80" s="5" t="s">
        <v>166</v>
      </c>
      <c r="G80" s="6">
        <v>1.0414E-2</v>
      </c>
      <c r="H80" s="6">
        <v>43.686</v>
      </c>
      <c r="I80" s="6">
        <v>40.315750000000001</v>
      </c>
      <c r="J80" s="6">
        <v>2.5382999999999999E-2</v>
      </c>
      <c r="K80" s="6">
        <v>2.8410000000000002E-3</v>
      </c>
      <c r="L80" s="6">
        <v>2.0699999999999998E-3</v>
      </c>
      <c r="M80" s="6">
        <v>0.24518000000000001</v>
      </c>
      <c r="N80" s="6">
        <v>1.8010999999999999E-2</v>
      </c>
      <c r="O80" s="6">
        <v>16.347740000000002</v>
      </c>
      <c r="P80" s="6">
        <v>0.27896500000000002</v>
      </c>
      <c r="Q80" s="6">
        <v>1.2352999999999999E-2</v>
      </c>
      <c r="R80" s="6">
        <v>0.202737</v>
      </c>
      <c r="S80" s="6">
        <v>101.1474</v>
      </c>
      <c r="T80" s="6">
        <v>1.0839015095126101</v>
      </c>
      <c r="U80" s="6">
        <v>0.22754495852124099</v>
      </c>
      <c r="V80" s="6">
        <v>0.82649314015662301</v>
      </c>
      <c r="W80" s="6">
        <v>23.5547448200162</v>
      </c>
    </row>
    <row r="81" spans="1:23" x14ac:dyDescent="0.35">
      <c r="A81" s="5" t="s">
        <v>50</v>
      </c>
      <c r="B81" s="6">
        <v>1200</v>
      </c>
      <c r="C81" s="6">
        <v>663.67091616027699</v>
      </c>
      <c r="D81" s="6">
        <v>0.90044433168611504</v>
      </c>
      <c r="E81" s="6">
        <v>2</v>
      </c>
      <c r="F81" s="5" t="s">
        <v>147</v>
      </c>
      <c r="G81" s="6">
        <v>1.2579999999999999E-2</v>
      </c>
      <c r="H81" s="6">
        <v>45.21846</v>
      </c>
      <c r="I81" s="6">
        <v>40.320920000000001</v>
      </c>
      <c r="J81" s="6">
        <v>4.1194000000000001E-2</v>
      </c>
      <c r="K81" s="6">
        <v>2.3E-5</v>
      </c>
      <c r="L81" s="6">
        <v>2.8909999999999999E-3</v>
      </c>
      <c r="M81" s="6">
        <v>0.22964399999999999</v>
      </c>
      <c r="N81" s="6">
        <v>6.0353999999999998E-2</v>
      </c>
      <c r="O81" s="6">
        <v>14.62546</v>
      </c>
      <c r="P81" s="6">
        <v>0.22786899999999999</v>
      </c>
      <c r="Q81" s="6">
        <v>1.5E-5</v>
      </c>
      <c r="R81" s="6">
        <v>0.220196</v>
      </c>
      <c r="S81" s="6">
        <v>100.95959999999999</v>
      </c>
      <c r="T81" s="6">
        <v>1.1219236609402401</v>
      </c>
      <c r="U81" s="6">
        <v>0.20357246255776401</v>
      </c>
      <c r="V81" s="6">
        <v>0.84641791179250503</v>
      </c>
      <c r="W81" s="6">
        <v>23.678853866143701</v>
      </c>
    </row>
    <row r="82" spans="1:23" x14ac:dyDescent="0.35">
      <c r="A82" s="5" t="s">
        <v>71</v>
      </c>
      <c r="B82" s="6">
        <v>1200</v>
      </c>
      <c r="C82" s="6">
        <v>664.82484788395197</v>
      </c>
      <c r="D82" s="6">
        <v>0.90114578660340405</v>
      </c>
      <c r="E82" s="6">
        <v>4</v>
      </c>
      <c r="F82" s="5" t="s">
        <v>155</v>
      </c>
      <c r="G82" s="6">
        <v>1.2999999999999999E-5</v>
      </c>
      <c r="H82" s="6">
        <v>42.870260000000002</v>
      </c>
      <c r="I82" s="6">
        <v>38.834960000000002</v>
      </c>
      <c r="J82" s="6">
        <v>2.4729000000000001E-2</v>
      </c>
      <c r="K82" s="6">
        <v>2.3E-5</v>
      </c>
      <c r="L82" s="6">
        <v>8.2600000000000002E-4</v>
      </c>
      <c r="M82" s="6">
        <v>0.243814</v>
      </c>
      <c r="N82" s="6">
        <v>5.6254999999999999E-2</v>
      </c>
      <c r="O82" s="6">
        <v>17.546469999999999</v>
      </c>
      <c r="P82" s="6">
        <v>0.254552</v>
      </c>
      <c r="Q82" s="6">
        <v>1.5E-5</v>
      </c>
      <c r="R82" s="6">
        <v>0.162162</v>
      </c>
      <c r="S82" s="6">
        <v>99.994079999999997</v>
      </c>
      <c r="T82" s="6">
        <v>1.0636620319369601</v>
      </c>
      <c r="U82" s="6">
        <v>0.24423013752018299</v>
      </c>
      <c r="V82" s="6">
        <v>0.81326431702580404</v>
      </c>
      <c r="W82" s="6">
        <v>23.720024542741299</v>
      </c>
    </row>
    <row r="83" spans="1:23" x14ac:dyDescent="0.35">
      <c r="A83" s="5" t="s">
        <v>114</v>
      </c>
      <c r="B83" s="6">
        <v>1200</v>
      </c>
      <c r="C83" s="6">
        <v>668.01246322542397</v>
      </c>
      <c r="D83" s="6">
        <v>0.90307845712287105</v>
      </c>
      <c r="E83" s="6">
        <v>6</v>
      </c>
      <c r="F83" s="5" t="s">
        <v>166</v>
      </c>
      <c r="G83" s="6">
        <v>1.0414E-2</v>
      </c>
      <c r="H83" s="6">
        <v>43.686</v>
      </c>
      <c r="I83" s="6">
        <v>40.315750000000001</v>
      </c>
      <c r="J83" s="6">
        <v>2.5382999999999999E-2</v>
      </c>
      <c r="K83" s="6">
        <v>2.8410000000000002E-3</v>
      </c>
      <c r="L83" s="6">
        <v>2.0699999999999998E-3</v>
      </c>
      <c r="M83" s="6">
        <v>0.24518000000000001</v>
      </c>
      <c r="N83" s="6">
        <v>1.8010999999999999E-2</v>
      </c>
      <c r="O83" s="6">
        <v>16.347740000000002</v>
      </c>
      <c r="P83" s="6">
        <v>0.27896500000000002</v>
      </c>
      <c r="Q83" s="6">
        <v>1.2352999999999999E-2</v>
      </c>
      <c r="R83" s="6">
        <v>0.202737</v>
      </c>
      <c r="S83" s="6">
        <v>101.1474</v>
      </c>
      <c r="T83" s="6">
        <v>1.0839015095126101</v>
      </c>
      <c r="U83" s="6">
        <v>0.22754495852124099</v>
      </c>
      <c r="V83" s="6">
        <v>0.82649314015662301</v>
      </c>
      <c r="W83" s="6">
        <v>23.8337542181185</v>
      </c>
    </row>
    <row r="84" spans="1:23" x14ac:dyDescent="0.35">
      <c r="A84" s="5" t="s">
        <v>31</v>
      </c>
      <c r="B84" s="6">
        <v>1200</v>
      </c>
      <c r="C84" s="6">
        <v>670.72985392387102</v>
      </c>
      <c r="D84" s="6">
        <v>0.90472023764373899</v>
      </c>
      <c r="E84" s="6">
        <v>0</v>
      </c>
      <c r="F84" s="5" t="s">
        <v>141</v>
      </c>
      <c r="G84" s="6">
        <v>1.6456999999999999E-2</v>
      </c>
      <c r="H84" s="6">
        <v>45.971530000000001</v>
      </c>
      <c r="I84" s="6">
        <v>39.450940000000003</v>
      </c>
      <c r="J84" s="6">
        <v>2.5912000000000001E-2</v>
      </c>
      <c r="K84" s="6">
        <v>2.3E-5</v>
      </c>
      <c r="L84" s="6">
        <v>1.2E-5</v>
      </c>
      <c r="M84" s="6">
        <v>0.24751899999999999</v>
      </c>
      <c r="N84" s="6">
        <v>5.5019999999999999E-3</v>
      </c>
      <c r="O84" s="6">
        <v>13.65333</v>
      </c>
      <c r="P84" s="6">
        <v>0.17999899999999999</v>
      </c>
      <c r="Q84" s="6">
        <v>7.9979999999999996E-2</v>
      </c>
      <c r="R84" s="6">
        <v>0.32569599999999999</v>
      </c>
      <c r="S84" s="6">
        <v>99.956900000000005</v>
      </c>
      <c r="T84" s="6">
        <v>1.1406082214348801</v>
      </c>
      <c r="U84" s="6">
        <v>0.19004133956906599</v>
      </c>
      <c r="V84" s="6">
        <v>0.85718152612196097</v>
      </c>
      <c r="W84" s="6">
        <v>23.930706933204998</v>
      </c>
    </row>
    <row r="85" spans="1:23" x14ac:dyDescent="0.35">
      <c r="A85" s="5" t="s">
        <v>15</v>
      </c>
      <c r="B85" s="6">
        <v>1200</v>
      </c>
      <c r="C85" s="6">
        <v>670.85463923651696</v>
      </c>
      <c r="D85" s="6">
        <v>0.90479550290692501</v>
      </c>
      <c r="E85" s="6">
        <v>0</v>
      </c>
      <c r="F85" s="5" t="s">
        <v>138</v>
      </c>
      <c r="G85" s="6">
        <v>1.8838000000000001E-2</v>
      </c>
      <c r="H85" s="6">
        <v>45.300240000000002</v>
      </c>
      <c r="I85" s="6">
        <v>40.891869999999997</v>
      </c>
      <c r="J85" s="6">
        <v>3.2376000000000002E-2</v>
      </c>
      <c r="K85" s="6">
        <v>2.3E-5</v>
      </c>
      <c r="L85" s="6">
        <v>4.9899999999999996E-3</v>
      </c>
      <c r="M85" s="6">
        <v>0.22268199999999999</v>
      </c>
      <c r="N85" s="6">
        <v>1.0187E-2</v>
      </c>
      <c r="O85" s="6">
        <v>13.85737</v>
      </c>
      <c r="P85" s="6">
        <v>0.168216</v>
      </c>
      <c r="Q85" s="6">
        <v>6.2379999999999996E-3</v>
      </c>
      <c r="R85" s="6">
        <v>0.27344200000000002</v>
      </c>
      <c r="S85" s="6">
        <v>100.7865</v>
      </c>
      <c r="T85" s="6">
        <v>1.1239527198023</v>
      </c>
      <c r="U85" s="6">
        <v>0.19288138188296899</v>
      </c>
      <c r="V85" s="6">
        <v>0.85352643766126601</v>
      </c>
      <c r="W85" s="6">
        <v>23.9351590993477</v>
      </c>
    </row>
    <row r="86" spans="1:23" x14ac:dyDescent="0.35">
      <c r="A86" s="5" t="s">
        <v>109</v>
      </c>
      <c r="B86" s="6">
        <v>1200</v>
      </c>
      <c r="C86" s="6">
        <v>672.03339775826498</v>
      </c>
      <c r="D86" s="6">
        <v>0.90550592876025604</v>
      </c>
      <c r="E86" s="6">
        <v>6</v>
      </c>
      <c r="F86" s="5" t="s">
        <v>166</v>
      </c>
      <c r="G86" s="6">
        <v>1.0414E-2</v>
      </c>
      <c r="H86" s="6">
        <v>43.686</v>
      </c>
      <c r="I86" s="6">
        <v>40.315750000000001</v>
      </c>
      <c r="J86" s="6">
        <v>2.5382999999999999E-2</v>
      </c>
      <c r="K86" s="6">
        <v>2.8410000000000002E-3</v>
      </c>
      <c r="L86" s="6">
        <v>2.0699999999999998E-3</v>
      </c>
      <c r="M86" s="6">
        <v>0.24518000000000001</v>
      </c>
      <c r="N86" s="6">
        <v>1.8010999999999999E-2</v>
      </c>
      <c r="O86" s="6">
        <v>16.347740000000002</v>
      </c>
      <c r="P86" s="6">
        <v>0.27896500000000002</v>
      </c>
      <c r="Q86" s="6">
        <v>1.2352999999999999E-2</v>
      </c>
      <c r="R86" s="6">
        <v>0.202737</v>
      </c>
      <c r="S86" s="6">
        <v>101.1474</v>
      </c>
      <c r="T86" s="6">
        <v>1.0839015095126101</v>
      </c>
      <c r="U86" s="6">
        <v>0.22754495852124099</v>
      </c>
      <c r="V86" s="6">
        <v>0.82649314015662301</v>
      </c>
      <c r="W86" s="6">
        <v>23.977215561519401</v>
      </c>
    </row>
    <row r="87" spans="1:23" x14ac:dyDescent="0.35">
      <c r="A87" s="5" t="s">
        <v>116</v>
      </c>
      <c r="B87" s="6">
        <v>1200</v>
      </c>
      <c r="C87" s="6">
        <v>674.83035175013697</v>
      </c>
      <c r="D87" s="6">
        <v>0.907187666419496</v>
      </c>
      <c r="E87" s="6">
        <v>6</v>
      </c>
      <c r="F87" s="5" t="s">
        <v>166</v>
      </c>
      <c r="G87" s="6">
        <v>1.0414E-2</v>
      </c>
      <c r="H87" s="6">
        <v>43.686</v>
      </c>
      <c r="I87" s="6">
        <v>40.315750000000001</v>
      </c>
      <c r="J87" s="6">
        <v>2.5382999999999999E-2</v>
      </c>
      <c r="K87" s="6">
        <v>2.8410000000000002E-3</v>
      </c>
      <c r="L87" s="6">
        <v>2.0699999999999998E-3</v>
      </c>
      <c r="M87" s="6">
        <v>0.24518000000000001</v>
      </c>
      <c r="N87" s="6">
        <v>1.8010999999999999E-2</v>
      </c>
      <c r="O87" s="6">
        <v>16.347740000000002</v>
      </c>
      <c r="P87" s="6">
        <v>0.27896500000000002</v>
      </c>
      <c r="Q87" s="6">
        <v>1.2352999999999999E-2</v>
      </c>
      <c r="R87" s="6">
        <v>0.202737</v>
      </c>
      <c r="S87" s="6">
        <v>101.1474</v>
      </c>
      <c r="T87" s="6">
        <v>1.0839015095126101</v>
      </c>
      <c r="U87" s="6">
        <v>0.22754495852124099</v>
      </c>
      <c r="V87" s="6">
        <v>0.82649314015662301</v>
      </c>
      <c r="W87" s="6">
        <v>24.077006984092201</v>
      </c>
    </row>
    <row r="88" spans="1:23" x14ac:dyDescent="0.35">
      <c r="A88" s="5" t="s">
        <v>108</v>
      </c>
      <c r="B88" s="6">
        <v>1200</v>
      </c>
      <c r="C88" s="6">
        <v>676.27363290159894</v>
      </c>
      <c r="D88" s="6">
        <v>0.90805330587794497</v>
      </c>
      <c r="E88" s="6">
        <v>6</v>
      </c>
      <c r="F88" s="5" t="s">
        <v>166</v>
      </c>
      <c r="G88" s="6">
        <v>1.0414E-2</v>
      </c>
      <c r="H88" s="6">
        <v>43.686</v>
      </c>
      <c r="I88" s="6">
        <v>40.315750000000001</v>
      </c>
      <c r="J88" s="6">
        <v>2.5382999999999999E-2</v>
      </c>
      <c r="K88" s="6">
        <v>2.8410000000000002E-3</v>
      </c>
      <c r="L88" s="6">
        <v>2.0699999999999998E-3</v>
      </c>
      <c r="M88" s="6">
        <v>0.24518000000000001</v>
      </c>
      <c r="N88" s="6">
        <v>1.8010999999999999E-2</v>
      </c>
      <c r="O88" s="6">
        <v>16.347740000000002</v>
      </c>
      <c r="P88" s="6">
        <v>0.27896500000000002</v>
      </c>
      <c r="Q88" s="6">
        <v>1.2352999999999999E-2</v>
      </c>
      <c r="R88" s="6">
        <v>0.202737</v>
      </c>
      <c r="S88" s="6">
        <v>101.1474</v>
      </c>
      <c r="T88" s="6">
        <v>1.0839015095126101</v>
      </c>
      <c r="U88" s="6">
        <v>0.22754495852124099</v>
      </c>
      <c r="V88" s="6">
        <v>0.82649314015662301</v>
      </c>
      <c r="W88" s="6">
        <v>24.1285012452404</v>
      </c>
    </row>
    <row r="89" spans="1:23" x14ac:dyDescent="0.35">
      <c r="A89" s="5" t="s">
        <v>107</v>
      </c>
      <c r="B89" s="6">
        <v>1200</v>
      </c>
      <c r="C89" s="6">
        <v>677.43009824542503</v>
      </c>
      <c r="D89" s="6">
        <v>0.90874586160633797</v>
      </c>
      <c r="E89" s="6">
        <v>6</v>
      </c>
      <c r="F89" s="5" t="s">
        <v>166</v>
      </c>
      <c r="G89" s="6">
        <v>1.0414E-2</v>
      </c>
      <c r="H89" s="6">
        <v>43.686</v>
      </c>
      <c r="I89" s="6">
        <v>40.315750000000001</v>
      </c>
      <c r="J89" s="6">
        <v>2.5382999999999999E-2</v>
      </c>
      <c r="K89" s="6">
        <v>2.8410000000000002E-3</v>
      </c>
      <c r="L89" s="6">
        <v>2.0699999999999998E-3</v>
      </c>
      <c r="M89" s="6">
        <v>0.24518000000000001</v>
      </c>
      <c r="N89" s="6">
        <v>1.8010999999999999E-2</v>
      </c>
      <c r="O89" s="6">
        <v>16.347740000000002</v>
      </c>
      <c r="P89" s="6">
        <v>0.27896500000000002</v>
      </c>
      <c r="Q89" s="6">
        <v>1.2352999999999999E-2</v>
      </c>
      <c r="R89" s="6">
        <v>0.202737</v>
      </c>
      <c r="S89" s="6">
        <v>101.1474</v>
      </c>
      <c r="T89" s="6">
        <v>1.0839015095126101</v>
      </c>
      <c r="U89" s="6">
        <v>0.22754495852124099</v>
      </c>
      <c r="V89" s="6">
        <v>0.82649314015662301</v>
      </c>
      <c r="W89" s="6">
        <v>24.1697623178759</v>
      </c>
    </row>
    <row r="90" spans="1:23" x14ac:dyDescent="0.35">
      <c r="A90" s="5" t="s">
        <v>19</v>
      </c>
      <c r="B90" s="6">
        <v>1200</v>
      </c>
      <c r="C90" s="6">
        <v>682.01144234220203</v>
      </c>
      <c r="D90" s="6">
        <v>0.911480220601385</v>
      </c>
      <c r="E90" s="6">
        <v>0</v>
      </c>
      <c r="F90" s="5" t="s">
        <v>138</v>
      </c>
      <c r="G90" s="6">
        <v>1.8838000000000001E-2</v>
      </c>
      <c r="H90" s="6">
        <v>45.300240000000002</v>
      </c>
      <c r="I90" s="6">
        <v>40.891869999999997</v>
      </c>
      <c r="J90" s="6">
        <v>3.2376000000000002E-2</v>
      </c>
      <c r="K90" s="6">
        <v>2.3E-5</v>
      </c>
      <c r="L90" s="6">
        <v>4.9899999999999996E-3</v>
      </c>
      <c r="M90" s="6">
        <v>0.22268199999999999</v>
      </c>
      <c r="N90" s="6">
        <v>1.0187E-2</v>
      </c>
      <c r="O90" s="6">
        <v>13.85737</v>
      </c>
      <c r="P90" s="6">
        <v>0.168216</v>
      </c>
      <c r="Q90" s="6">
        <v>6.2379999999999996E-3</v>
      </c>
      <c r="R90" s="6">
        <v>0.27344200000000002</v>
      </c>
      <c r="S90" s="6">
        <v>100.7865</v>
      </c>
      <c r="T90" s="6">
        <v>1.1239527198023</v>
      </c>
      <c r="U90" s="6">
        <v>0.19288138188296899</v>
      </c>
      <c r="V90" s="6">
        <v>0.85352643766126601</v>
      </c>
      <c r="W90" s="6">
        <v>24.333218293927601</v>
      </c>
    </row>
    <row r="91" spans="1:23" x14ac:dyDescent="0.35">
      <c r="A91" s="5" t="s">
        <v>47</v>
      </c>
      <c r="B91" s="6">
        <v>1200</v>
      </c>
      <c r="C91" s="6">
        <v>682.95374943270303</v>
      </c>
      <c r="D91" s="6">
        <v>0.91204082212941595</v>
      </c>
      <c r="E91" s="6">
        <v>2</v>
      </c>
      <c r="F91" s="5" t="s">
        <v>147</v>
      </c>
      <c r="G91" s="6">
        <v>1.2579999999999999E-2</v>
      </c>
      <c r="H91" s="6">
        <v>45.21846</v>
      </c>
      <c r="I91" s="6">
        <v>40.320920000000001</v>
      </c>
      <c r="J91" s="6">
        <v>4.1194000000000001E-2</v>
      </c>
      <c r="K91" s="6">
        <v>2.3E-5</v>
      </c>
      <c r="L91" s="6">
        <v>2.8909999999999999E-3</v>
      </c>
      <c r="M91" s="6">
        <v>0.22964399999999999</v>
      </c>
      <c r="N91" s="6">
        <v>6.0353999999999998E-2</v>
      </c>
      <c r="O91" s="6">
        <v>14.62546</v>
      </c>
      <c r="P91" s="6">
        <v>0.22786899999999999</v>
      </c>
      <c r="Q91" s="6">
        <v>1.5E-5</v>
      </c>
      <c r="R91" s="6">
        <v>0.220196</v>
      </c>
      <c r="S91" s="6">
        <v>100.95959999999999</v>
      </c>
      <c r="T91" s="6">
        <v>1.1219236609402401</v>
      </c>
      <c r="U91" s="6">
        <v>0.20357246255776401</v>
      </c>
      <c r="V91" s="6">
        <v>0.84641791179250503</v>
      </c>
      <c r="W91" s="6">
        <v>24.366838498383899</v>
      </c>
    </row>
    <row r="92" spans="1:23" x14ac:dyDescent="0.35">
      <c r="A92" s="5" t="s">
        <v>8</v>
      </c>
      <c r="B92" s="6">
        <v>1200</v>
      </c>
      <c r="C92" s="6">
        <v>688.06440205651199</v>
      </c>
      <c r="D92" s="6">
        <v>0.91507060754918002</v>
      </c>
      <c r="E92" s="6">
        <v>0</v>
      </c>
      <c r="F92" s="5" t="s">
        <v>137</v>
      </c>
      <c r="G92" s="6">
        <v>1.2057E-2</v>
      </c>
      <c r="H92" s="6">
        <v>45.091790000000003</v>
      </c>
      <c r="I92" s="6">
        <v>41.056890000000003</v>
      </c>
      <c r="J92" s="6">
        <v>3.7350000000000001E-2</v>
      </c>
      <c r="K92" s="6">
        <v>2.3E-5</v>
      </c>
      <c r="L92" s="6">
        <v>9.9369999999999997E-3</v>
      </c>
      <c r="M92" s="6">
        <v>0.25208700000000001</v>
      </c>
      <c r="N92" s="6">
        <v>1.6205000000000001E-2</v>
      </c>
      <c r="O92" s="6">
        <v>14.0053</v>
      </c>
      <c r="P92" s="6">
        <v>0.21942200000000001</v>
      </c>
      <c r="Q92" s="6">
        <v>5.6779000000000003E-2</v>
      </c>
      <c r="R92" s="6">
        <v>0.215277</v>
      </c>
      <c r="S92" s="6">
        <v>100.9731</v>
      </c>
      <c r="T92" s="6">
        <v>1.11878082789968</v>
      </c>
      <c r="U92" s="6">
        <v>0.194940426479595</v>
      </c>
      <c r="V92" s="6">
        <v>0.85161203274304798</v>
      </c>
      <c r="W92" s="6">
        <v>24.549179465409999</v>
      </c>
    </row>
    <row r="93" spans="1:23" x14ac:dyDescent="0.35">
      <c r="A93" s="5" t="s">
        <v>10</v>
      </c>
      <c r="B93" s="6">
        <v>1200</v>
      </c>
      <c r="C93" s="6">
        <v>689.81998442315</v>
      </c>
      <c r="D93" s="6">
        <v>0.91610725697000195</v>
      </c>
      <c r="E93" s="6">
        <v>0</v>
      </c>
      <c r="F93" s="5" t="s">
        <v>137</v>
      </c>
      <c r="G93" s="6">
        <v>1.2057E-2</v>
      </c>
      <c r="H93" s="6">
        <v>45.091790000000003</v>
      </c>
      <c r="I93" s="6">
        <v>41.056890000000003</v>
      </c>
      <c r="J93" s="6">
        <v>3.7350000000000001E-2</v>
      </c>
      <c r="K93" s="6">
        <v>2.3E-5</v>
      </c>
      <c r="L93" s="6">
        <v>9.9369999999999997E-3</v>
      </c>
      <c r="M93" s="6">
        <v>0.25208700000000001</v>
      </c>
      <c r="N93" s="6">
        <v>1.6205000000000001E-2</v>
      </c>
      <c r="O93" s="6">
        <v>14.0053</v>
      </c>
      <c r="P93" s="6">
        <v>0.21942200000000001</v>
      </c>
      <c r="Q93" s="6">
        <v>5.6779000000000003E-2</v>
      </c>
      <c r="R93" s="6">
        <v>0.215277</v>
      </c>
      <c r="S93" s="6">
        <v>100.9731</v>
      </c>
      <c r="T93" s="6">
        <v>1.11878082789968</v>
      </c>
      <c r="U93" s="6">
        <v>0.194940426479595</v>
      </c>
      <c r="V93" s="6">
        <v>0.85161203274304798</v>
      </c>
      <c r="W93" s="6">
        <v>24.611816198913601</v>
      </c>
    </row>
    <row r="94" spans="1:23" x14ac:dyDescent="0.35">
      <c r="A94" s="5" t="s">
        <v>34</v>
      </c>
      <c r="B94" s="6">
        <v>1200</v>
      </c>
      <c r="C94" s="6">
        <v>691.02518654757898</v>
      </c>
      <c r="D94" s="6">
        <v>0.91681770104482796</v>
      </c>
      <c r="E94" s="6">
        <v>2</v>
      </c>
      <c r="F94" s="5" t="s">
        <v>144</v>
      </c>
      <c r="G94" s="6">
        <v>8.7259999999999994E-3</v>
      </c>
      <c r="H94" s="6">
        <v>45.862380000000002</v>
      </c>
      <c r="I94" s="6">
        <v>39.695430000000002</v>
      </c>
      <c r="J94" s="6">
        <v>3.1390000000000001E-2</v>
      </c>
      <c r="K94" s="6">
        <v>2.3E-5</v>
      </c>
      <c r="L94" s="6">
        <v>1.2E-5</v>
      </c>
      <c r="M94" s="6">
        <v>0.21038799999999999</v>
      </c>
      <c r="N94" s="6">
        <v>2.9255E-2</v>
      </c>
      <c r="O94" s="6">
        <v>13.84348</v>
      </c>
      <c r="P94" s="6">
        <v>0.19769600000000001</v>
      </c>
      <c r="Q94" s="6">
        <v>4.4352000000000003E-2</v>
      </c>
      <c r="R94" s="6">
        <v>0.316527</v>
      </c>
      <c r="S94" s="6">
        <v>100.2397</v>
      </c>
      <c r="T94" s="6">
        <v>1.13790008038825</v>
      </c>
      <c r="U94" s="6">
        <v>0.19268804632258801</v>
      </c>
      <c r="V94" s="6">
        <v>0.85518580659598598</v>
      </c>
      <c r="W94" s="6">
        <v>24.654816131995801</v>
      </c>
    </row>
    <row r="95" spans="1:23" x14ac:dyDescent="0.35">
      <c r="A95" s="5" t="s">
        <v>20</v>
      </c>
      <c r="B95" s="6">
        <v>1200</v>
      </c>
      <c r="C95" s="6">
        <v>691.51938293549597</v>
      </c>
      <c r="D95" s="6">
        <v>0.91710873588811404</v>
      </c>
      <c r="E95" s="6">
        <v>0</v>
      </c>
      <c r="F95" s="5" t="s">
        <v>138</v>
      </c>
      <c r="G95" s="6">
        <v>1.8838000000000001E-2</v>
      </c>
      <c r="H95" s="6">
        <v>45.300240000000002</v>
      </c>
      <c r="I95" s="6">
        <v>40.891869999999997</v>
      </c>
      <c r="J95" s="6">
        <v>3.2376000000000002E-2</v>
      </c>
      <c r="K95" s="6">
        <v>2.3E-5</v>
      </c>
      <c r="L95" s="6">
        <v>4.9899999999999996E-3</v>
      </c>
      <c r="M95" s="6">
        <v>0.22268199999999999</v>
      </c>
      <c r="N95" s="6">
        <v>1.0187E-2</v>
      </c>
      <c r="O95" s="6">
        <v>13.85737</v>
      </c>
      <c r="P95" s="6">
        <v>0.168216</v>
      </c>
      <c r="Q95" s="6">
        <v>6.2379999999999996E-3</v>
      </c>
      <c r="R95" s="6">
        <v>0.27344200000000002</v>
      </c>
      <c r="S95" s="6">
        <v>100.7865</v>
      </c>
      <c r="T95" s="6">
        <v>1.1239527198023</v>
      </c>
      <c r="U95" s="6">
        <v>0.19288138188296899</v>
      </c>
      <c r="V95" s="6">
        <v>0.85352643766126601</v>
      </c>
      <c r="W95" s="6">
        <v>24.6724483707541</v>
      </c>
    </row>
    <row r="96" spans="1:23" x14ac:dyDescent="0.35">
      <c r="A96" s="5" t="s">
        <v>58</v>
      </c>
      <c r="B96" s="6">
        <v>1200</v>
      </c>
      <c r="C96" s="6">
        <v>696.53332772025703</v>
      </c>
      <c r="D96" s="6">
        <v>0.92005217655925597</v>
      </c>
      <c r="E96" s="6">
        <v>2</v>
      </c>
      <c r="F96" s="5" t="s">
        <v>149</v>
      </c>
      <c r="G96" s="6">
        <v>2.826E-2</v>
      </c>
      <c r="H96" s="6">
        <v>45.932749999999999</v>
      </c>
      <c r="I96" s="6">
        <v>40.598550000000003</v>
      </c>
      <c r="J96" s="6">
        <v>4.4880000000000003E-2</v>
      </c>
      <c r="K96" s="6">
        <v>2.3E-5</v>
      </c>
      <c r="L96" s="6">
        <v>2.281E-3</v>
      </c>
      <c r="M96" s="6">
        <v>0.26212000000000002</v>
      </c>
      <c r="N96" s="6">
        <v>2.8576000000000001E-2</v>
      </c>
      <c r="O96" s="6">
        <v>13.472630000000001</v>
      </c>
      <c r="P96" s="6">
        <v>0.15554000000000001</v>
      </c>
      <c r="Q96" s="6">
        <v>5.1596999999999997E-2</v>
      </c>
      <c r="R96" s="6">
        <v>0.302207</v>
      </c>
      <c r="S96" s="6">
        <v>100.8794</v>
      </c>
      <c r="T96" s="6">
        <v>1.1396460436081399</v>
      </c>
      <c r="U96" s="6">
        <v>0.187526167808029</v>
      </c>
      <c r="V96" s="6">
        <v>0.85870246061893696</v>
      </c>
      <c r="W96" s="6">
        <v>24.8513389367867</v>
      </c>
    </row>
    <row r="97" spans="1:23" x14ac:dyDescent="0.35">
      <c r="A97" s="5" t="s">
        <v>18</v>
      </c>
      <c r="B97" s="6">
        <v>1200</v>
      </c>
      <c r="C97" s="6">
        <v>699.32799236566598</v>
      </c>
      <c r="D97" s="6">
        <v>0.92168549448100401</v>
      </c>
      <c r="E97" s="6">
        <v>0</v>
      </c>
      <c r="F97" s="5" t="s">
        <v>138</v>
      </c>
      <c r="G97" s="6">
        <v>1.8838000000000001E-2</v>
      </c>
      <c r="H97" s="6">
        <v>45.300240000000002</v>
      </c>
      <c r="I97" s="6">
        <v>40.891869999999997</v>
      </c>
      <c r="J97" s="6">
        <v>3.2376000000000002E-2</v>
      </c>
      <c r="K97" s="6">
        <v>2.3E-5</v>
      </c>
      <c r="L97" s="6">
        <v>4.9899999999999996E-3</v>
      </c>
      <c r="M97" s="6">
        <v>0.22268199999999999</v>
      </c>
      <c r="N97" s="6">
        <v>1.0187E-2</v>
      </c>
      <c r="O97" s="6">
        <v>13.85737</v>
      </c>
      <c r="P97" s="6">
        <v>0.168216</v>
      </c>
      <c r="Q97" s="6">
        <v>6.2379999999999996E-3</v>
      </c>
      <c r="R97" s="6">
        <v>0.27344200000000002</v>
      </c>
      <c r="S97" s="6">
        <v>100.7865</v>
      </c>
      <c r="T97" s="6">
        <v>1.1239527198023</v>
      </c>
      <c r="U97" s="6">
        <v>0.19288138188296899</v>
      </c>
      <c r="V97" s="6">
        <v>0.85352643766126601</v>
      </c>
      <c r="W97" s="6">
        <v>24.951048678666499</v>
      </c>
    </row>
    <row r="98" spans="1:23" x14ac:dyDescent="0.35">
      <c r="A98" s="5" t="s">
        <v>103</v>
      </c>
      <c r="B98" s="6">
        <v>1200</v>
      </c>
      <c r="C98" s="6">
        <v>700.53329674233999</v>
      </c>
      <c r="D98" s="6">
        <v>0.92238832470252896</v>
      </c>
      <c r="E98" s="6">
        <v>6</v>
      </c>
      <c r="F98" s="5" t="s">
        <v>165</v>
      </c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6">
        <v>24.994052259966502</v>
      </c>
    </row>
    <row r="99" spans="1:23" x14ac:dyDescent="0.35">
      <c r="A99" s="5" t="s">
        <v>4</v>
      </c>
      <c r="B99" s="6">
        <v>1200</v>
      </c>
      <c r="C99" s="6">
        <v>702.72140455747103</v>
      </c>
      <c r="D99" s="6">
        <v>0.92366179524411496</v>
      </c>
      <c r="E99" s="6">
        <v>0</v>
      </c>
      <c r="F99" s="5" t="s">
        <v>137</v>
      </c>
      <c r="G99" s="6">
        <v>1.2057E-2</v>
      </c>
      <c r="H99" s="6">
        <v>45.091790000000003</v>
      </c>
      <c r="I99" s="6">
        <v>41.056890000000003</v>
      </c>
      <c r="J99" s="6">
        <v>3.7350000000000001E-2</v>
      </c>
      <c r="K99" s="6">
        <v>2.3E-5</v>
      </c>
      <c r="L99" s="6">
        <v>9.9369999999999997E-3</v>
      </c>
      <c r="M99" s="6">
        <v>0.25208700000000001</v>
      </c>
      <c r="N99" s="6">
        <v>1.6205000000000001E-2</v>
      </c>
      <c r="O99" s="6">
        <v>14.0053</v>
      </c>
      <c r="P99" s="6">
        <v>0.21942200000000001</v>
      </c>
      <c r="Q99" s="6">
        <v>5.6779000000000003E-2</v>
      </c>
      <c r="R99" s="6">
        <v>0.215277</v>
      </c>
      <c r="S99" s="6">
        <v>100.9731</v>
      </c>
      <c r="T99" s="6">
        <v>1.11878082789968</v>
      </c>
      <c r="U99" s="6">
        <v>0.194940426479595</v>
      </c>
      <c r="V99" s="6">
        <v>0.85161203274304798</v>
      </c>
      <c r="W99" s="6">
        <v>25.072120899010699</v>
      </c>
    </row>
    <row r="100" spans="1:23" x14ac:dyDescent="0.35">
      <c r="A100" s="5" t="s">
        <v>17</v>
      </c>
      <c r="B100" s="6">
        <v>1200</v>
      </c>
      <c r="C100" s="6">
        <v>705.22849627025903</v>
      </c>
      <c r="D100" s="6">
        <v>0.92511705084288498</v>
      </c>
      <c r="E100" s="6">
        <v>0</v>
      </c>
      <c r="F100" s="5" t="s">
        <v>138</v>
      </c>
      <c r="G100" s="6">
        <v>1.8838000000000001E-2</v>
      </c>
      <c r="H100" s="6">
        <v>45.300240000000002</v>
      </c>
      <c r="I100" s="6">
        <v>40.891869999999997</v>
      </c>
      <c r="J100" s="6">
        <v>3.2376000000000002E-2</v>
      </c>
      <c r="K100" s="6">
        <v>2.3E-5</v>
      </c>
      <c r="L100" s="6">
        <v>4.9899999999999996E-3</v>
      </c>
      <c r="M100" s="6">
        <v>0.22268199999999999</v>
      </c>
      <c r="N100" s="6">
        <v>1.0187E-2</v>
      </c>
      <c r="O100" s="6">
        <v>13.85737</v>
      </c>
      <c r="P100" s="6">
        <v>0.168216</v>
      </c>
      <c r="Q100" s="6">
        <v>6.2379999999999996E-3</v>
      </c>
      <c r="R100" s="6">
        <v>0.27344200000000002</v>
      </c>
      <c r="S100" s="6">
        <v>100.7865</v>
      </c>
      <c r="T100" s="6">
        <v>1.1239527198023</v>
      </c>
      <c r="U100" s="6">
        <v>0.19288138188296899</v>
      </c>
      <c r="V100" s="6">
        <v>0.85352643766126601</v>
      </c>
      <c r="W100" s="6">
        <v>25.161570439212898</v>
      </c>
    </row>
    <row r="101" spans="1:23" x14ac:dyDescent="0.35">
      <c r="A101" s="5" t="s">
        <v>36</v>
      </c>
      <c r="B101" s="6">
        <v>1200</v>
      </c>
      <c r="C101" s="6">
        <v>709.06134043969098</v>
      </c>
      <c r="D101" s="6">
        <v>0.92733393617522297</v>
      </c>
      <c r="E101" s="6">
        <v>2</v>
      </c>
      <c r="F101" s="5" t="s">
        <v>144</v>
      </c>
      <c r="G101" s="6">
        <v>8.7259999999999994E-3</v>
      </c>
      <c r="H101" s="6">
        <v>45.862380000000002</v>
      </c>
      <c r="I101" s="6">
        <v>39.695430000000002</v>
      </c>
      <c r="J101" s="6">
        <v>3.1390000000000001E-2</v>
      </c>
      <c r="K101" s="6">
        <v>2.3E-5</v>
      </c>
      <c r="L101" s="6">
        <v>1.2E-5</v>
      </c>
      <c r="M101" s="6">
        <v>0.21038799999999999</v>
      </c>
      <c r="N101" s="6">
        <v>2.9255E-2</v>
      </c>
      <c r="O101" s="6">
        <v>13.84348</v>
      </c>
      <c r="P101" s="6">
        <v>0.19769600000000001</v>
      </c>
      <c r="Q101" s="6">
        <v>4.4352000000000003E-2</v>
      </c>
      <c r="R101" s="6">
        <v>0.316527</v>
      </c>
      <c r="S101" s="6">
        <v>100.2397</v>
      </c>
      <c r="T101" s="6">
        <v>1.13790008038825</v>
      </c>
      <c r="U101" s="6">
        <v>0.19268804632258801</v>
      </c>
      <c r="V101" s="6">
        <v>0.85518580659598598</v>
      </c>
      <c r="W101" s="6">
        <v>25.298320980437101</v>
      </c>
    </row>
    <row r="102" spans="1:23" x14ac:dyDescent="0.35">
      <c r="A102" s="5" t="s">
        <v>7</v>
      </c>
      <c r="B102" s="6">
        <v>1200</v>
      </c>
      <c r="C102" s="6">
        <v>710.99716315796104</v>
      </c>
      <c r="D102" s="6">
        <v>0.92844998969375603</v>
      </c>
      <c r="E102" s="6">
        <v>0</v>
      </c>
      <c r="F102" s="5" t="s">
        <v>137</v>
      </c>
      <c r="G102" s="6">
        <v>1.2057E-2</v>
      </c>
      <c r="H102" s="6">
        <v>45.091790000000003</v>
      </c>
      <c r="I102" s="6">
        <v>41.056890000000003</v>
      </c>
      <c r="J102" s="6">
        <v>3.7350000000000001E-2</v>
      </c>
      <c r="K102" s="6">
        <v>2.3E-5</v>
      </c>
      <c r="L102" s="6">
        <v>9.9369999999999997E-3</v>
      </c>
      <c r="M102" s="6">
        <v>0.25208700000000001</v>
      </c>
      <c r="N102" s="6">
        <v>1.6205000000000001E-2</v>
      </c>
      <c r="O102" s="6">
        <v>14.0053</v>
      </c>
      <c r="P102" s="6">
        <v>0.21942200000000001</v>
      </c>
      <c r="Q102" s="6">
        <v>5.6779000000000003E-2</v>
      </c>
      <c r="R102" s="6">
        <v>0.215277</v>
      </c>
      <c r="S102" s="6">
        <v>100.9731</v>
      </c>
      <c r="T102" s="6">
        <v>1.11878082789968</v>
      </c>
      <c r="U102" s="6">
        <v>0.194940426479595</v>
      </c>
      <c r="V102" s="6">
        <v>0.85161203274304798</v>
      </c>
      <c r="W102" s="6">
        <v>25.367388438631401</v>
      </c>
    </row>
    <row r="103" spans="1:23" x14ac:dyDescent="0.35">
      <c r="A103" s="5" t="s">
        <v>6</v>
      </c>
      <c r="B103" s="6">
        <v>1200</v>
      </c>
      <c r="C103" s="6">
        <v>711.10901161749098</v>
      </c>
      <c r="D103" s="6">
        <v>0.92851440049937595</v>
      </c>
      <c r="E103" s="6">
        <v>0</v>
      </c>
      <c r="F103" s="5" t="s">
        <v>137</v>
      </c>
      <c r="G103" s="6">
        <v>1.2057E-2</v>
      </c>
      <c r="H103" s="6">
        <v>45.091790000000003</v>
      </c>
      <c r="I103" s="6">
        <v>41.056890000000003</v>
      </c>
      <c r="J103" s="6">
        <v>3.7350000000000001E-2</v>
      </c>
      <c r="K103" s="6">
        <v>2.3E-5</v>
      </c>
      <c r="L103" s="6">
        <v>9.9369999999999997E-3</v>
      </c>
      <c r="M103" s="6">
        <v>0.25208700000000001</v>
      </c>
      <c r="N103" s="6">
        <v>1.6205000000000001E-2</v>
      </c>
      <c r="O103" s="6">
        <v>14.0053</v>
      </c>
      <c r="P103" s="6">
        <v>0.21942200000000001</v>
      </c>
      <c r="Q103" s="6">
        <v>5.6779000000000003E-2</v>
      </c>
      <c r="R103" s="6">
        <v>0.215277</v>
      </c>
      <c r="S103" s="6">
        <v>100.9731</v>
      </c>
      <c r="T103" s="6">
        <v>1.11878082789968</v>
      </c>
      <c r="U103" s="6">
        <v>0.194940426479595</v>
      </c>
      <c r="V103" s="6">
        <v>0.85161203274304798</v>
      </c>
      <c r="W103" s="6">
        <v>25.371379035874501</v>
      </c>
    </row>
    <row r="104" spans="1:23" x14ac:dyDescent="0.35">
      <c r="A104" s="5" t="s">
        <v>9</v>
      </c>
      <c r="B104" s="6">
        <v>1200</v>
      </c>
      <c r="C104" s="6">
        <v>711.229196965808</v>
      </c>
      <c r="D104" s="6">
        <v>0.92858360165231801</v>
      </c>
      <c r="E104" s="6">
        <v>0</v>
      </c>
      <c r="F104" s="5" t="s">
        <v>137</v>
      </c>
      <c r="G104" s="8">
        <v>1.2057E-2</v>
      </c>
      <c r="H104" s="8">
        <v>45.091790000000003</v>
      </c>
      <c r="I104" s="8">
        <v>41.056890000000003</v>
      </c>
      <c r="J104" s="8">
        <v>3.7350000000000001E-2</v>
      </c>
      <c r="K104" s="8">
        <v>2.3E-5</v>
      </c>
      <c r="L104" s="8">
        <v>9.9369999999999997E-3</v>
      </c>
      <c r="M104" s="8">
        <v>0.25208700000000001</v>
      </c>
      <c r="N104" s="8">
        <v>1.6205000000000001E-2</v>
      </c>
      <c r="O104" s="8">
        <v>14.0053</v>
      </c>
      <c r="P104" s="8">
        <v>0.21942200000000001</v>
      </c>
      <c r="Q104" s="8">
        <v>5.6779000000000003E-2</v>
      </c>
      <c r="R104" s="8">
        <v>0.215277</v>
      </c>
      <c r="S104" s="8">
        <v>100.9731</v>
      </c>
      <c r="T104" s="8">
        <v>1.11878082789968</v>
      </c>
      <c r="U104" s="8">
        <v>0.194940426479595</v>
      </c>
      <c r="V104" s="8">
        <v>0.85161203274304798</v>
      </c>
      <c r="W104" s="6">
        <v>25.375667081697198</v>
      </c>
    </row>
    <row r="105" spans="1:23" x14ac:dyDescent="0.35">
      <c r="A105" s="5" t="s">
        <v>3</v>
      </c>
      <c r="B105" s="6">
        <v>1200</v>
      </c>
      <c r="C105" s="6">
        <v>711.65295955256295</v>
      </c>
      <c r="D105" s="6">
        <v>0.92882752823521397</v>
      </c>
      <c r="E105" s="6">
        <v>0</v>
      </c>
      <c r="F105" s="5" t="s">
        <v>137</v>
      </c>
      <c r="G105" s="8">
        <v>1.2057E-2</v>
      </c>
      <c r="H105" s="8">
        <v>45.091790000000003</v>
      </c>
      <c r="I105" s="8">
        <v>41.056890000000003</v>
      </c>
      <c r="J105" s="8">
        <v>3.7350000000000001E-2</v>
      </c>
      <c r="K105" s="8">
        <v>2.3E-5</v>
      </c>
      <c r="L105" s="8">
        <v>9.9369999999999997E-3</v>
      </c>
      <c r="M105" s="8">
        <v>0.25208700000000001</v>
      </c>
      <c r="N105" s="8">
        <v>1.6205000000000001E-2</v>
      </c>
      <c r="O105" s="8">
        <v>14.0053</v>
      </c>
      <c r="P105" s="8">
        <v>0.21942200000000001</v>
      </c>
      <c r="Q105" s="8">
        <v>5.6779000000000003E-2</v>
      </c>
      <c r="R105" s="8">
        <v>0.215277</v>
      </c>
      <c r="S105" s="8">
        <v>100.9731</v>
      </c>
      <c r="T105" s="8">
        <v>1.11878082789968</v>
      </c>
      <c r="U105" s="8">
        <v>0.194940426479595</v>
      </c>
      <c r="V105" s="8">
        <v>0.85161203274304798</v>
      </c>
      <c r="W105" s="6">
        <v>25.3907863405367</v>
      </c>
    </row>
    <row r="106" spans="1:23" x14ac:dyDescent="0.35">
      <c r="A106" s="5" t="s">
        <v>11</v>
      </c>
      <c r="B106" s="6">
        <v>1200</v>
      </c>
      <c r="C106" s="6">
        <v>712.61061102073597</v>
      </c>
      <c r="D106" s="6">
        <v>0.92937834717182299</v>
      </c>
      <c r="E106" s="6">
        <v>0</v>
      </c>
      <c r="F106" s="5" t="s">
        <v>137</v>
      </c>
      <c r="G106" s="8">
        <v>1.2057E-2</v>
      </c>
      <c r="H106" s="8">
        <v>45.091790000000003</v>
      </c>
      <c r="I106" s="8">
        <v>41.056890000000003</v>
      </c>
      <c r="J106" s="8">
        <v>3.7350000000000001E-2</v>
      </c>
      <c r="K106" s="8">
        <v>2.3E-5</v>
      </c>
      <c r="L106" s="8">
        <v>9.9369999999999997E-3</v>
      </c>
      <c r="M106" s="8">
        <v>0.25208700000000001</v>
      </c>
      <c r="N106" s="8">
        <v>1.6205000000000001E-2</v>
      </c>
      <c r="O106" s="8">
        <v>14.0053</v>
      </c>
      <c r="P106" s="8">
        <v>0.21942200000000001</v>
      </c>
      <c r="Q106" s="8">
        <v>5.6779000000000003E-2</v>
      </c>
      <c r="R106" s="8">
        <v>0.215277</v>
      </c>
      <c r="S106" s="8">
        <v>100.9731</v>
      </c>
      <c r="T106" s="8">
        <v>1.11878082789968</v>
      </c>
      <c r="U106" s="8">
        <v>0.194940426479595</v>
      </c>
      <c r="V106" s="8">
        <v>0.85161203274304798</v>
      </c>
      <c r="W106" s="6">
        <v>25.424954011015299</v>
      </c>
    </row>
    <row r="107" spans="1:23" x14ac:dyDescent="0.35">
      <c r="A107" s="5" t="s">
        <v>56</v>
      </c>
      <c r="B107" s="6">
        <v>1200</v>
      </c>
      <c r="C107" s="6">
        <v>716.88081981738299</v>
      </c>
      <c r="D107" s="6">
        <v>0.93182735521612403</v>
      </c>
      <c r="E107" s="6">
        <v>2</v>
      </c>
      <c r="F107" s="5" t="s">
        <v>149</v>
      </c>
      <c r="G107" s="6">
        <v>2.826E-2</v>
      </c>
      <c r="H107" s="6">
        <v>45.932749999999999</v>
      </c>
      <c r="I107" s="6">
        <v>40.598550000000003</v>
      </c>
      <c r="J107" s="6">
        <v>4.4880000000000003E-2</v>
      </c>
      <c r="K107" s="6">
        <v>2.3E-5</v>
      </c>
      <c r="L107" s="6">
        <v>2.281E-3</v>
      </c>
      <c r="M107" s="6">
        <v>0.26212000000000002</v>
      </c>
      <c r="N107" s="6">
        <v>2.8576000000000001E-2</v>
      </c>
      <c r="O107" s="6">
        <v>13.472630000000001</v>
      </c>
      <c r="P107" s="6">
        <v>0.15554000000000001</v>
      </c>
      <c r="Q107" s="6">
        <v>5.1596999999999997E-2</v>
      </c>
      <c r="R107" s="6">
        <v>0.302207</v>
      </c>
      <c r="S107" s="6">
        <v>100.8794</v>
      </c>
      <c r="T107" s="6">
        <v>1.1396460436081399</v>
      </c>
      <c r="U107" s="6">
        <v>0.187526167808029</v>
      </c>
      <c r="V107" s="6">
        <v>0.85870246061893696</v>
      </c>
      <c r="W107" s="6">
        <v>25.577309112936501</v>
      </c>
    </row>
    <row r="108" spans="1:23" x14ac:dyDescent="0.35">
      <c r="A108" s="5" t="s">
        <v>72</v>
      </c>
      <c r="B108" s="6">
        <v>1200</v>
      </c>
      <c r="C108" s="6">
        <v>719.58615237066795</v>
      </c>
      <c r="D108" s="6">
        <v>0.93337291454038895</v>
      </c>
      <c r="E108" s="6">
        <v>4</v>
      </c>
      <c r="F108" s="5" t="s">
        <v>156</v>
      </c>
      <c r="G108" s="6">
        <v>5.8510000000000003E-3</v>
      </c>
      <c r="H108" s="6">
        <v>41.73245</v>
      </c>
      <c r="I108" s="6">
        <v>40.360520000000001</v>
      </c>
      <c r="J108" s="6">
        <v>3.3198999999999999E-2</v>
      </c>
      <c r="K108" s="6">
        <v>2.3E-5</v>
      </c>
      <c r="L108" s="6">
        <v>1.4400000000000001E-3</v>
      </c>
      <c r="M108" s="6">
        <v>0.27549099999999999</v>
      </c>
      <c r="N108" s="6">
        <v>4.2032E-2</v>
      </c>
      <c r="O108" s="6">
        <v>18.409770000000002</v>
      </c>
      <c r="P108" s="6">
        <v>0.25393300000000002</v>
      </c>
      <c r="Q108" s="6">
        <v>3.8415999999999999E-2</v>
      </c>
      <c r="R108" s="6">
        <v>0.147596</v>
      </c>
      <c r="S108" s="6">
        <v>101.30070000000001</v>
      </c>
      <c r="T108" s="6">
        <v>1.03543161540675</v>
      </c>
      <c r="U108" s="6">
        <v>0.25624645064306001</v>
      </c>
      <c r="V108" s="6">
        <v>0.80161740190672404</v>
      </c>
      <c r="W108" s="6">
        <v>25.6738316101994</v>
      </c>
    </row>
    <row r="109" spans="1:23" x14ac:dyDescent="0.35">
      <c r="A109" s="5" t="s">
        <v>5</v>
      </c>
      <c r="B109" s="6">
        <v>1200</v>
      </c>
      <c r="C109" s="6">
        <v>725.58690234252902</v>
      </c>
      <c r="D109" s="6">
        <v>0.93678479056961295</v>
      </c>
      <c r="E109" s="6">
        <v>0</v>
      </c>
      <c r="F109" s="5" t="s">
        <v>137</v>
      </c>
      <c r="G109" s="6">
        <v>1.2057E-2</v>
      </c>
      <c r="H109" s="6">
        <v>45.091790000000003</v>
      </c>
      <c r="I109" s="6">
        <v>41.056890000000003</v>
      </c>
      <c r="J109" s="6">
        <v>3.7350000000000001E-2</v>
      </c>
      <c r="K109" s="6">
        <v>2.3E-5</v>
      </c>
      <c r="L109" s="6">
        <v>9.9369999999999997E-3</v>
      </c>
      <c r="M109" s="6">
        <v>0.25208700000000001</v>
      </c>
      <c r="N109" s="6">
        <v>1.6205000000000001E-2</v>
      </c>
      <c r="O109" s="6">
        <v>14.0053</v>
      </c>
      <c r="P109" s="6">
        <v>0.21942200000000001</v>
      </c>
      <c r="Q109" s="6">
        <v>5.6779000000000003E-2</v>
      </c>
      <c r="R109" s="6">
        <v>0.215277</v>
      </c>
      <c r="S109" s="6">
        <v>100.9731</v>
      </c>
      <c r="T109" s="6">
        <v>1.11878082789968</v>
      </c>
      <c r="U109" s="6">
        <v>0.194940426479595</v>
      </c>
      <c r="V109" s="6">
        <v>0.85161203274304798</v>
      </c>
      <c r="W109" s="6">
        <v>25.887930010793799</v>
      </c>
    </row>
    <row r="110" spans="1:23" x14ac:dyDescent="0.35">
      <c r="A110" s="5" t="s">
        <v>13</v>
      </c>
      <c r="B110" s="6">
        <v>1200</v>
      </c>
      <c r="C110" s="6">
        <v>728.29408651186702</v>
      </c>
      <c r="D110" s="6">
        <v>0.93831671746434397</v>
      </c>
      <c r="E110" s="6">
        <v>0</v>
      </c>
      <c r="F110" s="5" t="s">
        <v>137</v>
      </c>
      <c r="G110" s="6">
        <v>1.2057E-2</v>
      </c>
      <c r="H110" s="6">
        <v>45.091790000000003</v>
      </c>
      <c r="I110" s="6">
        <v>41.056890000000003</v>
      </c>
      <c r="J110" s="6">
        <v>3.7350000000000001E-2</v>
      </c>
      <c r="K110" s="6">
        <v>2.3E-5</v>
      </c>
      <c r="L110" s="6">
        <v>9.9369999999999997E-3</v>
      </c>
      <c r="M110" s="6">
        <v>0.25208700000000001</v>
      </c>
      <c r="N110" s="6">
        <v>1.6205000000000001E-2</v>
      </c>
      <c r="O110" s="6">
        <v>14.0053</v>
      </c>
      <c r="P110" s="6">
        <v>0.21942200000000001</v>
      </c>
      <c r="Q110" s="6">
        <v>5.6779000000000003E-2</v>
      </c>
      <c r="R110" s="6">
        <v>0.215277</v>
      </c>
      <c r="S110" s="6">
        <v>100.9731</v>
      </c>
      <c r="T110" s="6">
        <v>1.11878082789968</v>
      </c>
      <c r="U110" s="6">
        <v>0.194940426479595</v>
      </c>
      <c r="V110" s="6">
        <v>0.85161203274304798</v>
      </c>
      <c r="W110" s="6">
        <v>25.984518571138398</v>
      </c>
    </row>
    <row r="111" spans="1:23" x14ac:dyDescent="0.35">
      <c r="A111" s="5" t="s">
        <v>46</v>
      </c>
      <c r="B111" s="6">
        <v>1200</v>
      </c>
      <c r="C111" s="6">
        <v>728.939783107685</v>
      </c>
      <c r="D111" s="6">
        <v>0.93868143397899195</v>
      </c>
      <c r="E111" s="6">
        <v>2</v>
      </c>
      <c r="F111" s="5" t="s">
        <v>147</v>
      </c>
      <c r="G111" s="6">
        <v>1.2579999999999999E-2</v>
      </c>
      <c r="H111" s="6">
        <v>45.21846</v>
      </c>
      <c r="I111" s="6">
        <v>40.320920000000001</v>
      </c>
      <c r="J111" s="6">
        <v>4.1194000000000001E-2</v>
      </c>
      <c r="K111" s="6">
        <v>2.3E-5</v>
      </c>
      <c r="L111" s="6">
        <v>2.8909999999999999E-3</v>
      </c>
      <c r="M111" s="6">
        <v>0.22964399999999999</v>
      </c>
      <c r="N111" s="6">
        <v>6.0353999999999998E-2</v>
      </c>
      <c r="O111" s="6">
        <v>14.62546</v>
      </c>
      <c r="P111" s="6">
        <v>0.22786899999999999</v>
      </c>
      <c r="Q111" s="6">
        <v>1.5E-5</v>
      </c>
      <c r="R111" s="6">
        <v>0.220196</v>
      </c>
      <c r="S111" s="6">
        <v>100.95959999999999</v>
      </c>
      <c r="T111" s="6">
        <v>1.1219236609402401</v>
      </c>
      <c r="U111" s="6">
        <v>0.20357246255776401</v>
      </c>
      <c r="V111" s="6">
        <v>0.84641791179250503</v>
      </c>
      <c r="W111" s="6">
        <v>26.007556126291</v>
      </c>
    </row>
    <row r="112" spans="1:23" x14ac:dyDescent="0.35">
      <c r="A112" s="5" t="s">
        <v>57</v>
      </c>
      <c r="B112" s="6">
        <v>1200</v>
      </c>
      <c r="C112" s="6">
        <v>731.16587509319402</v>
      </c>
      <c r="D112" s="6">
        <v>0.93993686759649397</v>
      </c>
      <c r="E112" s="6">
        <v>2</v>
      </c>
      <c r="F112" s="5" t="s">
        <v>149</v>
      </c>
      <c r="G112" s="6">
        <v>2.826E-2</v>
      </c>
      <c r="H112" s="6">
        <v>45.932749999999999</v>
      </c>
      <c r="I112" s="6">
        <v>40.598550000000003</v>
      </c>
      <c r="J112" s="6">
        <v>4.4880000000000003E-2</v>
      </c>
      <c r="K112" s="6">
        <v>2.3E-5</v>
      </c>
      <c r="L112" s="6">
        <v>2.281E-3</v>
      </c>
      <c r="M112" s="6">
        <v>0.26212000000000002</v>
      </c>
      <c r="N112" s="6">
        <v>2.8576000000000001E-2</v>
      </c>
      <c r="O112" s="6">
        <v>13.472630000000001</v>
      </c>
      <c r="P112" s="6">
        <v>0.15554000000000001</v>
      </c>
      <c r="Q112" s="6">
        <v>5.1596999999999997E-2</v>
      </c>
      <c r="R112" s="6">
        <v>0.302207</v>
      </c>
      <c r="S112" s="6">
        <v>100.8794</v>
      </c>
      <c r="T112" s="6">
        <v>1.1396460436081399</v>
      </c>
      <c r="U112" s="6">
        <v>0.187526167808029</v>
      </c>
      <c r="V112" s="6">
        <v>0.85870246061893696</v>
      </c>
      <c r="W112" s="6">
        <v>26.0869799876264</v>
      </c>
    </row>
    <row r="113" spans="1:23" x14ac:dyDescent="0.35">
      <c r="A113" s="5" t="s">
        <v>12</v>
      </c>
      <c r="B113" s="6">
        <v>1200</v>
      </c>
      <c r="C113" s="6">
        <v>731.37872153831597</v>
      </c>
      <c r="D113" s="6">
        <v>0.94005674749910695</v>
      </c>
      <c r="E113" s="6">
        <v>0</v>
      </c>
      <c r="F113" s="5" t="s">
        <v>137</v>
      </c>
      <c r="G113" s="6">
        <v>1.2057E-2</v>
      </c>
      <c r="H113" s="6">
        <v>45.091790000000003</v>
      </c>
      <c r="I113" s="6">
        <v>41.056890000000003</v>
      </c>
      <c r="J113" s="6">
        <v>3.7350000000000001E-2</v>
      </c>
      <c r="K113" s="6">
        <v>2.3E-5</v>
      </c>
      <c r="L113" s="6">
        <v>9.9369999999999997E-3</v>
      </c>
      <c r="M113" s="6">
        <v>0.25208700000000001</v>
      </c>
      <c r="N113" s="6">
        <v>1.6205000000000001E-2</v>
      </c>
      <c r="O113" s="6">
        <v>14.0053</v>
      </c>
      <c r="P113" s="6">
        <v>0.21942200000000001</v>
      </c>
      <c r="Q113" s="6">
        <v>5.6779000000000003E-2</v>
      </c>
      <c r="R113" s="6">
        <v>0.215277</v>
      </c>
      <c r="S113" s="6">
        <v>100.9731</v>
      </c>
      <c r="T113" s="6">
        <v>1.11878082789968</v>
      </c>
      <c r="U113" s="6">
        <v>0.194940426479595</v>
      </c>
      <c r="V113" s="6">
        <v>0.85161203274304798</v>
      </c>
      <c r="W113" s="6">
        <v>26.094574052316101</v>
      </c>
    </row>
    <row r="114" spans="1:23" x14ac:dyDescent="0.35">
      <c r="A114" s="5" t="s">
        <v>59</v>
      </c>
      <c r="B114" s="6">
        <v>1200</v>
      </c>
      <c r="C114" s="6">
        <v>733.75874279152004</v>
      </c>
      <c r="D114" s="6">
        <v>0.94139534057962104</v>
      </c>
      <c r="E114" s="6">
        <v>2</v>
      </c>
      <c r="F114" s="5" t="s">
        <v>149</v>
      </c>
      <c r="G114" s="6">
        <v>2.826E-2</v>
      </c>
      <c r="H114" s="6">
        <v>45.932749999999999</v>
      </c>
      <c r="I114" s="6">
        <v>40.598550000000003</v>
      </c>
      <c r="J114" s="6">
        <v>4.4880000000000003E-2</v>
      </c>
      <c r="K114" s="6">
        <v>2.3E-5</v>
      </c>
      <c r="L114" s="6">
        <v>2.281E-3</v>
      </c>
      <c r="M114" s="6">
        <v>0.26212000000000002</v>
      </c>
      <c r="N114" s="6">
        <v>2.8576000000000001E-2</v>
      </c>
      <c r="O114" s="6">
        <v>13.472630000000001</v>
      </c>
      <c r="P114" s="6">
        <v>0.15554000000000001</v>
      </c>
      <c r="Q114" s="6">
        <v>5.1596999999999997E-2</v>
      </c>
      <c r="R114" s="6">
        <v>0.302207</v>
      </c>
      <c r="S114" s="6">
        <v>100.8794</v>
      </c>
      <c r="T114" s="6">
        <v>1.1396460436081399</v>
      </c>
      <c r="U114" s="6">
        <v>0.187526167808029</v>
      </c>
      <c r="V114" s="6">
        <v>0.85870246061893696</v>
      </c>
      <c r="W114" s="6">
        <v>26.1794898955159</v>
      </c>
    </row>
    <row r="115" spans="1:23" x14ac:dyDescent="0.35">
      <c r="A115" s="5" t="s">
        <v>38</v>
      </c>
      <c r="B115" s="6">
        <v>1200</v>
      </c>
      <c r="C115" s="6">
        <v>733.98559522680398</v>
      </c>
      <c r="D115" s="6">
        <v>0.94152274974885497</v>
      </c>
      <c r="E115" s="6">
        <v>2</v>
      </c>
      <c r="F115" s="5" t="s">
        <v>144</v>
      </c>
      <c r="G115" s="6">
        <v>8.7259999999999994E-3</v>
      </c>
      <c r="H115" s="6">
        <v>45.862380000000002</v>
      </c>
      <c r="I115" s="6">
        <v>39.695430000000002</v>
      </c>
      <c r="J115" s="6">
        <v>3.1390000000000001E-2</v>
      </c>
      <c r="K115" s="6">
        <v>2.3E-5</v>
      </c>
      <c r="L115" s="6">
        <v>1.2E-5</v>
      </c>
      <c r="M115" s="6">
        <v>0.21038799999999999</v>
      </c>
      <c r="N115" s="6">
        <v>2.9255E-2</v>
      </c>
      <c r="O115" s="6">
        <v>13.84348</v>
      </c>
      <c r="P115" s="6">
        <v>0.19769600000000001</v>
      </c>
      <c r="Q115" s="6">
        <v>4.4352000000000003E-2</v>
      </c>
      <c r="R115" s="6">
        <v>0.316527</v>
      </c>
      <c r="S115" s="6">
        <v>100.2397</v>
      </c>
      <c r="T115" s="6">
        <v>1.13790008038825</v>
      </c>
      <c r="U115" s="6">
        <v>0.19268804632258801</v>
      </c>
      <c r="V115" s="6">
        <v>0.85518580659598598</v>
      </c>
      <c r="W115" s="6">
        <v>26.187583674425699</v>
      </c>
    </row>
    <row r="116" spans="1:23" x14ac:dyDescent="0.35">
      <c r="A116" s="5" t="s">
        <v>35</v>
      </c>
      <c r="B116" s="6">
        <v>1200</v>
      </c>
      <c r="C116" s="6">
        <v>734.54743934552801</v>
      </c>
      <c r="D116" s="6">
        <v>0.94183816932279196</v>
      </c>
      <c r="E116" s="6">
        <v>2</v>
      </c>
      <c r="F116" s="5" t="s">
        <v>144</v>
      </c>
      <c r="G116" s="6">
        <v>8.7259999999999994E-3</v>
      </c>
      <c r="H116" s="6">
        <v>45.862380000000002</v>
      </c>
      <c r="I116" s="6">
        <v>39.695430000000002</v>
      </c>
      <c r="J116" s="6">
        <v>3.1390000000000001E-2</v>
      </c>
      <c r="K116" s="6">
        <v>2.3E-5</v>
      </c>
      <c r="L116" s="6">
        <v>1.2E-5</v>
      </c>
      <c r="M116" s="6">
        <v>0.21038799999999999</v>
      </c>
      <c r="N116" s="6">
        <v>2.9255E-2</v>
      </c>
      <c r="O116" s="6">
        <v>13.84348</v>
      </c>
      <c r="P116" s="6">
        <v>0.19769600000000001</v>
      </c>
      <c r="Q116" s="6">
        <v>4.4352000000000003E-2</v>
      </c>
      <c r="R116" s="6">
        <v>0.316527</v>
      </c>
      <c r="S116" s="6">
        <v>100.2397</v>
      </c>
      <c r="T116" s="6">
        <v>1.13790008038825</v>
      </c>
      <c r="U116" s="6">
        <v>0.19268804632258801</v>
      </c>
      <c r="V116" s="6">
        <v>0.85518580659598598</v>
      </c>
      <c r="W116" s="6">
        <v>26.207629489993199</v>
      </c>
    </row>
    <row r="117" spans="1:23" x14ac:dyDescent="0.35">
      <c r="A117" s="5" t="s">
        <v>44</v>
      </c>
      <c r="B117" s="6">
        <v>1200</v>
      </c>
      <c r="C117" s="6">
        <v>734.94588058163299</v>
      </c>
      <c r="D117" s="6">
        <v>0.94206173830960105</v>
      </c>
      <c r="E117" s="6">
        <v>2</v>
      </c>
      <c r="F117" s="5" t="s">
        <v>147</v>
      </c>
      <c r="G117" s="6">
        <v>1.2579999999999999E-2</v>
      </c>
      <c r="H117" s="6">
        <v>45.21846</v>
      </c>
      <c r="I117" s="6">
        <v>40.320920000000001</v>
      </c>
      <c r="J117" s="6">
        <v>4.1194000000000001E-2</v>
      </c>
      <c r="K117" s="6">
        <v>2.3E-5</v>
      </c>
      <c r="L117" s="6">
        <v>2.8909999999999999E-3</v>
      </c>
      <c r="M117" s="6">
        <v>0.22964399999999999</v>
      </c>
      <c r="N117" s="6">
        <v>6.0353999999999998E-2</v>
      </c>
      <c r="O117" s="6">
        <v>14.62546</v>
      </c>
      <c r="P117" s="6">
        <v>0.22786899999999999</v>
      </c>
      <c r="Q117" s="6">
        <v>1.5E-5</v>
      </c>
      <c r="R117" s="6">
        <v>0.220196</v>
      </c>
      <c r="S117" s="6">
        <v>100.95959999999999</v>
      </c>
      <c r="T117" s="6">
        <v>1.1219236609402401</v>
      </c>
      <c r="U117" s="6">
        <v>0.20357246255776401</v>
      </c>
      <c r="V117" s="6">
        <v>0.84641791179250503</v>
      </c>
      <c r="W117" s="6">
        <v>26.221845318311399</v>
      </c>
    </row>
    <row r="118" spans="1:23" x14ac:dyDescent="0.35">
      <c r="A118" s="5" t="s">
        <v>49</v>
      </c>
      <c r="B118" s="6">
        <v>1200</v>
      </c>
      <c r="C118" s="6">
        <v>735.59321360368301</v>
      </c>
      <c r="D118" s="6">
        <v>0.94242475764536704</v>
      </c>
      <c r="E118" s="6">
        <v>2</v>
      </c>
      <c r="F118" s="5" t="s">
        <v>147</v>
      </c>
      <c r="G118" s="6">
        <v>1.2579999999999999E-2</v>
      </c>
      <c r="H118" s="6">
        <v>45.21846</v>
      </c>
      <c r="I118" s="6">
        <v>40.320920000000001</v>
      </c>
      <c r="J118" s="6">
        <v>4.1194000000000001E-2</v>
      </c>
      <c r="K118" s="6">
        <v>2.3E-5</v>
      </c>
      <c r="L118" s="6">
        <v>2.8909999999999999E-3</v>
      </c>
      <c r="M118" s="6">
        <v>0.22964399999999999</v>
      </c>
      <c r="N118" s="6">
        <v>6.0353999999999998E-2</v>
      </c>
      <c r="O118" s="6">
        <v>14.62546</v>
      </c>
      <c r="P118" s="6">
        <v>0.22786899999999999</v>
      </c>
      <c r="Q118" s="6">
        <v>1.5E-5</v>
      </c>
      <c r="R118" s="6">
        <v>0.220196</v>
      </c>
      <c r="S118" s="6">
        <v>100.95959999999999</v>
      </c>
      <c r="T118" s="6">
        <v>1.1219236609402401</v>
      </c>
      <c r="U118" s="6">
        <v>0.20357246255776401</v>
      </c>
      <c r="V118" s="6">
        <v>0.84641791179250503</v>
      </c>
      <c r="W118" s="6">
        <v>26.2449412588727</v>
      </c>
    </row>
    <row r="119" spans="1:23" x14ac:dyDescent="0.35">
      <c r="A119" s="5" t="s">
        <v>45</v>
      </c>
      <c r="B119" s="6">
        <v>1200</v>
      </c>
      <c r="C119" s="6">
        <v>746.26531737646803</v>
      </c>
      <c r="D119" s="6">
        <v>0.94837347106433101</v>
      </c>
      <c r="E119" s="6">
        <v>2</v>
      </c>
      <c r="F119" s="5" t="s">
        <v>147</v>
      </c>
      <c r="G119" s="6">
        <v>1.2579999999999999E-2</v>
      </c>
      <c r="H119" s="6">
        <v>45.21846</v>
      </c>
      <c r="I119" s="6">
        <v>40.320920000000001</v>
      </c>
      <c r="J119" s="6">
        <v>4.1194000000000001E-2</v>
      </c>
      <c r="K119" s="6">
        <v>2.3E-5</v>
      </c>
      <c r="L119" s="6">
        <v>2.8909999999999999E-3</v>
      </c>
      <c r="M119" s="6">
        <v>0.22964399999999999</v>
      </c>
      <c r="N119" s="6">
        <v>6.0353999999999998E-2</v>
      </c>
      <c r="O119" s="6">
        <v>14.62546</v>
      </c>
      <c r="P119" s="6">
        <v>0.22786899999999999</v>
      </c>
      <c r="Q119" s="6">
        <v>1.5E-5</v>
      </c>
      <c r="R119" s="6">
        <v>0.220196</v>
      </c>
      <c r="S119" s="6">
        <v>100.95959999999999</v>
      </c>
      <c r="T119" s="6">
        <v>1.1219236609402401</v>
      </c>
      <c r="U119" s="6">
        <v>0.20357246255776401</v>
      </c>
      <c r="V119" s="6">
        <v>0.84641791179250503</v>
      </c>
      <c r="W119" s="6">
        <v>26.625707056388901</v>
      </c>
    </row>
    <row r="120" spans="1:23" x14ac:dyDescent="0.35">
      <c r="A120" s="5" t="s">
        <v>60</v>
      </c>
      <c r="B120" s="6">
        <v>1200</v>
      </c>
      <c r="C120" s="6">
        <v>762.43473596298497</v>
      </c>
      <c r="D120" s="6">
        <v>0.95725949667400401</v>
      </c>
      <c r="E120" s="6">
        <v>2</v>
      </c>
      <c r="F120" s="5" t="s">
        <v>149</v>
      </c>
      <c r="G120" s="6">
        <v>2.826E-2</v>
      </c>
      <c r="H120" s="6">
        <v>45.932749999999999</v>
      </c>
      <c r="I120" s="6">
        <v>40.598550000000003</v>
      </c>
      <c r="J120" s="6">
        <v>4.4880000000000003E-2</v>
      </c>
      <c r="K120" s="6">
        <v>2.3E-5</v>
      </c>
      <c r="L120" s="6">
        <v>2.281E-3</v>
      </c>
      <c r="M120" s="6">
        <v>0.26212000000000002</v>
      </c>
      <c r="N120" s="6">
        <v>2.8576000000000001E-2</v>
      </c>
      <c r="O120" s="6">
        <v>13.472630000000001</v>
      </c>
      <c r="P120" s="6">
        <v>0.15554000000000001</v>
      </c>
      <c r="Q120" s="6">
        <v>5.1596999999999997E-2</v>
      </c>
      <c r="R120" s="6">
        <v>0.302207</v>
      </c>
      <c r="S120" s="6">
        <v>100.8794</v>
      </c>
      <c r="T120" s="6">
        <v>1.1396460436081399</v>
      </c>
      <c r="U120" s="6">
        <v>0.187526167808029</v>
      </c>
      <c r="V120" s="6">
        <v>0.85870246061893696</v>
      </c>
      <c r="W120" s="6">
        <v>27.2026093892887</v>
      </c>
    </row>
    <row r="121" spans="1:23" x14ac:dyDescent="0.35">
      <c r="A121" s="5" t="s">
        <v>30</v>
      </c>
      <c r="B121" s="6">
        <v>1200</v>
      </c>
      <c r="C121" s="6">
        <v>767.12839252069398</v>
      </c>
      <c r="D121" s="6">
        <v>0.95981101169213501</v>
      </c>
      <c r="E121" s="6">
        <v>0</v>
      </c>
      <c r="F121" s="5" t="s">
        <v>141</v>
      </c>
      <c r="G121" s="6">
        <v>1.6456999999999999E-2</v>
      </c>
      <c r="H121" s="6">
        <v>45.971530000000001</v>
      </c>
      <c r="I121" s="6">
        <v>39.450940000000003</v>
      </c>
      <c r="J121" s="6">
        <v>2.5912000000000001E-2</v>
      </c>
      <c r="K121" s="6">
        <v>2.3E-5</v>
      </c>
      <c r="L121" s="6">
        <v>1.2E-5</v>
      </c>
      <c r="M121" s="6">
        <v>0.24751899999999999</v>
      </c>
      <c r="N121" s="6">
        <v>5.5019999999999999E-3</v>
      </c>
      <c r="O121" s="6">
        <v>13.65333</v>
      </c>
      <c r="P121" s="6">
        <v>0.17999899999999999</v>
      </c>
      <c r="Q121" s="6">
        <v>7.9979999999999996E-2</v>
      </c>
      <c r="R121" s="6">
        <v>0.32569599999999999</v>
      </c>
      <c r="S121" s="6">
        <v>99.956900000000005</v>
      </c>
      <c r="T121" s="6">
        <v>1.1406082214348801</v>
      </c>
      <c r="U121" s="6">
        <v>0.19004133956906599</v>
      </c>
      <c r="V121" s="6">
        <v>0.85718152612196097</v>
      </c>
      <c r="W121" s="6">
        <v>27.3700725175073</v>
      </c>
    </row>
    <row r="122" spans="1:23" x14ac:dyDescent="0.35">
      <c r="A122" s="5" t="s">
        <v>61</v>
      </c>
      <c r="B122" s="6">
        <v>1200</v>
      </c>
      <c r="C122" s="6">
        <v>807.16464633059002</v>
      </c>
      <c r="D122" s="6">
        <v>0.98108812174953897</v>
      </c>
      <c r="E122" s="6">
        <v>2</v>
      </c>
      <c r="F122" s="5" t="s">
        <v>149</v>
      </c>
      <c r="G122" s="6">
        <v>2.826E-2</v>
      </c>
      <c r="H122" s="6">
        <v>45.932749999999999</v>
      </c>
      <c r="I122" s="6">
        <v>40.598550000000003</v>
      </c>
      <c r="J122" s="6">
        <v>4.4880000000000003E-2</v>
      </c>
      <c r="K122" s="6">
        <v>2.3E-5</v>
      </c>
      <c r="L122" s="6">
        <v>2.281E-3</v>
      </c>
      <c r="M122" s="6">
        <v>0.26212000000000002</v>
      </c>
      <c r="N122" s="6">
        <v>2.8576000000000001E-2</v>
      </c>
      <c r="O122" s="6">
        <v>13.472630000000001</v>
      </c>
      <c r="P122" s="6">
        <v>0.15554000000000001</v>
      </c>
      <c r="Q122" s="6">
        <v>5.1596999999999997E-2</v>
      </c>
      <c r="R122" s="6">
        <v>0.302207</v>
      </c>
      <c r="S122" s="6">
        <v>100.8794</v>
      </c>
      <c r="T122" s="6">
        <v>1.1396460436081399</v>
      </c>
      <c r="U122" s="6">
        <v>0.187526167808029</v>
      </c>
      <c r="V122" s="6">
        <v>0.85870246061893696</v>
      </c>
      <c r="W122" s="6">
        <v>28.7985102872338</v>
      </c>
    </row>
    <row r="123" spans="1:23" x14ac:dyDescent="0.35">
      <c r="A123" s="5"/>
      <c r="F123" s="5"/>
    </row>
    <row r="124" spans="1:23" x14ac:dyDescent="0.35">
      <c r="A124" s="5" t="s">
        <v>122</v>
      </c>
      <c r="F124" s="5" t="s">
        <v>168</v>
      </c>
    </row>
    <row r="125" spans="1:23" x14ac:dyDescent="0.35">
      <c r="A125" s="5" t="s">
        <v>123</v>
      </c>
      <c r="F125" s="5" t="s">
        <v>169</v>
      </c>
    </row>
    <row r="126" spans="1:23" x14ac:dyDescent="0.35">
      <c r="A126" s="5" t="s">
        <v>124</v>
      </c>
      <c r="F126" s="5" t="s">
        <v>170</v>
      </c>
    </row>
    <row r="127" spans="1:23" x14ac:dyDescent="0.35">
      <c r="A127" s="5" t="s">
        <v>125</v>
      </c>
      <c r="F127" s="5" t="s">
        <v>171</v>
      </c>
    </row>
    <row r="128" spans="1:23" x14ac:dyDescent="0.35">
      <c r="A128" s="5" t="s">
        <v>126</v>
      </c>
      <c r="F128" s="5" t="s">
        <v>172</v>
      </c>
    </row>
    <row r="129" spans="1:6" x14ac:dyDescent="0.35">
      <c r="A129" s="5" t="s">
        <v>127</v>
      </c>
      <c r="F129" s="5" t="s">
        <v>173</v>
      </c>
    </row>
    <row r="130" spans="1:6" x14ac:dyDescent="0.35">
      <c r="A130" s="5" t="s">
        <v>128</v>
      </c>
      <c r="F130" s="5" t="s">
        <v>174</v>
      </c>
    </row>
    <row r="131" spans="1:6" x14ac:dyDescent="0.35">
      <c r="A131" s="5" t="s">
        <v>129</v>
      </c>
      <c r="F131" s="5" t="s">
        <v>175</v>
      </c>
    </row>
  </sheetData>
  <sortState xmlns:xlrd2="http://schemas.microsoft.com/office/spreadsheetml/2017/richdata2" ref="A2:W122">
    <sortCondition ref="C122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4B9A9-BB54-4905-A47D-E4DD141A358F}">
  <dimension ref="A1:C119"/>
  <sheetViews>
    <sheetView workbookViewId="0">
      <selection activeCell="A2" sqref="A2"/>
    </sheetView>
  </sheetViews>
  <sheetFormatPr defaultColWidth="8.81640625" defaultRowHeight="14.5" x14ac:dyDescent="0.35"/>
  <cols>
    <col min="1" max="1" width="13.81640625" customWidth="1"/>
    <col min="2" max="2" width="15.81640625" customWidth="1"/>
  </cols>
  <sheetData>
    <row r="1" spans="1:3" x14ac:dyDescent="0.35">
      <c r="A1" s="2" t="s">
        <v>193</v>
      </c>
      <c r="B1" s="2" t="s">
        <v>194</v>
      </c>
      <c r="C1" t="s">
        <v>195</v>
      </c>
    </row>
    <row r="2" spans="1:3" x14ac:dyDescent="0.35">
      <c r="A2" s="9" t="s">
        <v>28</v>
      </c>
      <c r="B2" s="9">
        <v>104.5003153</v>
      </c>
    </row>
    <row r="3" spans="1:3" x14ac:dyDescent="0.35">
      <c r="A3" s="9" t="s">
        <v>2</v>
      </c>
      <c r="B3" s="9">
        <v>104.5027991</v>
      </c>
    </row>
    <row r="4" spans="1:3" x14ac:dyDescent="0.35">
      <c r="A4" s="9" t="s">
        <v>27</v>
      </c>
      <c r="B4" s="9">
        <v>104.5049417</v>
      </c>
    </row>
    <row r="5" spans="1:3" x14ac:dyDescent="0.35">
      <c r="A5" s="9" t="s">
        <v>78</v>
      </c>
      <c r="B5" s="9">
        <v>104.5256485</v>
      </c>
    </row>
    <row r="6" spans="1:3" x14ac:dyDescent="0.35">
      <c r="A6" s="10" t="s">
        <v>79</v>
      </c>
      <c r="B6" s="10">
        <v>104.53928449999999</v>
      </c>
    </row>
    <row r="7" spans="1:3" x14ac:dyDescent="0.35">
      <c r="A7" s="9" t="s">
        <v>74</v>
      </c>
      <c r="B7" s="9">
        <v>104.5516714</v>
      </c>
    </row>
    <row r="8" spans="1:3" x14ac:dyDescent="0.35">
      <c r="A8" s="9" t="s">
        <v>63</v>
      </c>
      <c r="B8" s="9">
        <v>104.5548031</v>
      </c>
    </row>
    <row r="9" spans="1:3" x14ac:dyDescent="0.35">
      <c r="A9" s="10" t="s">
        <v>77</v>
      </c>
      <c r="B9" s="10">
        <v>104.5555494</v>
      </c>
    </row>
    <row r="10" spans="1:3" x14ac:dyDescent="0.35">
      <c r="A10" s="9" t="s">
        <v>32</v>
      </c>
      <c r="B10" s="9">
        <v>104.57181970000001</v>
      </c>
    </row>
    <row r="11" spans="1:3" x14ac:dyDescent="0.35">
      <c r="A11" s="9" t="s">
        <v>64</v>
      </c>
      <c r="B11" s="9">
        <v>104.5818893</v>
      </c>
    </row>
    <row r="12" spans="1:3" x14ac:dyDescent="0.35">
      <c r="A12" s="9" t="s">
        <v>26</v>
      </c>
      <c r="B12" s="9">
        <v>104.5871035</v>
      </c>
    </row>
    <row r="13" spans="1:3" x14ac:dyDescent="0.35">
      <c r="A13" s="9" t="s">
        <v>70</v>
      </c>
      <c r="B13" s="9">
        <v>104.5959916</v>
      </c>
    </row>
    <row r="14" spans="1:3" x14ac:dyDescent="0.35">
      <c r="A14" s="9" t="s">
        <v>62</v>
      </c>
      <c r="B14" s="9">
        <v>104.60012759999999</v>
      </c>
    </row>
    <row r="15" spans="1:3" x14ac:dyDescent="0.35">
      <c r="A15" s="9" t="s">
        <v>65</v>
      </c>
      <c r="B15" s="9">
        <v>104.6005298</v>
      </c>
    </row>
    <row r="16" spans="1:3" x14ac:dyDescent="0.35">
      <c r="A16" s="9" t="s">
        <v>80</v>
      </c>
      <c r="B16" s="9">
        <v>104.6014134</v>
      </c>
    </row>
    <row r="17" spans="1:2" x14ac:dyDescent="0.35">
      <c r="A17" s="9" t="s">
        <v>73</v>
      </c>
      <c r="B17" s="9">
        <v>104.6070098</v>
      </c>
    </row>
    <row r="18" spans="1:2" x14ac:dyDescent="0.35">
      <c r="A18" s="9" t="s">
        <v>42</v>
      </c>
      <c r="B18" s="9">
        <v>104.6073602</v>
      </c>
    </row>
    <row r="19" spans="1:2" x14ac:dyDescent="0.35">
      <c r="A19" s="9" t="s">
        <v>82</v>
      </c>
      <c r="B19" s="9">
        <v>104.6138304</v>
      </c>
    </row>
    <row r="20" spans="1:2" x14ac:dyDescent="0.35">
      <c r="A20" s="9" t="s">
        <v>83</v>
      </c>
      <c r="B20" s="9">
        <v>104.6166776</v>
      </c>
    </row>
    <row r="21" spans="1:2" x14ac:dyDescent="0.35">
      <c r="A21" s="9" t="s">
        <v>84</v>
      </c>
      <c r="B21" s="9">
        <v>104.63082489999999</v>
      </c>
    </row>
    <row r="22" spans="1:2" x14ac:dyDescent="0.35">
      <c r="A22" s="9" t="s">
        <v>86</v>
      </c>
      <c r="B22" s="9">
        <v>104.6342132</v>
      </c>
    </row>
    <row r="23" spans="1:2" x14ac:dyDescent="0.35">
      <c r="A23" s="9" t="s">
        <v>86</v>
      </c>
      <c r="B23" s="9">
        <v>104.6342132</v>
      </c>
    </row>
    <row r="24" spans="1:2" x14ac:dyDescent="0.35">
      <c r="A24" s="9" t="s">
        <v>196</v>
      </c>
      <c r="B24" s="9">
        <v>104.6362517</v>
      </c>
    </row>
    <row r="25" spans="1:2" x14ac:dyDescent="0.35">
      <c r="A25" s="9" t="s">
        <v>41</v>
      </c>
      <c r="B25" s="9">
        <v>104.63664470000001</v>
      </c>
    </row>
    <row r="26" spans="1:2" x14ac:dyDescent="0.35">
      <c r="A26" s="9" t="s">
        <v>81</v>
      </c>
      <c r="B26" s="9">
        <v>104.6435575</v>
      </c>
    </row>
    <row r="27" spans="1:2" x14ac:dyDescent="0.35">
      <c r="A27" s="9" t="s">
        <v>16</v>
      </c>
      <c r="B27" s="9">
        <v>104.66087659999999</v>
      </c>
    </row>
    <row r="28" spans="1:2" x14ac:dyDescent="0.35">
      <c r="A28" s="9" t="s">
        <v>101</v>
      </c>
      <c r="B28" s="9">
        <v>104.665807</v>
      </c>
    </row>
    <row r="29" spans="1:2" x14ac:dyDescent="0.35">
      <c r="A29" s="9" t="s">
        <v>100</v>
      </c>
      <c r="B29" s="9">
        <v>104.6662182</v>
      </c>
    </row>
    <row r="30" spans="1:2" x14ac:dyDescent="0.35">
      <c r="A30" s="9" t="s">
        <v>85</v>
      </c>
      <c r="B30" s="9">
        <v>104.668802</v>
      </c>
    </row>
    <row r="31" spans="1:2" x14ac:dyDescent="0.35">
      <c r="A31" s="9" t="s">
        <v>121</v>
      </c>
      <c r="B31" s="9">
        <v>104.6698756</v>
      </c>
    </row>
    <row r="32" spans="1:2" x14ac:dyDescent="0.35">
      <c r="A32" s="9" t="s">
        <v>25</v>
      </c>
      <c r="B32" s="9">
        <v>104.6757734</v>
      </c>
    </row>
    <row r="33" spans="1:2" x14ac:dyDescent="0.35">
      <c r="A33" s="9" t="s">
        <v>102</v>
      </c>
      <c r="B33" s="9">
        <v>104.681808</v>
      </c>
    </row>
    <row r="34" spans="1:2" x14ac:dyDescent="0.35">
      <c r="A34" s="9" t="s">
        <v>87</v>
      </c>
      <c r="B34" s="9">
        <v>104.6836524</v>
      </c>
    </row>
    <row r="35" spans="1:2" x14ac:dyDescent="0.35">
      <c r="A35" s="9" t="s">
        <v>87</v>
      </c>
      <c r="B35" s="9">
        <v>104.6836524</v>
      </c>
    </row>
    <row r="36" spans="1:2" x14ac:dyDescent="0.35">
      <c r="A36" s="9" t="s">
        <v>55</v>
      </c>
      <c r="B36" s="9">
        <v>104.6888912</v>
      </c>
    </row>
    <row r="37" spans="1:2" x14ac:dyDescent="0.35">
      <c r="A37" s="9" t="s">
        <v>117</v>
      </c>
      <c r="B37" s="9">
        <v>104.6941696</v>
      </c>
    </row>
    <row r="38" spans="1:2" x14ac:dyDescent="0.35">
      <c r="A38" s="9" t="s">
        <v>24</v>
      </c>
      <c r="B38" s="9">
        <v>104.6964483</v>
      </c>
    </row>
    <row r="39" spans="1:2" x14ac:dyDescent="0.35">
      <c r="A39" s="9" t="s">
        <v>51</v>
      </c>
      <c r="B39" s="9">
        <v>104.69703579999999</v>
      </c>
    </row>
    <row r="40" spans="1:2" x14ac:dyDescent="0.35">
      <c r="A40" s="9" t="s">
        <v>53</v>
      </c>
      <c r="B40" s="9">
        <v>104.7008989</v>
      </c>
    </row>
    <row r="41" spans="1:2" x14ac:dyDescent="0.35">
      <c r="A41" s="9" t="s">
        <v>105</v>
      </c>
      <c r="B41" s="9">
        <v>104.7175898</v>
      </c>
    </row>
    <row r="42" spans="1:2" x14ac:dyDescent="0.35">
      <c r="A42" s="9" t="s">
        <v>69</v>
      </c>
      <c r="B42" s="9">
        <v>104.7210461</v>
      </c>
    </row>
    <row r="43" spans="1:2" x14ac:dyDescent="0.35">
      <c r="A43" s="9" t="s">
        <v>91</v>
      </c>
      <c r="B43" s="9">
        <v>104.7308481</v>
      </c>
    </row>
    <row r="44" spans="1:2" x14ac:dyDescent="0.35">
      <c r="A44" s="9" t="s">
        <v>91</v>
      </c>
      <c r="B44" s="9">
        <v>104.7308481</v>
      </c>
    </row>
    <row r="45" spans="1:2" x14ac:dyDescent="0.35">
      <c r="A45" s="9" t="s">
        <v>66</v>
      </c>
      <c r="B45" s="9">
        <v>104.73194100000001</v>
      </c>
    </row>
    <row r="46" spans="1:2" x14ac:dyDescent="0.35">
      <c r="A46" s="9" t="s">
        <v>43</v>
      </c>
      <c r="B46" s="9">
        <v>104.73674920000001</v>
      </c>
    </row>
    <row r="47" spans="1:2" s="12" customFormat="1" x14ac:dyDescent="0.35">
      <c r="A47" s="11" t="s">
        <v>1</v>
      </c>
      <c r="B47" s="11">
        <v>104.7416338</v>
      </c>
    </row>
    <row r="48" spans="1:2" x14ac:dyDescent="0.35">
      <c r="A48" s="9" t="s">
        <v>33</v>
      </c>
      <c r="B48" s="9">
        <v>104.7429089</v>
      </c>
    </row>
    <row r="49" spans="1:2" x14ac:dyDescent="0.35">
      <c r="A49" s="10" t="s">
        <v>88</v>
      </c>
      <c r="B49" s="10">
        <v>104.74606249999999</v>
      </c>
    </row>
    <row r="50" spans="1:2" x14ac:dyDescent="0.35">
      <c r="A50" s="9" t="s">
        <v>88</v>
      </c>
      <c r="B50" s="9">
        <v>104.74606249999999</v>
      </c>
    </row>
    <row r="51" spans="1:2" x14ac:dyDescent="0.35">
      <c r="A51" s="9" t="s">
        <v>106</v>
      </c>
      <c r="B51" s="9">
        <v>104.7485872</v>
      </c>
    </row>
    <row r="52" spans="1:2" x14ac:dyDescent="0.35">
      <c r="A52" s="9" t="s">
        <v>14</v>
      </c>
      <c r="B52" s="9">
        <v>104.7533097</v>
      </c>
    </row>
    <row r="53" spans="1:2" x14ac:dyDescent="0.35">
      <c r="A53" s="9" t="s">
        <v>39</v>
      </c>
      <c r="B53" s="9">
        <v>104.754183</v>
      </c>
    </row>
    <row r="54" spans="1:2" x14ac:dyDescent="0.35">
      <c r="A54" s="9" t="s">
        <v>76</v>
      </c>
      <c r="B54" s="9">
        <v>104.75512999999999</v>
      </c>
    </row>
    <row r="55" spans="1:2" x14ac:dyDescent="0.35">
      <c r="A55" s="9" t="s">
        <v>75</v>
      </c>
      <c r="B55" s="9">
        <v>104.7634236</v>
      </c>
    </row>
    <row r="56" spans="1:2" x14ac:dyDescent="0.35">
      <c r="A56" s="9" t="s">
        <v>54</v>
      </c>
      <c r="B56" s="9">
        <v>104.7635372</v>
      </c>
    </row>
    <row r="57" spans="1:2" x14ac:dyDescent="0.35">
      <c r="A57" s="9" t="s">
        <v>92</v>
      </c>
      <c r="B57" s="9">
        <v>104.76587859999999</v>
      </c>
    </row>
    <row r="58" spans="1:2" x14ac:dyDescent="0.35">
      <c r="A58" s="9" t="s">
        <v>92</v>
      </c>
      <c r="B58" s="9">
        <v>104.76587859999999</v>
      </c>
    </row>
    <row r="59" spans="1:2" x14ac:dyDescent="0.35">
      <c r="A59" s="9" t="s">
        <v>52</v>
      </c>
      <c r="B59" s="9">
        <v>104.77028559999999</v>
      </c>
    </row>
    <row r="60" spans="1:2" x14ac:dyDescent="0.35">
      <c r="A60" s="9" t="s">
        <v>89</v>
      </c>
      <c r="B60" s="9">
        <v>104.7729703</v>
      </c>
    </row>
    <row r="61" spans="1:2" x14ac:dyDescent="0.35">
      <c r="A61" s="9" t="s">
        <v>89</v>
      </c>
      <c r="B61" s="9">
        <v>104.7729703</v>
      </c>
    </row>
    <row r="62" spans="1:2" x14ac:dyDescent="0.35">
      <c r="A62" s="9" t="s">
        <v>40</v>
      </c>
      <c r="B62" s="9">
        <v>104.7822568</v>
      </c>
    </row>
    <row r="63" spans="1:2" x14ac:dyDescent="0.35">
      <c r="A63" s="9" t="s">
        <v>90</v>
      </c>
      <c r="B63" s="9">
        <v>104.7858313</v>
      </c>
    </row>
    <row r="64" spans="1:2" x14ac:dyDescent="0.35">
      <c r="A64" s="9" t="s">
        <v>90</v>
      </c>
      <c r="B64" s="9">
        <v>104.7858313</v>
      </c>
    </row>
    <row r="65" spans="1:2" x14ac:dyDescent="0.35">
      <c r="A65" s="9" t="s">
        <v>112</v>
      </c>
      <c r="B65" s="9">
        <v>104.7892028</v>
      </c>
    </row>
    <row r="66" spans="1:2" x14ac:dyDescent="0.35">
      <c r="A66" s="9" t="s">
        <v>111</v>
      </c>
      <c r="B66" s="9">
        <v>104.789998</v>
      </c>
    </row>
    <row r="67" spans="1:2" x14ac:dyDescent="0.35">
      <c r="A67" s="9" t="s">
        <v>48</v>
      </c>
      <c r="B67" s="9">
        <v>104.7925558</v>
      </c>
    </row>
    <row r="68" spans="1:2" x14ac:dyDescent="0.35">
      <c r="A68" s="9" t="s">
        <v>37</v>
      </c>
      <c r="B68" s="9">
        <v>104.79431769999999</v>
      </c>
    </row>
    <row r="69" spans="1:2" x14ac:dyDescent="0.35">
      <c r="A69" s="9" t="s">
        <v>119</v>
      </c>
      <c r="B69" s="9">
        <v>104.7972389</v>
      </c>
    </row>
    <row r="70" spans="1:2" x14ac:dyDescent="0.35">
      <c r="A70" s="9" t="s">
        <v>68</v>
      </c>
      <c r="B70" s="9">
        <v>104.7980139</v>
      </c>
    </row>
    <row r="71" spans="1:2" x14ac:dyDescent="0.35">
      <c r="A71" s="9" t="s">
        <v>67</v>
      </c>
      <c r="B71" s="9">
        <v>104.8013241</v>
      </c>
    </row>
    <row r="72" spans="1:2" x14ac:dyDescent="0.35">
      <c r="A72" s="9" t="s">
        <v>113</v>
      </c>
      <c r="B72" s="9">
        <v>104.80280399999999</v>
      </c>
    </row>
    <row r="73" spans="1:2" x14ac:dyDescent="0.35">
      <c r="A73" s="10" t="s">
        <v>120</v>
      </c>
      <c r="B73" s="10">
        <v>104.803701</v>
      </c>
    </row>
    <row r="74" spans="1:2" x14ac:dyDescent="0.35">
      <c r="A74" s="9" t="s">
        <v>118</v>
      </c>
      <c r="B74" s="9">
        <v>104.80475</v>
      </c>
    </row>
    <row r="75" spans="1:2" x14ac:dyDescent="0.35">
      <c r="A75" s="9" t="s">
        <v>104</v>
      </c>
      <c r="B75" s="9">
        <v>104.8054161</v>
      </c>
    </row>
    <row r="76" spans="1:2" x14ac:dyDescent="0.35">
      <c r="A76" s="9" t="s">
        <v>115</v>
      </c>
      <c r="B76" s="9">
        <v>104.8054841</v>
      </c>
    </row>
    <row r="77" spans="1:2" x14ac:dyDescent="0.35">
      <c r="A77" s="9" t="s">
        <v>110</v>
      </c>
      <c r="B77" s="9">
        <v>104.80704660000001</v>
      </c>
    </row>
    <row r="78" spans="1:2" x14ac:dyDescent="0.35">
      <c r="A78" s="9" t="s">
        <v>50</v>
      </c>
      <c r="B78" s="9">
        <v>104.8132744</v>
      </c>
    </row>
    <row r="79" spans="1:2" x14ac:dyDescent="0.35">
      <c r="A79" s="9" t="s">
        <v>71</v>
      </c>
      <c r="B79" s="9">
        <v>104.8153423</v>
      </c>
    </row>
    <row r="80" spans="1:2" x14ac:dyDescent="0.35">
      <c r="A80" s="10" t="s">
        <v>114</v>
      </c>
      <c r="B80" s="10">
        <v>104.8210596</v>
      </c>
    </row>
    <row r="81" spans="1:2" x14ac:dyDescent="0.35">
      <c r="A81" s="9" t="s">
        <v>31</v>
      </c>
      <c r="B81" s="9">
        <v>104.8259395</v>
      </c>
    </row>
    <row r="82" spans="1:2" x14ac:dyDescent="0.35">
      <c r="A82" s="9" t="s">
        <v>15</v>
      </c>
      <c r="B82" s="9">
        <v>104.8261637</v>
      </c>
    </row>
    <row r="83" spans="1:2" x14ac:dyDescent="0.35">
      <c r="A83" s="9" t="s">
        <v>109</v>
      </c>
      <c r="B83" s="9">
        <v>104.8282825</v>
      </c>
    </row>
    <row r="84" spans="1:2" x14ac:dyDescent="0.35">
      <c r="A84" s="9" t="s">
        <v>116</v>
      </c>
      <c r="B84" s="9">
        <v>104.8333142</v>
      </c>
    </row>
    <row r="85" spans="1:2" x14ac:dyDescent="0.35">
      <c r="A85" s="9" t="s">
        <v>108</v>
      </c>
      <c r="B85" s="9">
        <v>104.83591319999999</v>
      </c>
    </row>
    <row r="86" spans="1:2" x14ac:dyDescent="0.35">
      <c r="A86" s="9" t="s">
        <v>107</v>
      </c>
      <c r="B86" s="9">
        <v>104.837997</v>
      </c>
    </row>
    <row r="87" spans="1:2" x14ac:dyDescent="0.35">
      <c r="A87" s="10" t="s">
        <v>19</v>
      </c>
      <c r="B87" s="10">
        <v>104.8462631</v>
      </c>
    </row>
    <row r="88" spans="1:2" x14ac:dyDescent="0.35">
      <c r="A88" s="9" t="s">
        <v>47</v>
      </c>
      <c r="B88" s="9">
        <v>104.84796559999999</v>
      </c>
    </row>
    <row r="89" spans="1:2" x14ac:dyDescent="0.35">
      <c r="A89" s="9" t="s">
        <v>8</v>
      </c>
      <c r="B89" s="9">
        <v>104.8572133</v>
      </c>
    </row>
    <row r="90" spans="1:2" x14ac:dyDescent="0.35">
      <c r="A90" s="9" t="s">
        <v>10</v>
      </c>
      <c r="B90" s="9">
        <v>104.86039580000001</v>
      </c>
    </row>
    <row r="91" spans="1:2" x14ac:dyDescent="0.35">
      <c r="A91" s="9" t="s">
        <v>34</v>
      </c>
      <c r="B91" s="9">
        <v>104.86258220000001</v>
      </c>
    </row>
    <row r="92" spans="1:2" x14ac:dyDescent="0.35">
      <c r="A92" s="9" t="s">
        <v>20</v>
      </c>
      <c r="B92" s="9">
        <v>104.8634792</v>
      </c>
    </row>
    <row r="93" spans="1:2" x14ac:dyDescent="0.35">
      <c r="A93" s="9" t="s">
        <v>58</v>
      </c>
      <c r="B93" s="9">
        <v>104.8725936</v>
      </c>
    </row>
    <row r="94" spans="1:2" x14ac:dyDescent="0.35">
      <c r="A94" s="9" t="s">
        <v>18</v>
      </c>
      <c r="B94" s="9">
        <v>104.87768509999999</v>
      </c>
    </row>
    <row r="95" spans="1:2" x14ac:dyDescent="0.35">
      <c r="A95" s="9" t="s">
        <v>103</v>
      </c>
      <c r="B95" s="9">
        <v>104.87988350000001</v>
      </c>
    </row>
    <row r="96" spans="1:2" x14ac:dyDescent="0.35">
      <c r="A96" s="9" t="s">
        <v>4</v>
      </c>
      <c r="B96" s="9">
        <v>104.8838787</v>
      </c>
    </row>
    <row r="97" spans="1:2" x14ac:dyDescent="0.35">
      <c r="A97" s="9" t="s">
        <v>17</v>
      </c>
      <c r="B97" s="9">
        <v>104.88846289999999</v>
      </c>
    </row>
    <row r="98" spans="1:2" x14ac:dyDescent="0.35">
      <c r="A98" s="9" t="s">
        <v>36</v>
      </c>
      <c r="B98" s="9">
        <v>104.8954851</v>
      </c>
    </row>
    <row r="99" spans="1:2" x14ac:dyDescent="0.35">
      <c r="A99" s="9" t="s">
        <v>7</v>
      </c>
      <c r="B99" s="9">
        <v>104.89903839999999</v>
      </c>
    </row>
    <row r="100" spans="1:2" x14ac:dyDescent="0.35">
      <c r="A100" s="9" t="s">
        <v>6</v>
      </c>
      <c r="B100" s="9">
        <v>104.89924379999999</v>
      </c>
    </row>
    <row r="101" spans="1:2" x14ac:dyDescent="0.35">
      <c r="A101" s="9" t="s">
        <v>9</v>
      </c>
      <c r="B101" s="9">
        <v>104.8994646</v>
      </c>
    </row>
    <row r="102" spans="1:2" x14ac:dyDescent="0.35">
      <c r="A102" s="9" t="s">
        <v>3</v>
      </c>
      <c r="B102" s="9">
        <v>104.90024320000001</v>
      </c>
    </row>
    <row r="103" spans="1:2" x14ac:dyDescent="0.35">
      <c r="A103" s="9" t="s">
        <v>11</v>
      </c>
      <c r="B103" s="9">
        <v>104.9020034</v>
      </c>
    </row>
    <row r="104" spans="1:2" x14ac:dyDescent="0.35">
      <c r="A104" s="9" t="s">
        <v>56</v>
      </c>
      <c r="B104" s="9">
        <v>104.9098662</v>
      </c>
    </row>
    <row r="105" spans="1:2" x14ac:dyDescent="0.35">
      <c r="A105" s="9" t="s">
        <v>72</v>
      </c>
      <c r="B105" s="9">
        <v>104.9148596</v>
      </c>
    </row>
    <row r="106" spans="1:2" x14ac:dyDescent="0.35">
      <c r="A106" s="9" t="s">
        <v>5</v>
      </c>
      <c r="B106" s="9">
        <v>104.9259703</v>
      </c>
    </row>
    <row r="107" spans="1:2" x14ac:dyDescent="0.35">
      <c r="A107" s="9" t="s">
        <v>13</v>
      </c>
      <c r="B107" s="9">
        <v>104.930999</v>
      </c>
    </row>
    <row r="108" spans="1:2" x14ac:dyDescent="0.35">
      <c r="A108" s="9" t="s">
        <v>46</v>
      </c>
      <c r="B108" s="9">
        <v>104.93219999999999</v>
      </c>
    </row>
    <row r="109" spans="1:2" x14ac:dyDescent="0.35">
      <c r="A109" s="9" t="s">
        <v>57</v>
      </c>
      <c r="B109" s="9">
        <v>104.93634489999999</v>
      </c>
    </row>
    <row r="110" spans="1:2" x14ac:dyDescent="0.35">
      <c r="A110" s="9" t="s">
        <v>12</v>
      </c>
      <c r="B110" s="9">
        <v>104.9367416</v>
      </c>
    </row>
    <row r="111" spans="1:2" x14ac:dyDescent="0.35">
      <c r="A111" s="9" t="s">
        <v>59</v>
      </c>
      <c r="B111" s="9">
        <v>104.9411819</v>
      </c>
    </row>
    <row r="112" spans="1:2" x14ac:dyDescent="0.35">
      <c r="A112" s="9" t="s">
        <v>38</v>
      </c>
      <c r="B112" s="9">
        <v>104.9416056</v>
      </c>
    </row>
    <row r="113" spans="1:2" x14ac:dyDescent="0.35">
      <c r="A113" s="9" t="s">
        <v>35</v>
      </c>
      <c r="B113" s="9">
        <v>104.9426553</v>
      </c>
    </row>
    <row r="114" spans="1:2" x14ac:dyDescent="0.35">
      <c r="A114" s="9" t="s">
        <v>44</v>
      </c>
      <c r="B114" s="9">
        <v>104.9433999</v>
      </c>
    </row>
    <row r="115" spans="1:2" x14ac:dyDescent="0.35">
      <c r="A115" s="9" t="s">
        <v>49</v>
      </c>
      <c r="B115" s="9">
        <v>104.9446102</v>
      </c>
    </row>
    <row r="116" spans="1:2" x14ac:dyDescent="0.35">
      <c r="A116" s="9" t="s">
        <v>45</v>
      </c>
      <c r="B116" s="9">
        <v>104.9646588</v>
      </c>
    </row>
    <row r="117" spans="1:2" x14ac:dyDescent="0.35">
      <c r="A117" s="9" t="s">
        <v>60</v>
      </c>
      <c r="B117" s="9">
        <v>104.9954037</v>
      </c>
    </row>
    <row r="118" spans="1:2" x14ac:dyDescent="0.35">
      <c r="A118" s="9" t="s">
        <v>30</v>
      </c>
      <c r="B118" s="9">
        <v>105.00441960000001</v>
      </c>
    </row>
    <row r="119" spans="1:2" x14ac:dyDescent="0.35">
      <c r="A119" s="9" t="s">
        <v>61</v>
      </c>
      <c r="B119" s="9">
        <v>105.0833148</v>
      </c>
    </row>
  </sheetData>
  <sortState xmlns:xlrd2="http://schemas.microsoft.com/office/spreadsheetml/2017/richdata2" ref="A2:C119">
    <sortCondition ref="B1:B11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3CD7D-F3BF-4D94-9BFD-033D26B55E1B}">
  <dimension ref="A1:E134"/>
  <sheetViews>
    <sheetView tabSelected="1" workbookViewId="0">
      <selection activeCell="A3" sqref="A3"/>
    </sheetView>
  </sheetViews>
  <sheetFormatPr defaultRowHeight="14.5" x14ac:dyDescent="0.35"/>
  <cols>
    <col min="1" max="1" width="25.6328125" customWidth="1"/>
    <col min="2" max="2" width="30.6328125" customWidth="1"/>
    <col min="4" max="4" width="20.7265625" customWidth="1"/>
    <col min="5" max="5" width="22.6328125" customWidth="1"/>
  </cols>
  <sheetData>
    <row r="1" spans="1:5" ht="18.5" x14ac:dyDescent="0.35">
      <c r="A1" s="13" t="s">
        <v>0</v>
      </c>
      <c r="B1" s="14" t="s">
        <v>197</v>
      </c>
      <c r="C1" t="s">
        <v>130</v>
      </c>
      <c r="D1" t="s">
        <v>132</v>
      </c>
    </row>
    <row r="2" spans="1:5" ht="18.5" x14ac:dyDescent="0.45">
      <c r="A2" t="s">
        <v>1</v>
      </c>
      <c r="B2">
        <v>104.7416337743521</v>
      </c>
      <c r="C2">
        <f>1200+273.15</f>
        <v>1473.15</v>
      </c>
      <c r="D2">
        <f>-42.52782 + 0.4144277*B2- 0.1514429*(B2-104.566)^2</f>
        <v>0.87534278648546138</v>
      </c>
      <c r="E2" s="15">
        <v>623.41698716300698</v>
      </c>
    </row>
    <row r="3" spans="1:5" ht="18.5" x14ac:dyDescent="0.45">
      <c r="A3" t="s">
        <v>2</v>
      </c>
      <c r="B3">
        <v>104.50279910031378</v>
      </c>
      <c r="C3">
        <f t="shared" ref="C3:C66" si="0">1200+273.15</f>
        <v>1473.15</v>
      </c>
      <c r="D3">
        <f t="shared" ref="D3:D66" si="1">-42.52782 + 0.4144277*B3- 0.1514429*(B3-104.566)^2</f>
        <v>0.78042975819395488</v>
      </c>
      <c r="E3" s="15">
        <v>488.53702925061998</v>
      </c>
    </row>
    <row r="4" spans="1:5" ht="18.5" x14ac:dyDescent="0.45">
      <c r="A4" t="s">
        <v>3</v>
      </c>
      <c r="B4">
        <v>104.90024315395233</v>
      </c>
      <c r="C4">
        <f t="shared" si="0"/>
        <v>1473.15</v>
      </c>
      <c r="D4">
        <f t="shared" si="1"/>
        <v>0.92882752823521353</v>
      </c>
      <c r="E4" s="15">
        <v>711.65295955256295</v>
      </c>
    </row>
    <row r="5" spans="1:5" ht="18.5" x14ac:dyDescent="0.45">
      <c r="A5" t="s">
        <v>4</v>
      </c>
      <c r="B5">
        <v>104.88387872903341</v>
      </c>
      <c r="C5">
        <f t="shared" si="0"/>
        <v>1473.15</v>
      </c>
      <c r="D5">
        <f t="shared" si="1"/>
        <v>0.92366179524411485</v>
      </c>
      <c r="E5" s="15">
        <v>702.72140455747103</v>
      </c>
    </row>
    <row r="6" spans="1:5" ht="18.5" x14ac:dyDescent="0.45">
      <c r="A6" t="s">
        <v>5</v>
      </c>
      <c r="B6">
        <v>104.92597033402419</v>
      </c>
      <c r="C6">
        <f t="shared" si="0"/>
        <v>1473.15</v>
      </c>
      <c r="D6">
        <f t="shared" si="1"/>
        <v>0.93678479056961272</v>
      </c>
      <c r="E6" s="15">
        <v>725.58690234252902</v>
      </c>
    </row>
    <row r="7" spans="1:5" ht="18.5" x14ac:dyDescent="0.45">
      <c r="A7" t="s">
        <v>6</v>
      </c>
      <c r="B7">
        <v>104.89924383627059</v>
      </c>
      <c r="C7">
        <f t="shared" si="0"/>
        <v>1473.15</v>
      </c>
      <c r="D7">
        <f t="shared" si="1"/>
        <v>0.92851440049937572</v>
      </c>
      <c r="E7" s="15">
        <v>711.10901161749098</v>
      </c>
    </row>
    <row r="8" spans="1:5" ht="18.5" x14ac:dyDescent="0.45">
      <c r="A8" t="s">
        <v>7</v>
      </c>
      <c r="B8">
        <v>104.89903839487422</v>
      </c>
      <c r="C8">
        <f t="shared" si="0"/>
        <v>1473.15</v>
      </c>
      <c r="D8">
        <f>-42.52782 + 0.4144277*B8- 0.1514429*(B8-104.566)^2</f>
        <v>0.92844998969375636</v>
      </c>
      <c r="E8" s="15">
        <v>710.99716315796104</v>
      </c>
    </row>
    <row r="9" spans="1:5" ht="18.5" x14ac:dyDescent="0.45">
      <c r="A9" t="s">
        <v>8</v>
      </c>
      <c r="B9">
        <v>104.85721334456554</v>
      </c>
      <c r="C9">
        <f t="shared" si="0"/>
        <v>1473.15</v>
      </c>
      <c r="D9">
        <f t="shared" si="1"/>
        <v>0.91507060754917968</v>
      </c>
      <c r="E9" s="15">
        <v>688.06440205651199</v>
      </c>
    </row>
    <row r="10" spans="1:5" ht="18.5" x14ac:dyDescent="0.45">
      <c r="A10" t="s">
        <v>9</v>
      </c>
      <c r="B10">
        <v>104.89946460216234</v>
      </c>
      <c r="C10">
        <f t="shared" si="0"/>
        <v>1473.15</v>
      </c>
      <c r="D10">
        <f t="shared" si="1"/>
        <v>0.92858360165231824</v>
      </c>
      <c r="E10" s="15">
        <v>711.229196965808</v>
      </c>
    </row>
    <row r="11" spans="1:5" ht="18.5" x14ac:dyDescent="0.45">
      <c r="A11" t="s">
        <v>10</v>
      </c>
      <c r="B11">
        <v>104.86039577565673</v>
      </c>
      <c r="C11">
        <f t="shared" si="0"/>
        <v>1473.15</v>
      </c>
      <c r="D11">
        <f t="shared" si="1"/>
        <v>0.91610725697000228</v>
      </c>
      <c r="E11" s="15">
        <v>689.81998442315</v>
      </c>
    </row>
    <row r="12" spans="1:5" ht="18.5" x14ac:dyDescent="0.45">
      <c r="A12" t="s">
        <v>11</v>
      </c>
      <c r="B12">
        <v>104.90200338840432</v>
      </c>
      <c r="C12">
        <f t="shared" si="0"/>
        <v>1473.15</v>
      </c>
      <c r="D12">
        <f t="shared" si="1"/>
        <v>0.92937834717182266</v>
      </c>
      <c r="E12" s="15">
        <v>712.61061102073597</v>
      </c>
    </row>
    <row r="13" spans="1:5" ht="18.5" x14ac:dyDescent="0.45">
      <c r="A13" t="s">
        <v>12</v>
      </c>
      <c r="B13">
        <v>104.93674162136908</v>
      </c>
      <c r="C13">
        <f t="shared" si="0"/>
        <v>1473.15</v>
      </c>
      <c r="D13">
        <f t="shared" si="1"/>
        <v>0.94005674749910695</v>
      </c>
      <c r="E13" s="15">
        <v>731.37872153831597</v>
      </c>
    </row>
    <row r="14" spans="1:5" ht="18.5" x14ac:dyDescent="0.45">
      <c r="A14" t="s">
        <v>13</v>
      </c>
      <c r="B14">
        <v>104.93099904275242</v>
      </c>
      <c r="C14">
        <f t="shared" si="0"/>
        <v>1473.15</v>
      </c>
      <c r="D14">
        <f t="shared" si="1"/>
        <v>0.93831671746434364</v>
      </c>
      <c r="E14" s="15">
        <v>728.29408651186702</v>
      </c>
    </row>
    <row r="15" spans="1:5" ht="18.5" x14ac:dyDescent="0.45">
      <c r="A15" t="s">
        <v>14</v>
      </c>
      <c r="B15">
        <v>104.75330966422923</v>
      </c>
      <c r="C15">
        <f t="shared" si="0"/>
        <v>1473.15</v>
      </c>
      <c r="D15">
        <f t="shared" si="1"/>
        <v>0.87953983097015564</v>
      </c>
      <c r="E15" s="15">
        <v>630.008046304765</v>
      </c>
    </row>
    <row r="16" spans="1:5" ht="18.5" x14ac:dyDescent="0.45">
      <c r="A16" t="s">
        <v>15</v>
      </c>
      <c r="B16">
        <v>104.82616374891184</v>
      </c>
      <c r="C16">
        <f t="shared" si="0"/>
        <v>1473.15</v>
      </c>
      <c r="D16">
        <f t="shared" si="1"/>
        <v>0.90479550290692523</v>
      </c>
      <c r="E16" s="15">
        <v>670.85463923651696</v>
      </c>
    </row>
    <row r="17" spans="1:5" ht="18.5" x14ac:dyDescent="0.45">
      <c r="A17" t="s">
        <v>16</v>
      </c>
      <c r="B17">
        <v>104.66087658311163</v>
      </c>
      <c r="C17">
        <f t="shared" si="0"/>
        <v>1473.15</v>
      </c>
      <c r="D17">
        <f t="shared" si="1"/>
        <v>0.84518313905975662</v>
      </c>
      <c r="E17" s="15">
        <v>577.66231641678201</v>
      </c>
    </row>
    <row r="18" spans="1:5" ht="18.5" x14ac:dyDescent="0.45">
      <c r="A18" t="s">
        <v>17</v>
      </c>
      <c r="B18">
        <v>104.88846289695114</v>
      </c>
      <c r="C18">
        <f t="shared" si="0"/>
        <v>1473.15</v>
      </c>
      <c r="D18">
        <f t="shared" si="1"/>
        <v>0.92511705084288465</v>
      </c>
      <c r="E18" s="15">
        <v>705.22849627025903</v>
      </c>
    </row>
    <row r="19" spans="1:5" ht="18.5" x14ac:dyDescent="0.45">
      <c r="A19" t="s">
        <v>18</v>
      </c>
      <c r="B19">
        <v>104.87768507397787</v>
      </c>
      <c r="C19">
        <f t="shared" si="0"/>
        <v>1473.15</v>
      </c>
      <c r="D19">
        <f t="shared" si="1"/>
        <v>0.9216854944810039</v>
      </c>
      <c r="E19" s="15">
        <v>699.32799236566598</v>
      </c>
    </row>
    <row r="20" spans="1:5" ht="18.5" x14ac:dyDescent="0.45">
      <c r="A20" t="s">
        <v>19</v>
      </c>
      <c r="B20">
        <v>104.84626309183027</v>
      </c>
      <c r="C20">
        <f t="shared" si="0"/>
        <v>1473.15</v>
      </c>
      <c r="D20">
        <f t="shared" si="1"/>
        <v>0.91148022060138489</v>
      </c>
      <c r="E20" s="15">
        <v>682.01144234220203</v>
      </c>
    </row>
    <row r="21" spans="1:5" ht="18.5" x14ac:dyDescent="0.45">
      <c r="A21" t="s">
        <v>20</v>
      </c>
      <c r="B21">
        <v>104.86347921853258</v>
      </c>
      <c r="C21">
        <f t="shared" si="0"/>
        <v>1473.15</v>
      </c>
      <c r="D21">
        <f t="shared" si="1"/>
        <v>0.91710873588811359</v>
      </c>
      <c r="E21" s="15">
        <v>691.51938293549597</v>
      </c>
    </row>
    <row r="22" spans="1:5" ht="18.5" x14ac:dyDescent="0.45">
      <c r="A22" t="s">
        <v>21</v>
      </c>
      <c r="B22">
        <v>104.4770345298718</v>
      </c>
      <c r="C22">
        <f t="shared" si="0"/>
        <v>1473.15</v>
      </c>
      <c r="D22">
        <f t="shared" si="1"/>
        <v>0.76915847445998409</v>
      </c>
      <c r="E22" s="15">
        <v>474.22769079950302</v>
      </c>
    </row>
    <row r="23" spans="1:5" ht="18.5" x14ac:dyDescent="0.45">
      <c r="A23" t="s">
        <v>22</v>
      </c>
      <c r="B23">
        <v>104.48179935093641</v>
      </c>
      <c r="C23">
        <f t="shared" si="0"/>
        <v>1473.15</v>
      </c>
      <c r="D23">
        <f t="shared" si="1"/>
        <v>0.77125810467539146</v>
      </c>
      <c r="E23" s="15">
        <v>476.86726333387901</v>
      </c>
    </row>
    <row r="24" spans="1:5" ht="18.5" x14ac:dyDescent="0.45">
      <c r="A24" t="s">
        <v>23</v>
      </c>
      <c r="B24">
        <v>104.40892710377847</v>
      </c>
      <c r="C24">
        <f t="shared" si="0"/>
        <v>1473.15</v>
      </c>
      <c r="D24">
        <f t="shared" si="1"/>
        <v>0.7383951358005616</v>
      </c>
      <c r="E24" s="15">
        <v>436.88467535750698</v>
      </c>
    </row>
    <row r="25" spans="1:5" ht="18.5" x14ac:dyDescent="0.45">
      <c r="A25" t="s">
        <v>24</v>
      </c>
      <c r="B25">
        <v>104.69644825327357</v>
      </c>
      <c r="C25">
        <f t="shared" si="0"/>
        <v>1473.15</v>
      </c>
      <c r="D25">
        <f t="shared" si="1"/>
        <v>0.85871118229193788</v>
      </c>
      <c r="E25" s="15">
        <v>597.83951066125996</v>
      </c>
    </row>
    <row r="26" spans="1:5" ht="18.5" x14ac:dyDescent="0.45">
      <c r="A26" t="s">
        <v>25</v>
      </c>
      <c r="B26">
        <v>104.67577337090745</v>
      </c>
      <c r="C26">
        <f t="shared" si="0"/>
        <v>1473.15</v>
      </c>
      <c r="D26">
        <f t="shared" si="1"/>
        <v>0.85089508765894672</v>
      </c>
      <c r="E26" s="15">
        <v>586.11384518059197</v>
      </c>
    </row>
    <row r="27" spans="1:5" ht="18.5" x14ac:dyDescent="0.45">
      <c r="A27" t="s">
        <v>26</v>
      </c>
      <c r="B27">
        <v>104.58710346285157</v>
      </c>
      <c r="C27">
        <f t="shared" si="0"/>
        <v>1473.15</v>
      </c>
      <c r="D27">
        <f t="shared" si="1"/>
        <v>0.81590529174558679</v>
      </c>
      <c r="E27" s="15">
        <v>535.86923925241297</v>
      </c>
    </row>
    <row r="28" spans="1:5" ht="18.5" x14ac:dyDescent="0.45">
      <c r="A28" t="s">
        <v>27</v>
      </c>
      <c r="B28">
        <v>104.50494168381171</v>
      </c>
      <c r="C28">
        <f t="shared" si="0"/>
        <v>1473.15</v>
      </c>
      <c r="D28">
        <f t="shared" si="1"/>
        <v>0.7813580236584281</v>
      </c>
      <c r="E28" s="15">
        <v>489.730872217225</v>
      </c>
    </row>
    <row r="29" spans="1:5" ht="18.5" x14ac:dyDescent="0.45">
      <c r="A29" s="12" t="s">
        <v>28</v>
      </c>
      <c r="B29" s="12">
        <v>104.50031534804842</v>
      </c>
      <c r="C29" s="12">
        <f t="shared" si="0"/>
        <v>1473.15</v>
      </c>
      <c r="D29" s="12">
        <f t="shared" si="1"/>
        <v>0.77935194258728813</v>
      </c>
      <c r="E29" s="16">
        <v>487.15380335253599</v>
      </c>
    </row>
    <row r="30" spans="1:5" ht="18.5" x14ac:dyDescent="0.45">
      <c r="A30" t="s">
        <v>29</v>
      </c>
      <c r="B30">
        <v>104.49926813601235</v>
      </c>
      <c r="C30">
        <f t="shared" si="0"/>
        <v>1473.15</v>
      </c>
      <c r="D30">
        <f t="shared" si="1"/>
        <v>0.77889694860208236</v>
      </c>
      <c r="E30" s="15">
        <v>486.57083260831001</v>
      </c>
    </row>
    <row r="31" spans="1:5" ht="18.5" x14ac:dyDescent="0.45">
      <c r="A31" t="s">
        <v>198</v>
      </c>
      <c r="B31">
        <v>104.4571958780798</v>
      </c>
      <c r="C31">
        <f t="shared" si="0"/>
        <v>1473.15</v>
      </c>
      <c r="D31">
        <f t="shared" si="1"/>
        <v>0.76034260412368926</v>
      </c>
      <c r="E31" s="15">
        <v>463.27311598253999</v>
      </c>
    </row>
    <row r="32" spans="1:5" ht="18.5" x14ac:dyDescent="0.45">
      <c r="A32" s="17" t="s">
        <v>30</v>
      </c>
      <c r="B32" s="17">
        <v>105.00441963979118</v>
      </c>
      <c r="C32">
        <f t="shared" si="0"/>
        <v>1473.15</v>
      </c>
      <c r="D32">
        <f t="shared" si="1"/>
        <v>0.95981101169213479</v>
      </c>
      <c r="E32" s="15">
        <v>767.12839252069398</v>
      </c>
    </row>
    <row r="33" spans="1:5" ht="18.5" x14ac:dyDescent="0.45">
      <c r="A33" t="s">
        <v>31</v>
      </c>
      <c r="B33">
        <v>104.82593951942316</v>
      </c>
      <c r="C33">
        <f t="shared" si="0"/>
        <v>1473.15</v>
      </c>
      <c r="D33">
        <f t="shared" si="1"/>
        <v>0.90472023764373932</v>
      </c>
      <c r="E33" s="15">
        <v>670.72985392387102</v>
      </c>
    </row>
    <row r="34" spans="1:5" ht="18.5" x14ac:dyDescent="0.45">
      <c r="A34" t="s">
        <v>32</v>
      </c>
      <c r="B34">
        <v>104.57181971967331</v>
      </c>
      <c r="C34">
        <f t="shared" si="0"/>
        <v>1473.15</v>
      </c>
      <c r="D34">
        <f t="shared" si="1"/>
        <v>0.80963360199851653</v>
      </c>
      <c r="E34" s="15">
        <v>527.24242812948296</v>
      </c>
    </row>
    <row r="35" spans="1:5" ht="18.5" x14ac:dyDescent="0.45">
      <c r="A35" t="s">
        <v>33</v>
      </c>
      <c r="B35">
        <v>104.74290893579276</v>
      </c>
      <c r="C35">
        <f t="shared" si="0"/>
        <v>1473.15</v>
      </c>
      <c r="D35">
        <f t="shared" si="1"/>
        <v>0.87580316772385314</v>
      </c>
      <c r="E35" s="15">
        <v>624.137266886573</v>
      </c>
    </row>
    <row r="36" spans="1:5" ht="18.5" x14ac:dyDescent="0.45">
      <c r="A36" t="s">
        <v>34</v>
      </c>
      <c r="B36">
        <v>104.86258223995804</v>
      </c>
      <c r="C36">
        <f t="shared" si="0"/>
        <v>1473.15</v>
      </c>
      <c r="D36">
        <f t="shared" si="1"/>
        <v>0.91681770104482807</v>
      </c>
      <c r="E36" s="15">
        <v>691.02518654757898</v>
      </c>
    </row>
    <row r="37" spans="1:5" ht="18.5" x14ac:dyDescent="0.45">
      <c r="A37" t="s">
        <v>35</v>
      </c>
      <c r="B37">
        <v>104.94265525603059</v>
      </c>
      <c r="C37">
        <f t="shared" si="0"/>
        <v>1473.15</v>
      </c>
      <c r="D37">
        <f t="shared" si="1"/>
        <v>0.94183816932279174</v>
      </c>
      <c r="E37" s="15">
        <v>734.54743934552801</v>
      </c>
    </row>
    <row r="38" spans="1:5" ht="18.5" x14ac:dyDescent="0.45">
      <c r="A38" t="s">
        <v>36</v>
      </c>
      <c r="B38">
        <v>104.89548513913253</v>
      </c>
      <c r="C38">
        <f t="shared" si="0"/>
        <v>1473.15</v>
      </c>
      <c r="D38">
        <f t="shared" si="1"/>
        <v>0.92733393617522331</v>
      </c>
      <c r="E38" s="15">
        <v>709.06134043969098</v>
      </c>
    </row>
    <row r="39" spans="1:5" ht="18.5" x14ac:dyDescent="0.45">
      <c r="A39" t="s">
        <v>37</v>
      </c>
      <c r="B39">
        <v>104.79431773261416</v>
      </c>
      <c r="C39">
        <f t="shared" si="0"/>
        <v>1473.15</v>
      </c>
      <c r="D39">
        <f t="shared" si="1"/>
        <v>0.89395350602721713</v>
      </c>
      <c r="E39" s="15">
        <v>653.06867494639198</v>
      </c>
    </row>
    <row r="40" spans="1:5" ht="18.5" x14ac:dyDescent="0.45">
      <c r="A40" t="s">
        <v>38</v>
      </c>
      <c r="B40">
        <v>104.94160561780504</v>
      </c>
      <c r="C40">
        <f t="shared" si="0"/>
        <v>1473.15</v>
      </c>
      <c r="D40">
        <f t="shared" si="1"/>
        <v>0.94152274974885486</v>
      </c>
      <c r="E40" s="15">
        <v>733.98559522680398</v>
      </c>
    </row>
    <row r="41" spans="1:5" ht="18.5" x14ac:dyDescent="0.45">
      <c r="A41" t="s">
        <v>39</v>
      </c>
      <c r="B41">
        <v>104.75418303714756</v>
      </c>
      <c r="C41">
        <f t="shared" si="0"/>
        <v>1473.15</v>
      </c>
      <c r="D41">
        <f t="shared" si="1"/>
        <v>0.87985211593441071</v>
      </c>
      <c r="E41" s="15">
        <v>630.50067928922294</v>
      </c>
    </row>
    <row r="42" spans="1:5" ht="18.5" x14ac:dyDescent="0.45">
      <c r="A42" t="s">
        <v>40</v>
      </c>
      <c r="B42">
        <v>104.78225679392875</v>
      </c>
      <c r="C42">
        <f t="shared" si="0"/>
        <v>1473.15</v>
      </c>
      <c r="D42">
        <f t="shared" si="1"/>
        <v>0.88976715367358805</v>
      </c>
      <c r="E42" s="15">
        <v>646.30256474706903</v>
      </c>
    </row>
    <row r="43" spans="1:5" ht="18.5" x14ac:dyDescent="0.45">
      <c r="A43" t="s">
        <v>41</v>
      </c>
      <c r="B43">
        <v>104.63664474066657</v>
      </c>
      <c r="C43">
        <f t="shared" si="0"/>
        <v>1473.15</v>
      </c>
      <c r="D43">
        <f t="shared" si="1"/>
        <v>0.83574821263268384</v>
      </c>
      <c r="E43" s="15">
        <v>563.91722203275901</v>
      </c>
    </row>
    <row r="44" spans="1:5" ht="18.5" x14ac:dyDescent="0.45">
      <c r="A44" t="s">
        <v>42</v>
      </c>
      <c r="B44">
        <v>104.6073601704507</v>
      </c>
      <c r="C44">
        <f t="shared" si="0"/>
        <v>1473.15</v>
      </c>
      <c r="D44">
        <f t="shared" si="1"/>
        <v>0.82410861063988383</v>
      </c>
      <c r="E44" s="15">
        <v>547.32475669638802</v>
      </c>
    </row>
    <row r="45" spans="1:5" ht="18.5" x14ac:dyDescent="0.45">
      <c r="A45" t="s">
        <v>43</v>
      </c>
      <c r="B45">
        <v>104.73674921851322</v>
      </c>
      <c r="C45">
        <f t="shared" si="0"/>
        <v>1473.15</v>
      </c>
      <c r="D45">
        <f t="shared" si="1"/>
        <v>0.87357472158574956</v>
      </c>
      <c r="E45" s="15">
        <v>620.65698578887805</v>
      </c>
    </row>
    <row r="46" spans="1:5" ht="18.5" x14ac:dyDescent="0.45">
      <c r="A46" t="s">
        <v>44</v>
      </c>
      <c r="B46">
        <v>104.94339991161229</v>
      </c>
      <c r="C46">
        <f t="shared" si="0"/>
        <v>1473.15</v>
      </c>
      <c r="D46">
        <f t="shared" si="1"/>
        <v>0.94206173830960049</v>
      </c>
      <c r="E46" s="15">
        <v>734.94588058163299</v>
      </c>
    </row>
    <row r="47" spans="1:5" ht="18.5" x14ac:dyDescent="0.45">
      <c r="A47" t="s">
        <v>45</v>
      </c>
      <c r="B47">
        <v>104.96465875757183</v>
      </c>
      <c r="C47">
        <f t="shared" si="0"/>
        <v>1473.15</v>
      </c>
      <c r="D47">
        <f t="shared" si="1"/>
        <v>0.94837347106433045</v>
      </c>
      <c r="E47" s="15">
        <v>746.26531737646803</v>
      </c>
    </row>
    <row r="48" spans="1:5" ht="18.5" x14ac:dyDescent="0.45">
      <c r="A48" t="s">
        <v>46</v>
      </c>
      <c r="B48">
        <v>104.9321999817129</v>
      </c>
      <c r="C48">
        <f t="shared" si="0"/>
        <v>1473.15</v>
      </c>
      <c r="D48">
        <f t="shared" si="1"/>
        <v>0.93868143397899173</v>
      </c>
      <c r="E48" s="15">
        <v>728.939783107685</v>
      </c>
    </row>
    <row r="49" spans="1:5" ht="18.5" x14ac:dyDescent="0.45">
      <c r="A49" t="s">
        <v>47</v>
      </c>
      <c r="B49">
        <v>104.84796558774113</v>
      </c>
      <c r="C49">
        <f t="shared" si="0"/>
        <v>1473.15</v>
      </c>
      <c r="D49">
        <f t="shared" si="1"/>
        <v>0.91204082212941606</v>
      </c>
      <c r="E49" s="15">
        <v>682.95374943270303</v>
      </c>
    </row>
    <row r="50" spans="1:5" ht="18.5" x14ac:dyDescent="0.45">
      <c r="A50" t="s">
        <v>48</v>
      </c>
      <c r="B50">
        <v>104.79255581143201</v>
      </c>
      <c r="C50">
        <f t="shared" si="0"/>
        <v>1473.15</v>
      </c>
      <c r="D50">
        <f t="shared" si="1"/>
        <v>0.893344691198111</v>
      </c>
      <c r="E50" s="15">
        <v>652.08119379810796</v>
      </c>
    </row>
    <row r="51" spans="1:5" ht="18.5" x14ac:dyDescent="0.45">
      <c r="A51" t="s">
        <v>49</v>
      </c>
      <c r="B51">
        <v>104.94461023696793</v>
      </c>
      <c r="C51">
        <f t="shared" si="0"/>
        <v>1473.15</v>
      </c>
      <c r="D51">
        <f t="shared" si="1"/>
        <v>0.94242475764536693</v>
      </c>
      <c r="E51" s="15">
        <v>735.59321360368301</v>
      </c>
    </row>
    <row r="52" spans="1:5" ht="18.5" x14ac:dyDescent="0.45">
      <c r="A52" t="s">
        <v>50</v>
      </c>
      <c r="B52">
        <v>104.81327443694667</v>
      </c>
      <c r="C52">
        <f t="shared" si="0"/>
        <v>1473.15</v>
      </c>
      <c r="D52">
        <f t="shared" si="1"/>
        <v>0.90044433168611471</v>
      </c>
      <c r="E52" s="15">
        <v>663.67091616027699</v>
      </c>
    </row>
    <row r="53" spans="1:5" ht="18.5" x14ac:dyDescent="0.45">
      <c r="A53" t="s">
        <v>51</v>
      </c>
      <c r="B53">
        <v>104.69703584247134</v>
      </c>
      <c r="C53">
        <f t="shared" si="0"/>
        <v>1473.15</v>
      </c>
      <c r="D53">
        <f t="shared" si="1"/>
        <v>0.85893142705250203</v>
      </c>
      <c r="E53" s="15">
        <v>598.17262964966596</v>
      </c>
    </row>
    <row r="54" spans="1:5" ht="18.5" x14ac:dyDescent="0.45">
      <c r="A54" t="s">
        <v>52</v>
      </c>
      <c r="B54">
        <v>104.77028560296004</v>
      </c>
      <c r="C54">
        <f t="shared" si="0"/>
        <v>1473.15</v>
      </c>
      <c r="D54">
        <f t="shared" si="1"/>
        <v>0.88556838366186019</v>
      </c>
      <c r="E54" s="15">
        <v>639.572702231535</v>
      </c>
    </row>
    <row r="55" spans="1:5" ht="18.5" x14ac:dyDescent="0.45">
      <c r="A55" t="s">
        <v>53</v>
      </c>
      <c r="B55">
        <v>104.70089888863136</v>
      </c>
      <c r="C55">
        <f t="shared" si="0"/>
        <v>1473.15</v>
      </c>
      <c r="D55">
        <f t="shared" si="1"/>
        <v>0.86037680034897734</v>
      </c>
      <c r="E55" s="15">
        <v>600.36244583227699</v>
      </c>
    </row>
    <row r="56" spans="1:5" ht="18.5" x14ac:dyDescent="0.45">
      <c r="A56" t="s">
        <v>54</v>
      </c>
      <c r="B56">
        <v>104.76353724357882</v>
      </c>
      <c r="C56">
        <f t="shared" si="0"/>
        <v>1473.15</v>
      </c>
      <c r="D56">
        <f t="shared" si="1"/>
        <v>0.88318233598367113</v>
      </c>
      <c r="E56" s="15">
        <v>635.77331879349504</v>
      </c>
    </row>
    <row r="57" spans="1:5" ht="18.5" x14ac:dyDescent="0.45">
      <c r="A57" t="s">
        <v>55</v>
      </c>
      <c r="B57">
        <v>104.68889120921882</v>
      </c>
      <c r="C57">
        <f t="shared" si="0"/>
        <v>1473.15</v>
      </c>
      <c r="D57">
        <f t="shared" si="1"/>
        <v>0.85586927095576959</v>
      </c>
      <c r="E57" s="15">
        <v>593.55448761038804</v>
      </c>
    </row>
    <row r="58" spans="1:5" ht="18.5" x14ac:dyDescent="0.45">
      <c r="A58" t="s">
        <v>56</v>
      </c>
      <c r="B58">
        <v>104.90986622379397</v>
      </c>
      <c r="C58">
        <f t="shared" si="0"/>
        <v>1473.15</v>
      </c>
      <c r="D58">
        <f t="shared" si="1"/>
        <v>0.93182735521612381</v>
      </c>
      <c r="E58" s="15">
        <v>716.88081981738299</v>
      </c>
    </row>
    <row r="59" spans="1:5" ht="18.5" x14ac:dyDescent="0.45">
      <c r="A59" t="s">
        <v>57</v>
      </c>
      <c r="B59">
        <v>104.93634492472543</v>
      </c>
      <c r="C59">
        <f t="shared" si="0"/>
        <v>1473.15</v>
      </c>
      <c r="D59">
        <f t="shared" si="1"/>
        <v>0.93993686759649409</v>
      </c>
      <c r="E59" s="15">
        <v>731.16587509319402</v>
      </c>
    </row>
    <row r="60" spans="1:5" ht="18.5" x14ac:dyDescent="0.45">
      <c r="A60" t="s">
        <v>58</v>
      </c>
      <c r="B60">
        <v>104.87259358533679</v>
      </c>
      <c r="C60">
        <f t="shared" si="0"/>
        <v>1473.15</v>
      </c>
      <c r="D60">
        <f t="shared" si="1"/>
        <v>0.92005217655925575</v>
      </c>
      <c r="E60" s="15">
        <v>696.53332772025703</v>
      </c>
    </row>
    <row r="61" spans="1:5" ht="18.5" x14ac:dyDescent="0.45">
      <c r="A61" t="s">
        <v>59</v>
      </c>
      <c r="B61">
        <v>104.94118194621825</v>
      </c>
      <c r="C61">
        <f t="shared" si="0"/>
        <v>1473.15</v>
      </c>
      <c r="D61">
        <f t="shared" si="1"/>
        <v>0.9413953405796206</v>
      </c>
      <c r="E61" s="15">
        <v>733.75874279152004</v>
      </c>
    </row>
    <row r="62" spans="1:5" ht="18.5" x14ac:dyDescent="0.45">
      <c r="A62" t="s">
        <v>60</v>
      </c>
      <c r="B62">
        <v>104.99540374967351</v>
      </c>
      <c r="C62">
        <f t="shared" si="0"/>
        <v>1473.15</v>
      </c>
      <c r="D62">
        <f t="shared" si="1"/>
        <v>0.95725949667400378</v>
      </c>
      <c r="E62" s="15">
        <v>762.43473596298497</v>
      </c>
    </row>
    <row r="63" spans="1:5" ht="18.5" x14ac:dyDescent="0.45">
      <c r="A63" t="s">
        <v>61</v>
      </c>
      <c r="B63">
        <v>105.08331476998565</v>
      </c>
      <c r="C63">
        <f t="shared" si="0"/>
        <v>1473.15</v>
      </c>
      <c r="D63">
        <f t="shared" si="1"/>
        <v>0.98108812174953941</v>
      </c>
      <c r="E63" s="15">
        <v>807.16464633059002</v>
      </c>
    </row>
    <row r="64" spans="1:5" ht="18.5" x14ac:dyDescent="0.45">
      <c r="A64" t="s">
        <v>62</v>
      </c>
      <c r="B64">
        <v>104.60012757432354</v>
      </c>
      <c r="C64">
        <f t="shared" si="0"/>
        <v>1473.15</v>
      </c>
      <c r="D64">
        <f t="shared" si="1"/>
        <v>0.8211939061009832</v>
      </c>
      <c r="E64" s="15">
        <v>543.23209851637296</v>
      </c>
    </row>
    <row r="65" spans="1:5" ht="18.5" x14ac:dyDescent="0.45">
      <c r="A65" t="s">
        <v>63</v>
      </c>
      <c r="B65">
        <v>104.55480306753874</v>
      </c>
      <c r="C65">
        <f t="shared" si="0"/>
        <v>1473.15</v>
      </c>
      <c r="D65">
        <f t="shared" si="1"/>
        <v>0.80256757264030265</v>
      </c>
      <c r="E65" s="15">
        <v>517.65780145398003</v>
      </c>
    </row>
    <row r="66" spans="1:5" ht="18.5" x14ac:dyDescent="0.45">
      <c r="A66" t="s">
        <v>64</v>
      </c>
      <c r="B66">
        <v>104.58188929474738</v>
      </c>
      <c r="C66">
        <f t="shared" si="0"/>
        <v>1473.15</v>
      </c>
      <c r="D66">
        <f t="shared" si="1"/>
        <v>0.81377360733513349</v>
      </c>
      <c r="E66" s="15">
        <v>532.924375805963</v>
      </c>
    </row>
    <row r="67" spans="1:5" ht="18.5" x14ac:dyDescent="0.45">
      <c r="A67" t="s">
        <v>65</v>
      </c>
      <c r="B67">
        <v>104.60052975219585</v>
      </c>
      <c r="C67">
        <f t="shared" ref="C67:C124" si="2">1200+273.15</f>
        <v>1473.15</v>
      </c>
      <c r="D67">
        <f t="shared" ref="D67:D124" si="3">-42.52782 + 0.4144277*B67- 0.1514429*(B67-104.566)^2</f>
        <v>0.82135639804096161</v>
      </c>
      <c r="E67" s="15">
        <v>543.45960803642799</v>
      </c>
    </row>
    <row r="68" spans="1:5" ht="18.5" x14ac:dyDescent="0.45">
      <c r="A68" t="s">
        <v>66</v>
      </c>
      <c r="B68">
        <v>104.73194102139621</v>
      </c>
      <c r="C68">
        <f t="shared" si="2"/>
        <v>1473.15</v>
      </c>
      <c r="D68">
        <f t="shared" si="3"/>
        <v>0.87182723834143638</v>
      </c>
      <c r="E68" s="15">
        <v>617.93873273994802</v>
      </c>
    </row>
    <row r="69" spans="1:5" ht="18.5" x14ac:dyDescent="0.45">
      <c r="A69" t="s">
        <v>67</v>
      </c>
      <c r="B69">
        <v>104.80132411405327</v>
      </c>
      <c r="C69">
        <f t="shared" si="2"/>
        <v>1473.15</v>
      </c>
      <c r="D69">
        <f t="shared" si="3"/>
        <v>0.89636518963715661</v>
      </c>
      <c r="E69" s="15">
        <v>656.99208442227098</v>
      </c>
    </row>
    <row r="70" spans="1:5" ht="18.5" x14ac:dyDescent="0.45">
      <c r="A70" t="s">
        <v>68</v>
      </c>
      <c r="B70">
        <v>104.79801391864511</v>
      </c>
      <c r="C70">
        <f t="shared" si="2"/>
        <v>1473.15</v>
      </c>
      <c r="D70">
        <f t="shared" si="3"/>
        <v>0.89522763213683043</v>
      </c>
      <c r="E70" s="15">
        <v>655.13913171279296</v>
      </c>
    </row>
    <row r="71" spans="1:5" ht="18.5" x14ac:dyDescent="0.45">
      <c r="A71" t="s">
        <v>69</v>
      </c>
      <c r="B71">
        <v>104.72104608388591</v>
      </c>
      <c r="C71">
        <f t="shared" si="2"/>
        <v>1473.15</v>
      </c>
      <c r="D71">
        <f t="shared" si="3"/>
        <v>0.86784169063075478</v>
      </c>
      <c r="E71" s="15">
        <v>611.77478963888996</v>
      </c>
    </row>
    <row r="72" spans="1:5" ht="18.5" x14ac:dyDescent="0.45">
      <c r="A72" t="s">
        <v>70</v>
      </c>
      <c r="B72">
        <v>104.59599161672034</v>
      </c>
      <c r="C72">
        <f t="shared" si="2"/>
        <v>1473.15</v>
      </c>
      <c r="D72">
        <f t="shared" si="3"/>
        <v>0.81952001249134199</v>
      </c>
      <c r="E72" s="15">
        <v>540.89290645632298</v>
      </c>
    </row>
    <row r="73" spans="1:5" ht="18.5" x14ac:dyDescent="0.45">
      <c r="A73" t="s">
        <v>71</v>
      </c>
      <c r="B73">
        <v>104.8153422919257</v>
      </c>
      <c r="C73">
        <f t="shared" si="2"/>
        <v>1473.15</v>
      </c>
      <c r="D73">
        <f t="shared" si="3"/>
        <v>0.90114578660340428</v>
      </c>
      <c r="E73" s="15">
        <v>664.82484788395197</v>
      </c>
    </row>
    <row r="74" spans="1:5" ht="18.5" x14ac:dyDescent="0.45">
      <c r="A74" t="s">
        <v>72</v>
      </c>
      <c r="B74">
        <v>104.91485964228028</v>
      </c>
      <c r="C74">
        <f t="shared" si="2"/>
        <v>1473.15</v>
      </c>
      <c r="D74">
        <f t="shared" si="3"/>
        <v>0.93337291454038895</v>
      </c>
      <c r="E74" s="15">
        <v>719.58615237066795</v>
      </c>
    </row>
    <row r="75" spans="1:5" ht="18.5" x14ac:dyDescent="0.45">
      <c r="A75" t="s">
        <v>73</v>
      </c>
      <c r="B75">
        <v>104.60700978854489</v>
      </c>
      <c r="C75">
        <f t="shared" si="2"/>
        <v>1473.15</v>
      </c>
      <c r="D75">
        <f t="shared" si="3"/>
        <v>0.82396777345747119</v>
      </c>
      <c r="E75" s="15">
        <v>547.12642971918797</v>
      </c>
    </row>
    <row r="76" spans="1:5" ht="18.5" x14ac:dyDescent="0.45">
      <c r="A76" t="s">
        <v>74</v>
      </c>
      <c r="B76">
        <v>104.55167144087088</v>
      </c>
      <c r="C76">
        <f t="shared" si="2"/>
        <v>1473.15</v>
      </c>
      <c r="D76">
        <f t="shared" si="3"/>
        <v>0.80125763401645023</v>
      </c>
      <c r="E76" s="15">
        <v>515.89652759088801</v>
      </c>
    </row>
    <row r="77" spans="1:5" ht="18.5" x14ac:dyDescent="0.45">
      <c r="A77" t="s">
        <v>75</v>
      </c>
      <c r="B77">
        <v>104.76342360563368</v>
      </c>
      <c r="C77">
        <f t="shared" si="2"/>
        <v>1473.15</v>
      </c>
      <c r="D77">
        <f t="shared" si="3"/>
        <v>0.88314203841334116</v>
      </c>
      <c r="E77" s="15">
        <v>635.70930618672401</v>
      </c>
    </row>
    <row r="78" spans="1:5" ht="18.5" x14ac:dyDescent="0.45">
      <c r="A78" t="s">
        <v>76</v>
      </c>
      <c r="B78">
        <v>104.75512999975071</v>
      </c>
      <c r="C78">
        <f t="shared" si="2"/>
        <v>1473.15</v>
      </c>
      <c r="D78">
        <f t="shared" si="3"/>
        <v>0.88019045271757623</v>
      </c>
      <c r="E78" s="15">
        <v>631.03475721689995</v>
      </c>
    </row>
    <row r="79" spans="1:5" ht="18.5" x14ac:dyDescent="0.45">
      <c r="A79" t="s">
        <v>77</v>
      </c>
      <c r="B79">
        <v>104.55554942441427</v>
      </c>
      <c r="C79">
        <f t="shared" si="2"/>
        <v>1473.15</v>
      </c>
      <c r="D79">
        <f t="shared" si="3"/>
        <v>0.8028793304311741</v>
      </c>
      <c r="E79" s="15">
        <v>518.07768844997497</v>
      </c>
    </row>
    <row r="80" spans="1:5" ht="18.5" x14ac:dyDescent="0.45">
      <c r="A80" t="s">
        <v>78</v>
      </c>
      <c r="B80">
        <v>104.52564852154487</v>
      </c>
      <c r="C80">
        <f t="shared" si="2"/>
        <v>1473.15</v>
      </c>
      <c r="D80">
        <f t="shared" si="3"/>
        <v>0.79025752213010481</v>
      </c>
      <c r="E80" s="15">
        <v>501.29665673732399</v>
      </c>
    </row>
    <row r="81" spans="1:5" ht="18.5" x14ac:dyDescent="0.45">
      <c r="A81" t="s">
        <v>79</v>
      </c>
      <c r="B81">
        <v>104.53928448185664</v>
      </c>
      <c r="C81">
        <f t="shared" si="2"/>
        <v>1473.15</v>
      </c>
      <c r="D81">
        <f t="shared" si="3"/>
        <v>0.79604713980007502</v>
      </c>
      <c r="E81" s="15">
        <v>508.938666766464</v>
      </c>
    </row>
    <row r="82" spans="1:5" ht="18.5" x14ac:dyDescent="0.45">
      <c r="A82" t="s">
        <v>80</v>
      </c>
      <c r="B82">
        <v>104.60141338882937</v>
      </c>
      <c r="C82">
        <f t="shared" si="2"/>
        <v>1473.15</v>
      </c>
      <c r="D82">
        <f t="shared" si="3"/>
        <v>0.82171324171291771</v>
      </c>
      <c r="E82" s="15">
        <v>543.95950510208002</v>
      </c>
    </row>
    <row r="83" spans="1:5" ht="18.5" x14ac:dyDescent="0.45">
      <c r="A83" t="s">
        <v>81</v>
      </c>
      <c r="B83">
        <v>104.64355747380831</v>
      </c>
      <c r="C83">
        <f t="shared" si="2"/>
        <v>1473.15</v>
      </c>
      <c r="D83">
        <f t="shared" si="3"/>
        <v>0.83845789014978289</v>
      </c>
      <c r="E83" s="15">
        <v>567.83750261800901</v>
      </c>
    </row>
    <row r="84" spans="1:5" ht="18.5" x14ac:dyDescent="0.45">
      <c r="A84" t="s">
        <v>82</v>
      </c>
      <c r="B84">
        <v>104.61383039453133</v>
      </c>
      <c r="C84">
        <f t="shared" si="2"/>
        <v>1473.15</v>
      </c>
      <c r="D84">
        <f t="shared" si="3"/>
        <v>0.82670265560993517</v>
      </c>
      <c r="E84" s="15">
        <v>550.988058930943</v>
      </c>
    </row>
    <row r="85" spans="1:5" ht="18.5" x14ac:dyDescent="0.45">
      <c r="A85" t="s">
        <v>83</v>
      </c>
      <c r="B85">
        <v>104.61667762528278</v>
      </c>
      <c r="C85">
        <f t="shared" si="2"/>
        <v>1473.15</v>
      </c>
      <c r="D85">
        <f t="shared" si="3"/>
        <v>0.82784015094466579</v>
      </c>
      <c r="E85" s="15">
        <v>552.60065289504098</v>
      </c>
    </row>
    <row r="86" spans="1:5" ht="18.5" x14ac:dyDescent="0.45">
      <c r="A86" t="s">
        <v>84</v>
      </c>
      <c r="B86">
        <v>104.63082490368541</v>
      </c>
      <c r="C86">
        <f t="shared" si="2"/>
        <v>1473.15</v>
      </c>
      <c r="D86">
        <f t="shared" si="3"/>
        <v>0.83345571026369847</v>
      </c>
      <c r="E86" s="15">
        <v>560.61755662490202</v>
      </c>
    </row>
    <row r="87" spans="1:5" ht="18.5" x14ac:dyDescent="0.45">
      <c r="A87" s="17" t="s">
        <v>85</v>
      </c>
      <c r="B87" s="17">
        <v>104.66880201477485</v>
      </c>
      <c r="C87">
        <f t="shared" si="2"/>
        <v>1473.15</v>
      </c>
      <c r="D87">
        <f t="shared" si="3"/>
        <v>0.84823039366819786</v>
      </c>
      <c r="E87" s="15">
        <v>582.15881468498003</v>
      </c>
    </row>
    <row r="88" spans="1:5" ht="18.5" x14ac:dyDescent="0.45">
      <c r="A88" t="s">
        <v>86</v>
      </c>
      <c r="B88">
        <v>104.63421322232124</v>
      </c>
      <c r="C88">
        <f t="shared" si="2"/>
        <v>1473.15</v>
      </c>
      <c r="D88">
        <f t="shared" si="3"/>
        <v>0.83479165660451127</v>
      </c>
      <c r="E88" s="15">
        <v>562.53852568595096</v>
      </c>
    </row>
    <row r="89" spans="1:5" ht="18.5" x14ac:dyDescent="0.45">
      <c r="A89" t="s">
        <v>87</v>
      </c>
      <c r="B89">
        <v>104.68365244044688</v>
      </c>
      <c r="C89">
        <f t="shared" si="2"/>
        <v>1473.15</v>
      </c>
      <c r="D89">
        <f t="shared" si="3"/>
        <v>0.85388902122092913</v>
      </c>
      <c r="E89" s="15">
        <v>590.58328616911695</v>
      </c>
    </row>
    <row r="90" spans="1:5" ht="18.5" x14ac:dyDescent="0.45">
      <c r="A90" t="s">
        <v>88</v>
      </c>
      <c r="B90">
        <v>104.74606246631038</v>
      </c>
      <c r="C90">
        <f t="shared" si="2"/>
        <v>1473.15</v>
      </c>
      <c r="D90">
        <f t="shared" si="3"/>
        <v>0.87693959578989433</v>
      </c>
      <c r="E90" s="15">
        <v>625.91809010562599</v>
      </c>
    </row>
    <row r="91" spans="1:5" ht="18.5" x14ac:dyDescent="0.45">
      <c r="A91" t="s">
        <v>89</v>
      </c>
      <c r="B91">
        <v>104.77297032447541</v>
      </c>
      <c r="C91">
        <f t="shared" si="2"/>
        <v>1473.15</v>
      </c>
      <c r="D91">
        <f t="shared" si="3"/>
        <v>0.88651379736220293</v>
      </c>
      <c r="E91" s="15">
        <v>641.08312253169095</v>
      </c>
    </row>
    <row r="92" spans="1:5" ht="18.5" x14ac:dyDescent="0.45">
      <c r="A92" t="s">
        <v>90</v>
      </c>
      <c r="B92">
        <v>104.78583127826599</v>
      </c>
      <c r="C92">
        <f t="shared" si="2"/>
        <v>1473.15</v>
      </c>
      <c r="D92">
        <f t="shared" si="3"/>
        <v>0.89101245132053197</v>
      </c>
      <c r="E92" s="15">
        <v>648.309379566698</v>
      </c>
    </row>
    <row r="93" spans="1:5" ht="18.5" x14ac:dyDescent="0.45">
      <c r="A93" t="s">
        <v>91</v>
      </c>
      <c r="B93">
        <v>104.73084811262621</v>
      </c>
      <c r="C93">
        <f t="shared" si="2"/>
        <v>1473.15</v>
      </c>
      <c r="D93">
        <f t="shared" si="3"/>
        <v>0.87142905666600956</v>
      </c>
      <c r="E93" s="15">
        <v>617.32068856169701</v>
      </c>
    </row>
    <row r="94" spans="1:5" ht="18.5" x14ac:dyDescent="0.45">
      <c r="A94" s="17" t="s">
        <v>92</v>
      </c>
      <c r="B94" s="17">
        <v>104.76587860724894</v>
      </c>
      <c r="C94">
        <f t="shared" si="2"/>
        <v>1473.15</v>
      </c>
      <c r="D94">
        <f t="shared" si="3"/>
        <v>0.88401174507779212</v>
      </c>
      <c r="E94" s="15">
        <v>637.09196369479798</v>
      </c>
    </row>
    <row r="95" spans="1:5" ht="18.5" x14ac:dyDescent="0.45">
      <c r="A95" t="s">
        <v>86</v>
      </c>
      <c r="B95">
        <v>104.63421322232124</v>
      </c>
      <c r="C95">
        <f t="shared" si="2"/>
        <v>1473.15</v>
      </c>
      <c r="D95">
        <f t="shared" si="3"/>
        <v>0.83479165660451127</v>
      </c>
      <c r="E95" s="15">
        <v>562.53852568595096</v>
      </c>
    </row>
    <row r="96" spans="1:5" ht="18.5" x14ac:dyDescent="0.45">
      <c r="A96" t="s">
        <v>87</v>
      </c>
      <c r="B96">
        <v>104.68365244044688</v>
      </c>
      <c r="C96">
        <f t="shared" si="2"/>
        <v>1473.15</v>
      </c>
      <c r="D96">
        <f t="shared" si="3"/>
        <v>0.85388902122092913</v>
      </c>
      <c r="E96" s="15">
        <v>590.58328616911695</v>
      </c>
    </row>
    <row r="97" spans="1:5" ht="18.5" x14ac:dyDescent="0.45">
      <c r="A97" t="s">
        <v>88</v>
      </c>
      <c r="B97">
        <v>104.74606246631038</v>
      </c>
      <c r="C97">
        <f t="shared" si="2"/>
        <v>1473.15</v>
      </c>
      <c r="D97">
        <f t="shared" si="3"/>
        <v>0.87693959578989433</v>
      </c>
      <c r="E97" s="15">
        <v>625.91809010562599</v>
      </c>
    </row>
    <row r="98" spans="1:5" ht="18.5" x14ac:dyDescent="0.45">
      <c r="A98" t="s">
        <v>89</v>
      </c>
      <c r="B98">
        <v>104.77297032447541</v>
      </c>
      <c r="C98">
        <f t="shared" si="2"/>
        <v>1473.15</v>
      </c>
      <c r="D98">
        <f t="shared" si="3"/>
        <v>0.88651379736220293</v>
      </c>
      <c r="E98" s="15">
        <v>641.08312253169095</v>
      </c>
    </row>
    <row r="99" spans="1:5" ht="18.5" x14ac:dyDescent="0.45">
      <c r="A99" t="s">
        <v>90</v>
      </c>
      <c r="B99">
        <v>104.78583127826599</v>
      </c>
      <c r="C99">
        <f t="shared" si="2"/>
        <v>1473.15</v>
      </c>
      <c r="D99">
        <f t="shared" si="3"/>
        <v>0.89101245132053197</v>
      </c>
      <c r="E99" s="15">
        <v>648.309379566698</v>
      </c>
    </row>
    <row r="100" spans="1:5" ht="18.5" x14ac:dyDescent="0.45">
      <c r="A100" t="s">
        <v>91</v>
      </c>
      <c r="B100">
        <v>104.73084811262621</v>
      </c>
      <c r="C100">
        <f t="shared" si="2"/>
        <v>1473.15</v>
      </c>
      <c r="D100">
        <f t="shared" si="3"/>
        <v>0.87142905666600956</v>
      </c>
      <c r="E100" s="15">
        <v>617.32068856169701</v>
      </c>
    </row>
    <row r="101" spans="1:5" ht="18.5" x14ac:dyDescent="0.45">
      <c r="A101" s="17" t="s">
        <v>92</v>
      </c>
      <c r="B101" s="17">
        <v>104.76587860724894</v>
      </c>
      <c r="C101">
        <f t="shared" si="2"/>
        <v>1473.15</v>
      </c>
      <c r="D101">
        <f t="shared" si="3"/>
        <v>0.88401174507779212</v>
      </c>
      <c r="E101" s="15">
        <v>637.09196369479798</v>
      </c>
    </row>
    <row r="102" spans="1:5" ht="18.5" x14ac:dyDescent="0.45">
      <c r="A102" t="s">
        <v>100</v>
      </c>
      <c r="B102">
        <v>104.66621820987704</v>
      </c>
      <c r="C102">
        <f t="shared" si="2"/>
        <v>1473.15</v>
      </c>
      <c r="D102">
        <f t="shared" si="3"/>
        <v>0.84723903493910868</v>
      </c>
      <c r="E102" s="15">
        <v>580.69289612817499</v>
      </c>
    </row>
    <row r="103" spans="1:5" ht="18.5" x14ac:dyDescent="0.45">
      <c r="A103" t="s">
        <v>101</v>
      </c>
      <c r="B103">
        <v>104.66580696412466</v>
      </c>
      <c r="C103">
        <f t="shared" si="2"/>
        <v>1473.15</v>
      </c>
      <c r="D103">
        <f t="shared" si="3"/>
        <v>0.84708106092552593</v>
      </c>
      <c r="E103" s="15">
        <v>580.45957517433101</v>
      </c>
    </row>
    <row r="104" spans="1:5" ht="18.5" x14ac:dyDescent="0.45">
      <c r="A104" t="s">
        <v>102</v>
      </c>
      <c r="B104">
        <v>104.6818080349516</v>
      </c>
      <c r="C104">
        <f t="shared" si="2"/>
        <v>1473.15</v>
      </c>
      <c r="D104">
        <f t="shared" si="3"/>
        <v>0.85318985916788082</v>
      </c>
      <c r="E104" s="15">
        <v>589.53711085325006</v>
      </c>
    </row>
    <row r="105" spans="1:5" ht="18.5" x14ac:dyDescent="0.45">
      <c r="A105" t="s">
        <v>103</v>
      </c>
      <c r="B105">
        <v>104.87988354974983</v>
      </c>
      <c r="C105">
        <f t="shared" si="2"/>
        <v>1473.15</v>
      </c>
      <c r="D105">
        <f t="shared" si="3"/>
        <v>0.92238832470252863</v>
      </c>
      <c r="E105" s="15">
        <v>700.53329674233999</v>
      </c>
    </row>
    <row r="106" spans="1:5" ht="18.5" x14ac:dyDescent="0.45">
      <c r="A106" t="s">
        <v>104</v>
      </c>
      <c r="B106">
        <v>104.80541605654749</v>
      </c>
      <c r="C106">
        <f t="shared" si="2"/>
        <v>1473.15</v>
      </c>
      <c r="D106">
        <f t="shared" si="3"/>
        <v>0.89776680954068555</v>
      </c>
      <c r="E106" s="15">
        <v>659.28090631951704</v>
      </c>
    </row>
    <row r="107" spans="1:5" ht="18.5" x14ac:dyDescent="0.45">
      <c r="A107" t="s">
        <v>105</v>
      </c>
      <c r="B107">
        <v>104.71758980028085</v>
      </c>
      <c r="C107">
        <f t="shared" si="2"/>
        <v>1473.15</v>
      </c>
      <c r="D107">
        <f t="shared" si="3"/>
        <v>0.86656981326774618</v>
      </c>
      <c r="E107" s="15">
        <v>609.818142935629</v>
      </c>
    </row>
    <row r="108" spans="1:5" ht="18.5" x14ac:dyDescent="0.45">
      <c r="A108" t="s">
        <v>106</v>
      </c>
      <c r="B108">
        <v>104.74858720663512</v>
      </c>
      <c r="C108">
        <f t="shared" si="2"/>
        <v>1473.15</v>
      </c>
      <c r="D108">
        <f t="shared" si="3"/>
        <v>0.87784725756398141</v>
      </c>
      <c r="E108" s="15">
        <v>627.34334735496202</v>
      </c>
    </row>
    <row r="109" spans="1:5" ht="18.5" x14ac:dyDescent="0.45">
      <c r="A109" t="s">
        <v>107</v>
      </c>
      <c r="B109">
        <v>104.83799698990971</v>
      </c>
      <c r="C109">
        <f t="shared" si="2"/>
        <v>1473.15</v>
      </c>
      <c r="D109">
        <f t="shared" si="3"/>
        <v>0.90874586160633841</v>
      </c>
      <c r="E109" s="15">
        <v>677.43009824542503</v>
      </c>
    </row>
    <row r="110" spans="1:5" ht="18.5" x14ac:dyDescent="0.45">
      <c r="A110" t="s">
        <v>108</v>
      </c>
      <c r="B110">
        <v>104.83591323343114</v>
      </c>
      <c r="C110">
        <f t="shared" si="2"/>
        <v>1473.15</v>
      </c>
      <c r="D110">
        <f t="shared" si="3"/>
        <v>0.90805330587794508</v>
      </c>
      <c r="E110" s="15">
        <v>676.27363290159894</v>
      </c>
    </row>
    <row r="111" spans="1:5" ht="18.5" x14ac:dyDescent="0.45">
      <c r="A111" t="s">
        <v>109</v>
      </c>
      <c r="B111">
        <v>104.82828248191322</v>
      </c>
      <c r="C111">
        <f t="shared" si="2"/>
        <v>1473.15</v>
      </c>
      <c r="D111">
        <f t="shared" si="3"/>
        <v>0.90550592876025626</v>
      </c>
      <c r="E111" s="15">
        <v>672.03339775826498</v>
      </c>
    </row>
    <row r="112" spans="1:5" ht="18.5" x14ac:dyDescent="0.45">
      <c r="A112" t="s">
        <v>110</v>
      </c>
      <c r="B112">
        <v>104.80704657248107</v>
      </c>
      <c r="C112">
        <f t="shared" si="2"/>
        <v>1473.15</v>
      </c>
      <c r="D112">
        <f t="shared" si="3"/>
        <v>0.89832389984233041</v>
      </c>
      <c r="E112" s="15">
        <v>660.19238781541299</v>
      </c>
    </row>
    <row r="113" spans="1:5" ht="18.5" x14ac:dyDescent="0.45">
      <c r="A113" t="s">
        <v>111</v>
      </c>
      <c r="B113">
        <v>104.78999801712226</v>
      </c>
      <c r="C113">
        <f t="shared" si="2"/>
        <v>1473.15</v>
      </c>
      <c r="D113">
        <f t="shared" si="3"/>
        <v>0.89245919682069974</v>
      </c>
      <c r="E113" s="15">
        <v>650.64707308988795</v>
      </c>
    </row>
    <row r="114" spans="1:5" ht="18.5" x14ac:dyDescent="0.45">
      <c r="A114" t="s">
        <v>112</v>
      </c>
      <c r="B114">
        <v>104.78920276937684</v>
      </c>
      <c r="C114">
        <f t="shared" si="2"/>
        <v>1473.15</v>
      </c>
      <c r="D114">
        <f t="shared" si="3"/>
        <v>0.89218348258556146</v>
      </c>
      <c r="E114" s="15">
        <v>650.20104864842801</v>
      </c>
    </row>
    <row r="115" spans="1:5" ht="18.5" x14ac:dyDescent="0.45">
      <c r="A115" t="s">
        <v>113</v>
      </c>
      <c r="B115">
        <v>104.80280397562093</v>
      </c>
      <c r="C115">
        <f t="shared" si="2"/>
        <v>1473.15</v>
      </c>
      <c r="D115">
        <f t="shared" si="3"/>
        <v>0.89687267449926888</v>
      </c>
      <c r="E115" s="15">
        <v>657.82006463018001</v>
      </c>
    </row>
    <row r="116" spans="1:5" ht="18.5" x14ac:dyDescent="0.45">
      <c r="A116" t="s">
        <v>114</v>
      </c>
      <c r="B116">
        <v>104.82105958191077</v>
      </c>
      <c r="C116">
        <f t="shared" si="2"/>
        <v>1473.15</v>
      </c>
      <c r="D116">
        <f t="shared" si="3"/>
        <v>0.90307845712287105</v>
      </c>
      <c r="E116" s="15">
        <v>668.01246322542397</v>
      </c>
    </row>
    <row r="117" spans="1:5" ht="18.5" x14ac:dyDescent="0.45">
      <c r="A117" t="s">
        <v>115</v>
      </c>
      <c r="B117">
        <v>104.80548409321841</v>
      </c>
      <c r="C117">
        <f t="shared" si="2"/>
        <v>1473.15</v>
      </c>
      <c r="D117">
        <f t="shared" si="3"/>
        <v>0.89779007139226308</v>
      </c>
      <c r="E117" s="15">
        <v>659.31894467647396</v>
      </c>
    </row>
    <row r="118" spans="1:5" ht="18.5" x14ac:dyDescent="0.45">
      <c r="A118" t="s">
        <v>116</v>
      </c>
      <c r="B118">
        <v>104.83331424947714</v>
      </c>
      <c r="C118">
        <f t="shared" si="2"/>
        <v>1473.15</v>
      </c>
      <c r="D118">
        <f t="shared" si="3"/>
        <v>0.90718766641949611</v>
      </c>
      <c r="E118" s="15">
        <v>674.83035175013697</v>
      </c>
    </row>
    <row r="119" spans="1:5" ht="18.5" x14ac:dyDescent="0.45">
      <c r="A119" t="s">
        <v>117</v>
      </c>
      <c r="B119">
        <v>104.69416958866873</v>
      </c>
      <c r="C119">
        <f t="shared" si="2"/>
        <v>1473.15</v>
      </c>
      <c r="D119">
        <f t="shared" si="3"/>
        <v>0.85785608636483901</v>
      </c>
      <c r="E119" s="15">
        <v>596.54759562496804</v>
      </c>
    </row>
    <row r="120" spans="1:5" ht="18.5" x14ac:dyDescent="0.45">
      <c r="A120" t="s">
        <v>118</v>
      </c>
      <c r="B120">
        <v>104.80474998467066</v>
      </c>
      <c r="C120">
        <f t="shared" si="2"/>
        <v>1473.15</v>
      </c>
      <c r="D120">
        <f t="shared" si="3"/>
        <v>0.89753900440109724</v>
      </c>
      <c r="E120" s="15">
        <v>658.90847108556898</v>
      </c>
    </row>
    <row r="121" spans="1:5" ht="18.5" x14ac:dyDescent="0.45">
      <c r="A121" t="s">
        <v>119</v>
      </c>
      <c r="B121">
        <v>104.79723888812171</v>
      </c>
      <c r="C121">
        <f t="shared" si="2"/>
        <v>1473.15</v>
      </c>
      <c r="D121">
        <f t="shared" si="3"/>
        <v>0.89496081133107941</v>
      </c>
      <c r="E121" s="15">
        <v>654.70511448694504</v>
      </c>
    </row>
    <row r="122" spans="1:5" ht="18.5" x14ac:dyDescent="0.45">
      <c r="A122" t="s">
        <v>120</v>
      </c>
      <c r="B122">
        <v>104.80370103412658</v>
      </c>
      <c r="C122">
        <f t="shared" si="2"/>
        <v>1473.15</v>
      </c>
      <c r="D122">
        <f t="shared" si="3"/>
        <v>0.89717997739626965</v>
      </c>
      <c r="E122" s="15">
        <v>658.32184579129205</v>
      </c>
    </row>
    <row r="123" spans="1:5" ht="18.5" x14ac:dyDescent="0.45">
      <c r="A123" t="s">
        <v>196</v>
      </c>
      <c r="B123">
        <v>104.63625166448907</v>
      </c>
      <c r="C123">
        <f t="shared" si="2"/>
        <v>1473.15</v>
      </c>
      <c r="D123">
        <f t="shared" si="3"/>
        <v>0.83559369834173036</v>
      </c>
      <c r="E123" s="15">
        <v>563.69433336277598</v>
      </c>
    </row>
    <row r="124" spans="1:5" ht="18.5" x14ac:dyDescent="0.45">
      <c r="A124" t="s">
        <v>121</v>
      </c>
      <c r="B124">
        <v>104.66987560652902</v>
      </c>
      <c r="C124">
        <f t="shared" si="2"/>
        <v>1473.15</v>
      </c>
      <c r="D124">
        <f t="shared" si="3"/>
        <v>0.8486417165598038</v>
      </c>
      <c r="E124" s="15">
        <v>582.76790945022594</v>
      </c>
    </row>
    <row r="125" spans="1:5" x14ac:dyDescent="0.35">
      <c r="B125">
        <f>MIN(B2:B124)</f>
        <v>104.40892710377847</v>
      </c>
      <c r="D125">
        <f>MIN(D2:D124)</f>
        <v>0.7383951358005616</v>
      </c>
    </row>
    <row r="134" spans="1:1" x14ac:dyDescent="0.35">
      <c r="A134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Splittings</vt:lpstr>
      <vt:lpstr>New_Test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Penny Wieser</dc:creator>
  <cp:lastModifiedBy>Penny Wieser</cp:lastModifiedBy>
  <dcterms:created xsi:type="dcterms:W3CDTF">2022-07-05T19:40:19Z</dcterms:created>
  <dcterms:modified xsi:type="dcterms:W3CDTF">2022-10-12T16:54:44Z</dcterms:modified>
</cp:coreProperties>
</file>