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Testing\CO2_error_prop\"/>
    </mc:Choice>
  </mc:AlternateContent>
  <xr:revisionPtr revIDLastSave="0" documentId="13_ncr:1_{5E13036A-DFC6-4CD8-A263-95789BEDD786}" xr6:coauthVersionLast="47" xr6:coauthVersionMax="47" xr10:uidLastSave="{00000000-0000-0000-0000-000000000000}"/>
  <bookViews>
    <workbookView xWindow="28680" yWindow="-120" windowWidth="29040" windowHeight="15720" activeTab="1" xr2:uid="{96BAB5E2-6C22-4EDD-A342-48E562EC6B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S2" i="2"/>
  <c r="P3" i="2"/>
  <c r="S3" i="2"/>
  <c r="P4" i="2"/>
  <c r="S4" i="2"/>
  <c r="P5" i="2"/>
  <c r="S5" i="2"/>
  <c r="P6" i="2"/>
  <c r="S6" i="2"/>
  <c r="P7" i="2"/>
  <c r="S7" i="2"/>
  <c r="P8" i="2"/>
  <c r="S8" i="2"/>
  <c r="P9" i="2"/>
  <c r="S9" i="2"/>
  <c r="P10" i="2"/>
  <c r="S10" i="2"/>
  <c r="P11" i="2"/>
  <c r="S11" i="2"/>
  <c r="P12" i="2"/>
  <c r="S12" i="2"/>
  <c r="P13" i="2"/>
  <c r="S13" i="2"/>
  <c r="P14" i="2"/>
  <c r="S14" i="2"/>
  <c r="P15" i="2"/>
  <c r="S15" i="2"/>
  <c r="P16" i="2"/>
  <c r="S16" i="2"/>
  <c r="P17" i="2"/>
  <c r="S17" i="2"/>
  <c r="P18" i="2"/>
  <c r="S18" i="2"/>
  <c r="P19" i="2"/>
  <c r="S19" i="2"/>
  <c r="P20" i="2"/>
  <c r="S20" i="2"/>
  <c r="P21" i="2"/>
  <c r="S21" i="2"/>
  <c r="P22" i="2"/>
  <c r="S22" i="2"/>
  <c r="P23" i="2"/>
  <c r="S23" i="2"/>
  <c r="P24" i="2"/>
  <c r="S24" i="2"/>
  <c r="P25" i="2"/>
  <c r="S25" i="2"/>
  <c r="P26" i="2"/>
  <c r="S26" i="2"/>
  <c r="P27" i="2"/>
  <c r="S27" i="2"/>
  <c r="P28" i="2"/>
  <c r="S28" i="2"/>
  <c r="P29" i="2"/>
  <c r="S29" i="2"/>
  <c r="P30" i="2"/>
  <c r="S30" i="2"/>
  <c r="P31" i="2"/>
  <c r="S31" i="2"/>
  <c r="P32" i="2"/>
  <c r="S32" i="2"/>
  <c r="P33" i="2"/>
  <c r="S33" i="2"/>
  <c r="P34" i="2"/>
  <c r="S34" i="2"/>
  <c r="P35" i="2"/>
  <c r="S35" i="2"/>
  <c r="P36" i="2"/>
  <c r="S36" i="2"/>
  <c r="P37" i="2"/>
  <c r="S37" i="2"/>
  <c r="P38" i="2"/>
  <c r="S38" i="2"/>
  <c r="P39" i="2"/>
  <c r="S39" i="2"/>
  <c r="P40" i="2"/>
  <c r="S40" i="2"/>
  <c r="P41" i="2"/>
  <c r="S41" i="2"/>
  <c r="P42" i="2"/>
  <c r="S42" i="2"/>
  <c r="P43" i="2"/>
  <c r="S43" i="2"/>
  <c r="P44" i="2"/>
  <c r="S44" i="2"/>
  <c r="P45" i="2"/>
  <c r="S45" i="2"/>
  <c r="P46" i="2"/>
  <c r="S46" i="2"/>
  <c r="P47" i="2"/>
  <c r="S47" i="2"/>
  <c r="P48" i="2"/>
  <c r="S48" i="2"/>
  <c r="P49" i="2"/>
  <c r="S49" i="2"/>
  <c r="P50" i="2"/>
  <c r="S50" i="2"/>
  <c r="P51" i="2"/>
  <c r="S51" i="2"/>
  <c r="P52" i="2"/>
  <c r="S52" i="2"/>
  <c r="P53" i="2"/>
  <c r="S53" i="2"/>
  <c r="P54" i="2"/>
  <c r="S54" i="2"/>
  <c r="P55" i="2"/>
  <c r="S55" i="2"/>
  <c r="P56" i="2"/>
  <c r="S56" i="2"/>
  <c r="P57" i="2"/>
  <c r="S57" i="2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</calcChain>
</file>

<file path=xl/sharedStrings.xml><?xml version="1.0" encoding="utf-8"?>
<sst xmlns="http://schemas.openxmlformats.org/spreadsheetml/2006/main" count="478" uniqueCount="159">
  <si>
    <t>Sample Name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</si>
  <si>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</si>
  <si>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</si>
  <si>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</si>
  <si>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</si>
  <si>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</si>
  <si>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</si>
  <si>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</si>
  <si>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</si>
  <si>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</si>
  <si>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</si>
  <si>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</si>
  <si>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</si>
  <si>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</si>
  <si>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</si>
  <si>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</si>
  <si>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</si>
  <si>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</si>
  <si>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</si>
  <si>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</si>
  <si>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</si>
  <si>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</si>
  <si>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</si>
  <si>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</si>
  <si>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</si>
  <si>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</si>
  <si>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</si>
  <si>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</si>
  <si>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</si>
  <si>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</si>
  <si>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</si>
  <si>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</si>
  <si>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</si>
  <si>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</si>
  <si>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</si>
  <si>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</si>
  <si>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</si>
  <si>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</si>
  <si>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</si>
  <si>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</si>
  <si>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</si>
  <si>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</si>
  <si>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</si>
  <si>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</si>
  <si>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</si>
  <si>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</si>
  <si>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</si>
  <si>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</si>
  <si>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</si>
  <si>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</si>
  <si>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</si>
  <si>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</si>
  <si>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</si>
  <si>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</si>
  <si>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</si>
  <si>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</si>
  <si>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</si>
  <si>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</si>
  <si>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</si>
  <si>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</si>
  <si>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</si>
  <si>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</si>
  <si>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</si>
  <si>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</si>
  <si>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</si>
  <si>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</si>
  <si>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</si>
  <si>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</si>
  <si>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</si>
  <si>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</si>
  <si>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</si>
  <si>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</si>
  <si>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</si>
  <si>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</si>
  <si>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</si>
  <si>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</si>
  <si>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</si>
  <si>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</si>
  <si>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</si>
  <si>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</si>
  <si>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</si>
  <si>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</si>
  <si>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</si>
  <si>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</si>
  <si>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</si>
  <si>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</si>
  <si>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</si>
  <si>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</si>
  <si>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</si>
  <si>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</si>
  <si>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</si>
  <si>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</si>
  <si>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</si>
  <si>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</si>
  <si>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</si>
  <si>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</si>
  <si>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</si>
  <si>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</si>
  <si>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</si>
  <si>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</si>
  <si>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</si>
  <si>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</si>
  <si>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</si>
  <si>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</si>
  <si>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PEC-corrected major elements in Petrolog3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</si>
  <si>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</si>
  <si>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</si>
  <si>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</si>
  <si>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</si>
  <si>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</si>
  <si>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</si>
  <si>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</si>
  <si>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</si>
  <si>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</si>
  <si>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</si>
  <si>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</si>
  <si>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Glass</t>
  </si>
  <si>
    <t>EPMA</t>
  </si>
  <si>
    <t>Petrolog3</t>
  </si>
  <si>
    <t>H2O (wt%, measured)</t>
  </si>
  <si>
    <t>CO2 (ppm, measured)</t>
  </si>
  <si>
    <t>SIMS</t>
  </si>
  <si>
    <t>Information for CO2 bubble reconstruction</t>
  </si>
  <si>
    <t>Melt inclusion Density (g/cm3)</t>
  </si>
  <si>
    <t>Vol Bubble/(Vol melt inclusion (excl bubble)) (%)</t>
  </si>
  <si>
    <t>Correction factor for drift</t>
  </si>
  <si>
    <t>Standard deviation Δ (cm-1)</t>
  </si>
  <si>
    <t>Bubble</t>
  </si>
  <si>
    <t>Raman</t>
  </si>
  <si>
    <t>DensityX</t>
  </si>
  <si>
    <t>ImageJ</t>
  </si>
  <si>
    <t>NaN</t>
  </si>
  <si>
    <t>Upper 1 σ CO2 in bubble (ppm)</t>
  </si>
  <si>
    <t>Lower 1 σ CO2 in bubble (ppm)</t>
  </si>
  <si>
    <t>Total CO2 (glass + bubble, ppm)</t>
  </si>
  <si>
    <t>Total CO2 (PEC-corrected)</t>
  </si>
  <si>
    <t>PEC_amount</t>
  </si>
  <si>
    <t>Na2O_PEC</t>
  </si>
  <si>
    <t>Al2O3_PEC</t>
  </si>
  <si>
    <t>P2O5_PEC</t>
  </si>
  <si>
    <t>CaO_PEC</t>
  </si>
  <si>
    <t>K2O_PEC</t>
  </si>
  <si>
    <t>TiO2_PEC</t>
  </si>
  <si>
    <t>SiO2_PEC</t>
  </si>
  <si>
    <t>MgO_PEC</t>
  </si>
  <si>
    <t>FeOt_PEC</t>
  </si>
  <si>
    <t>MnO_PEC</t>
  </si>
  <si>
    <t>CO2_Liq_meas</t>
  </si>
  <si>
    <t>H2O_Liq_meas</t>
  </si>
  <si>
    <t>Melt_dens</t>
  </si>
  <si>
    <t>Melt_dens_err</t>
  </si>
  <si>
    <t>Vol_%</t>
  </si>
  <si>
    <t>CO2 density (g/cm3)</t>
  </si>
  <si>
    <t>CO2_dens_gcm3</t>
  </si>
  <si>
    <t>CO2_dens_gcm3_std_Dev</t>
  </si>
  <si>
    <t>lower_1sigma_bub</t>
  </si>
  <si>
    <t>best_bub</t>
  </si>
  <si>
    <t>upper_1_sigma_bub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</si>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</sst>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0" fillId="3" borderId="0" xfId="0" applyFill="1"/>
    <xf numFmtId="0" fontId="3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0" xfId="0" applyNumberFormat="1" applyFill="1"/>
    <xf numFmtId="0" fontId="0" fillId="3" borderId="5" xfId="0" applyFill="1" applyBorder="1"/>
    <xf numFmtId="2" fontId="0" fillId="3" borderId="4" xfId="0" applyNumberFormat="1" applyFill="1" applyBorder="1"/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0" xfId="0" applyFont="1" applyFill="1"/>
    <xf numFmtId="0" fontId="0" fillId="3" borderId="0" xfId="0" applyFill="1"/>
    <xf numFmtId="0" fontId="1" fillId="2" borderId="2" xfId="0" applyFont="1" applyFill="1" applyBorder="1"/>
    <xf numFmtId="2" fontId="1" fillId="2" borderId="0" xfId="0" applyNumberFormat="1" applyFont="1" applyFill="1"/>
    <xf numFmtId="165" fontId="1" fillId="2" borderId="0" xfId="0" applyNumberFormat="1" applyFont="1" applyFill="1"/>
    <xf numFmtId="2" fontId="1" fillId="2" borderId="4" xfId="0" applyNumberFormat="1" applyFont="1" applyFill="1" applyBorder="1"/>
    <xf numFmtId="165" fontId="1" fillId="2" borderId="4" xfId="0" applyNumberFormat="1" applyFont="1" applyFill="1" applyBorder="1"/>
    <xf numFmtId="0" fontId="1" fillId="2" borderId="6" xfId="0" applyFont="1" applyFill="1" applyBorder="1" applyAlignment="1">
      <alignment wrapText="1"/>
    </xf>
    <xf numFmtId="0" fontId="0" fillId="3" borderId="0" xfId="0" applyFill="1"/>
    <xf numFmtId="0" fontId="3" fillId="3" borderId="3" xfId="0" applyFont="1" applyFill="1" applyBorder="1"/>
    <xf numFmtId="0" fontId="0" fillId="3" borderId="2" xfId="0" applyFill="1" applyBorder="1"/>
    <xf numFmtId="2" fontId="0" fillId="3" borderId="0" xfId="0" applyNumberFormat="1" applyFill="1"/>
    <xf numFmtId="2" fontId="0" fillId="3" borderId="4" xfId="0" applyNumberFormat="1" applyFill="1" applyBorder="1"/>
    <xf numFmtId="0" fontId="0" fillId="3" borderId="6" xfId="0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0" borderId="0" xfId="0"/>
    <xf numFmtId="0" fontId="0" fillId="3" borderId="0" xfId="0" applyFill="1"/>
    <xf numFmtId="0" fontId="0" fillId="3" borderId="2" xfId="0" applyFill="1" applyBorder="1"/>
    <xf numFmtId="2" fontId="0" fillId="3" borderId="0" xfId="0" applyNumberFormat="1" applyFill="1"/>
    <xf numFmtId="1" fontId="0" fillId="3" borderId="0" xfId="0" applyNumberFormat="1" applyFill="1"/>
    <xf numFmtId="2" fontId="0" fillId="3" borderId="4" xfId="0" applyNumberFormat="1" applyFill="1" applyBorder="1"/>
    <xf numFmtId="1" fontId="0" fillId="3" borderId="4" xfId="0" applyNumberFormat="1" applyFill="1" applyBorder="1"/>
    <xf numFmtId="0" fontId="0" fillId="3" borderId="6" xfId="0" applyFill="1" applyBorder="1" applyAlignment="1">
      <alignment wrapText="1"/>
    </xf>
    <xf numFmtId="0" fontId="0" fillId="3" borderId="0" xfId="0" applyFill="1" applyBorder="1"/>
    <xf numFmtId="0" fontId="1" fillId="2" borderId="0" xfId="0" applyFont="1" applyFill="1" applyBorder="1"/>
    <xf numFmtId="0" fontId="3" fillId="3" borderId="2" xfId="0" applyFont="1" applyFill="1" applyBorder="1"/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2" fontId="0" fillId="3" borderId="0" xfId="0" applyNumberFormat="1" applyFill="1"/>
    <xf numFmtId="2" fontId="1" fillId="2" borderId="0" xfId="0" applyNumberFormat="1" applyFont="1" applyFill="1"/>
    <xf numFmtId="165" fontId="1" fillId="2" borderId="0" xfId="0" applyNumberFormat="1" applyFont="1" applyFill="1"/>
    <xf numFmtId="1" fontId="0" fillId="3" borderId="0" xfId="0" applyNumberFormat="1" applyFill="1"/>
    <xf numFmtId="0" fontId="0" fillId="0" borderId="4" xfId="0" applyBorder="1"/>
    <xf numFmtId="2" fontId="1" fillId="2" borderId="4" xfId="0" applyNumberFormat="1" applyFont="1" applyFill="1" applyBorder="1"/>
    <xf numFmtId="165" fontId="1" fillId="2" borderId="4" xfId="0" applyNumberFormat="1" applyFont="1" applyFill="1" applyBorder="1"/>
    <xf numFmtId="0" fontId="0" fillId="3" borderId="5" xfId="0" applyFill="1" applyBorder="1"/>
    <xf numFmtId="2" fontId="0" fillId="3" borderId="4" xfId="0" applyNumberFormat="1" applyFill="1" applyBorder="1"/>
    <xf numFmtId="1" fontId="0" fillId="3" borderId="4" xfId="0" applyNumberFormat="1" applyFill="1" applyBorder="1"/>
    <xf numFmtId="0" fontId="0" fillId="3" borderId="6" xfId="0" applyFill="1" applyBorder="1" applyAlignment="1">
      <alignment wrapText="1"/>
    </xf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3FD8-7263-4EBF-8ADB-A1E966CF7B55}">
  <dimension ref="A1:X400"/>
  <sheetViews>
    <sheetView topLeftCell="G1" workbookViewId="0">
      <selection activeCell="N6" sqref="N6"/>
    </sheetView>
  </sheetViews>
  <sheetFormatPr defaultRowHeight="14.5" x14ac:dyDescent="0.35"/>
  <cols>
    <col min="16" max="16" width="8.7265625" style="31"/>
  </cols>
  <sheetData>
    <row r="1" spans="1:24" ht="21.5" thickBot="1" x14ac:dyDescent="0.55000000000000004">
      <c r="A1" s="4"/>
      <c r="B1" s="8" t="s">
        <v>104</v>
      </c>
      <c r="C1" s="9"/>
      <c r="D1" s="9"/>
      <c r="E1" s="9"/>
      <c r="F1" s="9"/>
      <c r="G1" s="9"/>
      <c r="H1" s="9"/>
      <c r="I1" s="9"/>
      <c r="J1" s="9"/>
      <c r="K1" s="9"/>
      <c r="L1" s="9"/>
      <c r="M1" s="18"/>
      <c r="N1" s="18"/>
      <c r="O1" s="25" t="s">
        <v>122</v>
      </c>
      <c r="P1" s="41"/>
      <c r="Q1" s="26"/>
      <c r="R1" s="44"/>
      <c r="S1" s="26"/>
      <c r="T1" s="26"/>
      <c r="U1" s="33"/>
      <c r="V1" s="33"/>
      <c r="W1" s="33"/>
      <c r="X1" s="33"/>
    </row>
    <row r="2" spans="1:24" ht="102.5" thickTop="1" thickBot="1" x14ac:dyDescent="0.4">
      <c r="A2" s="6" t="s">
        <v>0</v>
      </c>
      <c r="B2" s="14" t="s">
        <v>105</v>
      </c>
      <c r="C2" s="15" t="s">
        <v>106</v>
      </c>
      <c r="D2" s="15" t="s">
        <v>107</v>
      </c>
      <c r="E2" s="15" t="s">
        <v>108</v>
      </c>
      <c r="F2" s="15" t="s">
        <v>109</v>
      </c>
      <c r="G2" s="15" t="s">
        <v>110</v>
      </c>
      <c r="H2" s="15" t="s">
        <v>111</v>
      </c>
      <c r="I2" s="15" t="s">
        <v>112</v>
      </c>
      <c r="J2" s="15" t="s">
        <v>113</v>
      </c>
      <c r="K2" s="15" t="s">
        <v>114</v>
      </c>
      <c r="L2" s="15" t="s">
        <v>115</v>
      </c>
      <c r="M2" s="23" t="s">
        <v>119</v>
      </c>
      <c r="N2" s="23" t="s">
        <v>120</v>
      </c>
      <c r="O2" s="29" t="s">
        <v>123</v>
      </c>
      <c r="P2" s="38"/>
      <c r="Q2" s="29" t="s">
        <v>124</v>
      </c>
      <c r="R2" s="56" t="s">
        <v>152</v>
      </c>
      <c r="S2" s="30" t="s">
        <v>125</v>
      </c>
      <c r="T2" s="30" t="s">
        <v>126</v>
      </c>
      <c r="U2" s="38" t="s">
        <v>132</v>
      </c>
      <c r="V2" s="38" t="s">
        <v>133</v>
      </c>
      <c r="W2" s="38" t="s">
        <v>134</v>
      </c>
      <c r="X2" s="38" t="s">
        <v>135</v>
      </c>
    </row>
    <row r="3" spans="1:24" x14ac:dyDescent="0.35">
      <c r="A3" s="2"/>
      <c r="B3" s="7" t="s">
        <v>116</v>
      </c>
      <c r="C3" s="7" t="s">
        <v>116</v>
      </c>
      <c r="D3" s="7" t="s">
        <v>116</v>
      </c>
      <c r="E3" s="7" t="s">
        <v>116</v>
      </c>
      <c r="F3" s="7" t="s">
        <v>116</v>
      </c>
      <c r="G3" s="7" t="s">
        <v>116</v>
      </c>
      <c r="H3" s="7" t="s">
        <v>116</v>
      </c>
      <c r="I3" s="7" t="s">
        <v>116</v>
      </c>
      <c r="J3" s="7" t="s">
        <v>116</v>
      </c>
      <c r="K3" s="7" t="s">
        <v>116</v>
      </c>
      <c r="L3" s="7" t="s">
        <v>116</v>
      </c>
      <c r="M3" s="16" t="s">
        <v>116</v>
      </c>
      <c r="N3" s="16" t="s">
        <v>116</v>
      </c>
      <c r="O3" s="24" t="s">
        <v>116</v>
      </c>
      <c r="P3" s="32"/>
      <c r="Q3" s="24"/>
      <c r="R3" s="43" t="s">
        <v>127</v>
      </c>
      <c r="S3" s="24" t="s">
        <v>127</v>
      </c>
      <c r="T3" s="24" t="s">
        <v>127</v>
      </c>
      <c r="U3" s="32" t="s">
        <v>127</v>
      </c>
      <c r="V3" s="32" t="s">
        <v>127</v>
      </c>
      <c r="W3" s="32"/>
      <c r="X3" s="32"/>
    </row>
    <row r="4" spans="1:24" x14ac:dyDescent="0.35">
      <c r="A4" s="2"/>
      <c r="B4" s="7"/>
      <c r="C4" s="7" t="s">
        <v>117</v>
      </c>
      <c r="D4" s="7" t="s">
        <v>117</v>
      </c>
      <c r="E4" s="7" t="s">
        <v>117</v>
      </c>
      <c r="F4" s="7" t="s">
        <v>117</v>
      </c>
      <c r="G4" s="7" t="s">
        <v>117</v>
      </c>
      <c r="H4" s="7" t="s">
        <v>117</v>
      </c>
      <c r="I4" s="7" t="s">
        <v>117</v>
      </c>
      <c r="J4" s="7" t="s">
        <v>117</v>
      </c>
      <c r="K4" s="7" t="s">
        <v>117</v>
      </c>
      <c r="L4" s="7" t="s">
        <v>117</v>
      </c>
      <c r="M4" s="16" t="s">
        <v>121</v>
      </c>
      <c r="N4" s="16" t="s">
        <v>121</v>
      </c>
      <c r="O4" s="24"/>
      <c r="P4" s="32"/>
      <c r="Q4" s="24"/>
      <c r="R4" s="43"/>
      <c r="S4" s="24" t="s">
        <v>128</v>
      </c>
      <c r="T4" s="24" t="s">
        <v>128</v>
      </c>
      <c r="U4" s="32"/>
      <c r="V4" s="32"/>
      <c r="W4" s="32"/>
      <c r="X4" s="32"/>
    </row>
    <row r="5" spans="1:24" ht="15" thickBot="1" x14ac:dyDescent="0.4">
      <c r="A5" s="4"/>
      <c r="B5" s="9" t="s">
        <v>118</v>
      </c>
      <c r="C5" s="9" t="s">
        <v>118</v>
      </c>
      <c r="D5" s="9" t="s">
        <v>118</v>
      </c>
      <c r="E5" s="9" t="s">
        <v>118</v>
      </c>
      <c r="F5" s="9" t="s">
        <v>118</v>
      </c>
      <c r="G5" s="9" t="s">
        <v>118</v>
      </c>
      <c r="H5" s="9" t="s">
        <v>118</v>
      </c>
      <c r="I5" s="9" t="s">
        <v>118</v>
      </c>
      <c r="J5" s="9" t="s">
        <v>118</v>
      </c>
      <c r="K5" s="9" t="s">
        <v>118</v>
      </c>
      <c r="L5" s="9" t="s">
        <v>118</v>
      </c>
      <c r="M5" s="18"/>
      <c r="N5" s="18"/>
      <c r="O5" s="26" t="s">
        <v>129</v>
      </c>
      <c r="P5" s="33"/>
      <c r="Q5" s="26" t="s">
        <v>130</v>
      </c>
      <c r="R5" s="44"/>
      <c r="S5" s="26"/>
      <c r="T5" s="26"/>
      <c r="U5" s="33"/>
      <c r="V5" s="33"/>
      <c r="W5" s="33"/>
      <c r="X5" s="33"/>
    </row>
    <row r="6" spans="1:24" s="31" customFormat="1" ht="15" thickTop="1" x14ac:dyDescent="0.35">
      <c r="A6" s="1"/>
      <c r="B6" s="39" t="s">
        <v>136</v>
      </c>
      <c r="C6" s="39" t="s">
        <v>137</v>
      </c>
      <c r="D6" s="39" t="s">
        <v>138</v>
      </c>
      <c r="E6" s="39" t="s">
        <v>139</v>
      </c>
      <c r="F6" s="39" t="s">
        <v>140</v>
      </c>
      <c r="G6" s="39" t="s">
        <v>141</v>
      </c>
      <c r="H6" s="39" t="s">
        <v>142</v>
      </c>
      <c r="I6" s="39" t="s">
        <v>143</v>
      </c>
      <c r="J6" s="39" t="s">
        <v>144</v>
      </c>
      <c r="K6" s="39" t="s">
        <v>145</v>
      </c>
      <c r="L6" s="39" t="s">
        <v>146</v>
      </c>
      <c r="M6" s="40" t="s">
        <v>148</v>
      </c>
      <c r="N6" s="40" t="s">
        <v>147</v>
      </c>
      <c r="O6" s="39" t="s">
        <v>149</v>
      </c>
      <c r="P6" s="39" t="s">
        <v>150</v>
      </c>
      <c r="Q6" s="39" t="s">
        <v>151</v>
      </c>
      <c r="R6" s="39" t="s">
        <v>153</v>
      </c>
      <c r="S6" s="39" t="s">
        <v>154</v>
      </c>
      <c r="T6" s="39"/>
      <c r="U6" s="39" t="s">
        <v>157</v>
      </c>
      <c r="V6" s="39" t="s">
        <v>155</v>
      </c>
      <c r="W6" s="39" t="s">
        <v>156</v>
      </c>
      <c r="X6" s="39"/>
    </row>
    <row r="7" spans="1:24" x14ac:dyDescent="0.35">
      <c r="A7" s="2" t="s">
        <v>1</v>
      </c>
      <c r="B7" s="10">
        <v>16.600000000000001</v>
      </c>
      <c r="C7" s="11">
        <v>2.4689999999999999</v>
      </c>
      <c r="D7" s="11">
        <v>12.9</v>
      </c>
      <c r="E7" s="11">
        <v>0.22900000000000001</v>
      </c>
      <c r="F7" s="11">
        <v>10.702</v>
      </c>
      <c r="G7" s="11">
        <v>0.34899999999999998</v>
      </c>
      <c r="H7" s="11">
        <v>2.3940000000000001</v>
      </c>
      <c r="I7" s="11">
        <v>49.77</v>
      </c>
      <c r="J7" s="11">
        <v>9.3279999999999994</v>
      </c>
      <c r="K7" s="11">
        <v>11.336</v>
      </c>
      <c r="L7" s="11">
        <v>0.14199999999999999</v>
      </c>
      <c r="M7" s="19">
        <v>0.24027379545709501</v>
      </c>
      <c r="N7" s="20">
        <v>28.979264850156198</v>
      </c>
      <c r="O7" s="27">
        <v>2.7283758769604498</v>
      </c>
      <c r="P7" s="34">
        <f>0.03*O7</f>
        <v>8.1851276308813489E-2</v>
      </c>
      <c r="Q7" s="27">
        <v>2.7234150450479699</v>
      </c>
      <c r="R7" s="57">
        <v>2.1976516641942102E-2</v>
      </c>
      <c r="S7" s="57">
        <f>0.3217*(T7)</f>
        <v>6.6175525523739533E-4</v>
      </c>
      <c r="T7" s="27">
        <v>2.0570570570015399E-3</v>
      </c>
      <c r="U7" s="35">
        <v>309.58201117830203</v>
      </c>
      <c r="V7" s="35">
        <v>110.634623800214</v>
      </c>
      <c r="W7" s="35">
        <v>248.34484627836301</v>
      </c>
      <c r="X7" s="35">
        <v>212.988718935131</v>
      </c>
    </row>
    <row r="8" spans="1:24" x14ac:dyDescent="0.35">
      <c r="A8" s="2" t="s">
        <v>2</v>
      </c>
      <c r="B8" s="10">
        <v>30.59</v>
      </c>
      <c r="C8" s="11">
        <v>2.1309999999999998</v>
      </c>
      <c r="D8" s="11">
        <v>10.928000000000001</v>
      </c>
      <c r="E8" s="11">
        <v>0.22900000000000001</v>
      </c>
      <c r="F8" s="11">
        <v>9.4350000000000005</v>
      </c>
      <c r="G8" s="11">
        <v>0.33400000000000002</v>
      </c>
      <c r="H8" s="11">
        <v>1.8149999999999999</v>
      </c>
      <c r="I8" s="11">
        <v>49.676000000000002</v>
      </c>
      <c r="J8" s="11">
        <v>13.612</v>
      </c>
      <c r="K8" s="11">
        <v>11.336</v>
      </c>
      <c r="L8" s="11">
        <v>0.151</v>
      </c>
      <c r="M8" s="19">
        <v>0.238325004661366</v>
      </c>
      <c r="N8" s="20">
        <v>37.495154155697897</v>
      </c>
      <c r="O8" s="27">
        <v>2.70574722356245</v>
      </c>
      <c r="P8" s="34">
        <f t="shared" ref="P8:P71" si="0">0.03*O8</f>
        <v>8.1172416706873501E-2</v>
      </c>
      <c r="Q8" s="27">
        <v>4.2541404687421203</v>
      </c>
      <c r="R8" s="57">
        <v>2.2912478255257399E-2</v>
      </c>
      <c r="S8" s="57">
        <f t="shared" ref="S8:S71" si="1">0.3217*(T8)</f>
        <v>6.0032835919725325E-3</v>
      </c>
      <c r="T8" s="27">
        <v>1.8661124003644801E-2</v>
      </c>
      <c r="U8" s="35">
        <v>622.84462836407101</v>
      </c>
      <c r="V8" s="35">
        <v>138.24550572487999</v>
      </c>
      <c r="W8" s="35">
        <v>397.73908284216702</v>
      </c>
      <c r="X8" s="35">
        <v>304.57085752520697</v>
      </c>
    </row>
    <row r="9" spans="1:24" x14ac:dyDescent="0.35">
      <c r="A9" s="2" t="s">
        <v>3</v>
      </c>
      <c r="B9" s="10">
        <v>30.02</v>
      </c>
      <c r="C9" s="11">
        <v>2.0920000000000001</v>
      </c>
      <c r="D9" s="11">
        <v>11.323</v>
      </c>
      <c r="E9" s="11">
        <v>0.29099999999999998</v>
      </c>
      <c r="F9" s="11">
        <v>9.7569999999999997</v>
      </c>
      <c r="G9" s="11">
        <v>0.32400000000000001</v>
      </c>
      <c r="H9" s="11">
        <v>2.0089999999999999</v>
      </c>
      <c r="I9" s="11">
        <v>49.027999999999999</v>
      </c>
      <c r="J9" s="11">
        <v>13.349</v>
      </c>
      <c r="K9" s="11">
        <v>11.337999999999999</v>
      </c>
      <c r="L9" s="11">
        <v>0.13500000000000001</v>
      </c>
      <c r="M9" s="19">
        <v>0.235590483091731</v>
      </c>
      <c r="N9" s="20">
        <v>41.302324478966597</v>
      </c>
      <c r="O9" s="27">
        <v>2.7169382503774502</v>
      </c>
      <c r="P9" s="34">
        <f t="shared" si="0"/>
        <v>8.15081475113235E-2</v>
      </c>
      <c r="Q9" s="27">
        <v>3.9962254241514001</v>
      </c>
      <c r="R9" s="57">
        <v>2.9049681162824501E-2</v>
      </c>
      <c r="S9" s="57">
        <f t="shared" si="1"/>
        <v>5.2061665460325496E-4</v>
      </c>
      <c r="T9" s="27">
        <v>1.61832966926719E-3</v>
      </c>
      <c r="U9" s="35">
        <v>595.86362583285302</v>
      </c>
      <c r="V9" s="35">
        <v>218.20297711431601</v>
      </c>
      <c r="W9" s="35">
        <v>468.58135597791102</v>
      </c>
      <c r="X9" s="35">
        <v>360.39175202115899</v>
      </c>
    </row>
    <row r="10" spans="1:24" x14ac:dyDescent="0.35">
      <c r="A10" s="2" t="s">
        <v>4</v>
      </c>
      <c r="B10" s="10">
        <v>26.68</v>
      </c>
      <c r="C10" s="11">
        <v>2.1030000000000002</v>
      </c>
      <c r="D10" s="11">
        <v>11.895</v>
      </c>
      <c r="E10" s="11">
        <v>0.29899999999999999</v>
      </c>
      <c r="F10" s="11">
        <v>10.022</v>
      </c>
      <c r="G10" s="11">
        <v>0.44900000000000001</v>
      </c>
      <c r="H10" s="11">
        <v>2.448</v>
      </c>
      <c r="I10" s="11">
        <v>48.417999999999999</v>
      </c>
      <c r="J10" s="11">
        <v>12.513999999999999</v>
      </c>
      <c r="K10" s="11">
        <v>11.331</v>
      </c>
      <c r="L10" s="11">
        <v>0.17699999999999999</v>
      </c>
      <c r="M10" s="19">
        <v>0.216236613399264</v>
      </c>
      <c r="N10" s="20">
        <v>23.837194085722299</v>
      </c>
      <c r="O10" s="27">
        <v>2.72842608801687</v>
      </c>
      <c r="P10" s="34">
        <f t="shared" si="0"/>
        <v>8.1852782640506092E-2</v>
      </c>
      <c r="Q10" s="27">
        <v>5.1101203789506799</v>
      </c>
      <c r="R10" s="57">
        <v>5.2224762143062299E-2</v>
      </c>
      <c r="S10" s="57">
        <f t="shared" si="1"/>
        <v>9.5786004834977363E-3</v>
      </c>
      <c r="T10" s="27">
        <v>2.97749471044381E-2</v>
      </c>
      <c r="U10" s="35">
        <v>1585.9306894793599</v>
      </c>
      <c r="V10" s="35">
        <v>415.29336313849302</v>
      </c>
      <c r="W10" s="35">
        <v>1001.96455654284</v>
      </c>
      <c r="X10" s="35">
        <v>790.94139291351803</v>
      </c>
    </row>
    <row r="11" spans="1:24" x14ac:dyDescent="0.35">
      <c r="A11" s="2" t="s">
        <v>5</v>
      </c>
      <c r="B11" s="10">
        <v>27.81</v>
      </c>
      <c r="C11" s="11">
        <v>2.181</v>
      </c>
      <c r="D11" s="11">
        <v>11.612</v>
      </c>
      <c r="E11" s="11">
        <v>0.20899999999999999</v>
      </c>
      <c r="F11" s="11">
        <v>9.7889999999999997</v>
      </c>
      <c r="G11" s="11">
        <v>0.33</v>
      </c>
      <c r="H11" s="11">
        <v>2.0270000000000001</v>
      </c>
      <c r="I11" s="11">
        <v>49.215000000000003</v>
      </c>
      <c r="J11" s="11">
        <v>12.782999999999999</v>
      </c>
      <c r="K11" s="11">
        <v>11.331</v>
      </c>
      <c r="L11" s="11">
        <v>0.17199999999999999</v>
      </c>
      <c r="M11" s="19">
        <v>0.22874796311641499</v>
      </c>
      <c r="N11" s="20">
        <v>5.6605887369738603</v>
      </c>
      <c r="O11" s="27">
        <v>2.7145608419007599</v>
      </c>
      <c r="P11" s="34">
        <f t="shared" si="0"/>
        <v>8.1436825257022796E-2</v>
      </c>
      <c r="Q11" s="27">
        <v>5.6452098209865298</v>
      </c>
      <c r="R11" s="57">
        <v>2.99964191622877E-2</v>
      </c>
      <c r="S11" s="57">
        <f t="shared" si="1"/>
        <v>8.9634829828680838E-3</v>
      </c>
      <c r="T11" s="27">
        <v>2.7862862862505701E-2</v>
      </c>
      <c r="U11" s="35">
        <v>1109.9894115954501</v>
      </c>
      <c r="V11" s="35">
        <v>227.44894967846699</v>
      </c>
      <c r="W11" s="35">
        <v>629.46712655914598</v>
      </c>
      <c r="X11" s="35">
        <v>492.50225065264499</v>
      </c>
    </row>
    <row r="12" spans="1:24" x14ac:dyDescent="0.35">
      <c r="A12" s="2" t="s">
        <v>6</v>
      </c>
      <c r="B12" s="10">
        <v>28.09</v>
      </c>
      <c r="C12" s="11">
        <v>2.1829999999999998</v>
      </c>
      <c r="D12" s="11">
        <v>11.534000000000001</v>
      </c>
      <c r="E12" s="11">
        <v>0.16600000000000001</v>
      </c>
      <c r="F12" s="11">
        <v>9.8810000000000002</v>
      </c>
      <c r="G12" s="11">
        <v>0.41399999999999998</v>
      </c>
      <c r="H12" s="11">
        <v>2.1030000000000002</v>
      </c>
      <c r="I12" s="11">
        <v>48.902000000000001</v>
      </c>
      <c r="J12" s="11">
        <v>12.994</v>
      </c>
      <c r="K12" s="11">
        <v>11.334</v>
      </c>
      <c r="L12" s="11">
        <v>0.13700000000000001</v>
      </c>
      <c r="M12" s="19">
        <v>0.228331412993208</v>
      </c>
      <c r="N12" s="20">
        <v>42.868095485683902</v>
      </c>
      <c r="O12" s="27">
        <v>2.7242135300461001</v>
      </c>
      <c r="P12" s="34">
        <f t="shared" si="0"/>
        <v>8.1726405901382998E-2</v>
      </c>
      <c r="Q12" s="27">
        <v>4.4458061357344203</v>
      </c>
      <c r="R12" s="57">
        <v>3.5678706908207403E-2</v>
      </c>
      <c r="S12" s="57">
        <f t="shared" si="1"/>
        <v>8.5062280955132217E-3</v>
      </c>
      <c r="T12" s="27">
        <v>2.6441492370261801E-2</v>
      </c>
      <c r="U12" s="35">
        <v>987.87974697208494</v>
      </c>
      <c r="V12" s="35">
        <v>230.590870959358</v>
      </c>
      <c r="W12" s="35">
        <v>625.13014043226406</v>
      </c>
      <c r="X12" s="35">
        <v>488.03976924995197</v>
      </c>
    </row>
    <row r="13" spans="1:24" x14ac:dyDescent="0.35">
      <c r="A13" s="2" t="s">
        <v>7</v>
      </c>
      <c r="B13" s="10">
        <v>28.95</v>
      </c>
      <c r="C13" s="11">
        <v>2.077</v>
      </c>
      <c r="D13" s="11">
        <v>11.459</v>
      </c>
      <c r="E13" s="11">
        <v>0.20699999999999999</v>
      </c>
      <c r="F13" s="11">
        <v>9.8000000000000007</v>
      </c>
      <c r="G13" s="11">
        <v>0.36699999999999999</v>
      </c>
      <c r="H13" s="11">
        <v>2.125</v>
      </c>
      <c r="I13" s="11">
        <v>49.064</v>
      </c>
      <c r="J13" s="11">
        <v>13.015000000000001</v>
      </c>
      <c r="K13" s="11">
        <v>11.337999999999999</v>
      </c>
      <c r="L13" s="11">
        <v>0.19800000000000001</v>
      </c>
      <c r="M13" s="19">
        <v>0.231475508032357</v>
      </c>
      <c r="N13" s="20">
        <v>40.989054170350599</v>
      </c>
      <c r="O13" s="27">
        <v>2.7175641279988501</v>
      </c>
      <c r="P13" s="34">
        <f t="shared" si="0"/>
        <v>8.1526923839965501E-2</v>
      </c>
      <c r="Q13" s="27">
        <v>4.6619893041940603</v>
      </c>
      <c r="R13" s="57">
        <v>3.55175303284909E-2</v>
      </c>
      <c r="S13" s="57">
        <f t="shared" si="1"/>
        <v>4.095417150696108E-3</v>
      </c>
      <c r="T13" s="27">
        <v>1.27305475620022E-2</v>
      </c>
      <c r="U13" s="35">
        <v>930.99886889548304</v>
      </c>
      <c r="V13" s="35">
        <v>280.30462183173597</v>
      </c>
      <c r="W13" s="35">
        <v>650.29333809443995</v>
      </c>
      <c r="X13" s="35">
        <v>504.298827525739</v>
      </c>
    </row>
    <row r="14" spans="1:24" x14ac:dyDescent="0.35">
      <c r="A14" s="2" t="s">
        <v>8</v>
      </c>
      <c r="B14" s="10">
        <v>29.96</v>
      </c>
      <c r="C14" s="11">
        <v>1.9910000000000001</v>
      </c>
      <c r="D14" s="11">
        <v>10.983000000000001</v>
      </c>
      <c r="E14" s="11">
        <v>0.192</v>
      </c>
      <c r="F14" s="11">
        <v>9.5809999999999995</v>
      </c>
      <c r="G14" s="11">
        <v>0.33700000000000002</v>
      </c>
      <c r="H14" s="11">
        <v>2.0230000000000001</v>
      </c>
      <c r="I14" s="11">
        <v>49.279000000000003</v>
      </c>
      <c r="J14" s="11">
        <v>13.734</v>
      </c>
      <c r="K14" s="11">
        <v>11.335000000000001</v>
      </c>
      <c r="L14" s="11">
        <v>0.20200000000000001</v>
      </c>
      <c r="M14" s="19">
        <v>0.22255593548904001</v>
      </c>
      <c r="N14" s="20">
        <v>128.041670040848</v>
      </c>
      <c r="O14" s="27">
        <v>2.7241326977071099</v>
      </c>
      <c r="P14" s="34">
        <f t="shared" si="0"/>
        <v>8.1723980931213289E-2</v>
      </c>
      <c r="Q14" s="27">
        <v>4.8542473947372304</v>
      </c>
      <c r="R14" s="57">
        <v>5.7488809311912803E-2</v>
      </c>
      <c r="S14" s="57">
        <f t="shared" si="1"/>
        <v>5.9588455989077263E-3</v>
      </c>
      <c r="T14" s="27">
        <v>1.8522989116903098E-2</v>
      </c>
      <c r="U14" s="35">
        <v>1548.96433939381</v>
      </c>
      <c r="V14" s="35">
        <v>477.46606102040101</v>
      </c>
      <c r="W14" s="35">
        <v>1152.4591041246799</v>
      </c>
      <c r="X14" s="35">
        <v>886.77985851391099</v>
      </c>
    </row>
    <row r="15" spans="1:24" x14ac:dyDescent="0.35">
      <c r="A15" s="2" t="s">
        <v>9</v>
      </c>
      <c r="B15" s="10">
        <v>6.21</v>
      </c>
      <c r="C15" s="11">
        <v>2.3980000000000001</v>
      </c>
      <c r="D15" s="11">
        <v>13.085000000000001</v>
      </c>
      <c r="E15" s="11">
        <v>0.25700000000000001</v>
      </c>
      <c r="F15" s="11">
        <v>10.975</v>
      </c>
      <c r="G15" s="11">
        <v>0.35099999999999998</v>
      </c>
      <c r="H15" s="11">
        <v>2.194</v>
      </c>
      <c r="I15" s="11">
        <v>51.033000000000001</v>
      </c>
      <c r="J15" s="11">
        <v>7.7549999999999999</v>
      </c>
      <c r="K15" s="11">
        <v>11.343999999999999</v>
      </c>
      <c r="L15" s="11">
        <v>0.20799999999999999</v>
      </c>
      <c r="M15" s="19">
        <v>0.23680186625660399</v>
      </c>
      <c r="N15" s="20">
        <v>65.9510957068061</v>
      </c>
      <c r="O15" s="27">
        <v>2.7695104026066901</v>
      </c>
      <c r="P15" s="34">
        <f t="shared" si="0"/>
        <v>8.3085312078200704E-2</v>
      </c>
      <c r="Q15" s="27">
        <v>2.48725165316334</v>
      </c>
      <c r="R15" s="57">
        <v>6.8906302325622504E-2</v>
      </c>
      <c r="S15" s="57">
        <f t="shared" si="1"/>
        <v>8.0553808808669705E-3</v>
      </c>
      <c r="T15" s="27">
        <v>2.5040040039996801E-2</v>
      </c>
      <c r="U15" s="35">
        <v>946.91676985005097</v>
      </c>
      <c r="V15" s="35">
        <v>284.17592732317098</v>
      </c>
      <c r="W15" s="35">
        <v>684.78724166049506</v>
      </c>
      <c r="X15" s="35">
        <v>644.74836800724495</v>
      </c>
    </row>
    <row r="16" spans="1:24" x14ac:dyDescent="0.35">
      <c r="A16" s="2" t="s">
        <v>10</v>
      </c>
      <c r="B16" s="10">
        <v>21.59</v>
      </c>
      <c r="C16" s="11">
        <v>2.2029999999999998</v>
      </c>
      <c r="D16" s="11">
        <v>11.82</v>
      </c>
      <c r="E16" s="11">
        <v>0.192</v>
      </c>
      <c r="F16" s="11">
        <v>10.353999999999999</v>
      </c>
      <c r="G16" s="11">
        <v>0.41799999999999998</v>
      </c>
      <c r="H16" s="11">
        <v>2.484</v>
      </c>
      <c r="I16" s="11">
        <v>49.298000000000002</v>
      </c>
      <c r="J16" s="11">
        <v>11.382</v>
      </c>
      <c r="K16" s="11">
        <v>11.334</v>
      </c>
      <c r="L16" s="11">
        <v>0.15</v>
      </c>
      <c r="M16" s="19">
        <v>0.23018342846280301</v>
      </c>
      <c r="N16" s="20">
        <v>45.877750976146501</v>
      </c>
      <c r="O16" s="27">
        <v>2.7343391940565498</v>
      </c>
      <c r="P16" s="34">
        <f t="shared" si="0"/>
        <v>8.2030175821696485E-2</v>
      </c>
      <c r="Q16" s="27">
        <v>4.0635029592439897</v>
      </c>
      <c r="R16" s="57">
        <v>4.34800006132718E-5</v>
      </c>
      <c r="S16" s="57">
        <f t="shared" si="1"/>
        <v>4.4938173173259804E-3</v>
      </c>
      <c r="T16" s="27">
        <v>1.3968968968995899E-2</v>
      </c>
      <c r="U16" s="35">
        <v>92.390168877759095</v>
      </c>
      <c r="V16" s="35">
        <v>-34.395798539942099</v>
      </c>
      <c r="W16" s="35">
        <v>46.523907501072202</v>
      </c>
      <c r="X16" s="35">
        <v>38.262938976126499</v>
      </c>
    </row>
    <row r="17" spans="1:24" x14ac:dyDescent="0.35">
      <c r="A17" s="2" t="s">
        <v>11</v>
      </c>
      <c r="B17" s="10">
        <v>31.49</v>
      </c>
      <c r="C17" s="11">
        <v>2.0409999999999999</v>
      </c>
      <c r="D17" s="11">
        <v>11.407999999999999</v>
      </c>
      <c r="E17" s="11">
        <v>0.24</v>
      </c>
      <c r="F17" s="11">
        <v>9.6460000000000008</v>
      </c>
      <c r="G17" s="11">
        <v>0.33400000000000002</v>
      </c>
      <c r="H17" s="11">
        <v>2.0409999999999999</v>
      </c>
      <c r="I17" s="11">
        <v>49.085000000000001</v>
      </c>
      <c r="J17" s="11">
        <v>13.363</v>
      </c>
      <c r="K17" s="11">
        <v>11.33</v>
      </c>
      <c r="L17" s="11">
        <v>0.16600000000000001</v>
      </c>
      <c r="M17" s="19">
        <v>0.23109279578061701</v>
      </c>
      <c r="N17" s="20">
        <v>18.212316473135299</v>
      </c>
      <c r="O17" s="27">
        <v>2.7080906121375499</v>
      </c>
      <c r="P17" s="34">
        <f t="shared" si="0"/>
        <v>8.1242718364126498E-2</v>
      </c>
      <c r="Q17" s="27">
        <v>5.7638623163820402</v>
      </c>
      <c r="R17" s="57">
        <v>3.5277669106264398E-2</v>
      </c>
      <c r="S17" s="57">
        <f t="shared" si="1"/>
        <v>2.9409524794693932E-3</v>
      </c>
      <c r="T17" s="27">
        <v>9.1419101009306593E-3</v>
      </c>
      <c r="U17" s="35">
        <v>1114.3942936179999</v>
      </c>
      <c r="V17" s="35">
        <v>357.89701665619401</v>
      </c>
      <c r="W17" s="35">
        <v>769.05730910392106</v>
      </c>
      <c r="X17" s="35">
        <v>584.87893307774095</v>
      </c>
    </row>
    <row r="18" spans="1:24" x14ac:dyDescent="0.35">
      <c r="A18" s="2" t="s">
        <v>12</v>
      </c>
      <c r="B18" s="10">
        <v>23.17</v>
      </c>
      <c r="C18" s="11">
        <v>2.2679999999999998</v>
      </c>
      <c r="D18" s="11">
        <v>11.585000000000001</v>
      </c>
      <c r="E18" s="11">
        <v>0.26</v>
      </c>
      <c r="F18" s="11">
        <v>10.449</v>
      </c>
      <c r="G18" s="11">
        <v>0.34899999999999998</v>
      </c>
      <c r="H18" s="11">
        <v>2.2250000000000001</v>
      </c>
      <c r="I18" s="11">
        <v>49.417000000000002</v>
      </c>
      <c r="J18" s="11">
        <v>11.582000000000001</v>
      </c>
      <c r="K18" s="11">
        <v>11.332000000000001</v>
      </c>
      <c r="L18" s="11">
        <v>0.16700000000000001</v>
      </c>
      <c r="M18" s="19">
        <v>0.23271744782442999</v>
      </c>
      <c r="N18" s="20">
        <v>54.540682147355497</v>
      </c>
      <c r="O18" s="27">
        <v>2.7247395066170399</v>
      </c>
      <c r="P18" s="34">
        <f t="shared" si="0"/>
        <v>8.1742185198511189E-2</v>
      </c>
      <c r="Q18" s="27">
        <v>5.3841578083306896</v>
      </c>
      <c r="R18" s="57">
        <v>2.3298904306642498E-2</v>
      </c>
      <c r="S18" s="57">
        <f t="shared" si="1"/>
        <v>2.0480639980865962E-3</v>
      </c>
      <c r="T18" s="27">
        <v>6.3663786076673798E-3</v>
      </c>
      <c r="U18" s="35">
        <v>686.18203981837303</v>
      </c>
      <c r="V18" s="35">
        <v>218.35959681953199</v>
      </c>
      <c r="W18" s="35">
        <v>514.93323432900399</v>
      </c>
      <c r="X18" s="35">
        <v>418.06708965576399</v>
      </c>
    </row>
    <row r="19" spans="1:24" x14ac:dyDescent="0.35">
      <c r="A19" s="2" t="s">
        <v>13</v>
      </c>
      <c r="B19" s="10">
        <v>30.73</v>
      </c>
      <c r="C19" s="11">
        <v>2.1840000000000002</v>
      </c>
      <c r="D19" s="11">
        <v>10.867000000000001</v>
      </c>
      <c r="E19" s="11">
        <v>0.27800000000000002</v>
      </c>
      <c r="F19" s="11">
        <v>9.484</v>
      </c>
      <c r="G19" s="11">
        <v>0.34</v>
      </c>
      <c r="H19" s="11">
        <v>1.869</v>
      </c>
      <c r="I19" s="11">
        <v>49.789000000000001</v>
      </c>
      <c r="J19" s="11">
        <v>13.295</v>
      </c>
      <c r="K19" s="11">
        <v>11.337</v>
      </c>
      <c r="L19" s="11">
        <v>0.20399999999999999</v>
      </c>
      <c r="M19" s="19">
        <v>0.232039273322587</v>
      </c>
      <c r="N19" s="20">
        <v>47.205308408853902</v>
      </c>
      <c r="O19" s="27">
        <v>2.6999998932913498</v>
      </c>
      <c r="P19" s="34">
        <f t="shared" si="0"/>
        <v>8.0999996798740495E-2</v>
      </c>
      <c r="Q19" s="27">
        <v>3.71335363904431</v>
      </c>
      <c r="R19" s="57">
        <v>6.8959224398156493E-2</v>
      </c>
      <c r="S19" s="57">
        <f t="shared" si="1"/>
        <v>2.0371916596854653E-2</v>
      </c>
      <c r="T19" s="27">
        <v>6.3325820941419503E-2</v>
      </c>
      <c r="U19" s="35">
        <v>1683.31404007327</v>
      </c>
      <c r="V19" s="35">
        <v>347.42157468984402</v>
      </c>
      <c r="W19" s="35">
        <v>995.61270464920699</v>
      </c>
      <c r="X19" s="35">
        <v>761.57936560024996</v>
      </c>
    </row>
    <row r="20" spans="1:24" x14ac:dyDescent="0.35">
      <c r="A20" s="2" t="s">
        <v>14</v>
      </c>
      <c r="B20" s="10">
        <v>17.13</v>
      </c>
      <c r="C20" s="11">
        <v>2.0920000000000001</v>
      </c>
      <c r="D20" s="11">
        <v>12.085000000000001</v>
      </c>
      <c r="E20" s="11">
        <v>0.30199999999999999</v>
      </c>
      <c r="F20" s="11">
        <v>10.973000000000001</v>
      </c>
      <c r="G20" s="11">
        <v>0.47099999999999997</v>
      </c>
      <c r="H20" s="11">
        <v>2.5579999999999998</v>
      </c>
      <c r="I20" s="11">
        <v>49.375</v>
      </c>
      <c r="J20" s="11">
        <v>10.256</v>
      </c>
      <c r="K20" s="11">
        <v>11.332000000000001</v>
      </c>
      <c r="L20" s="11">
        <v>0.185</v>
      </c>
      <c r="M20" s="19">
        <v>0.225913709614186</v>
      </c>
      <c r="N20" s="20">
        <v>121.33763933428899</v>
      </c>
      <c r="O20" s="27">
        <v>2.7543610806542702</v>
      </c>
      <c r="P20" s="34">
        <f t="shared" si="0"/>
        <v>8.2630832419628097E-2</v>
      </c>
      <c r="Q20" s="27">
        <v>2.0106457582100301</v>
      </c>
      <c r="R20" s="57">
        <v>2.91704334772405E-2</v>
      </c>
      <c r="S20" s="57">
        <f t="shared" si="1"/>
        <v>3.2461650097071193E-2</v>
      </c>
      <c r="T20" s="27">
        <v>0.100906590292419</v>
      </c>
      <c r="U20" s="35">
        <v>616.37055566881804</v>
      </c>
      <c r="V20" s="35">
        <v>-12.493103654216499</v>
      </c>
      <c r="W20" s="35">
        <v>334.27779721013701</v>
      </c>
      <c r="X20" s="35">
        <v>285.390418518003</v>
      </c>
    </row>
    <row r="21" spans="1:24" x14ac:dyDescent="0.35">
      <c r="A21" s="2" t="s">
        <v>15</v>
      </c>
      <c r="B21" s="10">
        <v>29.31</v>
      </c>
      <c r="C21" s="11">
        <v>2.0680000000000001</v>
      </c>
      <c r="D21" s="11">
        <v>11.388999999999999</v>
      </c>
      <c r="E21" s="11">
        <v>0.19600000000000001</v>
      </c>
      <c r="F21" s="11">
        <v>9.3330000000000002</v>
      </c>
      <c r="G21" s="11">
        <v>0.37</v>
      </c>
      <c r="H21" s="11">
        <v>2.0350000000000001</v>
      </c>
      <c r="I21" s="11">
        <v>49.930999999999997</v>
      </c>
      <c r="J21" s="11">
        <v>12.849</v>
      </c>
      <c r="K21" s="11">
        <v>11.337999999999999</v>
      </c>
      <c r="L21" s="11">
        <v>0.13600000000000001</v>
      </c>
      <c r="M21" s="19">
        <v>0.24001054545445799</v>
      </c>
      <c r="N21" s="20">
        <v>30.512724979906299</v>
      </c>
      <c r="O21" s="27">
        <v>2.6994558345495099</v>
      </c>
      <c r="P21" s="34">
        <f t="shared" si="0"/>
        <v>8.0983675036485292E-2</v>
      </c>
      <c r="Q21" s="27">
        <v>6.2649824721138101</v>
      </c>
      <c r="R21" s="57">
        <v>3.50903086183934E-2</v>
      </c>
      <c r="S21" s="57">
        <f t="shared" si="1"/>
        <v>7.9759502086904546E-3</v>
      </c>
      <c r="T21" s="27">
        <v>2.4793130894281801E-2</v>
      </c>
      <c r="U21" s="35">
        <v>1369.3702807653301</v>
      </c>
      <c r="V21" s="35">
        <v>327.20147656971102</v>
      </c>
      <c r="W21" s="35">
        <v>844.89970483573904</v>
      </c>
      <c r="X21" s="35">
        <v>653.39084744856495</v>
      </c>
    </row>
    <row r="22" spans="1:24" x14ac:dyDescent="0.35">
      <c r="A22" s="2" t="s">
        <v>16</v>
      </c>
      <c r="B22" s="10">
        <v>29.89</v>
      </c>
      <c r="C22" s="11">
        <v>1.9330000000000001</v>
      </c>
      <c r="D22" s="11">
        <v>11.316000000000001</v>
      </c>
      <c r="E22" s="11">
        <v>0.17899999999999999</v>
      </c>
      <c r="F22" s="11">
        <v>9.84</v>
      </c>
      <c r="G22" s="11">
        <v>0.34399999999999997</v>
      </c>
      <c r="H22" s="11">
        <v>2.0259999999999998</v>
      </c>
      <c r="I22" s="11">
        <v>49.021999999999998</v>
      </c>
      <c r="J22" s="11">
        <v>13.473000000000001</v>
      </c>
      <c r="K22" s="11">
        <v>11.333</v>
      </c>
      <c r="L22" s="11">
        <v>0.183</v>
      </c>
      <c r="M22" s="19">
        <v>0.23710313110368</v>
      </c>
      <c r="N22" s="20">
        <v>16.596128573700501</v>
      </c>
      <c r="O22" s="27">
        <v>2.72101573006741</v>
      </c>
      <c r="P22" s="34">
        <f t="shared" si="0"/>
        <v>8.16304719020223E-2</v>
      </c>
      <c r="Q22" s="27">
        <v>4.9186877823312702</v>
      </c>
      <c r="R22" s="57">
        <v>2.0034677577726302E-2</v>
      </c>
      <c r="S22" s="57">
        <f t="shared" si="1"/>
        <v>1.7646806806856298E-3</v>
      </c>
      <c r="T22" s="27">
        <v>5.4854854855008704E-3</v>
      </c>
      <c r="U22" s="35">
        <v>539.861610145383</v>
      </c>
      <c r="V22" s="35">
        <v>171.73549323605701</v>
      </c>
      <c r="W22" s="35">
        <v>378.75619525610398</v>
      </c>
      <c r="X22" s="35">
        <v>291.59765590584698</v>
      </c>
    </row>
    <row r="23" spans="1:24" x14ac:dyDescent="0.35">
      <c r="A23" s="2" t="s">
        <v>17</v>
      </c>
      <c r="B23" s="10">
        <v>31.21</v>
      </c>
      <c r="C23" s="11">
        <v>2.1360000000000001</v>
      </c>
      <c r="D23" s="11">
        <v>11.861000000000001</v>
      </c>
      <c r="E23" s="11">
        <v>0.193</v>
      </c>
      <c r="F23" s="11">
        <v>9.5630000000000006</v>
      </c>
      <c r="G23" s="11">
        <v>0.31</v>
      </c>
      <c r="H23" s="11">
        <v>1.917</v>
      </c>
      <c r="I23" s="11">
        <v>48.994</v>
      </c>
      <c r="J23" s="11">
        <v>13.183999999999999</v>
      </c>
      <c r="K23" s="11">
        <v>11.333</v>
      </c>
      <c r="L23" s="11">
        <v>0.16800000000000001</v>
      </c>
      <c r="M23" s="19">
        <v>0.22681127348490099</v>
      </c>
      <c r="N23" s="20">
        <v>27.209219510897</v>
      </c>
      <c r="O23" s="27">
        <v>2.70731682927955</v>
      </c>
      <c r="P23" s="34">
        <f t="shared" si="0"/>
        <v>8.12195048783865E-2</v>
      </c>
      <c r="Q23" s="27">
        <v>4.3013256460777001</v>
      </c>
      <c r="R23" s="57">
        <v>2.6686572691019698E-2</v>
      </c>
      <c r="S23" s="57">
        <f t="shared" si="1"/>
        <v>7.8152607779744566E-3</v>
      </c>
      <c r="T23" s="27">
        <v>2.4293630021680002E-2</v>
      </c>
      <c r="U23" s="35">
        <v>750.97570431673705</v>
      </c>
      <c r="V23" s="35">
        <v>155.908161976304</v>
      </c>
      <c r="W23" s="35">
        <v>451.19963792212599</v>
      </c>
      <c r="X23" s="35">
        <v>343.87595299300801</v>
      </c>
    </row>
    <row r="24" spans="1:24" x14ac:dyDescent="0.35">
      <c r="A24" s="2" t="s">
        <v>18</v>
      </c>
      <c r="B24" s="10">
        <v>32.68</v>
      </c>
      <c r="C24" s="11">
        <v>2.181</v>
      </c>
      <c r="D24" s="11">
        <v>11.177</v>
      </c>
      <c r="E24" s="11">
        <v>0.2</v>
      </c>
      <c r="F24" s="11">
        <v>9.2639999999999993</v>
      </c>
      <c r="G24" s="11">
        <v>0.28299999999999997</v>
      </c>
      <c r="H24" s="11">
        <v>1.798</v>
      </c>
      <c r="I24" s="11">
        <v>49.755000000000003</v>
      </c>
      <c r="J24" s="11">
        <v>13.478</v>
      </c>
      <c r="K24" s="11">
        <v>11.337999999999999</v>
      </c>
      <c r="L24" s="11">
        <v>0.16300000000000001</v>
      </c>
      <c r="M24" s="19">
        <v>0.25495322156997702</v>
      </c>
      <c r="N24" s="20">
        <v>29.989344861596098</v>
      </c>
      <c r="O24" s="27">
        <v>2.69365070547923</v>
      </c>
      <c r="P24" s="34">
        <f t="shared" si="0"/>
        <v>8.0809521164376896E-2</v>
      </c>
      <c r="Q24" s="27">
        <v>4.8882926764894599</v>
      </c>
      <c r="R24" s="46">
        <v>3.9982849077844697E-2</v>
      </c>
      <c r="S24" s="57">
        <f t="shared" si="1"/>
        <v>5.1816137416222123E-3</v>
      </c>
      <c r="T24" s="27">
        <v>1.6106974639795501E-2</v>
      </c>
      <c r="U24" s="35">
        <v>1122.8798533512299</v>
      </c>
      <c r="V24" s="35">
        <v>328.40819706547802</v>
      </c>
      <c r="W24" s="35">
        <v>755.57662288114602</v>
      </c>
      <c r="X24" s="35">
        <v>569.47288429390005</v>
      </c>
    </row>
    <row r="25" spans="1:24" x14ac:dyDescent="0.35">
      <c r="A25" s="2" t="s">
        <v>19</v>
      </c>
      <c r="B25" s="10">
        <v>17.29</v>
      </c>
      <c r="C25" s="11">
        <v>2.31</v>
      </c>
      <c r="D25" s="11">
        <v>12.276999999999999</v>
      </c>
      <c r="E25" s="11">
        <v>0.28399999999999997</v>
      </c>
      <c r="F25" s="11">
        <v>10.911</v>
      </c>
      <c r="G25" s="11">
        <v>0.47199999999999998</v>
      </c>
      <c r="H25" s="11">
        <v>2.593</v>
      </c>
      <c r="I25" s="11">
        <v>48.561</v>
      </c>
      <c r="J25" s="11">
        <v>10.682</v>
      </c>
      <c r="K25" s="11">
        <v>11.332000000000001</v>
      </c>
      <c r="L25" s="11">
        <v>0.2</v>
      </c>
      <c r="M25" s="19">
        <v>0.22894896934186201</v>
      </c>
      <c r="N25" s="20">
        <v>77.517237254100294</v>
      </c>
      <c r="O25" s="27">
        <v>2.7592300011493802</v>
      </c>
      <c r="P25" s="34">
        <f t="shared" si="0"/>
        <v>8.2776900034481404E-2</v>
      </c>
      <c r="Q25" s="27">
        <v>2.4787321081500102</v>
      </c>
      <c r="R25" s="46">
        <v>3.3648682051129697E-2</v>
      </c>
      <c r="S25" s="57">
        <f t="shared" si="1"/>
        <v>1.5868277521616285E-4</v>
      </c>
      <c r="T25" s="27">
        <v>4.9326321173814999E-4</v>
      </c>
      <c r="U25" s="35">
        <v>416.07687061415203</v>
      </c>
      <c r="V25" s="35">
        <v>156.444454301381</v>
      </c>
      <c r="W25" s="35">
        <v>379.79746964619102</v>
      </c>
      <c r="X25" s="35">
        <v>323.810614414008</v>
      </c>
    </row>
    <row r="26" spans="1:24" x14ac:dyDescent="0.35">
      <c r="A26" s="2" t="s">
        <v>20</v>
      </c>
      <c r="B26" s="10">
        <v>28</v>
      </c>
      <c r="C26" s="11">
        <v>2.0379999999999998</v>
      </c>
      <c r="D26" s="11">
        <v>10.609</v>
      </c>
      <c r="E26" s="11">
        <v>0.25</v>
      </c>
      <c r="F26" s="11">
        <v>9.8629999999999995</v>
      </c>
      <c r="G26" s="11">
        <v>0.40899999999999997</v>
      </c>
      <c r="H26" s="11">
        <v>2.2410000000000001</v>
      </c>
      <c r="I26" s="11">
        <v>49.451999999999998</v>
      </c>
      <c r="J26" s="11">
        <v>13.291</v>
      </c>
      <c r="K26" s="11">
        <v>11.337999999999999</v>
      </c>
      <c r="L26" s="11">
        <v>0.16900000000000001</v>
      </c>
      <c r="M26" s="19">
        <v>0.212062176695238</v>
      </c>
      <c r="N26" s="20">
        <v>64.442755809192207</v>
      </c>
      <c r="O26" s="27">
        <v>2.7228298463729201</v>
      </c>
      <c r="P26" s="34">
        <f t="shared" si="0"/>
        <v>8.1684895391187604E-2</v>
      </c>
      <c r="Q26" s="27">
        <v>4.5085453725244502</v>
      </c>
      <c r="R26" s="46">
        <v>5.1420536272708303E-2</v>
      </c>
      <c r="S26" s="57">
        <f t="shared" si="1"/>
        <v>2.6507490791839059E-3</v>
      </c>
      <c r="T26" s="27">
        <v>8.2398168454582092E-3</v>
      </c>
      <c r="U26" s="35">
        <v>1226.60062640252</v>
      </c>
      <c r="V26" s="35">
        <v>419.92349002400601</v>
      </c>
      <c r="W26" s="35">
        <v>915.87980456149501</v>
      </c>
      <c r="X26" s="35">
        <v>715.53109731366806</v>
      </c>
    </row>
    <row r="27" spans="1:24" x14ac:dyDescent="0.35">
      <c r="A27" s="2" t="s">
        <v>21</v>
      </c>
      <c r="B27" s="10">
        <v>27.38</v>
      </c>
      <c r="C27" s="11">
        <v>2.133</v>
      </c>
      <c r="D27" s="11">
        <v>11.345000000000001</v>
      </c>
      <c r="E27" s="11">
        <v>0.217</v>
      </c>
      <c r="F27" s="11">
        <v>9.7560000000000002</v>
      </c>
      <c r="G27" s="11">
        <v>0.36599999999999999</v>
      </c>
      <c r="H27" s="11">
        <v>2.0510000000000002</v>
      </c>
      <c r="I27" s="11">
        <v>49.484000000000002</v>
      </c>
      <c r="J27" s="11">
        <v>12.815</v>
      </c>
      <c r="K27" s="11">
        <v>11.331</v>
      </c>
      <c r="L27" s="11">
        <v>0.14699999999999999</v>
      </c>
      <c r="M27" s="19">
        <v>0.23256545918449001</v>
      </c>
      <c r="N27" s="20">
        <v>35.394282067473704</v>
      </c>
      <c r="O27" s="27">
        <v>2.7147810102164698</v>
      </c>
      <c r="P27" s="34">
        <f t="shared" si="0"/>
        <v>8.1443430306494091E-2</v>
      </c>
      <c r="Q27" s="27">
        <v>4.1563074087029799</v>
      </c>
      <c r="R27" s="46">
        <v>4.1731444523669801E-2</v>
      </c>
      <c r="S27" s="57">
        <f t="shared" si="1"/>
        <v>4.3570522336448007E-3</v>
      </c>
      <c r="T27" s="27">
        <v>1.3543836598212001E-2</v>
      </c>
      <c r="U27" s="35">
        <v>966.72449976204996</v>
      </c>
      <c r="V27" s="35">
        <v>297.52925743912601</v>
      </c>
      <c r="W27" s="35">
        <v>674.29926702526996</v>
      </c>
      <c r="X27" s="35">
        <v>529.360391761085</v>
      </c>
    </row>
    <row r="28" spans="1:24" x14ac:dyDescent="0.35">
      <c r="A28" s="2" t="s">
        <v>22</v>
      </c>
      <c r="B28" s="10">
        <v>28.15</v>
      </c>
      <c r="C28" s="11">
        <v>2.093</v>
      </c>
      <c r="D28" s="11">
        <v>11.715</v>
      </c>
      <c r="E28" s="11">
        <v>0.19900000000000001</v>
      </c>
      <c r="F28" s="11">
        <v>9.6259999999999994</v>
      </c>
      <c r="G28" s="11">
        <v>0.34100000000000003</v>
      </c>
      <c r="H28" s="11">
        <v>2.0710000000000002</v>
      </c>
      <c r="I28" s="11">
        <v>49.406999999999996</v>
      </c>
      <c r="J28" s="11">
        <v>12.725</v>
      </c>
      <c r="K28" s="11">
        <v>11.336</v>
      </c>
      <c r="L28" s="11">
        <v>0.13300000000000001</v>
      </c>
      <c r="M28" s="19">
        <v>0.23385440744771399</v>
      </c>
      <c r="N28" s="20">
        <v>38.870760445101297</v>
      </c>
      <c r="O28" s="27">
        <v>2.7109895000376198</v>
      </c>
      <c r="P28" s="34">
        <f t="shared" si="0"/>
        <v>8.1329685001128596E-2</v>
      </c>
      <c r="Q28" s="27">
        <v>4.0741748719820698</v>
      </c>
      <c r="R28" s="46">
        <v>3.84564552545257E-2</v>
      </c>
      <c r="S28" s="57">
        <f t="shared" si="1"/>
        <v>5.1231048792123824E-3</v>
      </c>
      <c r="T28" s="27">
        <v>1.5925100650333798E-2</v>
      </c>
      <c r="U28" s="35">
        <v>897.274382830582</v>
      </c>
      <c r="V28" s="35">
        <v>260.48398623160301</v>
      </c>
      <c r="W28" s="35">
        <v>616.80853431444905</v>
      </c>
      <c r="X28" s="35">
        <v>481.31762334330801</v>
      </c>
    </row>
    <row r="29" spans="1:24" x14ac:dyDescent="0.35">
      <c r="A29" s="2" t="s">
        <v>23</v>
      </c>
      <c r="B29" s="10">
        <v>21.8</v>
      </c>
      <c r="C29" s="11">
        <v>2.109</v>
      </c>
      <c r="D29" s="11">
        <v>11.698</v>
      </c>
      <c r="E29" s="11">
        <v>0.248</v>
      </c>
      <c r="F29" s="11">
        <v>10.262</v>
      </c>
      <c r="G29" s="11">
        <v>0.40899999999999997</v>
      </c>
      <c r="H29" s="11">
        <v>2.278</v>
      </c>
      <c r="I29" s="11">
        <v>49.533999999999999</v>
      </c>
      <c r="J29" s="11">
        <v>11.566000000000001</v>
      </c>
      <c r="K29" s="11">
        <v>11.337999999999999</v>
      </c>
      <c r="L29" s="11">
        <v>0.19500000000000001</v>
      </c>
      <c r="M29" s="19">
        <v>0.23055736956804099</v>
      </c>
      <c r="N29" s="20">
        <v>44.415562398636702</v>
      </c>
      <c r="O29" s="27">
        <v>2.7279261934566899</v>
      </c>
      <c r="P29" s="34">
        <f t="shared" si="0"/>
        <v>8.1837785803700699E-2</v>
      </c>
      <c r="Q29" s="27">
        <v>5.7419241689923499</v>
      </c>
      <c r="R29" s="46">
        <v>3.1505234760075503E-2</v>
      </c>
      <c r="S29" s="57">
        <f t="shared" si="1"/>
        <v>1.1035274605824439E-2</v>
      </c>
      <c r="T29" s="27">
        <v>3.4302998463862103E-2</v>
      </c>
      <c r="U29" s="35">
        <v>1226.82149043605</v>
      </c>
      <c r="V29" s="35">
        <v>224.01443081935599</v>
      </c>
      <c r="W29" s="35">
        <v>707.55912307330095</v>
      </c>
      <c r="X29" s="35">
        <v>580.918820257226</v>
      </c>
    </row>
    <row r="30" spans="1:24" x14ac:dyDescent="0.35">
      <c r="A30" s="2" t="s">
        <v>24</v>
      </c>
      <c r="B30" s="10">
        <v>26.35</v>
      </c>
      <c r="C30" s="11">
        <v>2.1360000000000001</v>
      </c>
      <c r="D30" s="11">
        <v>11.218</v>
      </c>
      <c r="E30" s="11">
        <v>0.19500000000000001</v>
      </c>
      <c r="F30" s="11">
        <v>9.5619999999999994</v>
      </c>
      <c r="G30" s="11">
        <v>0.39100000000000001</v>
      </c>
      <c r="H30" s="11">
        <v>2.1230000000000002</v>
      </c>
      <c r="I30" s="11">
        <v>49.780999999999999</v>
      </c>
      <c r="J30" s="11">
        <v>12.769</v>
      </c>
      <c r="K30" s="11">
        <v>11.336</v>
      </c>
      <c r="L30" s="11">
        <v>0.14199999999999999</v>
      </c>
      <c r="M30" s="19">
        <v>0.220602978455854</v>
      </c>
      <c r="N30" s="20">
        <v>36.944306453579699</v>
      </c>
      <c r="O30" s="27">
        <v>2.7171259762808</v>
      </c>
      <c r="P30" s="34">
        <f t="shared" si="0"/>
        <v>8.1513779288424001E-2</v>
      </c>
      <c r="Q30" s="27">
        <v>6.3550525403309699</v>
      </c>
      <c r="R30" s="46">
        <v>2.7472305662257699E-2</v>
      </c>
      <c r="S30" s="57">
        <f t="shared" si="1"/>
        <v>1.1308562887922768E-2</v>
      </c>
      <c r="T30" s="27">
        <v>3.5152511308432603E-2</v>
      </c>
      <c r="U30" s="35">
        <v>1242.64577264791</v>
      </c>
      <c r="V30" s="35">
        <v>196.58706556566699</v>
      </c>
      <c r="W30" s="35">
        <v>679.49068601694103</v>
      </c>
      <c r="X30" s="35">
        <v>537.78447646770201</v>
      </c>
    </row>
    <row r="31" spans="1:24" x14ac:dyDescent="0.35">
      <c r="A31" s="2" t="s">
        <v>25</v>
      </c>
      <c r="B31" s="10">
        <v>28.39</v>
      </c>
      <c r="C31" s="11">
        <v>2.008</v>
      </c>
      <c r="D31" s="11">
        <v>11.022</v>
      </c>
      <c r="E31" s="11">
        <v>0.19700000000000001</v>
      </c>
      <c r="F31" s="11">
        <v>9.75</v>
      </c>
      <c r="G31" s="11">
        <v>0.32800000000000001</v>
      </c>
      <c r="H31" s="11">
        <v>2.032</v>
      </c>
      <c r="I31" s="11">
        <v>49.594000000000001</v>
      </c>
      <c r="J31" s="11">
        <v>13.237</v>
      </c>
      <c r="K31" s="11">
        <v>11.332000000000001</v>
      </c>
      <c r="L31" s="11">
        <v>0.15</v>
      </c>
      <c r="M31" s="19">
        <v>0.23036695037063901</v>
      </c>
      <c r="N31" s="20">
        <v>32.559015227600099</v>
      </c>
      <c r="O31" s="27">
        <v>2.7149394122452799</v>
      </c>
      <c r="P31" s="34">
        <f t="shared" si="0"/>
        <v>8.1448182367358388E-2</v>
      </c>
      <c r="Q31" s="27">
        <v>5.7072614560742601</v>
      </c>
      <c r="R31" s="46">
        <v>3.3109832390614699E-2</v>
      </c>
      <c r="S31" s="57">
        <f t="shared" si="1"/>
        <v>3.4042488499865676E-3</v>
      </c>
      <c r="T31" s="27">
        <v>1.0582060460014199E-2</v>
      </c>
      <c r="U31" s="35">
        <v>1051.59504659595</v>
      </c>
      <c r="V31" s="35">
        <v>324.72005095744299</v>
      </c>
      <c r="W31" s="35">
        <v>728.58364608209604</v>
      </c>
      <c r="X31" s="35">
        <v>567.47694219339201</v>
      </c>
    </row>
    <row r="32" spans="1:24" x14ac:dyDescent="0.35">
      <c r="A32" s="2" t="s">
        <v>26</v>
      </c>
      <c r="B32" s="10">
        <v>27.38</v>
      </c>
      <c r="C32" s="11">
        <v>2.1389999999999998</v>
      </c>
      <c r="D32" s="11">
        <v>11.313000000000001</v>
      </c>
      <c r="E32" s="11">
        <v>0.26900000000000002</v>
      </c>
      <c r="F32" s="11">
        <v>9.5649999999999995</v>
      </c>
      <c r="G32" s="11">
        <v>0.41099999999999998</v>
      </c>
      <c r="H32" s="11">
        <v>2.177</v>
      </c>
      <c r="I32" s="11">
        <v>49.203000000000003</v>
      </c>
      <c r="J32" s="11">
        <v>13.071999999999999</v>
      </c>
      <c r="K32" s="11">
        <v>11.336</v>
      </c>
      <c r="L32" s="11">
        <v>0.16500000000000001</v>
      </c>
      <c r="M32" s="19">
        <v>0.223381716812979</v>
      </c>
      <c r="N32" s="20">
        <v>41.6600999024541</v>
      </c>
      <c r="O32" s="27">
        <v>2.7252913604996798</v>
      </c>
      <c r="P32" s="34">
        <f t="shared" si="0"/>
        <v>8.1758740814990391E-2</v>
      </c>
      <c r="Q32" s="27">
        <v>4.9648746222802398</v>
      </c>
      <c r="R32" s="46">
        <v>4.2356303729342001E-2</v>
      </c>
      <c r="S32" s="57">
        <f t="shared" si="1"/>
        <v>2.5811519462215398E-3</v>
      </c>
      <c r="T32" s="27">
        <v>8.0234751203653708E-3</v>
      </c>
      <c r="U32" s="35">
        <v>1121.56479478911</v>
      </c>
      <c r="V32" s="35">
        <v>376.79971261502402</v>
      </c>
      <c r="W32" s="35">
        <v>813.29773295482096</v>
      </c>
      <c r="X32" s="35">
        <v>638.48149862994296</v>
      </c>
    </row>
    <row r="33" spans="1:24" x14ac:dyDescent="0.35">
      <c r="A33" s="2" t="s">
        <v>27</v>
      </c>
      <c r="B33" s="10">
        <v>21.86</v>
      </c>
      <c r="C33" s="11">
        <v>1.978</v>
      </c>
      <c r="D33" s="11">
        <v>11.887</v>
      </c>
      <c r="E33" s="11">
        <v>0.254</v>
      </c>
      <c r="F33" s="11">
        <v>10.16</v>
      </c>
      <c r="G33" s="11">
        <v>0.42599999999999999</v>
      </c>
      <c r="H33" s="11">
        <v>2.2839999999999998</v>
      </c>
      <c r="I33" s="11">
        <v>49.764000000000003</v>
      </c>
      <c r="J33" s="11">
        <v>11.363</v>
      </c>
      <c r="K33" s="11">
        <v>11.334</v>
      </c>
      <c r="L33" s="11">
        <v>0.192</v>
      </c>
      <c r="M33" s="19">
        <v>0.22663270101531299</v>
      </c>
      <c r="N33" s="20">
        <v>34.9178540249492</v>
      </c>
      <c r="O33" s="27">
        <v>2.7237483596196701</v>
      </c>
      <c r="P33" s="34">
        <f t="shared" si="0"/>
        <v>8.1712450788590102E-2</v>
      </c>
      <c r="Q33" s="27">
        <v>4.3620663426912101</v>
      </c>
      <c r="R33" s="46">
        <v>5.43267694263889E-2</v>
      </c>
      <c r="S33" s="57">
        <f t="shared" si="1"/>
        <v>1.2597592872495697E-2</v>
      </c>
      <c r="T33" s="27">
        <v>3.9159443184630702E-2</v>
      </c>
      <c r="U33" s="35">
        <v>1468.35144256643</v>
      </c>
      <c r="V33" s="35">
        <v>347.51101144200101</v>
      </c>
      <c r="W33" s="35">
        <v>904.957744402662</v>
      </c>
      <c r="X33" s="35">
        <v>742.62083079161505</v>
      </c>
    </row>
    <row r="34" spans="1:24" x14ac:dyDescent="0.35">
      <c r="A34" s="2" t="s">
        <v>28</v>
      </c>
      <c r="B34" s="10">
        <v>18.39</v>
      </c>
      <c r="C34" s="11">
        <v>2.1920000000000002</v>
      </c>
      <c r="D34" s="11">
        <v>12.138</v>
      </c>
      <c r="E34" s="11">
        <v>0.32900000000000001</v>
      </c>
      <c r="F34" s="11">
        <v>10.678000000000001</v>
      </c>
      <c r="G34" s="11">
        <v>0.44500000000000001</v>
      </c>
      <c r="H34" s="11">
        <v>2.4220000000000002</v>
      </c>
      <c r="I34" s="11">
        <v>49.057000000000002</v>
      </c>
      <c r="J34" s="11">
        <v>10.843999999999999</v>
      </c>
      <c r="K34" s="11">
        <v>11.335000000000001</v>
      </c>
      <c r="L34" s="11">
        <v>0.17799999999999999</v>
      </c>
      <c r="M34" s="19">
        <v>0.245667641138825</v>
      </c>
      <c r="N34" s="20">
        <v>44.702638393049199</v>
      </c>
      <c r="O34" s="27">
        <v>2.7493378024278199</v>
      </c>
      <c r="P34" s="34">
        <f t="shared" si="0"/>
        <v>8.2480134072834596E-2</v>
      </c>
      <c r="Q34" s="27">
        <v>6.0099064528128903</v>
      </c>
      <c r="R34" s="46">
        <v>1.3533059262052E-2</v>
      </c>
      <c r="S34" s="57">
        <f t="shared" si="1"/>
        <v>6.9850315336420638E-3</v>
      </c>
      <c r="T34" s="27">
        <v>2.17128739000375E-2</v>
      </c>
      <c r="U34" s="35">
        <v>614.46475815286794</v>
      </c>
      <c r="V34" s="35">
        <v>74.4310098806111</v>
      </c>
      <c r="W34" s="35">
        <v>340.52812812910202</v>
      </c>
      <c r="X34" s="35">
        <v>287.63250961154</v>
      </c>
    </row>
    <row r="35" spans="1:24" x14ac:dyDescent="0.35">
      <c r="A35" s="2" t="s">
        <v>29</v>
      </c>
      <c r="B35" s="10">
        <v>18.21</v>
      </c>
      <c r="C35" s="11">
        <v>2.351</v>
      </c>
      <c r="D35" s="11">
        <v>12.106</v>
      </c>
      <c r="E35" s="11">
        <v>0.216</v>
      </c>
      <c r="F35" s="11">
        <v>10.413</v>
      </c>
      <c r="G35" s="11">
        <v>0.37</v>
      </c>
      <c r="H35" s="11">
        <v>2.1539999999999999</v>
      </c>
      <c r="I35" s="11">
        <v>50.192999999999998</v>
      </c>
      <c r="J35" s="11">
        <v>10.324</v>
      </c>
      <c r="K35" s="11">
        <v>11.339</v>
      </c>
      <c r="L35" s="11">
        <v>0.157</v>
      </c>
      <c r="M35" s="19">
        <v>0.23812248998241101</v>
      </c>
      <c r="N35" s="20">
        <v>26.1935838994604</v>
      </c>
      <c r="O35" s="27">
        <v>2.72427731578161</v>
      </c>
      <c r="P35" s="34">
        <f t="shared" si="0"/>
        <v>8.1728319473448302E-2</v>
      </c>
      <c r="Q35" s="27">
        <v>5.8108148715715</v>
      </c>
      <c r="R35" s="46">
        <v>3.0804693653223601E-2</v>
      </c>
      <c r="S35" s="57">
        <f t="shared" si="1"/>
        <v>4.9285470469442247E-3</v>
      </c>
      <c r="T35" s="27">
        <v>1.53203203200007E-2</v>
      </c>
      <c r="U35" s="35">
        <v>1044.1878583463699</v>
      </c>
      <c r="V35" s="35">
        <v>287.00453036822199</v>
      </c>
      <c r="W35" s="35">
        <v>683.24993773471499</v>
      </c>
      <c r="X35" s="35">
        <v>577.99673270849701</v>
      </c>
    </row>
    <row r="36" spans="1:24" x14ac:dyDescent="0.35">
      <c r="A36" s="2" t="s">
        <v>30</v>
      </c>
      <c r="B36" s="10">
        <v>11.88</v>
      </c>
      <c r="C36" s="11">
        <v>2.4569999999999999</v>
      </c>
      <c r="D36" s="11">
        <v>12.855</v>
      </c>
      <c r="E36" s="11">
        <v>0.26400000000000001</v>
      </c>
      <c r="F36" s="11">
        <v>10.314</v>
      </c>
      <c r="G36" s="11">
        <v>0.441</v>
      </c>
      <c r="H36" s="11">
        <v>2.0419999999999998</v>
      </c>
      <c r="I36" s="11">
        <v>50.542000000000002</v>
      </c>
      <c r="J36" s="11">
        <v>9.1999999999999993</v>
      </c>
      <c r="K36" s="11">
        <v>11.331</v>
      </c>
      <c r="L36" s="11">
        <v>0.113</v>
      </c>
      <c r="M36" s="19">
        <v>0.294430879366605</v>
      </c>
      <c r="N36" s="20">
        <v>125.944932627421</v>
      </c>
      <c r="O36" s="27">
        <v>2.7385624246406</v>
      </c>
      <c r="P36" s="34">
        <f t="shared" si="0"/>
        <v>8.2156872739217998E-2</v>
      </c>
      <c r="Q36" s="27">
        <v>1.6541393019911499</v>
      </c>
      <c r="R36" s="46">
        <v>5.0125459522533299E-2</v>
      </c>
      <c r="S36" s="57">
        <f t="shared" si="1"/>
        <v>2.8307003686634967E-3</v>
      </c>
      <c r="T36" s="27">
        <v>8.7991929395818992E-3</v>
      </c>
      <c r="U36" s="35">
        <v>438.214218659327</v>
      </c>
      <c r="V36" s="35">
        <v>148.54766260535601</v>
      </c>
      <c r="W36" s="35">
        <v>428.71142018510398</v>
      </c>
      <c r="X36" s="35">
        <v>383.188612964877</v>
      </c>
    </row>
    <row r="37" spans="1:24" x14ac:dyDescent="0.35">
      <c r="A37" s="2" t="s">
        <v>31</v>
      </c>
      <c r="B37" s="10">
        <v>21.36</v>
      </c>
      <c r="C37" s="11">
        <v>2.2109999999999999</v>
      </c>
      <c r="D37" s="11">
        <v>11.943</v>
      </c>
      <c r="E37" s="11">
        <v>0.22</v>
      </c>
      <c r="F37" s="11">
        <v>10.114000000000001</v>
      </c>
      <c r="G37" s="11">
        <v>0.435</v>
      </c>
      <c r="H37" s="11">
        <v>2.2010000000000001</v>
      </c>
      <c r="I37" s="11">
        <v>49.921999999999997</v>
      </c>
      <c r="J37" s="11">
        <v>11.055</v>
      </c>
      <c r="K37" s="11">
        <v>11.337</v>
      </c>
      <c r="L37" s="11">
        <v>0.14499999999999999</v>
      </c>
      <c r="M37" s="19">
        <v>0.293620844893419</v>
      </c>
      <c r="N37" s="20">
        <v>48.217568590435199</v>
      </c>
      <c r="O37" s="27">
        <v>2.7077337899952298</v>
      </c>
      <c r="P37" s="34">
        <f t="shared" si="0"/>
        <v>8.1232013699856886E-2</v>
      </c>
      <c r="Q37" s="27">
        <v>4.25544521421038</v>
      </c>
      <c r="R37" s="46">
        <v>4.5744890867204901E-2</v>
      </c>
      <c r="S37" s="57">
        <f t="shared" si="1"/>
        <v>9.1079639090328821E-3</v>
      </c>
      <c r="T37" s="27">
        <v>2.8311979822918502E-2</v>
      </c>
      <c r="U37" s="35">
        <v>1181.02413090096</v>
      </c>
      <c r="V37" s="35">
        <v>299.40670796552899</v>
      </c>
      <c r="W37" s="35">
        <v>767.13933865028503</v>
      </c>
      <c r="X37" s="35">
        <v>632.11876948770998</v>
      </c>
    </row>
    <row r="38" spans="1:24" x14ac:dyDescent="0.35">
      <c r="A38" s="2" t="s">
        <v>32</v>
      </c>
      <c r="B38" s="10">
        <v>24.82</v>
      </c>
      <c r="C38" s="11">
        <v>2.25</v>
      </c>
      <c r="D38" s="11">
        <v>11.47</v>
      </c>
      <c r="E38" s="11">
        <v>0.254</v>
      </c>
      <c r="F38" s="11">
        <v>9.7509999999999994</v>
      </c>
      <c r="G38" s="11">
        <v>0.45100000000000001</v>
      </c>
      <c r="H38" s="11">
        <v>2.2210000000000001</v>
      </c>
      <c r="I38" s="11">
        <v>49.46</v>
      </c>
      <c r="J38" s="11">
        <v>12.202999999999999</v>
      </c>
      <c r="K38" s="11">
        <v>11.336</v>
      </c>
      <c r="L38" s="11">
        <v>0.19500000000000001</v>
      </c>
      <c r="M38" s="19">
        <v>0.29300617092433601</v>
      </c>
      <c r="N38" s="20">
        <v>85.714057417178395</v>
      </c>
      <c r="O38" s="27">
        <v>2.7136223165115299</v>
      </c>
      <c r="P38" s="34">
        <f t="shared" si="0"/>
        <v>8.1408669495345892E-2</v>
      </c>
      <c r="Q38" s="27">
        <v>7.5662381497241498</v>
      </c>
      <c r="R38" s="46">
        <v>5.0421719495332702E-2</v>
      </c>
      <c r="S38" s="57">
        <f t="shared" si="1"/>
        <v>9.454581678187331E-3</v>
      </c>
      <c r="T38" s="27">
        <v>2.9389436363653501E-2</v>
      </c>
      <c r="U38" s="35">
        <v>2287.2101485206799</v>
      </c>
      <c r="V38" s="35">
        <v>593.97705441642302</v>
      </c>
      <c r="W38" s="35">
        <v>1491.5940698970001</v>
      </c>
      <c r="X38" s="35">
        <v>1194.99605022993</v>
      </c>
    </row>
    <row r="39" spans="1:24" x14ac:dyDescent="0.35">
      <c r="A39" s="2" t="s">
        <v>33</v>
      </c>
      <c r="B39" s="10">
        <v>8.11</v>
      </c>
      <c r="C39" s="11">
        <v>2.8370000000000002</v>
      </c>
      <c r="D39" s="11">
        <v>12.875999999999999</v>
      </c>
      <c r="E39" s="11">
        <v>0.32400000000000001</v>
      </c>
      <c r="F39" s="11">
        <v>9.6120000000000001</v>
      </c>
      <c r="G39" s="11">
        <v>0.36799999999999999</v>
      </c>
      <c r="H39" s="11">
        <v>2.1110000000000002</v>
      </c>
      <c r="I39" s="11">
        <v>51.707999999999998</v>
      </c>
      <c r="J39" s="11">
        <v>8.14</v>
      </c>
      <c r="K39" s="11">
        <v>11.331</v>
      </c>
      <c r="L39" s="11">
        <v>0.22600000000000001</v>
      </c>
      <c r="M39" s="19">
        <v>0.31631744423990599</v>
      </c>
      <c r="N39" s="20">
        <v>61.830724655496503</v>
      </c>
      <c r="O39" s="27">
        <v>2.7293142525439</v>
      </c>
      <c r="P39" s="34">
        <f t="shared" si="0"/>
        <v>8.1879427576316999E-2</v>
      </c>
      <c r="Q39" s="27">
        <v>3.2525998304146402</v>
      </c>
      <c r="R39" s="46">
        <v>3.9245419363098201E-2</v>
      </c>
      <c r="S39" s="57">
        <f t="shared" si="1"/>
        <v>7.8393046744406406E-3</v>
      </c>
      <c r="T39" s="27">
        <v>2.4368370141251601E-2</v>
      </c>
      <c r="U39" s="35">
        <v>768.73670568185696</v>
      </c>
      <c r="V39" s="35">
        <v>194.62326457334899</v>
      </c>
      <c r="W39" s="35">
        <v>529.52932054267603</v>
      </c>
      <c r="X39" s="35">
        <v>489.80604989610202</v>
      </c>
    </row>
    <row r="40" spans="1:24" x14ac:dyDescent="0.35">
      <c r="A40" s="2" t="s">
        <v>34</v>
      </c>
      <c r="B40" s="10">
        <v>25.42</v>
      </c>
      <c r="C40" s="11">
        <v>2.177</v>
      </c>
      <c r="D40" s="11">
        <v>11.391999999999999</v>
      </c>
      <c r="E40" s="11">
        <v>0.223</v>
      </c>
      <c r="F40" s="11">
        <v>9.9510000000000005</v>
      </c>
      <c r="G40" s="11">
        <v>0.33400000000000002</v>
      </c>
      <c r="H40" s="11">
        <v>2.3559999999999999</v>
      </c>
      <c r="I40" s="11">
        <v>49.152000000000001</v>
      </c>
      <c r="J40" s="11">
        <v>12.523999999999999</v>
      </c>
      <c r="K40" s="11">
        <v>11.334</v>
      </c>
      <c r="L40" s="11">
        <v>0.161</v>
      </c>
      <c r="M40" s="19">
        <v>0.277988022408927</v>
      </c>
      <c r="N40" s="20">
        <v>43.768209376858103</v>
      </c>
      <c r="O40" s="27">
        <v>2.7207592054345602</v>
      </c>
      <c r="P40" s="34">
        <f t="shared" si="0"/>
        <v>8.16227761630368E-2</v>
      </c>
      <c r="Q40" s="27">
        <v>3.7742618818420199</v>
      </c>
      <c r="R40" s="46">
        <v>4.7275567393185697E-2</v>
      </c>
      <c r="S40" s="57">
        <f t="shared" si="1"/>
        <v>4.9593428963230568E-3</v>
      </c>
      <c r="T40" s="27">
        <v>1.54160487918031E-2</v>
      </c>
      <c r="U40" s="35">
        <v>992.71207382977195</v>
      </c>
      <c r="V40" s="35">
        <v>305.24757976421199</v>
      </c>
      <c r="W40" s="35">
        <v>699.57917419193495</v>
      </c>
      <c r="X40" s="35">
        <v>557.78916774990796</v>
      </c>
    </row>
    <row r="41" spans="1:24" x14ac:dyDescent="0.35">
      <c r="A41" s="2" t="s">
        <v>35</v>
      </c>
      <c r="B41" s="10">
        <v>30.05</v>
      </c>
      <c r="C41" s="11">
        <v>2.2160000000000002</v>
      </c>
      <c r="D41" s="11">
        <v>11.32</v>
      </c>
      <c r="E41" s="11">
        <v>0.20899999999999999</v>
      </c>
      <c r="F41" s="11">
        <v>9.5009999999999994</v>
      </c>
      <c r="G41" s="11">
        <v>0.313</v>
      </c>
      <c r="H41" s="11">
        <v>1.8959999999999999</v>
      </c>
      <c r="I41" s="11">
        <v>49.271999999999998</v>
      </c>
      <c r="J41" s="11">
        <v>13.414</v>
      </c>
      <c r="K41" s="11">
        <v>11.333</v>
      </c>
      <c r="L41" s="11">
        <v>0.13200000000000001</v>
      </c>
      <c r="M41" s="19">
        <v>0.290316720700389</v>
      </c>
      <c r="N41" s="20">
        <v>48.816789743998001</v>
      </c>
      <c r="O41" s="27">
        <v>2.7053081054002499</v>
      </c>
      <c r="P41" s="34">
        <f t="shared" si="0"/>
        <v>8.1159243162007497E-2</v>
      </c>
      <c r="Q41" s="27">
        <v>5.8770195471889801</v>
      </c>
      <c r="R41" s="46">
        <v>4.3183744870667298E-2</v>
      </c>
      <c r="S41" s="57">
        <f t="shared" si="1"/>
        <v>9.2180172349094532E-3</v>
      </c>
      <c r="T41" s="27">
        <v>2.8654079064064201E-2</v>
      </c>
      <c r="U41" s="35">
        <v>1559.5768704249999</v>
      </c>
      <c r="V41" s="35">
        <v>383.69380056582298</v>
      </c>
      <c r="W41" s="35">
        <v>986.94177528306705</v>
      </c>
      <c r="X41" s="35">
        <v>758.89409864134302</v>
      </c>
    </row>
    <row r="42" spans="1:24" x14ac:dyDescent="0.35">
      <c r="A42" s="2" t="s">
        <v>36</v>
      </c>
      <c r="B42" s="10">
        <v>23.99</v>
      </c>
      <c r="C42" s="11">
        <v>2.1960000000000002</v>
      </c>
      <c r="D42" s="11">
        <v>11.663</v>
      </c>
      <c r="E42" s="11">
        <v>0.26900000000000002</v>
      </c>
      <c r="F42" s="11">
        <v>9.9870000000000001</v>
      </c>
      <c r="G42" s="11">
        <v>0.496</v>
      </c>
      <c r="H42" s="11">
        <v>2.5089999999999999</v>
      </c>
      <c r="I42" s="11">
        <v>48.753</v>
      </c>
      <c r="J42" s="11">
        <v>12.173999999999999</v>
      </c>
      <c r="K42" s="11">
        <v>11.333</v>
      </c>
      <c r="L42" s="11">
        <v>0.21099999999999999</v>
      </c>
      <c r="M42" s="19">
        <v>0.28609163506004598</v>
      </c>
      <c r="N42" s="20">
        <v>45.510185039084</v>
      </c>
      <c r="O42" s="27">
        <v>2.7275606472754701</v>
      </c>
      <c r="P42" s="34">
        <f t="shared" si="0"/>
        <v>8.1826819418264099E-2</v>
      </c>
      <c r="Q42" s="27">
        <v>5.0388707113498299</v>
      </c>
      <c r="R42" s="46">
        <v>3.5912494669283E-2</v>
      </c>
      <c r="S42" s="57">
        <f t="shared" si="1"/>
        <v>2.6364543403759534E-3</v>
      </c>
      <c r="T42" s="27">
        <v>8.1953818476094304E-3</v>
      </c>
      <c r="U42" s="35">
        <v>975.64512696189195</v>
      </c>
      <c r="V42" s="35">
        <v>319.66406536965599</v>
      </c>
      <c r="W42" s="35">
        <v>708.95434251845904</v>
      </c>
      <c r="X42" s="35">
        <v>571.78348457009304</v>
      </c>
    </row>
    <row r="43" spans="1:24" x14ac:dyDescent="0.35">
      <c r="A43" s="2" t="s">
        <v>37</v>
      </c>
      <c r="B43" s="10">
        <v>9.74</v>
      </c>
      <c r="C43" s="11">
        <v>2.4550000000000001</v>
      </c>
      <c r="D43" s="11">
        <v>13.064</v>
      </c>
      <c r="E43" s="11">
        <v>0.28599999999999998</v>
      </c>
      <c r="F43" s="11">
        <v>10.090999999999999</v>
      </c>
      <c r="G43" s="11">
        <v>0.34599999999999997</v>
      </c>
      <c r="H43" s="11">
        <v>2.1989999999999998</v>
      </c>
      <c r="I43" s="11">
        <v>50.863999999999997</v>
      </c>
      <c r="J43" s="11">
        <v>8.68</v>
      </c>
      <c r="K43" s="11">
        <v>11.337</v>
      </c>
      <c r="L43" s="11">
        <v>0.224</v>
      </c>
      <c r="M43" s="19">
        <v>0.31064017496702101</v>
      </c>
      <c r="N43" s="20">
        <v>98.189237963552898</v>
      </c>
      <c r="O43" s="27">
        <v>2.7389619820820901</v>
      </c>
      <c r="P43" s="34">
        <f t="shared" si="0"/>
        <v>8.2168859462462704E-2</v>
      </c>
      <c r="Q43" s="27">
        <v>2.24104316841761</v>
      </c>
      <c r="R43" s="46">
        <v>6.6836239436277395E-2</v>
      </c>
      <c r="S43" s="57">
        <f t="shared" si="1"/>
        <v>4.3456768137345569E-3</v>
      </c>
      <c r="T43" s="27">
        <v>1.35084762627745E-2</v>
      </c>
      <c r="U43" s="35">
        <v>797.91096790172799</v>
      </c>
      <c r="V43" s="35">
        <v>265.87776897829502</v>
      </c>
      <c r="W43" s="35">
        <v>645.04932135007903</v>
      </c>
      <c r="X43" s="35">
        <v>587.79781424282703</v>
      </c>
    </row>
    <row r="44" spans="1:24" x14ac:dyDescent="0.35">
      <c r="A44" s="2" t="s">
        <v>38</v>
      </c>
      <c r="B44" s="10">
        <v>29.41</v>
      </c>
      <c r="C44" s="11">
        <v>2.177</v>
      </c>
      <c r="D44" s="11">
        <v>11.164999999999999</v>
      </c>
      <c r="E44" s="11">
        <v>0.17</v>
      </c>
      <c r="F44" s="11">
        <v>9.452</v>
      </c>
      <c r="G44" s="11">
        <v>0.28799999999999998</v>
      </c>
      <c r="H44" s="11">
        <v>1.8480000000000001</v>
      </c>
      <c r="I44" s="11">
        <v>49.725000000000001</v>
      </c>
      <c r="J44" s="11">
        <v>13.305999999999999</v>
      </c>
      <c r="K44" s="11">
        <v>11.331</v>
      </c>
      <c r="L44" s="11">
        <v>0.151</v>
      </c>
      <c r="M44" s="19">
        <v>0.28043551408501799</v>
      </c>
      <c r="N44" s="20">
        <v>51.351997160427899</v>
      </c>
      <c r="O44" s="27">
        <v>2.7017732732832802</v>
      </c>
      <c r="P44" s="34">
        <f t="shared" si="0"/>
        <v>8.1053198198498405E-2</v>
      </c>
      <c r="Q44" s="27">
        <v>4.0958053368378202</v>
      </c>
      <c r="R44" s="46">
        <v>5.39521508375813E-2</v>
      </c>
      <c r="S44" s="57">
        <f t="shared" si="1"/>
        <v>5.242845760989572E-3</v>
      </c>
      <c r="T44" s="27">
        <v>1.6297313524990899E-2</v>
      </c>
      <c r="U44" s="35">
        <v>1229.40772056285</v>
      </c>
      <c r="V44" s="35">
        <v>383.97745783610799</v>
      </c>
      <c r="W44" s="35">
        <v>869.25004034413905</v>
      </c>
      <c r="X44" s="35">
        <v>671.70237257100598</v>
      </c>
    </row>
    <row r="45" spans="1:24" x14ac:dyDescent="0.35">
      <c r="A45" s="2" t="s">
        <v>39</v>
      </c>
      <c r="B45" s="10">
        <v>15.18</v>
      </c>
      <c r="C45" s="11">
        <v>2.403</v>
      </c>
      <c r="D45" s="11">
        <v>12.244999999999999</v>
      </c>
      <c r="E45" s="11">
        <v>0.23699999999999999</v>
      </c>
      <c r="F45" s="11">
        <v>10.351000000000001</v>
      </c>
      <c r="G45" s="11">
        <v>0.38800000000000001</v>
      </c>
      <c r="H45" s="11">
        <v>2.2000000000000002</v>
      </c>
      <c r="I45" s="11">
        <v>50.298999999999999</v>
      </c>
      <c r="J45" s="11">
        <v>9.9670000000000005</v>
      </c>
      <c r="K45" s="11">
        <v>11.345000000000001</v>
      </c>
      <c r="L45" s="11">
        <v>0.14099999999999999</v>
      </c>
      <c r="M45" s="19">
        <v>0.28622366598899701</v>
      </c>
      <c r="N45" s="20">
        <v>25.704371095433402</v>
      </c>
      <c r="O45" s="27">
        <v>2.72915096208866</v>
      </c>
      <c r="P45" s="34">
        <f t="shared" si="0"/>
        <v>8.1874528862659793E-2</v>
      </c>
      <c r="Q45" s="27">
        <v>4.9454645935817902</v>
      </c>
      <c r="R45" s="46">
        <v>4.03209718728448E-2</v>
      </c>
      <c r="S45" s="57">
        <f t="shared" si="1"/>
        <v>2.6100572999329468E-3</v>
      </c>
      <c r="T45" s="27">
        <v>8.1133270125363591E-3</v>
      </c>
      <c r="U45" s="35">
        <v>1065.7893571086199</v>
      </c>
      <c r="V45" s="35">
        <v>355.34480914646502</v>
      </c>
      <c r="W45" s="35">
        <v>756.35629012065704</v>
      </c>
      <c r="X45" s="35">
        <v>656.67328539734103</v>
      </c>
    </row>
    <row r="46" spans="1:24" x14ac:dyDescent="0.35">
      <c r="A46" s="2" t="s">
        <v>40</v>
      </c>
      <c r="B46" s="10">
        <v>1.76</v>
      </c>
      <c r="C46" s="11">
        <v>2.7650000000000001</v>
      </c>
      <c r="D46" s="11">
        <v>13.468999999999999</v>
      </c>
      <c r="E46" s="11">
        <v>0.29499999999999998</v>
      </c>
      <c r="F46" s="11">
        <v>10.358000000000001</v>
      </c>
      <c r="G46" s="11">
        <v>0.36299999999999999</v>
      </c>
      <c r="H46" s="11">
        <v>2.0489999999999999</v>
      </c>
      <c r="I46" s="11">
        <v>51.643000000000001</v>
      </c>
      <c r="J46" s="11">
        <v>6.8360000000000003</v>
      </c>
      <c r="K46" s="11">
        <v>11.569000000000001</v>
      </c>
      <c r="L46" s="11">
        <v>0.183</v>
      </c>
      <c r="M46" s="19">
        <v>0.29484458423306198</v>
      </c>
      <c r="N46" s="20">
        <v>113.24554426333999</v>
      </c>
      <c r="O46" s="27">
        <v>2.7701074018718699</v>
      </c>
      <c r="P46" s="34">
        <f t="shared" si="0"/>
        <v>8.3103222056156098E-2</v>
      </c>
      <c r="Q46" s="27">
        <v>1.3399277779923999</v>
      </c>
      <c r="R46" s="46">
        <v>1.54705565477684E-2</v>
      </c>
      <c r="S46" s="57">
        <f t="shared" si="1"/>
        <v>3.9258489377058626E-3</v>
      </c>
      <c r="T46" s="27">
        <v>1.2203447117519001E-2</v>
      </c>
      <c r="U46" s="35">
        <v>128.536514548432</v>
      </c>
      <c r="V46" s="35">
        <v>29.038301348914899</v>
      </c>
      <c r="W46" s="35">
        <v>188.07812456455699</v>
      </c>
      <c r="X46" s="35">
        <v>184.82520102648999</v>
      </c>
    </row>
    <row r="47" spans="1:24" x14ac:dyDescent="0.35">
      <c r="A47" s="2" t="s">
        <v>41</v>
      </c>
      <c r="B47" s="10">
        <v>30.46</v>
      </c>
      <c r="C47" s="11">
        <v>2.1840000000000002</v>
      </c>
      <c r="D47" s="11">
        <v>11.388999999999999</v>
      </c>
      <c r="E47" s="11">
        <v>0.219</v>
      </c>
      <c r="F47" s="11">
        <v>9.4459999999999997</v>
      </c>
      <c r="G47" s="11">
        <v>0.32400000000000001</v>
      </c>
      <c r="H47" s="11">
        <v>1.9159999999999999</v>
      </c>
      <c r="I47" s="11">
        <v>49.220999999999997</v>
      </c>
      <c r="J47" s="11">
        <v>13.397</v>
      </c>
      <c r="K47" s="11">
        <v>11.337</v>
      </c>
      <c r="L47" s="11">
        <v>0.189</v>
      </c>
      <c r="M47" s="19">
        <v>0.27017198276777399</v>
      </c>
      <c r="N47" s="20">
        <v>51.120857679341498</v>
      </c>
      <c r="O47" s="27">
        <v>2.7028971010271099</v>
      </c>
      <c r="P47" s="34">
        <f t="shared" si="0"/>
        <v>8.1086913030813293E-2</v>
      </c>
      <c r="Q47" s="27">
        <v>4.9563101209174301</v>
      </c>
      <c r="R47" s="46">
        <v>3.72649858492764E-2</v>
      </c>
      <c r="S47" s="57">
        <f t="shared" si="1"/>
        <v>1.1850410410466534E-2</v>
      </c>
      <c r="T47" s="27">
        <v>3.6836836837011298E-2</v>
      </c>
      <c r="U47" s="35">
        <v>1233.8633887629901</v>
      </c>
      <c r="V47" s="35">
        <v>242.33456277244301</v>
      </c>
      <c r="W47" s="35">
        <v>734.44996573317098</v>
      </c>
      <c r="X47" s="35">
        <v>562.96946629861304</v>
      </c>
    </row>
    <row r="48" spans="1:24" x14ac:dyDescent="0.35">
      <c r="A48" s="2" t="s">
        <v>42</v>
      </c>
      <c r="B48" s="10">
        <v>24.6</v>
      </c>
      <c r="C48" s="11">
        <v>2.1190000000000002</v>
      </c>
      <c r="D48" s="11">
        <v>11.686999999999999</v>
      </c>
      <c r="E48" s="11">
        <v>0.14299999999999999</v>
      </c>
      <c r="F48" s="11">
        <v>10.003</v>
      </c>
      <c r="G48" s="11">
        <v>0.316</v>
      </c>
      <c r="H48" s="11">
        <v>2.0099999999999998</v>
      </c>
      <c r="I48" s="11">
        <v>49.279000000000003</v>
      </c>
      <c r="J48" s="11">
        <v>12.568</v>
      </c>
      <c r="K48" s="11">
        <v>11.336</v>
      </c>
      <c r="L48" s="11">
        <v>0.17899999999999999</v>
      </c>
      <c r="M48" s="19">
        <v>0.232940693913919</v>
      </c>
      <c r="N48" s="20">
        <v>42.132641749681198</v>
      </c>
      <c r="O48" s="27">
        <v>2.7313624166099202</v>
      </c>
      <c r="P48" s="34">
        <f t="shared" si="0"/>
        <v>8.1940872498297609E-2</v>
      </c>
      <c r="Q48" s="27">
        <v>3.8708504232791299</v>
      </c>
      <c r="R48" s="46">
        <v>2.0402855732193401E-2</v>
      </c>
      <c r="S48" s="57">
        <f t="shared" si="1"/>
        <v>4.3883275281443495E-3</v>
      </c>
      <c r="T48" s="27">
        <v>1.3641055418540099E-2</v>
      </c>
      <c r="U48" s="35">
        <v>481.332081218327</v>
      </c>
      <c r="V48" s="35">
        <v>118.01702651957601</v>
      </c>
      <c r="W48" s="35">
        <v>331.279194645019</v>
      </c>
      <c r="X48" s="35">
        <v>265.87415300563299</v>
      </c>
    </row>
    <row r="49" spans="1:24" x14ac:dyDescent="0.35">
      <c r="A49" s="2" t="s">
        <v>43</v>
      </c>
      <c r="B49" s="10">
        <v>23.57</v>
      </c>
      <c r="C49" s="11">
        <v>2.2469999999999999</v>
      </c>
      <c r="D49" s="11">
        <v>11.528</v>
      </c>
      <c r="E49" s="11">
        <v>0.26500000000000001</v>
      </c>
      <c r="F49" s="11">
        <v>9.7729999999999997</v>
      </c>
      <c r="G49" s="11">
        <v>0.34599999999999997</v>
      </c>
      <c r="H49" s="11">
        <v>2.0659999999999998</v>
      </c>
      <c r="I49" s="11">
        <v>49.762</v>
      </c>
      <c r="J49" s="11">
        <v>12.121</v>
      </c>
      <c r="K49" s="11">
        <v>11.331</v>
      </c>
      <c r="L49" s="11">
        <v>0.19800000000000001</v>
      </c>
      <c r="M49" s="19">
        <v>0.23462444860338999</v>
      </c>
      <c r="N49" s="20">
        <v>48.453803773893803</v>
      </c>
      <c r="O49" s="27">
        <v>2.71798614493028</v>
      </c>
      <c r="P49" s="34">
        <f t="shared" si="0"/>
        <v>8.1539584347908395E-2</v>
      </c>
      <c r="Q49" s="27">
        <v>4.8765975051583101</v>
      </c>
      <c r="R49" s="46">
        <v>2.3098177441120499E-2</v>
      </c>
      <c r="S49" s="57">
        <f t="shared" si="1"/>
        <v>1.1752063383547872E-2</v>
      </c>
      <c r="T49" s="27">
        <v>3.6531126464245799E-2</v>
      </c>
      <c r="U49" s="35">
        <v>856.63513320264406</v>
      </c>
      <c r="V49" s="35">
        <v>105.857247858129</v>
      </c>
      <c r="W49" s="35">
        <v>462.88017858516702</v>
      </c>
      <c r="X49" s="35">
        <v>374.58944613188203</v>
      </c>
    </row>
    <row r="50" spans="1:24" x14ac:dyDescent="0.35">
      <c r="A50" s="2" t="s">
        <v>44</v>
      </c>
      <c r="B50" s="10">
        <v>24.91</v>
      </c>
      <c r="C50" s="11">
        <v>2.1619999999999999</v>
      </c>
      <c r="D50" s="11">
        <v>11.372</v>
      </c>
      <c r="E50" s="11">
        <v>0.29599999999999999</v>
      </c>
      <c r="F50" s="11">
        <v>9.9789999999999992</v>
      </c>
      <c r="G50" s="11">
        <v>0.38</v>
      </c>
      <c r="H50" s="11">
        <v>2.121</v>
      </c>
      <c r="I50" s="11">
        <v>49.22</v>
      </c>
      <c r="J50" s="11">
        <v>12.629</v>
      </c>
      <c r="K50" s="11">
        <v>11.337</v>
      </c>
      <c r="L50" s="11">
        <v>0.156</v>
      </c>
      <c r="M50" s="19">
        <v>0.21806204217314101</v>
      </c>
      <c r="N50" s="20">
        <v>33.650743736027103</v>
      </c>
      <c r="O50" s="27">
        <v>2.72834343328844</v>
      </c>
      <c r="P50" s="34">
        <f t="shared" si="0"/>
        <v>8.1850302998653202E-2</v>
      </c>
      <c r="Q50" s="27">
        <v>5.1622574179931702</v>
      </c>
      <c r="R50" s="46">
        <v>3.3059382322832703E-2</v>
      </c>
      <c r="S50" s="57">
        <f t="shared" si="1"/>
        <v>2.4070054165911746E-3</v>
      </c>
      <c r="T50" s="27">
        <v>7.4821430419371301E-3</v>
      </c>
      <c r="U50" s="35">
        <v>919.34414927785303</v>
      </c>
      <c r="V50" s="35">
        <v>301.58390068845</v>
      </c>
      <c r="W50" s="35">
        <v>659.16232540893805</v>
      </c>
      <c r="X50" s="35">
        <v>527.70981139135199</v>
      </c>
    </row>
    <row r="51" spans="1:24" x14ac:dyDescent="0.35">
      <c r="A51" s="2" t="s">
        <v>45</v>
      </c>
      <c r="B51" s="10">
        <v>27.74</v>
      </c>
      <c r="C51" s="11">
        <v>2.2010000000000001</v>
      </c>
      <c r="D51" s="11">
        <v>11.289</v>
      </c>
      <c r="E51" s="11">
        <v>0.224</v>
      </c>
      <c r="F51" s="11">
        <v>9.4359999999999999</v>
      </c>
      <c r="G51" s="11">
        <v>0.35499999999999998</v>
      </c>
      <c r="H51" s="11">
        <v>1.972</v>
      </c>
      <c r="I51" s="11">
        <v>49.561</v>
      </c>
      <c r="J51" s="11">
        <v>13.074999999999999</v>
      </c>
      <c r="K51" s="11">
        <v>11.331</v>
      </c>
      <c r="L51" s="11">
        <v>0.20399999999999999</v>
      </c>
      <c r="M51" s="19">
        <v>0.231974089319674</v>
      </c>
      <c r="N51" s="20">
        <v>58.2095792777478</v>
      </c>
      <c r="O51" s="27">
        <v>2.7116204292686299</v>
      </c>
      <c r="P51" s="34">
        <f t="shared" si="0"/>
        <v>8.134861287805889E-2</v>
      </c>
      <c r="Q51" s="27">
        <v>5.7588010170489898</v>
      </c>
      <c r="R51" s="46">
        <v>3.5041169912695097E-2</v>
      </c>
      <c r="S51" s="57">
        <f t="shared" si="1"/>
        <v>4.4836293330950735E-3</v>
      </c>
      <c r="T51" s="27">
        <v>1.3937299760942099E-2</v>
      </c>
      <c r="U51" s="35">
        <v>1150.0074493346399</v>
      </c>
      <c r="V51" s="35">
        <v>337.45475635092299</v>
      </c>
      <c r="W51" s="35">
        <v>802.39605447052804</v>
      </c>
      <c r="X51" s="35">
        <v>628.14784286091106</v>
      </c>
    </row>
    <row r="52" spans="1:24" x14ac:dyDescent="0.35">
      <c r="A52" s="2" t="s">
        <v>46</v>
      </c>
      <c r="B52" s="10">
        <v>13.75</v>
      </c>
      <c r="C52" s="11">
        <v>2.3479999999999999</v>
      </c>
      <c r="D52" s="11">
        <v>12.839</v>
      </c>
      <c r="E52" s="11">
        <v>0.24299999999999999</v>
      </c>
      <c r="F52" s="11">
        <v>10.462999999999999</v>
      </c>
      <c r="G52" s="11">
        <v>0.47699999999999998</v>
      </c>
      <c r="H52" s="11">
        <v>2.282</v>
      </c>
      <c r="I52" s="11">
        <v>49.585000000000001</v>
      </c>
      <c r="J52" s="11">
        <v>9.9060000000000006</v>
      </c>
      <c r="K52" s="11">
        <v>11.343999999999999</v>
      </c>
      <c r="L52" s="11">
        <v>0.14399999999999999</v>
      </c>
      <c r="M52" s="19">
        <v>0.22250645282138001</v>
      </c>
      <c r="N52" s="20">
        <v>18.5098206148398</v>
      </c>
      <c r="O52" s="27">
        <v>2.7480676559077302</v>
      </c>
      <c r="P52" s="34">
        <f t="shared" si="0"/>
        <v>8.2442029677231896E-2</v>
      </c>
      <c r="Q52" s="27">
        <v>2.79957058908305</v>
      </c>
      <c r="R52" s="46">
        <v>2.52256675352669E-2</v>
      </c>
      <c r="S52" s="57">
        <f t="shared" si="1"/>
        <v>1.0165742380980759E-2</v>
      </c>
      <c r="T52" s="27">
        <v>3.16000695709691E-2</v>
      </c>
      <c r="U52" s="35">
        <v>493.94922936048198</v>
      </c>
      <c r="V52" s="35">
        <v>79.779340774857502</v>
      </c>
      <c r="W52" s="35">
        <v>275.49416657845097</v>
      </c>
      <c r="X52" s="35">
        <v>242.19267391512199</v>
      </c>
    </row>
    <row r="53" spans="1:24" x14ac:dyDescent="0.35">
      <c r="A53" s="2" t="s">
        <v>47</v>
      </c>
      <c r="B53" s="10">
        <v>25.36</v>
      </c>
      <c r="C53" s="11">
        <v>2.2629999999999999</v>
      </c>
      <c r="D53" s="11">
        <v>11.521000000000001</v>
      </c>
      <c r="E53" s="11">
        <v>0.33</v>
      </c>
      <c r="F53" s="11">
        <v>9.7029999999999994</v>
      </c>
      <c r="G53" s="11">
        <v>0.39300000000000002</v>
      </c>
      <c r="H53" s="11">
        <v>1.958</v>
      </c>
      <c r="I53" s="11">
        <v>49.191000000000003</v>
      </c>
      <c r="J53" s="11">
        <v>12.795999999999999</v>
      </c>
      <c r="K53" s="11">
        <v>11.333</v>
      </c>
      <c r="L53" s="11">
        <v>0.156</v>
      </c>
      <c r="M53" s="19">
        <v>0.23067587746024301</v>
      </c>
      <c r="N53" s="20">
        <v>74.849330843380301</v>
      </c>
      <c r="O53" s="27">
        <v>2.7299203144904198</v>
      </c>
      <c r="P53" s="34">
        <f t="shared" si="0"/>
        <v>8.1897609434712595E-2</v>
      </c>
      <c r="Q53" s="27">
        <v>6.6732109732790903</v>
      </c>
      <c r="R53" s="46">
        <v>2.42842907379099E-2</v>
      </c>
      <c r="S53" s="57">
        <f t="shared" si="1"/>
        <v>5.7743558161267635E-3</v>
      </c>
      <c r="T53" s="27">
        <v>1.7949505179131998E-2</v>
      </c>
      <c r="U53" s="35">
        <v>1006.64141238872</v>
      </c>
      <c r="V53" s="35">
        <v>235.28446430118501</v>
      </c>
      <c r="W53" s="35">
        <v>668.47176945573403</v>
      </c>
      <c r="X53" s="35">
        <v>533.24167952754794</v>
      </c>
    </row>
    <row r="54" spans="1:24" x14ac:dyDescent="0.35">
      <c r="A54" s="2" t="s">
        <v>48</v>
      </c>
      <c r="B54" s="10">
        <v>24.16</v>
      </c>
      <c r="C54" s="11">
        <v>2.1920000000000002</v>
      </c>
      <c r="D54" s="11">
        <v>11.760999999999999</v>
      </c>
      <c r="E54" s="11">
        <v>0.218</v>
      </c>
      <c r="F54" s="11">
        <v>9.8249999999999993</v>
      </c>
      <c r="G54" s="11">
        <v>0.40400000000000003</v>
      </c>
      <c r="H54" s="11">
        <v>2.1389999999999998</v>
      </c>
      <c r="I54" s="11">
        <v>49.356999999999999</v>
      </c>
      <c r="J54" s="11">
        <v>12.228999999999999</v>
      </c>
      <c r="K54" s="11">
        <v>11.33</v>
      </c>
      <c r="L54" s="11">
        <v>0.19</v>
      </c>
      <c r="M54" s="19">
        <v>0.22473539075076701</v>
      </c>
      <c r="N54" s="20">
        <v>47.705720796572997</v>
      </c>
      <c r="O54" s="27">
        <v>2.7214627607417898</v>
      </c>
      <c r="P54" s="34">
        <f t="shared" si="0"/>
        <v>8.1643882822253697E-2</v>
      </c>
      <c r="Q54" s="27">
        <v>4.3256982117243199</v>
      </c>
      <c r="R54" s="46">
        <v>2.83406908722981E-2</v>
      </c>
      <c r="S54" s="57">
        <f t="shared" si="1"/>
        <v>1.5273943283134854E-2</v>
      </c>
      <c r="T54" s="27">
        <v>4.7478841414780398E-2</v>
      </c>
      <c r="U54" s="35">
        <v>949.74381609597106</v>
      </c>
      <c r="V54" s="35">
        <v>108.000349063621</v>
      </c>
      <c r="W54" s="35">
        <v>498.17404097272703</v>
      </c>
      <c r="X54" s="35">
        <v>401.23553557726098</v>
      </c>
    </row>
    <row r="55" spans="1:24" x14ac:dyDescent="0.35">
      <c r="A55" s="2" t="s">
        <v>49</v>
      </c>
      <c r="B55" s="10">
        <v>14.55</v>
      </c>
      <c r="C55" s="11">
        <v>2.3279999999999998</v>
      </c>
      <c r="D55" s="11">
        <v>11.952999999999999</v>
      </c>
      <c r="E55" s="11">
        <v>0.23699999999999999</v>
      </c>
      <c r="F55" s="11">
        <v>10.301</v>
      </c>
      <c r="G55" s="11">
        <v>0.47599999999999998</v>
      </c>
      <c r="H55" s="11">
        <v>2.5249999999999999</v>
      </c>
      <c r="I55" s="11">
        <v>50.027999999999999</v>
      </c>
      <c r="J55" s="11">
        <v>10.29</v>
      </c>
      <c r="K55" s="11">
        <v>11.331</v>
      </c>
      <c r="L55" s="11">
        <v>0.16700000000000001</v>
      </c>
      <c r="M55" s="19">
        <v>0.21605998279274299</v>
      </c>
      <c r="N55" s="20">
        <v>48.817512599736503</v>
      </c>
      <c r="O55" s="27">
        <v>2.7472545764022498</v>
      </c>
      <c r="P55" s="34">
        <f t="shared" si="0"/>
        <v>8.2417637292067497E-2</v>
      </c>
      <c r="Q55" s="27">
        <v>2.9656940541195</v>
      </c>
      <c r="R55" s="46">
        <v>1.5178590197862701E-2</v>
      </c>
      <c r="S55" s="57">
        <f t="shared" si="1"/>
        <v>9.9961849720872978E-3</v>
      </c>
      <c r="T55" s="27">
        <v>3.1073002710871302E-2</v>
      </c>
      <c r="U55" s="35">
        <v>372.31749283601698</v>
      </c>
      <c r="V55" s="35">
        <v>29.091289089586599</v>
      </c>
      <c r="W55" s="35">
        <v>212.67220261054999</v>
      </c>
      <c r="X55" s="35">
        <v>185.65884121392401</v>
      </c>
    </row>
    <row r="56" spans="1:24" x14ac:dyDescent="0.35">
      <c r="A56" s="2" t="s">
        <v>50</v>
      </c>
      <c r="B56" s="10">
        <v>21.67</v>
      </c>
      <c r="C56" s="11">
        <v>2.0699999999999998</v>
      </c>
      <c r="D56" s="11">
        <v>11.897</v>
      </c>
      <c r="E56" s="11">
        <v>0.25600000000000001</v>
      </c>
      <c r="F56" s="11">
        <v>10.205</v>
      </c>
      <c r="G56" s="11">
        <v>0.35199999999999998</v>
      </c>
      <c r="H56" s="11">
        <v>2.1419999999999999</v>
      </c>
      <c r="I56" s="11">
        <v>49.597999999999999</v>
      </c>
      <c r="J56" s="11">
        <v>11.625</v>
      </c>
      <c r="K56" s="11">
        <v>11.334</v>
      </c>
      <c r="L56" s="11">
        <v>0.16300000000000001</v>
      </c>
      <c r="M56" s="19">
        <v>0.22726367220485699</v>
      </c>
      <c r="N56" s="20">
        <v>32.560221306254803</v>
      </c>
      <c r="O56" s="27">
        <v>2.72546038078992</v>
      </c>
      <c r="P56" s="34">
        <f t="shared" si="0"/>
        <v>8.1763811423697597E-2</v>
      </c>
      <c r="Q56" s="27">
        <v>4.1036853059637703</v>
      </c>
      <c r="R56" s="46">
        <v>1.52827105506219E-2</v>
      </c>
      <c r="S56" s="57">
        <f t="shared" si="1"/>
        <v>7.0086603468366209E-3</v>
      </c>
      <c r="T56" s="27">
        <v>2.1786323739000999E-2</v>
      </c>
      <c r="U56" s="35">
        <v>459.82373911467198</v>
      </c>
      <c r="V56" s="35">
        <v>64.782250086045494</v>
      </c>
      <c r="W56" s="35">
        <v>262.669729277557</v>
      </c>
      <c r="X56" s="35">
        <v>215.88701346063701</v>
      </c>
    </row>
    <row r="57" spans="1:24" x14ac:dyDescent="0.35">
      <c r="A57" s="2" t="s">
        <v>51</v>
      </c>
      <c r="B57" s="10">
        <v>18.940000000000001</v>
      </c>
      <c r="C57" s="11">
        <v>2.1760000000000002</v>
      </c>
      <c r="D57" s="11">
        <v>12.237</v>
      </c>
      <c r="E57" s="11">
        <v>0.222</v>
      </c>
      <c r="F57" s="11">
        <v>10.382</v>
      </c>
      <c r="G57" s="11">
        <v>0.40500000000000003</v>
      </c>
      <c r="H57" s="11">
        <v>2.218</v>
      </c>
      <c r="I57" s="11">
        <v>49.316000000000003</v>
      </c>
      <c r="J57" s="11">
        <v>11.173</v>
      </c>
      <c r="K57" s="11">
        <v>11.34</v>
      </c>
      <c r="L57" s="11">
        <v>0.16900000000000001</v>
      </c>
      <c r="M57" s="19">
        <v>0.22724336112002599</v>
      </c>
      <c r="N57" s="20">
        <v>25.877897733501602</v>
      </c>
      <c r="O57" s="27">
        <v>2.7369576335544301</v>
      </c>
      <c r="P57" s="34">
        <f t="shared" si="0"/>
        <v>8.2108729006632894E-2</v>
      </c>
      <c r="Q57" s="27">
        <v>3.2259324294001899</v>
      </c>
      <c r="R57" s="46">
        <v>3.3324513530310199E-2</v>
      </c>
      <c r="S57" s="57">
        <f t="shared" si="1"/>
        <v>3.9310707817768404E-3</v>
      </c>
      <c r="T57" s="27">
        <v>1.2219679147581101E-2</v>
      </c>
      <c r="U57" s="35">
        <v>601.58790127519603</v>
      </c>
      <c r="V57" s="35">
        <v>180.15281305450901</v>
      </c>
      <c r="W57" s="35">
        <v>418.65938464238599</v>
      </c>
      <c r="X57" s="35">
        <v>351.99208394348898</v>
      </c>
    </row>
    <row r="58" spans="1:24" x14ac:dyDescent="0.35">
      <c r="A58" s="2" t="s">
        <v>52</v>
      </c>
      <c r="B58" s="10">
        <v>27.8</v>
      </c>
      <c r="C58" s="11">
        <v>2.1739999999999999</v>
      </c>
      <c r="D58" s="11">
        <v>11.52</v>
      </c>
      <c r="E58" s="11">
        <v>0.218</v>
      </c>
      <c r="F58" s="11">
        <v>9.4369999999999994</v>
      </c>
      <c r="G58" s="11">
        <v>0.307</v>
      </c>
      <c r="H58" s="11">
        <v>1.915</v>
      </c>
      <c r="I58" s="11">
        <v>49.445999999999998</v>
      </c>
      <c r="J58" s="11">
        <v>13.147</v>
      </c>
      <c r="K58" s="11">
        <v>11.335000000000001</v>
      </c>
      <c r="L58" s="11">
        <v>0.13500000000000001</v>
      </c>
      <c r="M58" s="19">
        <v>0.25021877946718502</v>
      </c>
      <c r="N58" s="20">
        <v>56.863120604697897</v>
      </c>
      <c r="O58" s="27">
        <v>2.7116883781102699</v>
      </c>
      <c r="P58" s="34">
        <f t="shared" si="0"/>
        <v>8.1350651343308086E-2</v>
      </c>
      <c r="Q58" s="27">
        <v>5.0616042430743002</v>
      </c>
      <c r="R58" s="46">
        <v>5.11482412413784E-2</v>
      </c>
      <c r="S58" s="57">
        <f t="shared" si="1"/>
        <v>5.8723368268283702E-3</v>
      </c>
      <c r="T58" s="27">
        <v>1.82540777955498E-2</v>
      </c>
      <c r="U58" s="35">
        <v>1458.1596415691499</v>
      </c>
      <c r="V58" s="35">
        <v>439.453811017585</v>
      </c>
      <c r="W58" s="35">
        <v>1011.58991363527</v>
      </c>
      <c r="X58" s="35">
        <v>791.54140347047598</v>
      </c>
    </row>
    <row r="59" spans="1:24" x14ac:dyDescent="0.35">
      <c r="A59" s="2" t="s">
        <v>53</v>
      </c>
      <c r="B59" s="10">
        <v>4.7699999999999996</v>
      </c>
      <c r="C59" s="11">
        <v>2.6459999999999999</v>
      </c>
      <c r="D59" s="11">
        <v>13.542999999999999</v>
      </c>
      <c r="E59" s="11">
        <v>0.16400000000000001</v>
      </c>
      <c r="F59" s="11">
        <v>10.32</v>
      </c>
      <c r="G59" s="11">
        <v>0.495</v>
      </c>
      <c r="H59" s="11">
        <v>2.9660000000000002</v>
      </c>
      <c r="I59" s="11">
        <v>50.100999999999999</v>
      </c>
      <c r="J59" s="11">
        <v>7.7539999999999996</v>
      </c>
      <c r="K59" s="11">
        <v>11.340999999999999</v>
      </c>
      <c r="L59" s="11">
        <v>0.222</v>
      </c>
      <c r="M59" s="19">
        <v>0.28462596492535902</v>
      </c>
      <c r="N59" s="20">
        <v>192.76644083513099</v>
      </c>
      <c r="O59" s="27">
        <v>2.77896408011074</v>
      </c>
      <c r="P59" s="34">
        <f t="shared" si="0"/>
        <v>8.3368922403322193E-2</v>
      </c>
      <c r="Q59" s="27">
        <v>3.9015610689372902</v>
      </c>
      <c r="R59" s="46">
        <v>9.1111309306910498E-2</v>
      </c>
      <c r="S59" s="57">
        <f t="shared" si="1"/>
        <v>3.5612898633715414E-3</v>
      </c>
      <c r="T59" s="27">
        <v>1.1070220277810201E-2</v>
      </c>
      <c r="U59" s="35">
        <v>1820.9596714059501</v>
      </c>
      <c r="V59" s="35">
        <v>639.16808768473697</v>
      </c>
      <c r="W59" s="35">
        <v>1471.9349622130001</v>
      </c>
      <c r="X59" s="35">
        <v>1404.9202655464301</v>
      </c>
    </row>
    <row r="60" spans="1:24" x14ac:dyDescent="0.35">
      <c r="A60" s="2" t="s">
        <v>54</v>
      </c>
      <c r="B60" s="10">
        <v>3.17</v>
      </c>
      <c r="C60" s="11">
        <v>2.65</v>
      </c>
      <c r="D60" s="11">
        <v>13.725</v>
      </c>
      <c r="E60" s="11">
        <v>0.29699999999999999</v>
      </c>
      <c r="F60" s="11">
        <v>10.366</v>
      </c>
      <c r="G60" s="11">
        <v>0.35399999999999998</v>
      </c>
      <c r="H60" s="11">
        <v>2.0960000000000001</v>
      </c>
      <c r="I60" s="11">
        <v>51.545000000000002</v>
      </c>
      <c r="J60" s="11">
        <v>6.867</v>
      </c>
      <c r="K60" s="11">
        <v>11.484999999999999</v>
      </c>
      <c r="L60" s="11">
        <v>0.16</v>
      </c>
      <c r="M60" s="19">
        <v>0.29032568242263801</v>
      </c>
      <c r="N60" s="20">
        <v>133.23069159808799</v>
      </c>
      <c r="O60" s="27">
        <v>2.7649771117925201</v>
      </c>
      <c r="P60" s="34">
        <f t="shared" si="0"/>
        <v>8.2949313353775603E-2</v>
      </c>
      <c r="Q60" s="27">
        <v>2.3502112331004299</v>
      </c>
      <c r="R60" s="46">
        <v>-7.0674073374021895E-4</v>
      </c>
      <c r="S60" s="57">
        <f t="shared" si="1"/>
        <v>7.8837730188058928E-3</v>
      </c>
      <c r="T60" s="27">
        <v>2.45065993745909E-2</v>
      </c>
      <c r="U60" s="35">
        <v>83.575765121814896</v>
      </c>
      <c r="V60" s="35">
        <v>-37.969724971010102</v>
      </c>
      <c r="W60" s="35">
        <v>133.23069159808799</v>
      </c>
      <c r="X60" s="35">
        <v>129.13704720179101</v>
      </c>
    </row>
    <row r="61" spans="1:24" x14ac:dyDescent="0.35">
      <c r="A61" s="2" t="s">
        <v>55</v>
      </c>
      <c r="B61" s="10">
        <v>21.7</v>
      </c>
      <c r="C61" s="11">
        <v>2.1659999999999999</v>
      </c>
      <c r="D61" s="11">
        <v>11.701000000000001</v>
      </c>
      <c r="E61" s="11">
        <v>0.26700000000000002</v>
      </c>
      <c r="F61" s="11">
        <v>10.148999999999999</v>
      </c>
      <c r="G61" s="11">
        <v>0.48399999999999999</v>
      </c>
      <c r="H61" s="11">
        <v>2.4569999999999999</v>
      </c>
      <c r="I61" s="11">
        <v>49.427999999999997</v>
      </c>
      <c r="J61" s="11">
        <v>11.497999999999999</v>
      </c>
      <c r="K61" s="11">
        <v>11.334</v>
      </c>
      <c r="L61" s="11">
        <v>0.186</v>
      </c>
      <c r="M61" s="19">
        <v>0.191784442522621</v>
      </c>
      <c r="N61" s="20">
        <v>49.769371144081397</v>
      </c>
      <c r="O61" s="27">
        <v>2.7298817980379702</v>
      </c>
      <c r="P61" s="34">
        <f t="shared" si="0"/>
        <v>8.1896453941139105E-2</v>
      </c>
      <c r="Q61" s="27">
        <v>6.4559986538636798</v>
      </c>
      <c r="R61" s="46">
        <v>2.95622265572177E-2</v>
      </c>
      <c r="S61" s="57">
        <f t="shared" si="1"/>
        <v>1.374703232450925E-2</v>
      </c>
      <c r="T61" s="27">
        <v>4.27324598212908E-2</v>
      </c>
      <c r="U61" s="35">
        <v>1403.2038699741499</v>
      </c>
      <c r="V61" s="35">
        <v>194.490247210223</v>
      </c>
      <c r="W61" s="35">
        <v>748.89742495132703</v>
      </c>
      <c r="X61" s="35">
        <v>615.363537347023</v>
      </c>
    </row>
    <row r="62" spans="1:24" ht="15" thickBot="1" x14ac:dyDescent="0.4">
      <c r="A62" s="5" t="s">
        <v>56</v>
      </c>
      <c r="B62" s="12">
        <v>28.17</v>
      </c>
      <c r="C62" s="13">
        <v>2.0579999999999998</v>
      </c>
      <c r="D62" s="13">
        <v>11.364000000000001</v>
      </c>
      <c r="E62" s="13">
        <v>0.20699999999999999</v>
      </c>
      <c r="F62" s="13">
        <v>9.6319999999999997</v>
      </c>
      <c r="G62" s="13">
        <v>0.29799999999999999</v>
      </c>
      <c r="H62" s="13">
        <v>1.96</v>
      </c>
      <c r="I62" s="13">
        <v>49.37</v>
      </c>
      <c r="J62" s="13">
        <v>13.282999999999999</v>
      </c>
      <c r="K62" s="13">
        <v>11.332000000000001</v>
      </c>
      <c r="L62" s="13">
        <v>0.153</v>
      </c>
      <c r="M62" s="21">
        <v>0.220878873522729</v>
      </c>
      <c r="N62" s="22">
        <v>57.085905031179998</v>
      </c>
      <c r="O62" s="28">
        <v>2.7182456913066999</v>
      </c>
      <c r="P62" s="34">
        <f t="shared" si="0"/>
        <v>8.1547370739201E-2</v>
      </c>
      <c r="Q62" s="28">
        <v>5.4937762978581004</v>
      </c>
      <c r="R62" s="54">
        <v>3.8147591876459302E-2</v>
      </c>
      <c r="S62" s="57">
        <f t="shared" si="1"/>
        <v>1.1496676728871572E-2</v>
      </c>
      <c r="T62" s="28">
        <v>3.5737260580887699E-2</v>
      </c>
      <c r="U62" s="37">
        <v>1374.49496694758</v>
      </c>
      <c r="V62" s="37">
        <v>280.12467302247501</v>
      </c>
      <c r="W62" s="37">
        <v>828.077051054153</v>
      </c>
      <c r="X62" s="37">
        <v>646.07712495447697</v>
      </c>
    </row>
    <row r="63" spans="1:24" x14ac:dyDescent="0.35">
      <c r="A63" s="2" t="s">
        <v>57</v>
      </c>
      <c r="B63" s="10">
        <v>4.16</v>
      </c>
      <c r="C63" s="11">
        <v>2.4350000000000001</v>
      </c>
      <c r="D63" s="11">
        <v>13.435</v>
      </c>
      <c r="E63" s="11">
        <v>0.27600000000000002</v>
      </c>
      <c r="F63" s="11">
        <v>10.17</v>
      </c>
      <c r="G63" s="11">
        <v>0.38200000000000001</v>
      </c>
      <c r="H63" s="11">
        <v>2.512</v>
      </c>
      <c r="I63" s="11">
        <v>51.116999999999997</v>
      </c>
      <c r="J63" s="11">
        <v>7.5259999999999998</v>
      </c>
      <c r="K63" s="11">
        <v>11.433999999999999</v>
      </c>
      <c r="L63" s="11">
        <v>0.23899999999999999</v>
      </c>
      <c r="M63" s="19">
        <v>0.31705279472544101</v>
      </c>
      <c r="N63" s="20">
        <v>237.66454750701999</v>
      </c>
      <c r="O63" s="27">
        <v>2.7709578848951999</v>
      </c>
      <c r="P63" s="34">
        <f t="shared" si="0"/>
        <v>8.3128736546856E-2</v>
      </c>
      <c r="Q63" s="27" t="s">
        <v>131</v>
      </c>
      <c r="R63" s="46" t="s">
        <v>131</v>
      </c>
      <c r="S63" s="57" t="e">
        <f t="shared" si="1"/>
        <v>#VALUE!</v>
      </c>
      <c r="T63" s="27" t="s">
        <v>131</v>
      </c>
      <c r="U63" s="34" t="s">
        <v>131</v>
      </c>
      <c r="V63" s="34" t="s">
        <v>131</v>
      </c>
      <c r="W63" s="35">
        <v>237.66454750701999</v>
      </c>
      <c r="X63" s="35">
        <v>228.17256865113299</v>
      </c>
    </row>
    <row r="64" spans="1:24" x14ac:dyDescent="0.35">
      <c r="A64" s="2" t="s">
        <v>58</v>
      </c>
      <c r="B64" s="10">
        <v>1.02</v>
      </c>
      <c r="C64" s="11">
        <v>2.766</v>
      </c>
      <c r="D64" s="11">
        <v>13.206</v>
      </c>
      <c r="E64" s="11">
        <v>0.39100000000000001</v>
      </c>
      <c r="F64" s="11">
        <v>9.5039999999999996</v>
      </c>
      <c r="G64" s="11">
        <v>0.72499999999999998</v>
      </c>
      <c r="H64" s="11">
        <v>3.4020000000000001</v>
      </c>
      <c r="I64" s="11">
        <v>51.005000000000003</v>
      </c>
      <c r="J64" s="11">
        <v>6.4240000000000004</v>
      </c>
      <c r="K64" s="11">
        <v>11.909000000000001</v>
      </c>
      <c r="L64" s="11">
        <v>0.19900000000000001</v>
      </c>
      <c r="M64" s="19">
        <v>0.29130206511170997</v>
      </c>
      <c r="N64" s="20">
        <v>268.47359173255199</v>
      </c>
      <c r="O64" s="27">
        <v>2.7829961310185198</v>
      </c>
      <c r="P64" s="34">
        <f t="shared" si="0"/>
        <v>8.3489883930555592E-2</v>
      </c>
      <c r="Q64" s="27" t="s">
        <v>131</v>
      </c>
      <c r="R64" s="46" t="s">
        <v>131</v>
      </c>
      <c r="S64" s="57" t="e">
        <f t="shared" si="1"/>
        <v>#VALUE!</v>
      </c>
      <c r="T64" s="27" t="s">
        <v>131</v>
      </c>
      <c r="U64" s="34" t="s">
        <v>131</v>
      </c>
      <c r="V64" s="34" t="s">
        <v>131</v>
      </c>
      <c r="W64" s="35">
        <v>268.47359173255199</v>
      </c>
      <c r="X64" s="35">
        <v>265.76281105974198</v>
      </c>
    </row>
    <row r="65" spans="1:24" x14ac:dyDescent="0.35">
      <c r="A65" s="2" t="s">
        <v>59</v>
      </c>
      <c r="B65" s="10">
        <v>0.46</v>
      </c>
      <c r="C65" s="11">
        <v>2.6219999999999999</v>
      </c>
      <c r="D65" s="11">
        <v>12.999000000000001</v>
      </c>
      <c r="E65" s="11">
        <v>0.377</v>
      </c>
      <c r="F65" s="11">
        <v>9.5079999999999991</v>
      </c>
      <c r="G65" s="11">
        <v>0.66</v>
      </c>
      <c r="H65" s="11">
        <v>3.4</v>
      </c>
      <c r="I65" s="11">
        <v>51.207000000000001</v>
      </c>
      <c r="J65" s="11">
        <v>6.5410000000000004</v>
      </c>
      <c r="K65" s="11">
        <v>12</v>
      </c>
      <c r="L65" s="11">
        <v>0.223</v>
      </c>
      <c r="M65" s="19">
        <v>0.284634155611591</v>
      </c>
      <c r="N65" s="20">
        <v>259.44388990201497</v>
      </c>
      <c r="O65" s="27">
        <v>2.7914349561065799</v>
      </c>
      <c r="P65" s="34">
        <f t="shared" si="0"/>
        <v>8.3743048683197388E-2</v>
      </c>
      <c r="Q65" s="27" t="s">
        <v>131</v>
      </c>
      <c r="R65" s="46" t="s">
        <v>131</v>
      </c>
      <c r="S65" s="57" t="e">
        <f t="shared" si="1"/>
        <v>#VALUE!</v>
      </c>
      <c r="T65" s="27" t="s">
        <v>131</v>
      </c>
      <c r="U65" s="34" t="s">
        <v>131</v>
      </c>
      <c r="V65" s="34" t="s">
        <v>131</v>
      </c>
      <c r="W65" s="35">
        <v>259.44388990201497</v>
      </c>
      <c r="X65" s="35">
        <v>258.25591270357899</v>
      </c>
    </row>
    <row r="66" spans="1:24" x14ac:dyDescent="0.35">
      <c r="A66" s="2" t="s">
        <v>60</v>
      </c>
      <c r="B66" s="10">
        <v>-0.25</v>
      </c>
      <c r="C66" s="11">
        <v>2.8130000000000002</v>
      </c>
      <c r="D66" s="11">
        <v>13.114000000000001</v>
      </c>
      <c r="E66" s="11">
        <v>0.39700000000000002</v>
      </c>
      <c r="F66" s="11">
        <v>9.5969999999999995</v>
      </c>
      <c r="G66" s="11">
        <v>0.73799999999999999</v>
      </c>
      <c r="H66" s="11">
        <v>3.4670000000000001</v>
      </c>
      <c r="I66" s="11">
        <v>50.91</v>
      </c>
      <c r="J66" s="11">
        <v>6.4340000000000002</v>
      </c>
      <c r="K66" s="11">
        <v>11.882999999999999</v>
      </c>
      <c r="L66" s="11">
        <v>0.17100000000000001</v>
      </c>
      <c r="M66" s="19">
        <v>0.29147505725801798</v>
      </c>
      <c r="N66" s="20">
        <v>265.361398695677</v>
      </c>
      <c r="O66" s="27">
        <v>2.7945423458589098</v>
      </c>
      <c r="P66" s="34">
        <f t="shared" si="0"/>
        <v>8.3836270375767297E-2</v>
      </c>
      <c r="Q66" s="27" t="s">
        <v>131</v>
      </c>
      <c r="R66" s="46" t="s">
        <v>131</v>
      </c>
      <c r="S66" s="57" t="e">
        <f t="shared" si="1"/>
        <v>#VALUE!</v>
      </c>
      <c r="T66" s="27" t="s">
        <v>131</v>
      </c>
      <c r="U66" s="34" t="s">
        <v>131</v>
      </c>
      <c r="V66" s="34" t="s">
        <v>131</v>
      </c>
      <c r="W66" s="35">
        <v>265.361398695677</v>
      </c>
      <c r="X66" s="35">
        <v>266.026464857821</v>
      </c>
    </row>
    <row r="67" spans="1:24" x14ac:dyDescent="0.35">
      <c r="A67" s="2" t="s">
        <v>61</v>
      </c>
      <c r="B67" s="10">
        <v>-0.09</v>
      </c>
      <c r="C67" s="11">
        <v>2.8740000000000001</v>
      </c>
      <c r="D67" s="11">
        <v>13.093999999999999</v>
      </c>
      <c r="E67" s="11">
        <v>0.39200000000000002</v>
      </c>
      <c r="F67" s="11">
        <v>9.5280000000000005</v>
      </c>
      <c r="G67" s="11">
        <v>0.68799999999999994</v>
      </c>
      <c r="H67" s="11">
        <v>3.4929999999999999</v>
      </c>
      <c r="I67" s="11">
        <v>50.966999999999999</v>
      </c>
      <c r="J67" s="11">
        <v>6.4189999999999996</v>
      </c>
      <c r="K67" s="11">
        <v>11.856999999999999</v>
      </c>
      <c r="L67" s="11">
        <v>0.21</v>
      </c>
      <c r="M67" s="19">
        <v>0.29395578391055099</v>
      </c>
      <c r="N67" s="20">
        <v>281.02360296024</v>
      </c>
      <c r="O67" s="27">
        <v>2.7927325622882</v>
      </c>
      <c r="P67" s="34">
        <f t="shared" si="0"/>
        <v>8.3781976868645996E-2</v>
      </c>
      <c r="Q67" s="27" t="s">
        <v>131</v>
      </c>
      <c r="R67" s="46" t="s">
        <v>131</v>
      </c>
      <c r="S67" s="57" t="e">
        <f t="shared" si="1"/>
        <v>#VALUE!</v>
      </c>
      <c r="T67" s="27" t="s">
        <v>131</v>
      </c>
      <c r="U67" s="34" t="s">
        <v>131</v>
      </c>
      <c r="V67" s="34" t="s">
        <v>131</v>
      </c>
      <c r="W67" s="35">
        <v>281.02360296024</v>
      </c>
      <c r="X67" s="35">
        <v>281.276752037074</v>
      </c>
    </row>
    <row r="68" spans="1:24" x14ac:dyDescent="0.35">
      <c r="A68" s="2" t="s">
        <v>62</v>
      </c>
      <c r="B68" s="10">
        <v>1.97</v>
      </c>
      <c r="C68" s="11">
        <v>2.3330000000000002</v>
      </c>
      <c r="D68" s="11">
        <v>13.082000000000001</v>
      </c>
      <c r="E68" s="11">
        <v>0.27400000000000002</v>
      </c>
      <c r="F68" s="11">
        <v>10.519</v>
      </c>
      <c r="G68" s="11">
        <v>0.47299999999999998</v>
      </c>
      <c r="H68" s="11">
        <v>2.5579999999999998</v>
      </c>
      <c r="I68" s="11">
        <v>51.825000000000003</v>
      </c>
      <c r="J68" s="11">
        <v>6.88</v>
      </c>
      <c r="K68" s="11">
        <v>11.510999999999999</v>
      </c>
      <c r="L68" s="11">
        <v>0.104</v>
      </c>
      <c r="M68" s="19">
        <v>0.27175660058441697</v>
      </c>
      <c r="N68" s="20">
        <v>82.736854052688997</v>
      </c>
      <c r="O68" s="27">
        <v>2.7709956227227299</v>
      </c>
      <c r="P68" s="34">
        <f t="shared" si="0"/>
        <v>8.3129868681681901E-2</v>
      </c>
      <c r="Q68" s="27" t="s">
        <v>131</v>
      </c>
      <c r="R68" s="46" t="s">
        <v>131</v>
      </c>
      <c r="S68" s="57" t="e">
        <f t="shared" si="1"/>
        <v>#VALUE!</v>
      </c>
      <c r="T68" s="27" t="s">
        <v>131</v>
      </c>
      <c r="U68" s="34" t="s">
        <v>131</v>
      </c>
      <c r="V68" s="34" t="s">
        <v>131</v>
      </c>
      <c r="W68" s="35">
        <v>82.736854052688997</v>
      </c>
      <c r="X68" s="35">
        <v>81.138427040000906</v>
      </c>
    </row>
    <row r="69" spans="1:24" x14ac:dyDescent="0.35">
      <c r="A69" s="2" t="s">
        <v>63</v>
      </c>
      <c r="B69" s="10">
        <v>3.96</v>
      </c>
      <c r="C69" s="11">
        <v>2.4089999999999998</v>
      </c>
      <c r="D69" s="11">
        <v>13.193</v>
      </c>
      <c r="E69" s="11">
        <v>0.26900000000000002</v>
      </c>
      <c r="F69" s="11">
        <v>10.44</v>
      </c>
      <c r="G69" s="11">
        <v>0.40699999999999997</v>
      </c>
      <c r="H69" s="11">
        <v>2.452</v>
      </c>
      <c r="I69" s="11">
        <v>51.372999999999998</v>
      </c>
      <c r="J69" s="11">
        <v>7.4409999999999998</v>
      </c>
      <c r="K69" s="11">
        <v>11.37</v>
      </c>
      <c r="L69" s="11">
        <v>0.19400000000000001</v>
      </c>
      <c r="M69" s="19">
        <v>0.28886468668497201</v>
      </c>
      <c r="N69" s="20">
        <v>120.531617190077</v>
      </c>
      <c r="O69" s="27">
        <v>2.7648040423185298</v>
      </c>
      <c r="P69" s="34">
        <f t="shared" si="0"/>
        <v>8.2944121269555887E-2</v>
      </c>
      <c r="Q69" s="27" t="s">
        <v>131</v>
      </c>
      <c r="R69" s="46" t="s">
        <v>131</v>
      </c>
      <c r="S69" s="57" t="e">
        <f t="shared" si="1"/>
        <v>#VALUE!</v>
      </c>
      <c r="T69" s="27" t="s">
        <v>131</v>
      </c>
      <c r="U69" s="34" t="s">
        <v>131</v>
      </c>
      <c r="V69" s="34" t="s">
        <v>131</v>
      </c>
      <c r="W69" s="35">
        <v>120.531617190077</v>
      </c>
      <c r="X69" s="35">
        <v>115.940378212848</v>
      </c>
    </row>
    <row r="70" spans="1:24" x14ac:dyDescent="0.35">
      <c r="A70" s="2" t="s">
        <v>64</v>
      </c>
      <c r="B70" s="10">
        <v>3.47</v>
      </c>
      <c r="C70" s="11">
        <v>2.4409999999999998</v>
      </c>
      <c r="D70" s="11">
        <v>13.332000000000001</v>
      </c>
      <c r="E70" s="11">
        <v>0.308</v>
      </c>
      <c r="F70" s="11">
        <v>10.474</v>
      </c>
      <c r="G70" s="11">
        <v>0.40699999999999997</v>
      </c>
      <c r="H70" s="11">
        <v>2.3740000000000001</v>
      </c>
      <c r="I70" s="11">
        <v>51.29</v>
      </c>
      <c r="J70" s="11">
        <v>7.41</v>
      </c>
      <c r="K70" s="11">
        <v>11.333</v>
      </c>
      <c r="L70" s="11">
        <v>0.182</v>
      </c>
      <c r="M70" s="19">
        <v>0.287303699139146</v>
      </c>
      <c r="N70" s="20">
        <v>123.240838424814</v>
      </c>
      <c r="O70" s="27">
        <v>2.76782150442454</v>
      </c>
      <c r="P70" s="34">
        <f t="shared" si="0"/>
        <v>8.3034645132736201E-2</v>
      </c>
      <c r="Q70" s="27" t="s">
        <v>131</v>
      </c>
      <c r="R70" s="46" t="s">
        <v>131</v>
      </c>
      <c r="S70" s="57" t="e">
        <f t="shared" si="1"/>
        <v>#VALUE!</v>
      </c>
      <c r="T70" s="27" t="s">
        <v>131</v>
      </c>
      <c r="U70" s="34" t="s">
        <v>131</v>
      </c>
      <c r="V70" s="34" t="s">
        <v>131</v>
      </c>
      <c r="W70" s="35">
        <v>123.240838424814</v>
      </c>
      <c r="X70" s="35">
        <v>119.10779783977399</v>
      </c>
    </row>
    <row r="71" spans="1:24" x14ac:dyDescent="0.35">
      <c r="A71" s="2" t="s">
        <v>65</v>
      </c>
      <c r="B71" s="10">
        <v>2.23</v>
      </c>
      <c r="C71" s="11">
        <v>2.5760000000000001</v>
      </c>
      <c r="D71" s="11">
        <v>13.170999999999999</v>
      </c>
      <c r="E71" s="11">
        <v>0.314</v>
      </c>
      <c r="F71" s="11">
        <v>10.297000000000001</v>
      </c>
      <c r="G71" s="11">
        <v>0.53800000000000003</v>
      </c>
      <c r="H71" s="11">
        <v>2.7629999999999999</v>
      </c>
      <c r="I71" s="11">
        <v>51.255000000000003</v>
      </c>
      <c r="J71" s="11">
        <v>7.0629999999999997</v>
      </c>
      <c r="K71" s="11">
        <v>11.336</v>
      </c>
      <c r="L71" s="11">
        <v>0.23300000000000001</v>
      </c>
      <c r="M71" s="19">
        <v>0.287710369419587</v>
      </c>
      <c r="N71" s="20">
        <v>225.56057150629701</v>
      </c>
      <c r="O71" s="27">
        <v>2.77591442733259</v>
      </c>
      <c r="P71" s="34">
        <f t="shared" si="0"/>
        <v>8.3277432819977695E-2</v>
      </c>
      <c r="Q71" s="27" t="s">
        <v>131</v>
      </c>
      <c r="R71" s="46" t="s">
        <v>131</v>
      </c>
      <c r="S71" s="57" t="e">
        <f t="shared" si="1"/>
        <v>#VALUE!</v>
      </c>
      <c r="T71" s="27" t="s">
        <v>131</v>
      </c>
      <c r="U71" s="34" t="s">
        <v>131</v>
      </c>
      <c r="V71" s="34" t="s">
        <v>131</v>
      </c>
      <c r="W71" s="35">
        <v>225.56057150629701</v>
      </c>
      <c r="X71" s="35">
        <v>220.64029297299899</v>
      </c>
    </row>
    <row r="72" spans="1:24" x14ac:dyDescent="0.35">
      <c r="A72" s="2" t="s">
        <v>66</v>
      </c>
      <c r="B72" s="10">
        <v>2.92</v>
      </c>
      <c r="C72" s="11">
        <v>2.415</v>
      </c>
      <c r="D72" s="11">
        <v>13.175000000000001</v>
      </c>
      <c r="E72" s="11">
        <v>0.27</v>
      </c>
      <c r="F72" s="11">
        <v>10.567</v>
      </c>
      <c r="G72" s="11">
        <v>0.40200000000000002</v>
      </c>
      <c r="H72" s="11">
        <v>2.4809999999999999</v>
      </c>
      <c r="I72" s="11">
        <v>51.573999999999998</v>
      </c>
      <c r="J72" s="11">
        <v>7.1550000000000002</v>
      </c>
      <c r="K72" s="11">
        <v>11.336</v>
      </c>
      <c r="L72" s="11">
        <v>0.191</v>
      </c>
      <c r="M72" s="19">
        <v>0.267217689987019</v>
      </c>
      <c r="N72" s="20">
        <v>118.805080484562</v>
      </c>
      <c r="O72" s="27">
        <v>2.7663057585308399</v>
      </c>
      <c r="P72" s="34">
        <f t="shared" ref="P72:P109" si="2">0.03*O72</f>
        <v>8.2989172755925197E-2</v>
      </c>
      <c r="Q72" s="27" t="s">
        <v>131</v>
      </c>
      <c r="R72" s="46" t="s">
        <v>131</v>
      </c>
      <c r="S72" s="57" t="e">
        <f t="shared" ref="S72:S109" si="3">0.3217*(T72)</f>
        <v>#VALUE!</v>
      </c>
      <c r="T72" s="27" t="s">
        <v>131</v>
      </c>
      <c r="U72" s="34" t="s">
        <v>131</v>
      </c>
      <c r="V72" s="34" t="s">
        <v>131</v>
      </c>
      <c r="W72" s="35">
        <v>118.805080484562</v>
      </c>
      <c r="X72" s="35">
        <v>115.43439611791899</v>
      </c>
    </row>
    <row r="73" spans="1:24" x14ac:dyDescent="0.35">
      <c r="A73" s="2" t="s">
        <v>67</v>
      </c>
      <c r="B73" s="10">
        <v>10.33</v>
      </c>
      <c r="C73" s="11">
        <v>2.2010000000000001</v>
      </c>
      <c r="D73" s="11">
        <v>12.885</v>
      </c>
      <c r="E73" s="11">
        <v>0.246</v>
      </c>
      <c r="F73" s="11">
        <v>11.233000000000001</v>
      </c>
      <c r="G73" s="11">
        <v>0.40400000000000003</v>
      </c>
      <c r="H73" s="11">
        <v>2.4220000000000002</v>
      </c>
      <c r="I73" s="11">
        <v>51.012999999999998</v>
      </c>
      <c r="J73" s="11">
        <v>7.6660000000000004</v>
      </c>
      <c r="K73" s="11">
        <v>11.333</v>
      </c>
      <c r="L73" s="11">
        <v>0.214</v>
      </c>
      <c r="M73" s="19">
        <v>0.230438709594569</v>
      </c>
      <c r="N73" s="20">
        <v>10.8662455424362</v>
      </c>
      <c r="O73" s="27">
        <v>2.75049429083922</v>
      </c>
      <c r="P73" s="34">
        <f t="shared" si="2"/>
        <v>8.2514828725176598E-2</v>
      </c>
      <c r="Q73" s="27" t="s">
        <v>131</v>
      </c>
      <c r="R73" s="46" t="s">
        <v>131</v>
      </c>
      <c r="S73" s="57" t="e">
        <f t="shared" si="3"/>
        <v>#VALUE!</v>
      </c>
      <c r="T73" s="27" t="s">
        <v>131</v>
      </c>
      <c r="U73" s="34" t="s">
        <v>131</v>
      </c>
      <c r="V73" s="34" t="s">
        <v>131</v>
      </c>
      <c r="W73" s="35">
        <v>10.8662455424362</v>
      </c>
      <c r="X73" s="35">
        <v>9.8488584631888205</v>
      </c>
    </row>
    <row r="74" spans="1:24" x14ac:dyDescent="0.35">
      <c r="A74" s="2" t="s">
        <v>68</v>
      </c>
      <c r="B74" s="10">
        <v>6.26</v>
      </c>
      <c r="C74" s="11">
        <v>2.1760000000000002</v>
      </c>
      <c r="D74" s="11">
        <v>12.879</v>
      </c>
      <c r="E74" s="11">
        <v>0.24399999999999999</v>
      </c>
      <c r="F74" s="11">
        <v>11.084</v>
      </c>
      <c r="G74" s="11">
        <v>0.40500000000000003</v>
      </c>
      <c r="H74" s="11">
        <v>2.3759999999999999</v>
      </c>
      <c r="I74" s="11">
        <v>51.167000000000002</v>
      </c>
      <c r="J74" s="11">
        <v>7.7279999999999998</v>
      </c>
      <c r="K74" s="11">
        <v>11.374000000000001</v>
      </c>
      <c r="L74" s="11">
        <v>0.188</v>
      </c>
      <c r="M74" s="19">
        <v>0.21865403486068399</v>
      </c>
      <c r="N74" s="20">
        <v>192.37086862181499</v>
      </c>
      <c r="O74" s="27">
        <v>2.7741953369616299</v>
      </c>
      <c r="P74" s="34">
        <f t="shared" si="2"/>
        <v>8.3225860108848887E-2</v>
      </c>
      <c r="Q74" s="27" t="s">
        <v>131</v>
      </c>
      <c r="R74" s="46" t="s">
        <v>131</v>
      </c>
      <c r="S74" s="57" t="e">
        <f t="shared" si="3"/>
        <v>#VALUE!</v>
      </c>
      <c r="T74" s="27" t="s">
        <v>131</v>
      </c>
      <c r="U74" s="34" t="s">
        <v>131</v>
      </c>
      <c r="V74" s="34" t="s">
        <v>131</v>
      </c>
      <c r="W74" s="35">
        <v>192.37086862181499</v>
      </c>
      <c r="X74" s="35">
        <v>181.03789631264399</v>
      </c>
    </row>
    <row r="75" spans="1:24" x14ac:dyDescent="0.35">
      <c r="A75" s="2" t="s">
        <v>69</v>
      </c>
      <c r="B75" s="10">
        <v>5.04</v>
      </c>
      <c r="C75" s="11">
        <v>2.2959999999999998</v>
      </c>
      <c r="D75" s="11">
        <v>13.028</v>
      </c>
      <c r="E75" s="11">
        <v>0.219</v>
      </c>
      <c r="F75" s="11">
        <v>10.541</v>
      </c>
      <c r="G75" s="11">
        <v>0.503</v>
      </c>
      <c r="H75" s="11">
        <v>2.536</v>
      </c>
      <c r="I75" s="11">
        <v>51.445999999999998</v>
      </c>
      <c r="J75" s="11">
        <v>7.6820000000000004</v>
      </c>
      <c r="K75" s="11">
        <v>11.337</v>
      </c>
      <c r="L75" s="11">
        <v>0.152</v>
      </c>
      <c r="M75" s="19">
        <v>9.2799696731565698E-2</v>
      </c>
      <c r="N75" s="20">
        <v>331.17091441315398</v>
      </c>
      <c r="O75" s="27">
        <v>2.7842630240466</v>
      </c>
      <c r="P75" s="34">
        <f t="shared" si="2"/>
        <v>8.352789072139799E-2</v>
      </c>
      <c r="Q75" s="27" t="s">
        <v>131</v>
      </c>
      <c r="R75" s="46" t="s">
        <v>131</v>
      </c>
      <c r="S75" s="57" t="e">
        <f t="shared" si="3"/>
        <v>#VALUE!</v>
      </c>
      <c r="T75" s="27" t="s">
        <v>131</v>
      </c>
      <c r="U75" s="34" t="s">
        <v>131</v>
      </c>
      <c r="V75" s="34" t="s">
        <v>131</v>
      </c>
      <c r="W75" s="35">
        <v>331.17091441315398</v>
      </c>
      <c r="X75" s="35">
        <v>315.28076391198903</v>
      </c>
    </row>
    <row r="76" spans="1:24" x14ac:dyDescent="0.35">
      <c r="A76" s="2" t="s">
        <v>70</v>
      </c>
      <c r="B76" s="10">
        <v>5.53</v>
      </c>
      <c r="C76" s="11">
        <v>2.2480000000000002</v>
      </c>
      <c r="D76" s="11">
        <v>13.068</v>
      </c>
      <c r="E76" s="11">
        <v>0.249</v>
      </c>
      <c r="F76" s="11">
        <v>10.816000000000001</v>
      </c>
      <c r="G76" s="11">
        <v>0.434</v>
      </c>
      <c r="H76" s="11">
        <v>2.5190000000000001</v>
      </c>
      <c r="I76" s="11">
        <v>51.231999999999999</v>
      </c>
      <c r="J76" s="11">
        <v>7.6829999999999998</v>
      </c>
      <c r="K76" s="11">
        <v>11.337999999999999</v>
      </c>
      <c r="L76" s="11">
        <v>0.158</v>
      </c>
      <c r="M76" s="19">
        <v>9.0596301986178102E-2</v>
      </c>
      <c r="N76" s="20">
        <v>247.86378903805399</v>
      </c>
      <c r="O76" s="27">
        <v>2.7846545606197801</v>
      </c>
      <c r="P76" s="34">
        <f t="shared" si="2"/>
        <v>8.3539636818593402E-2</v>
      </c>
      <c r="Q76" s="27" t="s">
        <v>131</v>
      </c>
      <c r="R76" s="46" t="s">
        <v>131</v>
      </c>
      <c r="S76" s="57" t="e">
        <f t="shared" si="3"/>
        <v>#VALUE!</v>
      </c>
      <c r="T76" s="27" t="s">
        <v>131</v>
      </c>
      <c r="U76" s="34" t="s">
        <v>131</v>
      </c>
      <c r="V76" s="34" t="s">
        <v>131</v>
      </c>
      <c r="W76" s="35">
        <v>247.86378903805399</v>
      </c>
      <c r="X76" s="35">
        <v>234.875190977025</v>
      </c>
    </row>
    <row r="77" spans="1:24" ht="15" thickBot="1" x14ac:dyDescent="0.4">
      <c r="A77" s="5" t="s">
        <v>71</v>
      </c>
      <c r="B77" s="12">
        <v>1.1200000000000001</v>
      </c>
      <c r="C77" s="13">
        <v>2.4449999999999998</v>
      </c>
      <c r="D77" s="13">
        <v>13.226000000000001</v>
      </c>
      <c r="E77" s="13">
        <v>0.28699999999999998</v>
      </c>
      <c r="F77" s="13">
        <v>10.026999999999999</v>
      </c>
      <c r="G77" s="13">
        <v>0.51100000000000001</v>
      </c>
      <c r="H77" s="13">
        <v>2.919</v>
      </c>
      <c r="I77" s="13">
        <v>51.732999999999997</v>
      </c>
      <c r="J77" s="13">
        <v>6.8049999999999997</v>
      </c>
      <c r="K77" s="13">
        <v>11.505000000000001</v>
      </c>
      <c r="L77" s="13">
        <v>0.153</v>
      </c>
      <c r="M77" s="21">
        <v>0.21845746556302001</v>
      </c>
      <c r="N77" s="22">
        <v>124.667563783506</v>
      </c>
      <c r="O77" s="28">
        <v>2.77798599955287</v>
      </c>
      <c r="P77" s="34">
        <f t="shared" si="2"/>
        <v>8.3339579986586101E-2</v>
      </c>
      <c r="Q77" s="28" t="s">
        <v>131</v>
      </c>
      <c r="R77" s="54" t="s">
        <v>131</v>
      </c>
      <c r="S77" s="57" t="e">
        <f t="shared" si="3"/>
        <v>#VALUE!</v>
      </c>
      <c r="T77" s="28" t="s">
        <v>131</v>
      </c>
      <c r="U77" s="36" t="s">
        <v>131</v>
      </c>
      <c r="V77" s="36" t="s">
        <v>131</v>
      </c>
      <c r="W77" s="37">
        <v>124.667563783506</v>
      </c>
      <c r="X77" s="37">
        <v>123.28675215932201</v>
      </c>
    </row>
    <row r="78" spans="1:24" x14ac:dyDescent="0.35">
      <c r="A78" s="2" t="s">
        <v>72</v>
      </c>
      <c r="B78" s="10">
        <v>3.66</v>
      </c>
      <c r="C78" s="11">
        <v>2.3029999999999999</v>
      </c>
      <c r="D78" s="11">
        <v>13.523</v>
      </c>
      <c r="E78" s="11">
        <v>0.378</v>
      </c>
      <c r="F78" s="11">
        <v>10.593999999999999</v>
      </c>
      <c r="G78" s="11">
        <v>0.42899999999999999</v>
      </c>
      <c r="H78" s="11">
        <v>2.5499999999999998</v>
      </c>
      <c r="I78" s="11">
        <v>50.792999999999999</v>
      </c>
      <c r="J78" s="11">
        <v>7.4320000000000004</v>
      </c>
      <c r="K78" s="11">
        <v>11.337</v>
      </c>
      <c r="L78" s="11">
        <v>0.17899999999999999</v>
      </c>
      <c r="M78" s="19">
        <v>0.32075046739263302</v>
      </c>
      <c r="N78" s="20">
        <v>417.67140263169102</v>
      </c>
      <c r="O78" s="27">
        <v>2.77895114839915</v>
      </c>
      <c r="P78" s="34">
        <f t="shared" si="2"/>
        <v>8.3368534451974494E-2</v>
      </c>
      <c r="Q78" s="27">
        <v>1.6070311788498299</v>
      </c>
      <c r="R78" s="46" t="s">
        <v>131</v>
      </c>
      <c r="S78" s="57" t="e">
        <f t="shared" si="3"/>
        <v>#VALUE!</v>
      </c>
      <c r="T78" s="27" t="s">
        <v>131</v>
      </c>
      <c r="U78" s="34" t="s">
        <v>131</v>
      </c>
      <c r="V78" s="34" t="s">
        <v>131</v>
      </c>
      <c r="W78" s="35">
        <v>417.67140263169102</v>
      </c>
      <c r="X78" s="35">
        <v>402.92437066534001</v>
      </c>
    </row>
    <row r="79" spans="1:24" x14ac:dyDescent="0.35">
      <c r="A79" s="2" t="s">
        <v>73</v>
      </c>
      <c r="B79" s="10">
        <v>1.86</v>
      </c>
      <c r="C79" s="11">
        <v>2.39</v>
      </c>
      <c r="D79" s="11">
        <v>13.478</v>
      </c>
      <c r="E79" s="11">
        <v>0.34</v>
      </c>
      <c r="F79" s="11">
        <v>10.215999999999999</v>
      </c>
      <c r="G79" s="11">
        <v>0.48699999999999999</v>
      </c>
      <c r="H79" s="11">
        <v>2.7040000000000002</v>
      </c>
      <c r="I79" s="11">
        <v>51.353000000000002</v>
      </c>
      <c r="J79" s="11">
        <v>6.8840000000000003</v>
      </c>
      <c r="K79" s="11">
        <v>11.385999999999999</v>
      </c>
      <c r="L79" s="11">
        <v>0.28699999999999998</v>
      </c>
      <c r="M79" s="19">
        <v>0.30629953744622002</v>
      </c>
      <c r="N79" s="20">
        <v>247.268516134583</v>
      </c>
      <c r="O79" s="27">
        <v>2.7760192212230699</v>
      </c>
      <c r="P79" s="34">
        <f t="shared" si="2"/>
        <v>8.3280576636692097E-2</v>
      </c>
      <c r="Q79" s="27">
        <v>1.06155277023428</v>
      </c>
      <c r="R79" s="46" t="s">
        <v>131</v>
      </c>
      <c r="S79" s="57" t="e">
        <f t="shared" si="3"/>
        <v>#VALUE!</v>
      </c>
      <c r="T79" s="27" t="s">
        <v>131</v>
      </c>
      <c r="U79" s="34" t="s">
        <v>131</v>
      </c>
      <c r="V79" s="34" t="s">
        <v>131</v>
      </c>
      <c r="W79" s="35">
        <v>247.268516134583</v>
      </c>
      <c r="X79" s="35">
        <v>242.753304667762</v>
      </c>
    </row>
    <row r="80" spans="1:24" x14ac:dyDescent="0.35">
      <c r="A80" s="2" t="s">
        <v>74</v>
      </c>
      <c r="B80" s="10">
        <v>1.98</v>
      </c>
      <c r="C80" s="11">
        <v>2.5449999999999999</v>
      </c>
      <c r="D80" s="11">
        <v>13.605</v>
      </c>
      <c r="E80" s="11">
        <v>0.34300000000000003</v>
      </c>
      <c r="F80" s="11">
        <v>10.582000000000001</v>
      </c>
      <c r="G80" s="11">
        <v>0.46899999999999997</v>
      </c>
      <c r="H80" s="11">
        <v>2.7189999999999999</v>
      </c>
      <c r="I80" s="11">
        <v>50.792999999999999</v>
      </c>
      <c r="J80" s="11">
        <v>6.9480000000000004</v>
      </c>
      <c r="K80" s="11">
        <v>11.343999999999999</v>
      </c>
      <c r="L80" s="11">
        <v>0.17899999999999999</v>
      </c>
      <c r="M80" s="19">
        <v>0.30181970505053801</v>
      </c>
      <c r="N80" s="20">
        <v>281.44123774776</v>
      </c>
      <c r="O80" s="27">
        <v>2.7850503303143901</v>
      </c>
      <c r="P80" s="34">
        <f t="shared" si="2"/>
        <v>8.3551509909431693E-2</v>
      </c>
      <c r="Q80" s="27">
        <v>2.3381565623732801</v>
      </c>
      <c r="R80" s="46" t="s">
        <v>131</v>
      </c>
      <c r="S80" s="57" t="e">
        <f t="shared" si="3"/>
        <v>#VALUE!</v>
      </c>
      <c r="T80" s="27" t="s">
        <v>131</v>
      </c>
      <c r="U80" s="34" t="s">
        <v>131</v>
      </c>
      <c r="V80" s="34" t="s">
        <v>131</v>
      </c>
      <c r="W80" s="35">
        <v>281.44123774776</v>
      </c>
      <c r="X80" s="35">
        <v>275.97689522235697</v>
      </c>
    </row>
    <row r="81" spans="1:24" x14ac:dyDescent="0.35">
      <c r="A81" s="2" t="s">
        <v>75</v>
      </c>
      <c r="B81" s="10">
        <v>4.9800000000000004</v>
      </c>
      <c r="C81" s="11">
        <v>2.581</v>
      </c>
      <c r="D81" s="11">
        <v>13.222</v>
      </c>
      <c r="E81" s="11">
        <v>0.29399999999999998</v>
      </c>
      <c r="F81" s="11">
        <v>9.6910000000000007</v>
      </c>
      <c r="G81" s="11">
        <v>0.504</v>
      </c>
      <c r="H81" s="11">
        <v>2.871</v>
      </c>
      <c r="I81" s="11">
        <v>51.305</v>
      </c>
      <c r="J81" s="11">
        <v>7.6050000000000004</v>
      </c>
      <c r="K81" s="11">
        <v>11.356</v>
      </c>
      <c r="L81" s="11">
        <v>0.114</v>
      </c>
      <c r="M81" s="19">
        <v>0.30229526262095802</v>
      </c>
      <c r="N81" s="20">
        <v>318.50539478887799</v>
      </c>
      <c r="O81" s="27">
        <v>2.75903734008077</v>
      </c>
      <c r="P81" s="34">
        <f t="shared" si="2"/>
        <v>8.2771120202423096E-2</v>
      </c>
      <c r="Q81" s="27">
        <v>2.1192210402824898</v>
      </c>
      <c r="R81" s="46" t="s">
        <v>131</v>
      </c>
      <c r="S81" s="57" t="e">
        <f t="shared" si="3"/>
        <v>#VALUE!</v>
      </c>
      <c r="T81" s="27" t="s">
        <v>131</v>
      </c>
      <c r="U81" s="34" t="s">
        <v>131</v>
      </c>
      <c r="V81" s="34" t="s">
        <v>131</v>
      </c>
      <c r="W81" s="35">
        <v>318.50539478887799</v>
      </c>
      <c r="X81" s="35">
        <v>303.396260991502</v>
      </c>
    </row>
    <row r="82" spans="1:24" x14ac:dyDescent="0.35">
      <c r="A82" s="2" t="s">
        <v>76</v>
      </c>
      <c r="B82" s="10">
        <v>4.7</v>
      </c>
      <c r="C82" s="11">
        <v>2.5609999999999999</v>
      </c>
      <c r="D82" s="11">
        <v>13.221</v>
      </c>
      <c r="E82" s="11">
        <v>0.35399999999999998</v>
      </c>
      <c r="F82" s="11">
        <v>9.7710000000000008</v>
      </c>
      <c r="G82" s="11">
        <v>0.52</v>
      </c>
      <c r="H82" s="11">
        <v>2.9039999999999999</v>
      </c>
      <c r="I82" s="11">
        <v>51.210999999999999</v>
      </c>
      <c r="J82" s="11">
        <v>7.3029999999999999</v>
      </c>
      <c r="K82" s="11">
        <v>11.44</v>
      </c>
      <c r="L82" s="11">
        <v>0.247</v>
      </c>
      <c r="M82" s="19">
        <v>0.310046474894699</v>
      </c>
      <c r="N82" s="20">
        <v>308.89193446785401</v>
      </c>
      <c r="O82" s="27">
        <v>2.7603884315554699</v>
      </c>
      <c r="P82" s="34">
        <f t="shared" si="2"/>
        <v>8.2811652946664094E-2</v>
      </c>
      <c r="Q82" s="27">
        <v>1.0528653696669701</v>
      </c>
      <c r="R82" s="46" t="s">
        <v>131</v>
      </c>
      <c r="S82" s="57" t="e">
        <f t="shared" si="3"/>
        <v>#VALUE!</v>
      </c>
      <c r="T82" s="27" t="s">
        <v>131</v>
      </c>
      <c r="U82" s="34" t="s">
        <v>131</v>
      </c>
      <c r="V82" s="34" t="s">
        <v>131</v>
      </c>
      <c r="W82" s="35">
        <v>308.89193446785401</v>
      </c>
      <c r="X82" s="35">
        <v>295.025725375219</v>
      </c>
    </row>
    <row r="83" spans="1:24" x14ac:dyDescent="0.35">
      <c r="A83" s="2" t="s">
        <v>77</v>
      </c>
      <c r="B83" s="10">
        <v>26.48</v>
      </c>
      <c r="C83" s="11">
        <v>2.0430000000000001</v>
      </c>
      <c r="D83" s="11">
        <v>11.311999999999999</v>
      </c>
      <c r="E83" s="11">
        <v>0.17199999999999999</v>
      </c>
      <c r="F83" s="11">
        <v>9.66</v>
      </c>
      <c r="G83" s="11">
        <v>0.31900000000000001</v>
      </c>
      <c r="H83" s="11">
        <v>1.9670000000000001</v>
      </c>
      <c r="I83" s="11">
        <v>49.884999999999998</v>
      </c>
      <c r="J83" s="11">
        <v>12.754</v>
      </c>
      <c r="K83" s="11">
        <v>11.332000000000001</v>
      </c>
      <c r="L83" s="11">
        <v>0.20899999999999999</v>
      </c>
      <c r="M83" s="19">
        <v>0.22238149828161299</v>
      </c>
      <c r="N83" s="20">
        <v>37.422471801625498</v>
      </c>
      <c r="O83" s="27">
        <v>2.7136422014025401</v>
      </c>
      <c r="P83" s="34">
        <f t="shared" si="2"/>
        <v>8.1409266042076198E-2</v>
      </c>
      <c r="Q83" s="27">
        <v>5.89282939373006</v>
      </c>
      <c r="R83" s="46" t="s">
        <v>131</v>
      </c>
      <c r="S83" s="57" t="e">
        <f t="shared" si="3"/>
        <v>#VALUE!</v>
      </c>
      <c r="T83" s="27" t="s">
        <v>131</v>
      </c>
      <c r="U83" s="34" t="s">
        <v>131</v>
      </c>
      <c r="V83" s="34" t="s">
        <v>131</v>
      </c>
      <c r="W83" s="35">
        <v>37.422471801625498</v>
      </c>
      <c r="X83" s="35">
        <v>29.5876595522023</v>
      </c>
    </row>
    <row r="84" spans="1:24" x14ac:dyDescent="0.35">
      <c r="A84" s="2" t="s">
        <v>78</v>
      </c>
      <c r="B84" s="10">
        <v>24.99</v>
      </c>
      <c r="C84" s="11">
        <v>2.0339999999999998</v>
      </c>
      <c r="D84" s="11">
        <v>11.411</v>
      </c>
      <c r="E84" s="11">
        <v>0.16200000000000001</v>
      </c>
      <c r="F84" s="11">
        <v>9.7449999999999992</v>
      </c>
      <c r="G84" s="11">
        <v>0.34899999999999998</v>
      </c>
      <c r="H84" s="11">
        <v>1.9770000000000001</v>
      </c>
      <c r="I84" s="11">
        <v>49.722000000000001</v>
      </c>
      <c r="J84" s="11">
        <v>12.709</v>
      </c>
      <c r="K84" s="11">
        <v>11.335000000000001</v>
      </c>
      <c r="L84" s="11">
        <v>0.2</v>
      </c>
      <c r="M84" s="19">
        <v>0.232173158056351</v>
      </c>
      <c r="N84" s="20">
        <v>51.3690072197587</v>
      </c>
      <c r="O84" s="27">
        <v>2.7230787755609001</v>
      </c>
      <c r="P84" s="34">
        <f t="shared" si="2"/>
        <v>8.1692363266826995E-2</v>
      </c>
      <c r="Q84" s="27">
        <v>5.6321530343452002</v>
      </c>
      <c r="R84" s="46" t="s">
        <v>131</v>
      </c>
      <c r="S84" s="57" t="e">
        <f t="shared" si="3"/>
        <v>#VALUE!</v>
      </c>
      <c r="T84" s="27" t="s">
        <v>131</v>
      </c>
      <c r="U84" s="34" t="s">
        <v>131</v>
      </c>
      <c r="V84" s="34" t="s">
        <v>131</v>
      </c>
      <c r="W84" s="35">
        <v>51.3690072197587</v>
      </c>
      <c r="X84" s="35">
        <v>41.0984936552994</v>
      </c>
    </row>
    <row r="85" spans="1:24" x14ac:dyDescent="0.35">
      <c r="A85" s="2" t="s">
        <v>79</v>
      </c>
      <c r="B85" s="10">
        <v>27.1</v>
      </c>
      <c r="C85" s="11">
        <v>2.1320000000000001</v>
      </c>
      <c r="D85" s="11">
        <v>11.475</v>
      </c>
      <c r="E85" s="11">
        <v>0.33600000000000002</v>
      </c>
      <c r="F85" s="11">
        <v>9.5609999999999999</v>
      </c>
      <c r="G85" s="11">
        <v>0.42199999999999999</v>
      </c>
      <c r="H85" s="11">
        <v>2.081</v>
      </c>
      <c r="I85" s="11">
        <v>49.052999999999997</v>
      </c>
      <c r="J85" s="11">
        <v>13.090999999999999</v>
      </c>
      <c r="K85" s="11">
        <v>11.339</v>
      </c>
      <c r="L85" s="11">
        <v>0.16400000000000001</v>
      </c>
      <c r="M85" s="19">
        <v>0.22265448209254199</v>
      </c>
      <c r="N85" s="20">
        <v>37.352495075790003</v>
      </c>
      <c r="O85" s="27">
        <v>2.7204679444408302</v>
      </c>
      <c r="P85" s="34">
        <f t="shared" si="2"/>
        <v>8.1614038333224906E-2</v>
      </c>
      <c r="Q85" s="27">
        <v>3.08523722485329</v>
      </c>
      <c r="R85" s="46" t="s">
        <v>131</v>
      </c>
      <c r="S85" s="57" t="e">
        <f t="shared" si="3"/>
        <v>#VALUE!</v>
      </c>
      <c r="T85" s="27" t="s">
        <v>131</v>
      </c>
      <c r="U85" s="34" t="s">
        <v>131</v>
      </c>
      <c r="V85" s="34" t="s">
        <v>131</v>
      </c>
      <c r="W85" s="35">
        <v>37.352495075790003</v>
      </c>
      <c r="X85" s="35">
        <v>29.3882730730055</v>
      </c>
    </row>
    <row r="86" spans="1:24" x14ac:dyDescent="0.35">
      <c r="A86" s="2" t="s">
        <v>80</v>
      </c>
      <c r="B86" s="10">
        <v>28.64</v>
      </c>
      <c r="C86" s="11">
        <v>2.0529999999999999</v>
      </c>
      <c r="D86" s="11">
        <v>11.111000000000001</v>
      </c>
      <c r="E86" s="11">
        <v>0.21199999999999999</v>
      </c>
      <c r="F86" s="11">
        <v>9.4779999999999998</v>
      </c>
      <c r="G86" s="11">
        <v>0.35199999999999998</v>
      </c>
      <c r="H86" s="11">
        <v>1.992</v>
      </c>
      <c r="I86" s="11">
        <v>49.673000000000002</v>
      </c>
      <c r="J86" s="11">
        <v>13.246</v>
      </c>
      <c r="K86" s="11">
        <v>11.336</v>
      </c>
      <c r="L86" s="11">
        <v>0.20200000000000001</v>
      </c>
      <c r="M86" s="19">
        <v>0.22481178201910801</v>
      </c>
      <c r="N86" s="20">
        <v>31.233229686857101</v>
      </c>
      <c r="O86" s="27">
        <v>2.7102803098672901</v>
      </c>
      <c r="P86" s="34">
        <f t="shared" si="2"/>
        <v>8.1308409296018694E-2</v>
      </c>
      <c r="Q86" s="27">
        <v>5.3890147831893902</v>
      </c>
      <c r="R86" s="46" t="s">
        <v>131</v>
      </c>
      <c r="S86" s="57" t="e">
        <f t="shared" si="3"/>
        <v>#VALUE!</v>
      </c>
      <c r="T86" s="27" t="s">
        <v>131</v>
      </c>
      <c r="U86" s="34" t="s">
        <v>131</v>
      </c>
      <c r="V86" s="34" t="s">
        <v>131</v>
      </c>
      <c r="W86" s="35">
        <v>31.233229686857101</v>
      </c>
      <c r="X86" s="35">
        <v>24.279562878464802</v>
      </c>
    </row>
    <row r="87" spans="1:24" x14ac:dyDescent="0.35">
      <c r="A87" s="2" t="s">
        <v>81</v>
      </c>
      <c r="B87" s="10">
        <v>21.18</v>
      </c>
      <c r="C87" s="11">
        <v>2.0659999999999998</v>
      </c>
      <c r="D87" s="11">
        <v>11.618</v>
      </c>
      <c r="E87" s="11">
        <v>0.19800000000000001</v>
      </c>
      <c r="F87" s="11">
        <v>9.9359999999999999</v>
      </c>
      <c r="G87" s="11">
        <v>0.40600000000000003</v>
      </c>
      <c r="H87" s="11">
        <v>2.157</v>
      </c>
      <c r="I87" s="11">
        <v>49.613999999999997</v>
      </c>
      <c r="J87" s="11">
        <v>12.170999999999999</v>
      </c>
      <c r="K87" s="11">
        <v>11.337999999999999</v>
      </c>
      <c r="L87" s="11">
        <v>0.151</v>
      </c>
      <c r="M87" s="19">
        <v>0.210207928956469</v>
      </c>
      <c r="N87" s="20">
        <v>147.00406263172499</v>
      </c>
      <c r="O87" s="27">
        <v>2.74449710172496</v>
      </c>
      <c r="P87" s="34">
        <f t="shared" si="2"/>
        <v>8.2334913051748795E-2</v>
      </c>
      <c r="Q87" s="27">
        <v>3.15830207546575</v>
      </c>
      <c r="R87" s="46" t="s">
        <v>131</v>
      </c>
      <c r="S87" s="57" t="e">
        <f t="shared" si="3"/>
        <v>#VALUE!</v>
      </c>
      <c r="T87" s="27" t="s">
        <v>131</v>
      </c>
      <c r="U87" s="34" t="s">
        <v>131</v>
      </c>
      <c r="V87" s="34" t="s">
        <v>131</v>
      </c>
      <c r="W87" s="35">
        <v>147.00406263172499</v>
      </c>
      <c r="X87" s="35">
        <v>121.31049895339601</v>
      </c>
    </row>
    <row r="88" spans="1:24" x14ac:dyDescent="0.35">
      <c r="A88" s="2" t="s">
        <v>82</v>
      </c>
      <c r="B88" s="10">
        <v>22.14</v>
      </c>
      <c r="C88" s="11">
        <v>2.242</v>
      </c>
      <c r="D88" s="11">
        <v>12.019</v>
      </c>
      <c r="E88" s="11">
        <v>0.26100000000000001</v>
      </c>
      <c r="F88" s="11">
        <v>10.214</v>
      </c>
      <c r="G88" s="11">
        <v>0.34</v>
      </c>
      <c r="H88" s="11">
        <v>2.1659999999999999</v>
      </c>
      <c r="I88" s="11">
        <v>49.73</v>
      </c>
      <c r="J88" s="11">
        <v>11.073</v>
      </c>
      <c r="K88" s="11">
        <v>11.331</v>
      </c>
      <c r="L88" s="11">
        <v>0.254</v>
      </c>
      <c r="M88" s="19">
        <v>0.240728985311083</v>
      </c>
      <c r="N88" s="20">
        <v>35.510111833561702</v>
      </c>
      <c r="O88" s="27">
        <v>2.7219782293852299</v>
      </c>
      <c r="P88" s="34">
        <f t="shared" si="2"/>
        <v>8.1659346881556891E-2</v>
      </c>
      <c r="Q88" s="27">
        <v>5.7564894582364801</v>
      </c>
      <c r="R88" s="46" t="s">
        <v>131</v>
      </c>
      <c r="S88" s="57" t="e">
        <f t="shared" si="3"/>
        <v>#VALUE!</v>
      </c>
      <c r="T88" s="27" t="s">
        <v>131</v>
      </c>
      <c r="U88" s="34" t="s">
        <v>131</v>
      </c>
      <c r="V88" s="34" t="s">
        <v>131</v>
      </c>
      <c r="W88" s="35">
        <v>35.510111833561702</v>
      </c>
      <c r="X88" s="35">
        <v>29.073286256395701</v>
      </c>
    </row>
    <row r="89" spans="1:24" x14ac:dyDescent="0.35">
      <c r="A89" s="2" t="s">
        <v>83</v>
      </c>
      <c r="B89" s="10">
        <v>21.09</v>
      </c>
      <c r="C89" s="11">
        <v>2.3290000000000002</v>
      </c>
      <c r="D89" s="11">
        <v>11.749000000000001</v>
      </c>
      <c r="E89" s="11">
        <v>0.19700000000000001</v>
      </c>
      <c r="F89" s="11">
        <v>10.317</v>
      </c>
      <c r="G89" s="11">
        <v>0.38300000000000001</v>
      </c>
      <c r="H89" s="11">
        <v>2.1309999999999998</v>
      </c>
      <c r="I89" s="11">
        <v>50.000999999999998</v>
      </c>
      <c r="J89" s="11">
        <v>11.016999999999999</v>
      </c>
      <c r="K89" s="11">
        <v>11.337999999999999</v>
      </c>
      <c r="L89" s="11">
        <v>0.16800000000000001</v>
      </c>
      <c r="M89" s="19">
        <v>0.23760010715996699</v>
      </c>
      <c r="N89" s="20">
        <v>44.101693979313303</v>
      </c>
      <c r="O89" s="27">
        <v>2.7171851190243101</v>
      </c>
      <c r="P89" s="34">
        <f t="shared" si="2"/>
        <v>8.1515553570729302E-2</v>
      </c>
      <c r="Q89" s="27" t="s">
        <v>131</v>
      </c>
      <c r="R89" s="46" t="s">
        <v>131</v>
      </c>
      <c r="S89" s="57" t="e">
        <f t="shared" si="3"/>
        <v>#VALUE!</v>
      </c>
      <c r="T89" s="27" t="s">
        <v>131</v>
      </c>
      <c r="U89" s="34" t="s">
        <v>131</v>
      </c>
      <c r="V89" s="34" t="s">
        <v>131</v>
      </c>
      <c r="W89" s="35">
        <v>44.101693979313303</v>
      </c>
      <c r="X89" s="35">
        <v>36.420591278646697</v>
      </c>
    </row>
    <row r="90" spans="1:24" x14ac:dyDescent="0.35">
      <c r="A90" s="2" t="s">
        <v>84</v>
      </c>
      <c r="B90" s="10">
        <v>24.65</v>
      </c>
      <c r="C90" s="11">
        <v>2.0459999999999998</v>
      </c>
      <c r="D90" s="11">
        <v>12.17</v>
      </c>
      <c r="E90" s="11">
        <v>0.41499999999999998</v>
      </c>
      <c r="F90" s="11">
        <v>10.173</v>
      </c>
      <c r="G90" s="11">
        <v>0.308</v>
      </c>
      <c r="H90" s="11">
        <v>2.6549999999999998</v>
      </c>
      <c r="I90" s="11">
        <v>49.206000000000003</v>
      </c>
      <c r="J90" s="11">
        <v>11.163</v>
      </c>
      <c r="K90" s="11">
        <v>11.342000000000001</v>
      </c>
      <c r="L90" s="11">
        <v>0.158</v>
      </c>
      <c r="M90" s="19">
        <v>0.240661123509332</v>
      </c>
      <c r="N90" s="20">
        <v>75.450249335541002</v>
      </c>
      <c r="O90" s="27">
        <v>2.7253550801625201</v>
      </c>
      <c r="P90" s="34">
        <f t="shared" si="2"/>
        <v>8.1760652404875608E-2</v>
      </c>
      <c r="Q90" s="27">
        <v>4.9922635180405299</v>
      </c>
      <c r="R90" s="46" t="s">
        <v>131</v>
      </c>
      <c r="S90" s="57" t="e">
        <f t="shared" si="3"/>
        <v>#VALUE!</v>
      </c>
      <c r="T90" s="27" t="s">
        <v>131</v>
      </c>
      <c r="U90" s="34" t="s">
        <v>131</v>
      </c>
      <c r="V90" s="34" t="s">
        <v>131</v>
      </c>
      <c r="W90" s="35">
        <v>75.450249335541002</v>
      </c>
      <c r="X90" s="35">
        <v>60.529682579655798</v>
      </c>
    </row>
    <row r="91" spans="1:24" x14ac:dyDescent="0.35">
      <c r="A91" s="2" t="s">
        <v>85</v>
      </c>
      <c r="B91" s="10">
        <v>5.73</v>
      </c>
      <c r="C91" s="11">
        <v>2.782</v>
      </c>
      <c r="D91" s="11">
        <v>13.208</v>
      </c>
      <c r="E91" s="11">
        <v>0.433</v>
      </c>
      <c r="F91" s="11">
        <v>9.1189999999999998</v>
      </c>
      <c r="G91" s="11">
        <v>0.69899999999999995</v>
      </c>
      <c r="H91" s="11">
        <v>3.3740000000000001</v>
      </c>
      <c r="I91" s="11">
        <v>51.015000000000001</v>
      </c>
      <c r="J91" s="11">
        <v>7.3730000000000002</v>
      </c>
      <c r="K91" s="11">
        <v>11.339</v>
      </c>
      <c r="L91" s="11">
        <v>0.20399999999999999</v>
      </c>
      <c r="M91" s="19">
        <v>0.30228208166717202</v>
      </c>
      <c r="N91" s="20">
        <v>247.89949423474201</v>
      </c>
      <c r="O91" s="27">
        <v>2.7505576807049699</v>
      </c>
      <c r="P91" s="34">
        <f t="shared" si="2"/>
        <v>8.2516730421149098E-2</v>
      </c>
      <c r="Q91" s="27">
        <v>1.95292062472795</v>
      </c>
      <c r="R91" s="46" t="s">
        <v>131</v>
      </c>
      <c r="S91" s="57" t="e">
        <f t="shared" si="3"/>
        <v>#VALUE!</v>
      </c>
      <c r="T91" s="27" t="s">
        <v>131</v>
      </c>
      <c r="U91" s="34" t="s">
        <v>131</v>
      </c>
      <c r="V91" s="34" t="s">
        <v>131</v>
      </c>
      <c r="W91" s="35">
        <v>247.89949423474201</v>
      </c>
      <c r="X91" s="35">
        <v>234.464668717243</v>
      </c>
    </row>
    <row r="92" spans="1:24" x14ac:dyDescent="0.35">
      <c r="A92" s="2" t="s">
        <v>86</v>
      </c>
      <c r="B92" s="10">
        <v>6.44</v>
      </c>
      <c r="C92" s="11">
        <v>2.85</v>
      </c>
      <c r="D92" s="11">
        <v>13.340999999999999</v>
      </c>
      <c r="E92" s="11">
        <v>0.29899999999999999</v>
      </c>
      <c r="F92" s="11">
        <v>9.1449999999999996</v>
      </c>
      <c r="G92" s="11">
        <v>0.44700000000000001</v>
      </c>
      <c r="H92" s="11">
        <v>2.722</v>
      </c>
      <c r="I92" s="11">
        <v>51.822000000000003</v>
      </c>
      <c r="J92" s="11">
        <v>7.3760000000000003</v>
      </c>
      <c r="K92" s="11">
        <v>11.340999999999999</v>
      </c>
      <c r="L92" s="11">
        <v>0.18099999999999999</v>
      </c>
      <c r="M92" s="19">
        <v>0.32563094386958302</v>
      </c>
      <c r="N92" s="20">
        <v>221.36482304024301</v>
      </c>
      <c r="O92" s="27">
        <v>2.7336814070991</v>
      </c>
      <c r="P92" s="34">
        <f t="shared" si="2"/>
        <v>8.2010442212973003E-2</v>
      </c>
      <c r="Q92" s="27">
        <v>0.88407465744260405</v>
      </c>
      <c r="R92" s="46" t="s">
        <v>131</v>
      </c>
      <c r="S92" s="57" t="e">
        <f t="shared" si="3"/>
        <v>#VALUE!</v>
      </c>
      <c r="T92" s="27" t="s">
        <v>131</v>
      </c>
      <c r="U92" s="34" t="s">
        <v>131</v>
      </c>
      <c r="V92" s="34" t="s">
        <v>131</v>
      </c>
      <c r="W92" s="35">
        <v>221.36482304024301</v>
      </c>
      <c r="X92" s="35">
        <v>207.971460954756</v>
      </c>
    </row>
    <row r="93" spans="1:24" x14ac:dyDescent="0.35">
      <c r="A93" s="2" t="s">
        <v>87</v>
      </c>
      <c r="B93" s="10">
        <v>5.35</v>
      </c>
      <c r="C93" s="11">
        <v>2.7509999999999999</v>
      </c>
      <c r="D93" s="11">
        <v>13.087999999999999</v>
      </c>
      <c r="E93" s="11">
        <v>0.25800000000000001</v>
      </c>
      <c r="F93" s="11">
        <v>9.343</v>
      </c>
      <c r="G93" s="11">
        <v>0.48</v>
      </c>
      <c r="H93" s="11">
        <v>2.7959999999999998</v>
      </c>
      <c r="I93" s="11">
        <v>51.973999999999997</v>
      </c>
      <c r="J93" s="11">
        <v>7.3780000000000001</v>
      </c>
      <c r="K93" s="11">
        <v>11.337999999999999</v>
      </c>
      <c r="L93" s="11">
        <v>0.14199999999999999</v>
      </c>
      <c r="M93" s="19">
        <v>0.293610725633977</v>
      </c>
      <c r="N93" s="20">
        <v>213.24693890562</v>
      </c>
      <c r="O93" s="27">
        <v>2.74265750872248</v>
      </c>
      <c r="P93" s="34">
        <f t="shared" si="2"/>
        <v>8.2279725261674402E-2</v>
      </c>
      <c r="Q93" s="27">
        <v>0.88407465744260405</v>
      </c>
      <c r="R93" s="46" t="s">
        <v>131</v>
      </c>
      <c r="S93" s="57" t="e">
        <f t="shared" si="3"/>
        <v>#VALUE!</v>
      </c>
      <c r="T93" s="27" t="s">
        <v>131</v>
      </c>
      <c r="U93" s="34" t="s">
        <v>131</v>
      </c>
      <c r="V93" s="34" t="s">
        <v>131</v>
      </c>
      <c r="W93" s="35">
        <v>213.24693890562</v>
      </c>
      <c r="X93" s="35">
        <v>202.41759744244899</v>
      </c>
    </row>
    <row r="94" spans="1:24" x14ac:dyDescent="0.35">
      <c r="A94" s="2" t="s">
        <v>88</v>
      </c>
      <c r="B94" s="10">
        <v>2.2999999999999998</v>
      </c>
      <c r="C94" s="11">
        <v>2.3540000000000001</v>
      </c>
      <c r="D94" s="11">
        <v>13.747</v>
      </c>
      <c r="E94" s="11">
        <v>0.28599999999999998</v>
      </c>
      <c r="F94" s="11">
        <v>10.891</v>
      </c>
      <c r="G94" s="11">
        <v>0.50600000000000001</v>
      </c>
      <c r="H94" s="11">
        <v>2.6339999999999999</v>
      </c>
      <c r="I94" s="11">
        <v>50.529000000000003</v>
      </c>
      <c r="J94" s="11">
        <v>6.9740000000000002</v>
      </c>
      <c r="K94" s="11">
        <v>11.385999999999999</v>
      </c>
      <c r="L94" s="11">
        <v>0.215</v>
      </c>
      <c r="M94" s="19">
        <v>0.30958116963035498</v>
      </c>
      <c r="N94" s="20">
        <v>255.28440552651401</v>
      </c>
      <c r="O94" s="27">
        <v>2.7838465905799201</v>
      </c>
      <c r="P94" s="34">
        <f t="shared" si="2"/>
        <v>8.3515397717397605E-2</v>
      </c>
      <c r="Q94" s="27">
        <v>1.45212983149963</v>
      </c>
      <c r="R94" s="46" t="s">
        <v>131</v>
      </c>
      <c r="S94" s="57" t="e">
        <f t="shared" si="3"/>
        <v>#VALUE!</v>
      </c>
      <c r="T94" s="27" t="s">
        <v>131</v>
      </c>
      <c r="U94" s="34" t="s">
        <v>131</v>
      </c>
      <c r="V94" s="34" t="s">
        <v>131</v>
      </c>
      <c r="W94" s="35">
        <v>255.28440552651401</v>
      </c>
      <c r="X94" s="35">
        <v>249.54487343745299</v>
      </c>
    </row>
    <row r="95" spans="1:24" x14ac:dyDescent="0.35">
      <c r="A95" s="2" t="s">
        <v>89</v>
      </c>
      <c r="B95" s="10">
        <v>2.13</v>
      </c>
      <c r="C95" s="11">
        <v>2.4449999999999998</v>
      </c>
      <c r="D95" s="11">
        <v>13.930999999999999</v>
      </c>
      <c r="E95" s="11">
        <v>0.3</v>
      </c>
      <c r="F95" s="11">
        <v>10.885999999999999</v>
      </c>
      <c r="G95" s="11">
        <v>0.48899999999999999</v>
      </c>
      <c r="H95" s="11">
        <v>2.6240000000000001</v>
      </c>
      <c r="I95" s="11">
        <v>50.216000000000001</v>
      </c>
      <c r="J95" s="11">
        <v>6.9610000000000003</v>
      </c>
      <c r="K95" s="11">
        <v>11.43</v>
      </c>
      <c r="L95" s="11">
        <v>0.24299999999999999</v>
      </c>
      <c r="M95" s="19">
        <v>0.30678118052909098</v>
      </c>
      <c r="N95" s="20">
        <v>328.61202216223302</v>
      </c>
      <c r="O95" s="27">
        <v>2.7909635051769701</v>
      </c>
      <c r="P95" s="34">
        <f t="shared" si="2"/>
        <v>8.3728905155309105E-2</v>
      </c>
      <c r="Q95" s="27">
        <v>1.1969471103490401</v>
      </c>
      <c r="R95" s="46" t="s">
        <v>131</v>
      </c>
      <c r="S95" s="57" t="e">
        <f t="shared" si="3"/>
        <v>#VALUE!</v>
      </c>
      <c r="T95" s="27" t="s">
        <v>131</v>
      </c>
      <c r="U95" s="34" t="s">
        <v>131</v>
      </c>
      <c r="V95" s="34" t="s">
        <v>131</v>
      </c>
      <c r="W95" s="35">
        <v>328.61202216223302</v>
      </c>
      <c r="X95" s="35">
        <v>321.75856473341099</v>
      </c>
    </row>
    <row r="96" spans="1:24" x14ac:dyDescent="0.35">
      <c r="A96" s="2" t="s">
        <v>90</v>
      </c>
      <c r="B96" s="10">
        <v>13.45</v>
      </c>
      <c r="C96" s="11">
        <v>2.3210000000000002</v>
      </c>
      <c r="D96" s="11">
        <v>12.827</v>
      </c>
      <c r="E96" s="11">
        <v>0.20499999999999999</v>
      </c>
      <c r="F96" s="11">
        <v>10.109</v>
      </c>
      <c r="G96" s="11">
        <v>0.438</v>
      </c>
      <c r="H96" s="11">
        <v>2.1629999999999998</v>
      </c>
      <c r="I96" s="11">
        <v>50.557000000000002</v>
      </c>
      <c r="J96" s="11">
        <v>9.5269999999999992</v>
      </c>
      <c r="K96" s="11">
        <v>11.337999999999999</v>
      </c>
      <c r="L96" s="11">
        <v>0.16200000000000001</v>
      </c>
      <c r="M96" s="19">
        <v>0.20872888382676</v>
      </c>
      <c r="N96" s="20">
        <v>37.298120687250197</v>
      </c>
      <c r="O96" s="27">
        <v>2.7361598155164901</v>
      </c>
      <c r="P96" s="34">
        <f t="shared" si="2"/>
        <v>8.2084794465494701E-2</v>
      </c>
      <c r="Q96" s="27">
        <v>4.41611216139367</v>
      </c>
      <c r="R96" s="46" t="s">
        <v>131</v>
      </c>
      <c r="S96" s="57" t="e">
        <f t="shared" si="3"/>
        <v>#VALUE!</v>
      </c>
      <c r="T96" s="27" t="s">
        <v>131</v>
      </c>
      <c r="U96" s="34" t="s">
        <v>131</v>
      </c>
      <c r="V96" s="34" t="s">
        <v>131</v>
      </c>
      <c r="W96" s="35">
        <v>37.298120687250197</v>
      </c>
      <c r="X96" s="35">
        <v>32.876263276553701</v>
      </c>
    </row>
    <row r="97" spans="1:24" x14ac:dyDescent="0.35">
      <c r="A97" s="2" t="s">
        <v>91</v>
      </c>
      <c r="B97" s="10">
        <v>12.02</v>
      </c>
      <c r="C97" s="11">
        <v>2.1030000000000002</v>
      </c>
      <c r="D97" s="11">
        <v>12.643000000000001</v>
      </c>
      <c r="E97" s="11">
        <v>0.25800000000000001</v>
      </c>
      <c r="F97" s="11">
        <v>11.013999999999999</v>
      </c>
      <c r="G97" s="11">
        <v>0.45900000000000002</v>
      </c>
      <c r="H97" s="11">
        <v>2.3719999999999999</v>
      </c>
      <c r="I97" s="11">
        <v>50.167999999999999</v>
      </c>
      <c r="J97" s="11">
        <v>9.0039999999999996</v>
      </c>
      <c r="K97" s="11">
        <v>11.332000000000001</v>
      </c>
      <c r="L97" s="11">
        <v>0.25600000000000001</v>
      </c>
      <c r="M97" s="19">
        <v>0.24259526532136899</v>
      </c>
      <c r="N97" s="20">
        <v>107.22571915701</v>
      </c>
      <c r="O97" s="27">
        <v>2.7525353509991799</v>
      </c>
      <c r="P97" s="34">
        <f t="shared" si="2"/>
        <v>8.257606052997539E-2</v>
      </c>
      <c r="Q97" s="27">
        <v>4.3013846188946498</v>
      </c>
      <c r="R97" s="46" t="s">
        <v>131</v>
      </c>
      <c r="S97" s="57" t="e">
        <f t="shared" si="3"/>
        <v>#VALUE!</v>
      </c>
      <c r="T97" s="27" t="s">
        <v>131</v>
      </c>
      <c r="U97" s="34" t="s">
        <v>131</v>
      </c>
      <c r="V97" s="34" t="s">
        <v>131</v>
      </c>
      <c r="W97" s="35">
        <v>107.22571915701</v>
      </c>
      <c r="X97" s="35">
        <v>95.7201563622653</v>
      </c>
    </row>
    <row r="98" spans="1:24" x14ac:dyDescent="0.35">
      <c r="A98" s="2" t="s">
        <v>92</v>
      </c>
      <c r="B98" s="10">
        <v>8.26</v>
      </c>
      <c r="C98" s="11">
        <v>2.633</v>
      </c>
      <c r="D98" s="11">
        <v>12.907</v>
      </c>
      <c r="E98" s="11">
        <v>0.28100000000000003</v>
      </c>
      <c r="F98" s="11">
        <v>10.193</v>
      </c>
      <c r="G98" s="11">
        <v>0.39200000000000002</v>
      </c>
      <c r="H98" s="11">
        <v>2.4700000000000002</v>
      </c>
      <c r="I98" s="11">
        <v>50.838000000000001</v>
      </c>
      <c r="J98" s="11">
        <v>8.4309999999999992</v>
      </c>
      <c r="K98" s="11">
        <v>11.337999999999999</v>
      </c>
      <c r="L98" s="11">
        <v>0.129</v>
      </c>
      <c r="M98" s="19">
        <v>0.23221179536881001</v>
      </c>
      <c r="N98" s="20">
        <v>136.213829435609</v>
      </c>
      <c r="O98" s="27">
        <v>2.7553062833544502</v>
      </c>
      <c r="P98" s="34">
        <f t="shared" si="2"/>
        <v>8.2659188500633501E-2</v>
      </c>
      <c r="Q98" s="27">
        <v>2.6036354152399399</v>
      </c>
      <c r="R98" s="46" t="s">
        <v>131</v>
      </c>
      <c r="S98" s="57" t="e">
        <f t="shared" si="3"/>
        <v>#VALUE!</v>
      </c>
      <c r="T98" s="27" t="s">
        <v>131</v>
      </c>
      <c r="U98" s="34" t="s">
        <v>131</v>
      </c>
      <c r="V98" s="34" t="s">
        <v>131</v>
      </c>
      <c r="W98" s="35">
        <v>136.213829435609</v>
      </c>
      <c r="X98" s="35">
        <v>125.821013703685</v>
      </c>
    </row>
    <row r="99" spans="1:24" x14ac:dyDescent="0.35">
      <c r="A99" s="2" t="s">
        <v>93</v>
      </c>
      <c r="B99" s="10">
        <v>9.8699999999999992</v>
      </c>
      <c r="C99" s="11">
        <v>2.2320000000000002</v>
      </c>
      <c r="D99" s="11">
        <v>13.395</v>
      </c>
      <c r="E99" s="11">
        <v>0.41899999999999998</v>
      </c>
      <c r="F99" s="11">
        <v>11.143000000000001</v>
      </c>
      <c r="G99" s="11">
        <v>0.49099999999999999</v>
      </c>
      <c r="H99" s="11">
        <v>2.218</v>
      </c>
      <c r="I99" s="11">
        <v>49.329000000000001</v>
      </c>
      <c r="J99" s="11">
        <v>8.8659999999999997</v>
      </c>
      <c r="K99" s="11">
        <v>11.332000000000001</v>
      </c>
      <c r="L99" s="11">
        <v>0.184</v>
      </c>
      <c r="M99" s="19">
        <v>0.23855677748326601</v>
      </c>
      <c r="N99" s="20">
        <v>173.226937044604</v>
      </c>
      <c r="O99" s="27">
        <v>2.7716506590057399</v>
      </c>
      <c r="P99" s="34">
        <f t="shared" si="2"/>
        <v>8.3149519770172195E-2</v>
      </c>
      <c r="Q99" s="27">
        <v>1.36301079905889</v>
      </c>
      <c r="R99" s="46" t="s">
        <v>131</v>
      </c>
      <c r="S99" s="57" t="e">
        <f t="shared" si="3"/>
        <v>#VALUE!</v>
      </c>
      <c r="T99" s="27" t="s">
        <v>131</v>
      </c>
      <c r="U99" s="34" t="s">
        <v>131</v>
      </c>
      <c r="V99" s="34" t="s">
        <v>131</v>
      </c>
      <c r="W99" s="35">
        <v>173.226937044604</v>
      </c>
      <c r="X99" s="35">
        <v>157.665365472471</v>
      </c>
    </row>
    <row r="100" spans="1:24" x14ac:dyDescent="0.35">
      <c r="A100" s="2" t="s">
        <v>94</v>
      </c>
      <c r="B100" s="10">
        <v>18.649999999999999</v>
      </c>
      <c r="C100" s="11">
        <v>2.3570000000000002</v>
      </c>
      <c r="D100" s="11">
        <v>13.085000000000001</v>
      </c>
      <c r="E100" s="11">
        <v>0.25600000000000001</v>
      </c>
      <c r="F100" s="11">
        <v>10.218</v>
      </c>
      <c r="G100" s="11">
        <v>0.51700000000000002</v>
      </c>
      <c r="H100" s="11">
        <v>2.681</v>
      </c>
      <c r="I100" s="11">
        <v>49.753999999999998</v>
      </c>
      <c r="J100" s="11">
        <v>9.1839999999999993</v>
      </c>
      <c r="K100" s="11">
        <v>11.332000000000001</v>
      </c>
      <c r="L100" s="11">
        <v>0.249</v>
      </c>
      <c r="M100" s="19">
        <v>0.23640328909092501</v>
      </c>
      <c r="N100" s="20">
        <v>237.93042207124699</v>
      </c>
      <c r="O100" s="27">
        <v>2.7347099309663299</v>
      </c>
      <c r="P100" s="34">
        <f t="shared" si="2"/>
        <v>8.2041297928989898E-2</v>
      </c>
      <c r="Q100" s="27">
        <v>2.0727650940360598</v>
      </c>
      <c r="R100" s="46" t="s">
        <v>131</v>
      </c>
      <c r="S100" s="57" t="e">
        <f t="shared" si="3"/>
        <v>#VALUE!</v>
      </c>
      <c r="T100" s="27" t="s">
        <v>131</v>
      </c>
      <c r="U100" s="34" t="s">
        <v>131</v>
      </c>
      <c r="V100" s="34" t="s">
        <v>131</v>
      </c>
      <c r="W100" s="35">
        <v>237.93042207124699</v>
      </c>
      <c r="X100" s="35">
        <v>200.531329179306</v>
      </c>
    </row>
    <row r="101" spans="1:24" x14ac:dyDescent="0.35">
      <c r="A101" s="2" t="s">
        <v>95</v>
      </c>
      <c r="B101" s="10">
        <v>16.75</v>
      </c>
      <c r="C101" s="11">
        <v>2.282</v>
      </c>
      <c r="D101" s="11">
        <v>12.393000000000001</v>
      </c>
      <c r="E101" s="11">
        <v>0.29499999999999998</v>
      </c>
      <c r="F101" s="11">
        <v>10.484</v>
      </c>
      <c r="G101" s="11">
        <v>0.441</v>
      </c>
      <c r="H101" s="11">
        <v>2.6509999999999998</v>
      </c>
      <c r="I101" s="11">
        <v>49.58</v>
      </c>
      <c r="J101" s="11">
        <v>9.9710000000000001</v>
      </c>
      <c r="K101" s="11">
        <v>11.333</v>
      </c>
      <c r="L101" s="11">
        <v>0.18</v>
      </c>
      <c r="M101" s="19">
        <v>0.252483496052611</v>
      </c>
      <c r="N101" s="20">
        <v>334.64528132359601</v>
      </c>
      <c r="O101" s="27">
        <v>2.7467478831759999</v>
      </c>
      <c r="P101" s="34">
        <f t="shared" si="2"/>
        <v>8.2402436495279993E-2</v>
      </c>
      <c r="Q101" s="27">
        <v>4.8845333837712204</v>
      </c>
      <c r="R101" s="46" t="s">
        <v>131</v>
      </c>
      <c r="S101" s="57" t="e">
        <f t="shared" si="3"/>
        <v>#VALUE!</v>
      </c>
      <c r="T101" s="27" t="s">
        <v>131</v>
      </c>
      <c r="U101" s="34" t="s">
        <v>131</v>
      </c>
      <c r="V101" s="34" t="s">
        <v>131</v>
      </c>
      <c r="W101" s="35">
        <v>334.64528132359601</v>
      </c>
      <c r="X101" s="35">
        <v>286.63407393884</v>
      </c>
    </row>
    <row r="102" spans="1:24" x14ac:dyDescent="0.35">
      <c r="A102" s="2" t="s">
        <v>96</v>
      </c>
      <c r="B102" s="10">
        <v>10.029999999999999</v>
      </c>
      <c r="C102" s="11">
        <v>2.6</v>
      </c>
      <c r="D102" s="11">
        <v>12.558</v>
      </c>
      <c r="E102" s="11">
        <v>0.27900000000000003</v>
      </c>
      <c r="F102" s="11">
        <v>9.7490000000000006</v>
      </c>
      <c r="G102" s="11">
        <v>0.56399999999999995</v>
      </c>
      <c r="H102" s="11">
        <v>3.4169999999999998</v>
      </c>
      <c r="I102" s="11">
        <v>51.241</v>
      </c>
      <c r="J102" s="11">
        <v>7.665</v>
      </c>
      <c r="K102" s="11">
        <v>11.337</v>
      </c>
      <c r="L102" s="11">
        <v>0.20799999999999999</v>
      </c>
      <c r="M102" s="19">
        <v>0.22922360625423299</v>
      </c>
      <c r="N102" s="20">
        <v>265.90588010687702</v>
      </c>
      <c r="O102" s="27">
        <v>2.7536656086248801</v>
      </c>
      <c r="P102" s="34">
        <f t="shared" si="2"/>
        <v>8.2609968258746405E-2</v>
      </c>
      <c r="Q102" s="27">
        <v>2.1281915090637402</v>
      </c>
      <c r="R102" s="46" t="s">
        <v>131</v>
      </c>
      <c r="S102" s="57" t="e">
        <f t="shared" si="3"/>
        <v>#VALUE!</v>
      </c>
      <c r="T102" s="27" t="s">
        <v>131</v>
      </c>
      <c r="U102" s="34" t="s">
        <v>131</v>
      </c>
      <c r="V102" s="34" t="s">
        <v>131</v>
      </c>
      <c r="W102" s="35">
        <v>265.90588010687702</v>
      </c>
      <c r="X102" s="35">
        <v>241.66670917647599</v>
      </c>
    </row>
    <row r="103" spans="1:24" x14ac:dyDescent="0.35">
      <c r="A103" s="2" t="s">
        <v>97</v>
      </c>
      <c r="B103" s="10">
        <v>26.15</v>
      </c>
      <c r="C103" s="11">
        <v>2.169</v>
      </c>
      <c r="D103" s="11">
        <v>11.122</v>
      </c>
      <c r="E103" s="11">
        <v>0.23200000000000001</v>
      </c>
      <c r="F103" s="11">
        <v>9.7560000000000002</v>
      </c>
      <c r="G103" s="11">
        <v>0.32300000000000001</v>
      </c>
      <c r="H103" s="11">
        <v>2.0539999999999998</v>
      </c>
      <c r="I103" s="11">
        <v>49.502000000000002</v>
      </c>
      <c r="J103" s="11">
        <v>12.983000000000001</v>
      </c>
      <c r="K103" s="11">
        <v>11.337</v>
      </c>
      <c r="L103" s="11">
        <v>0.16900000000000001</v>
      </c>
      <c r="M103" s="19">
        <v>0.223037288825811</v>
      </c>
      <c r="N103" s="20">
        <v>43.742923502399499</v>
      </c>
      <c r="O103" s="27">
        <v>2.7206247037268598</v>
      </c>
      <c r="P103" s="34">
        <f t="shared" si="2"/>
        <v>8.1618741111805795E-2</v>
      </c>
      <c r="Q103" s="27">
        <v>4.1777754204673396</v>
      </c>
      <c r="R103" s="46" t="s">
        <v>131</v>
      </c>
      <c r="S103" s="57" t="e">
        <f t="shared" si="3"/>
        <v>#VALUE!</v>
      </c>
      <c r="T103" s="27" t="s">
        <v>131</v>
      </c>
      <c r="U103" s="34" t="s">
        <v>131</v>
      </c>
      <c r="V103" s="34" t="s">
        <v>131</v>
      </c>
      <c r="W103" s="35">
        <v>43.742923502399499</v>
      </c>
      <c r="X103" s="35">
        <v>34.675325804518003</v>
      </c>
    </row>
    <row r="104" spans="1:24" x14ac:dyDescent="0.35">
      <c r="A104" s="2" t="s">
        <v>98</v>
      </c>
      <c r="B104" s="10">
        <v>29.58</v>
      </c>
      <c r="C104" s="11">
        <v>2.11</v>
      </c>
      <c r="D104" s="11">
        <v>11.224</v>
      </c>
      <c r="E104" s="11">
        <v>0.21099999999999999</v>
      </c>
      <c r="F104" s="11">
        <v>9.9990000000000006</v>
      </c>
      <c r="G104" s="11">
        <v>0.316</v>
      </c>
      <c r="H104" s="11">
        <v>1.9330000000000001</v>
      </c>
      <c r="I104" s="11">
        <v>49.628999999999998</v>
      </c>
      <c r="J104" s="11">
        <v>12.722</v>
      </c>
      <c r="K104" s="11">
        <v>11.339</v>
      </c>
      <c r="L104" s="11">
        <v>0.16400000000000001</v>
      </c>
      <c r="M104" s="19">
        <v>0.234525368973826</v>
      </c>
      <c r="N104" s="20">
        <v>19.1490163210524</v>
      </c>
      <c r="O104" s="27">
        <v>2.7075551791182502</v>
      </c>
      <c r="P104" s="34">
        <f t="shared" si="2"/>
        <v>8.1226655373547507E-2</v>
      </c>
      <c r="Q104" s="27">
        <v>1.2216984256350201</v>
      </c>
      <c r="R104" s="46" t="s">
        <v>131</v>
      </c>
      <c r="S104" s="57" t="e">
        <f t="shared" si="3"/>
        <v>#VALUE!</v>
      </c>
      <c r="T104" s="27" t="s">
        <v>131</v>
      </c>
      <c r="U104" s="34" t="s">
        <v>131</v>
      </c>
      <c r="V104" s="34" t="s">
        <v>131</v>
      </c>
      <c r="W104" s="35">
        <v>19.1490163210524</v>
      </c>
      <c r="X104" s="35">
        <v>14.777756074280299</v>
      </c>
    </row>
    <row r="105" spans="1:24" x14ac:dyDescent="0.35">
      <c r="A105" s="2" t="s">
        <v>99</v>
      </c>
      <c r="B105" s="10">
        <v>26.22</v>
      </c>
      <c r="C105" s="11">
        <v>2.08</v>
      </c>
      <c r="D105" s="11">
        <v>10.773999999999999</v>
      </c>
      <c r="E105" s="11">
        <v>0.25800000000000001</v>
      </c>
      <c r="F105" s="11">
        <v>9.8870000000000005</v>
      </c>
      <c r="G105" s="11">
        <v>0.33700000000000002</v>
      </c>
      <c r="H105" s="11">
        <v>2.1</v>
      </c>
      <c r="I105" s="11">
        <v>49.508000000000003</v>
      </c>
      <c r="J105" s="11">
        <v>13.183</v>
      </c>
      <c r="K105" s="11">
        <v>11.335000000000001</v>
      </c>
      <c r="L105" s="11">
        <v>0.187</v>
      </c>
      <c r="M105" s="19">
        <v>0.21842073345274901</v>
      </c>
      <c r="N105" s="20">
        <v>34.8262591495142</v>
      </c>
      <c r="O105" s="27">
        <v>2.7324328620251199</v>
      </c>
      <c r="P105" s="34">
        <f t="shared" si="2"/>
        <v>8.1972985860753592E-2</v>
      </c>
      <c r="Q105" s="27" t="s">
        <v>131</v>
      </c>
      <c r="R105" s="46" t="s">
        <v>131</v>
      </c>
      <c r="S105" s="57" t="e">
        <f t="shared" si="3"/>
        <v>#VALUE!</v>
      </c>
      <c r="T105" s="27" t="s">
        <v>131</v>
      </c>
      <c r="U105" s="34" t="s">
        <v>131</v>
      </c>
      <c r="V105" s="34" t="s">
        <v>131</v>
      </c>
      <c r="W105" s="35">
        <v>34.8262591495142</v>
      </c>
      <c r="X105" s="35">
        <v>27.591712208456801</v>
      </c>
    </row>
    <row r="106" spans="1:24" x14ac:dyDescent="0.35">
      <c r="A106" s="2" t="s">
        <v>100</v>
      </c>
      <c r="B106" s="10">
        <v>23.41</v>
      </c>
      <c r="C106" s="11">
        <v>2.286</v>
      </c>
      <c r="D106" s="11">
        <v>11.505000000000001</v>
      </c>
      <c r="E106" s="11">
        <v>0.20699999999999999</v>
      </c>
      <c r="F106" s="11">
        <v>9.9480000000000004</v>
      </c>
      <c r="G106" s="11">
        <v>0.26600000000000001</v>
      </c>
      <c r="H106" s="11">
        <v>1.9990000000000001</v>
      </c>
      <c r="I106" s="11">
        <v>49.468000000000004</v>
      </c>
      <c r="J106" s="11">
        <v>12.452999999999999</v>
      </c>
      <c r="K106" s="11">
        <v>11.337999999999999</v>
      </c>
      <c r="L106" s="11">
        <v>0.16800000000000001</v>
      </c>
      <c r="M106" s="19">
        <v>0.22717303684342499</v>
      </c>
      <c r="N106" s="20">
        <v>64.044276969357298</v>
      </c>
      <c r="O106" s="27">
        <v>2.7339862429726201</v>
      </c>
      <c r="P106" s="34">
        <f t="shared" si="2"/>
        <v>8.2019587289178603E-2</v>
      </c>
      <c r="Q106" s="27">
        <v>4.8376489878868503</v>
      </c>
      <c r="R106" s="46" t="s">
        <v>131</v>
      </c>
      <c r="S106" s="57" t="e">
        <f t="shared" si="3"/>
        <v>#VALUE!</v>
      </c>
      <c r="T106" s="27" t="s">
        <v>131</v>
      </c>
      <c r="U106" s="34" t="s">
        <v>131</v>
      </c>
      <c r="V106" s="34" t="s">
        <v>131</v>
      </c>
      <c r="W106" s="35">
        <v>64.044276969357298</v>
      </c>
      <c r="X106" s="35">
        <v>51.8955327520925</v>
      </c>
    </row>
    <row r="107" spans="1:24" x14ac:dyDescent="0.35">
      <c r="A107" s="2" t="s">
        <v>101</v>
      </c>
      <c r="B107" s="10">
        <v>1.75</v>
      </c>
      <c r="C107" s="11">
        <v>2.7229999999999999</v>
      </c>
      <c r="D107" s="11">
        <v>13.568</v>
      </c>
      <c r="E107" s="11">
        <v>0.25700000000000001</v>
      </c>
      <c r="F107" s="11">
        <v>10.503</v>
      </c>
      <c r="G107" s="11">
        <v>0.38100000000000001</v>
      </c>
      <c r="H107" s="11">
        <v>2.1509999999999998</v>
      </c>
      <c r="I107" s="11">
        <v>51.579000000000001</v>
      </c>
      <c r="J107" s="11">
        <v>6.7990000000000004</v>
      </c>
      <c r="K107" s="11">
        <v>11.409000000000001</v>
      </c>
      <c r="L107" s="11">
        <v>0.16400000000000001</v>
      </c>
      <c r="M107" s="19">
        <v>0.29273225126278402</v>
      </c>
      <c r="N107" s="20">
        <v>260.403875566767</v>
      </c>
      <c r="O107" s="27">
        <v>2.7756218947223901</v>
      </c>
      <c r="P107" s="34">
        <f t="shared" si="2"/>
        <v>8.3268656841671701E-2</v>
      </c>
      <c r="Q107" s="27">
        <v>1.34681664072721</v>
      </c>
      <c r="R107" s="46" t="s">
        <v>131</v>
      </c>
      <c r="S107" s="57" t="e">
        <f t="shared" si="3"/>
        <v>#VALUE!</v>
      </c>
      <c r="T107" s="27" t="s">
        <v>131</v>
      </c>
      <c r="U107" s="34" t="s">
        <v>131</v>
      </c>
      <c r="V107" s="34" t="s">
        <v>131</v>
      </c>
      <c r="W107" s="35">
        <v>260.403875566767</v>
      </c>
      <c r="X107" s="35">
        <v>255.925184832203</v>
      </c>
    </row>
    <row r="108" spans="1:24" x14ac:dyDescent="0.35">
      <c r="A108" s="2" t="s">
        <v>102</v>
      </c>
      <c r="B108" s="10">
        <v>19.77</v>
      </c>
      <c r="C108" s="11">
        <v>2.2759999999999998</v>
      </c>
      <c r="D108" s="11">
        <v>11.842000000000001</v>
      </c>
      <c r="E108" s="11">
        <v>0.186</v>
      </c>
      <c r="F108" s="11">
        <v>9.9990000000000006</v>
      </c>
      <c r="G108" s="11">
        <v>0.38500000000000001</v>
      </c>
      <c r="H108" s="11">
        <v>2.0590000000000002</v>
      </c>
      <c r="I108" s="11">
        <v>50.008000000000003</v>
      </c>
      <c r="J108" s="11">
        <v>11.378</v>
      </c>
      <c r="K108" s="11">
        <v>11.337999999999999</v>
      </c>
      <c r="L108" s="11">
        <v>0.17299999999999999</v>
      </c>
      <c r="M108" s="19">
        <v>0.21517690580766</v>
      </c>
      <c r="N108" s="20">
        <v>34.010063003083097</v>
      </c>
      <c r="O108" s="27">
        <v>2.7291534666205801</v>
      </c>
      <c r="P108" s="34">
        <f t="shared" si="2"/>
        <v>8.1874603998617401E-2</v>
      </c>
      <c r="Q108" s="27">
        <v>3.3177646108286099</v>
      </c>
      <c r="R108" s="46" t="s">
        <v>131</v>
      </c>
      <c r="S108" s="57" t="e">
        <f t="shared" si="3"/>
        <v>#VALUE!</v>
      </c>
      <c r="T108" s="27" t="s">
        <v>131</v>
      </c>
      <c r="U108" s="34" t="s">
        <v>131</v>
      </c>
      <c r="V108" s="34" t="s">
        <v>131</v>
      </c>
      <c r="W108" s="35">
        <v>34.010063003083097</v>
      </c>
      <c r="X108" s="35">
        <v>28.3961451140378</v>
      </c>
    </row>
    <row r="109" spans="1:24" x14ac:dyDescent="0.35">
      <c r="A109" s="2" t="s">
        <v>103</v>
      </c>
      <c r="B109" s="10">
        <v>18.86</v>
      </c>
      <c r="C109" s="11">
        <v>2.294</v>
      </c>
      <c r="D109" s="11">
        <v>12.364000000000001</v>
      </c>
      <c r="E109" s="11">
        <v>0.20599999999999999</v>
      </c>
      <c r="F109" s="11">
        <v>9.9640000000000004</v>
      </c>
      <c r="G109" s="11">
        <v>0.38800000000000001</v>
      </c>
      <c r="H109" s="11">
        <v>2.0459999999999998</v>
      </c>
      <c r="I109" s="11">
        <v>49.996000000000002</v>
      </c>
      <c r="J109" s="11">
        <v>10.871</v>
      </c>
      <c r="K109" s="11">
        <v>11.337999999999999</v>
      </c>
      <c r="L109" s="11">
        <v>0.185</v>
      </c>
      <c r="M109" s="19">
        <v>0.212369776521732</v>
      </c>
      <c r="N109" s="20">
        <v>50.725951195766797</v>
      </c>
      <c r="O109" s="27">
        <v>2.7260949513361799</v>
      </c>
      <c r="P109" s="34">
        <f t="shared" si="2"/>
        <v>8.1782848540085398E-2</v>
      </c>
      <c r="Q109" s="27">
        <v>2.9509024326332298</v>
      </c>
      <c r="R109" s="46" t="s">
        <v>131</v>
      </c>
      <c r="S109" s="57" t="e">
        <f t="shared" si="3"/>
        <v>#VALUE!</v>
      </c>
      <c r="T109" s="27" t="s">
        <v>131</v>
      </c>
      <c r="U109" s="34" t="s">
        <v>131</v>
      </c>
      <c r="V109" s="34" t="s">
        <v>131</v>
      </c>
      <c r="W109" s="35">
        <v>50.725951195766797</v>
      </c>
      <c r="X109" s="35">
        <v>42.677058047927602</v>
      </c>
    </row>
    <row r="110" spans="1:24" x14ac:dyDescent="0.35">
      <c r="A110" s="3"/>
      <c r="B110" s="10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17"/>
      <c r="N110" s="17"/>
      <c r="O110" s="24"/>
      <c r="P110" s="32"/>
      <c r="Q110" s="24"/>
      <c r="R110" s="43"/>
      <c r="S110" s="24"/>
      <c r="T110" s="24"/>
      <c r="U110" s="32"/>
      <c r="V110" s="32"/>
      <c r="W110" s="32"/>
      <c r="X110" s="32"/>
    </row>
    <row r="111" spans="1:24" x14ac:dyDescent="0.35">
      <c r="A111" s="3"/>
      <c r="B111" s="10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7"/>
      <c r="N111" s="17"/>
      <c r="O111" s="24"/>
      <c r="P111" s="32"/>
      <c r="Q111" s="24"/>
      <c r="R111" s="43"/>
      <c r="S111" s="24"/>
      <c r="T111" s="24"/>
      <c r="U111" s="32"/>
      <c r="V111" s="32"/>
      <c r="W111" s="32"/>
      <c r="X111" s="32"/>
    </row>
    <row r="112" spans="1:24" x14ac:dyDescent="0.35">
      <c r="A112" s="3"/>
      <c r="B112" s="10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17"/>
      <c r="N112" s="17"/>
      <c r="O112" s="24"/>
      <c r="P112" s="32"/>
      <c r="Q112" s="24"/>
      <c r="R112" s="43"/>
      <c r="S112" s="24"/>
      <c r="T112" s="24"/>
      <c r="U112" s="32"/>
      <c r="V112" s="32"/>
      <c r="W112" s="32"/>
      <c r="X112" s="32"/>
    </row>
    <row r="113" spans="1:24" x14ac:dyDescent="0.35">
      <c r="A113" s="3"/>
      <c r="B113" s="10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7"/>
      <c r="N113" s="17"/>
      <c r="O113" s="24"/>
      <c r="P113" s="32"/>
      <c r="Q113" s="24"/>
      <c r="R113" s="43"/>
      <c r="S113" s="24"/>
      <c r="T113" s="24"/>
      <c r="U113" s="32"/>
      <c r="V113" s="32"/>
      <c r="W113" s="32"/>
      <c r="X113" s="32"/>
    </row>
    <row r="114" spans="1:24" x14ac:dyDescent="0.35">
      <c r="B114" s="10"/>
      <c r="F114" s="7"/>
      <c r="G114" s="7"/>
      <c r="H114" s="7"/>
      <c r="I114" s="7"/>
      <c r="J114" s="7"/>
      <c r="K114" s="7"/>
      <c r="L114" s="7"/>
      <c r="M114" s="17"/>
      <c r="N114" s="17"/>
      <c r="O114" s="24"/>
      <c r="P114" s="32"/>
      <c r="Q114" s="24"/>
      <c r="R114" s="43"/>
      <c r="S114" s="24"/>
      <c r="T114" s="24"/>
      <c r="U114" s="32"/>
      <c r="V114" s="32"/>
      <c r="W114" s="32"/>
      <c r="X114" s="32"/>
    </row>
    <row r="115" spans="1:24" x14ac:dyDescent="0.35">
      <c r="B115" s="10"/>
      <c r="F115" s="7"/>
      <c r="G115" s="7"/>
      <c r="H115" s="7"/>
      <c r="I115" s="7"/>
      <c r="J115" s="7"/>
      <c r="K115" s="7"/>
      <c r="L115" s="7"/>
      <c r="M115" s="17"/>
      <c r="N115" s="17"/>
      <c r="O115" s="24"/>
      <c r="P115" s="32"/>
      <c r="Q115" s="24"/>
      <c r="R115" s="43"/>
      <c r="S115" s="24"/>
      <c r="T115" s="24"/>
      <c r="U115" s="32"/>
      <c r="V115" s="32"/>
      <c r="W115" s="32"/>
      <c r="X115" s="32"/>
    </row>
    <row r="116" spans="1:24" x14ac:dyDescent="0.35">
      <c r="B116" s="10"/>
      <c r="F116" s="7"/>
      <c r="G116" s="7"/>
      <c r="H116" s="7"/>
      <c r="I116" s="7"/>
      <c r="J116" s="7"/>
      <c r="K116" s="7"/>
      <c r="L116" s="7"/>
      <c r="M116" s="17"/>
      <c r="N116" s="17"/>
      <c r="O116" s="24"/>
      <c r="P116" s="32"/>
      <c r="Q116" s="24"/>
      <c r="R116" s="43"/>
      <c r="S116" s="24"/>
      <c r="T116" s="24"/>
      <c r="U116" s="32"/>
      <c r="V116" s="32"/>
      <c r="W116" s="32"/>
      <c r="X116" s="32"/>
    </row>
    <row r="117" spans="1:24" x14ac:dyDescent="0.35">
      <c r="B117" s="10"/>
      <c r="F117" s="7"/>
      <c r="G117" s="7"/>
      <c r="H117" s="7"/>
      <c r="I117" s="7"/>
      <c r="J117" s="7"/>
      <c r="K117" s="7"/>
      <c r="L117" s="7"/>
      <c r="M117" s="17"/>
      <c r="N117" s="17"/>
      <c r="O117" s="24"/>
      <c r="P117" s="32"/>
      <c r="Q117" s="24"/>
      <c r="R117" s="43"/>
      <c r="S117" s="24"/>
      <c r="T117" s="24"/>
      <c r="U117" s="32"/>
      <c r="V117" s="32"/>
      <c r="W117" s="32"/>
      <c r="X117" s="32"/>
    </row>
    <row r="118" spans="1:24" x14ac:dyDescent="0.35">
      <c r="B118" s="10"/>
      <c r="F118" s="7"/>
      <c r="G118" s="7"/>
      <c r="H118" s="7"/>
      <c r="I118" s="7"/>
      <c r="J118" s="7"/>
      <c r="K118" s="7"/>
      <c r="L118" s="7"/>
      <c r="M118" s="17"/>
      <c r="N118" s="17"/>
      <c r="O118" s="24"/>
      <c r="P118" s="32"/>
      <c r="Q118" s="24"/>
      <c r="R118" s="43"/>
      <c r="S118" s="24"/>
      <c r="T118" s="24"/>
      <c r="U118" s="32"/>
      <c r="V118" s="32"/>
      <c r="W118" s="32"/>
      <c r="X118" s="32"/>
    </row>
    <row r="119" spans="1:24" x14ac:dyDescent="0.35">
      <c r="B119" s="10"/>
      <c r="F119" s="7"/>
      <c r="G119" s="7"/>
      <c r="H119" s="7"/>
      <c r="I119" s="7"/>
      <c r="J119" s="7"/>
      <c r="K119" s="7"/>
      <c r="L119" s="7"/>
      <c r="M119" s="17"/>
      <c r="N119" s="17"/>
      <c r="O119" s="24"/>
      <c r="P119" s="32"/>
      <c r="Q119" s="24"/>
      <c r="R119" s="43"/>
      <c r="S119" s="24"/>
      <c r="T119" s="24"/>
      <c r="U119" s="32"/>
      <c r="V119" s="32"/>
      <c r="W119" s="32"/>
      <c r="X119" s="32"/>
    </row>
    <row r="120" spans="1:24" x14ac:dyDescent="0.35">
      <c r="B120" s="10"/>
      <c r="F120" s="7"/>
      <c r="G120" s="7"/>
      <c r="H120" s="7"/>
      <c r="I120" s="7"/>
      <c r="J120" s="7"/>
      <c r="K120" s="7"/>
      <c r="L120" s="7"/>
      <c r="M120" s="17"/>
      <c r="N120" s="17"/>
      <c r="O120" s="24"/>
      <c r="P120" s="32"/>
      <c r="Q120" s="24"/>
      <c r="R120" s="43"/>
      <c r="S120" s="24"/>
      <c r="T120" s="24"/>
      <c r="U120" s="32"/>
      <c r="V120" s="32"/>
      <c r="W120" s="32"/>
      <c r="X120" s="32"/>
    </row>
    <row r="121" spans="1:24" x14ac:dyDescent="0.35">
      <c r="B121" s="10"/>
      <c r="F121" s="7"/>
      <c r="G121" s="7"/>
      <c r="H121" s="7"/>
      <c r="I121" s="7"/>
      <c r="J121" s="7"/>
      <c r="K121" s="7"/>
      <c r="L121" s="7"/>
      <c r="M121" s="17"/>
      <c r="N121" s="17"/>
      <c r="O121" s="24"/>
      <c r="P121" s="32"/>
      <c r="Q121" s="24"/>
      <c r="R121" s="43"/>
      <c r="S121" s="24"/>
      <c r="T121" s="24"/>
      <c r="U121" s="32"/>
      <c r="V121" s="32"/>
      <c r="W121" s="32"/>
      <c r="X121" s="32"/>
    </row>
    <row r="122" spans="1:24" x14ac:dyDescent="0.35">
      <c r="B122" s="10"/>
      <c r="F122" s="7"/>
      <c r="G122" s="7"/>
      <c r="H122" s="7"/>
      <c r="I122" s="7"/>
      <c r="J122" s="7"/>
      <c r="K122" s="7"/>
      <c r="L122" s="7"/>
      <c r="M122" s="17"/>
      <c r="N122" s="17"/>
      <c r="O122" s="24"/>
      <c r="P122" s="32"/>
      <c r="Q122" s="24"/>
      <c r="R122" s="43"/>
      <c r="S122" s="24"/>
      <c r="T122" s="24"/>
      <c r="U122" s="32"/>
      <c r="V122" s="32"/>
      <c r="W122" s="32"/>
      <c r="X122" s="32"/>
    </row>
    <row r="123" spans="1:24" x14ac:dyDescent="0.35">
      <c r="B123" s="10"/>
      <c r="F123" s="7"/>
      <c r="G123" s="7"/>
      <c r="H123" s="7"/>
      <c r="I123" s="7"/>
      <c r="J123" s="7"/>
      <c r="K123" s="7"/>
      <c r="L123" s="7"/>
      <c r="M123" s="17"/>
      <c r="N123" s="17"/>
      <c r="O123" s="24"/>
      <c r="P123" s="32"/>
      <c r="Q123" s="24"/>
      <c r="R123" s="43"/>
      <c r="S123" s="24"/>
      <c r="T123" s="24"/>
      <c r="U123" s="32"/>
      <c r="V123" s="32"/>
      <c r="W123" s="32"/>
      <c r="X123" s="32"/>
    </row>
    <row r="124" spans="1:24" x14ac:dyDescent="0.35">
      <c r="B124" s="10"/>
      <c r="F124" s="7"/>
      <c r="G124" s="7"/>
      <c r="H124" s="7"/>
      <c r="I124" s="7"/>
      <c r="J124" s="7"/>
      <c r="K124" s="7"/>
      <c r="L124" s="7"/>
      <c r="M124" s="17"/>
      <c r="N124" s="17"/>
      <c r="O124" s="24"/>
      <c r="P124" s="32"/>
      <c r="Q124" s="24"/>
      <c r="R124" s="43"/>
      <c r="S124" s="24"/>
      <c r="T124" s="24"/>
      <c r="U124" s="32"/>
      <c r="V124" s="32"/>
      <c r="W124" s="32"/>
      <c r="X124" s="32"/>
    </row>
    <row r="125" spans="1:24" x14ac:dyDescent="0.35">
      <c r="B125" s="10"/>
      <c r="F125" s="7"/>
      <c r="G125" s="7"/>
      <c r="H125" s="7"/>
      <c r="I125" s="7"/>
      <c r="J125" s="7"/>
      <c r="K125" s="7"/>
      <c r="L125" s="7"/>
      <c r="M125" s="17"/>
      <c r="N125" s="17"/>
      <c r="O125" s="24"/>
      <c r="P125" s="32"/>
      <c r="Q125" s="24"/>
      <c r="R125" s="43"/>
      <c r="S125" s="24"/>
      <c r="T125" s="24"/>
      <c r="U125" s="32"/>
      <c r="V125" s="32"/>
      <c r="W125" s="32"/>
      <c r="X125" s="32"/>
    </row>
    <row r="126" spans="1:24" x14ac:dyDescent="0.35">
      <c r="B126" s="10"/>
      <c r="F126" s="7"/>
      <c r="G126" s="7"/>
      <c r="H126" s="7"/>
      <c r="I126" s="7"/>
      <c r="J126" s="7"/>
      <c r="K126" s="7"/>
      <c r="L126" s="7"/>
      <c r="M126" s="17"/>
      <c r="N126" s="17"/>
      <c r="O126" s="24"/>
      <c r="P126" s="32"/>
      <c r="Q126" s="24"/>
      <c r="R126" s="43"/>
      <c r="S126" s="24"/>
      <c r="T126" s="24"/>
      <c r="U126" s="32"/>
      <c r="V126" s="32"/>
      <c r="W126" s="32"/>
      <c r="X126" s="32"/>
    </row>
    <row r="127" spans="1:24" x14ac:dyDescent="0.35">
      <c r="B127" s="10"/>
      <c r="F127" s="7"/>
      <c r="G127" s="7"/>
      <c r="H127" s="7"/>
      <c r="I127" s="7"/>
      <c r="J127" s="7"/>
      <c r="K127" s="7"/>
      <c r="L127" s="7"/>
      <c r="M127" s="17"/>
      <c r="N127" s="17"/>
      <c r="O127" s="24"/>
      <c r="P127" s="32"/>
      <c r="Q127" s="24"/>
      <c r="R127" s="43"/>
      <c r="S127" s="24"/>
      <c r="T127" s="24"/>
      <c r="U127" s="32"/>
      <c r="V127" s="32"/>
      <c r="W127" s="32"/>
      <c r="X127" s="32"/>
    </row>
    <row r="128" spans="1:24" x14ac:dyDescent="0.35">
      <c r="B128" s="10"/>
      <c r="F128" s="7"/>
      <c r="G128" s="7"/>
      <c r="H128" s="7"/>
      <c r="I128" s="7"/>
      <c r="J128" s="7"/>
      <c r="K128" s="7"/>
      <c r="L128" s="7"/>
      <c r="M128" s="17"/>
      <c r="N128" s="17"/>
      <c r="O128" s="24"/>
      <c r="P128" s="32"/>
      <c r="Q128" s="24"/>
      <c r="R128" s="43"/>
      <c r="S128" s="24"/>
      <c r="T128" s="24"/>
      <c r="U128" s="32"/>
      <c r="V128" s="32"/>
      <c r="W128" s="32"/>
      <c r="X128" s="32"/>
    </row>
    <row r="129" spans="2:24" x14ac:dyDescent="0.35">
      <c r="B129" s="10"/>
      <c r="F129" s="7"/>
      <c r="G129" s="7"/>
      <c r="H129" s="7"/>
      <c r="I129" s="7"/>
      <c r="J129" s="7"/>
      <c r="K129" s="7"/>
      <c r="L129" s="7"/>
      <c r="M129" s="17"/>
      <c r="N129" s="17"/>
      <c r="O129" s="24"/>
      <c r="P129" s="32"/>
      <c r="Q129" s="24"/>
      <c r="R129" s="43"/>
      <c r="S129" s="24"/>
      <c r="T129" s="24"/>
      <c r="U129" s="32"/>
      <c r="V129" s="32"/>
      <c r="W129" s="32"/>
      <c r="X129" s="32"/>
    </row>
    <row r="130" spans="2:24" x14ac:dyDescent="0.35">
      <c r="B130" s="10"/>
      <c r="F130" s="7"/>
      <c r="G130" s="7"/>
      <c r="H130" s="7"/>
      <c r="I130" s="7"/>
      <c r="J130" s="7"/>
      <c r="K130" s="7"/>
      <c r="L130" s="7"/>
      <c r="M130" s="17"/>
      <c r="N130" s="17"/>
      <c r="O130" s="24"/>
      <c r="P130" s="32"/>
      <c r="Q130" s="24"/>
      <c r="R130" s="43"/>
      <c r="S130" s="24"/>
      <c r="T130" s="24"/>
      <c r="U130" s="32"/>
      <c r="V130" s="32"/>
      <c r="W130" s="32"/>
      <c r="X130" s="32"/>
    </row>
    <row r="131" spans="2:24" x14ac:dyDescent="0.35">
      <c r="B131" s="10"/>
      <c r="F131" s="7"/>
      <c r="G131" s="7"/>
      <c r="H131" s="7"/>
      <c r="I131" s="7"/>
      <c r="J131" s="7"/>
      <c r="K131" s="7"/>
      <c r="L131" s="7"/>
      <c r="M131" s="17"/>
      <c r="N131" s="17"/>
      <c r="O131" s="24"/>
      <c r="P131" s="32"/>
      <c r="Q131" s="24"/>
      <c r="R131" s="43"/>
      <c r="S131" s="24"/>
      <c r="T131" s="24"/>
      <c r="U131" s="32"/>
      <c r="V131" s="32"/>
      <c r="W131" s="32"/>
      <c r="X131" s="32"/>
    </row>
    <row r="132" spans="2:24" x14ac:dyDescent="0.35">
      <c r="B132" s="10"/>
      <c r="F132" s="7"/>
      <c r="G132" s="7"/>
      <c r="H132" s="7"/>
      <c r="I132" s="7"/>
      <c r="J132" s="7"/>
      <c r="K132" s="7"/>
      <c r="L132" s="7"/>
      <c r="M132" s="17"/>
      <c r="N132" s="17"/>
      <c r="O132" s="24"/>
      <c r="P132" s="32"/>
      <c r="Q132" s="24"/>
      <c r="R132" s="43"/>
      <c r="S132" s="24"/>
      <c r="T132" s="24"/>
      <c r="U132" s="32"/>
      <c r="V132" s="32"/>
      <c r="W132" s="32"/>
      <c r="X132" s="32"/>
    </row>
    <row r="133" spans="2:24" x14ac:dyDescent="0.35">
      <c r="B133" s="10"/>
      <c r="F133" s="7"/>
      <c r="G133" s="7"/>
      <c r="H133" s="7"/>
      <c r="I133" s="7"/>
      <c r="J133" s="7"/>
      <c r="K133" s="7"/>
      <c r="L133" s="7"/>
      <c r="M133" s="17"/>
      <c r="N133" s="17"/>
      <c r="O133" s="24"/>
      <c r="P133" s="32"/>
      <c r="Q133" s="24"/>
      <c r="R133" s="43"/>
      <c r="S133" s="24"/>
      <c r="T133" s="24"/>
      <c r="U133" s="32"/>
      <c r="V133" s="32"/>
      <c r="W133" s="32"/>
      <c r="X133" s="32"/>
    </row>
    <row r="134" spans="2:24" x14ac:dyDescent="0.35">
      <c r="B134" s="10"/>
      <c r="F134" s="7"/>
      <c r="G134" s="7"/>
      <c r="H134" s="7"/>
      <c r="I134" s="7"/>
      <c r="J134" s="7"/>
      <c r="K134" s="7"/>
      <c r="L134" s="7"/>
      <c r="M134" s="17"/>
      <c r="N134" s="17"/>
      <c r="O134" s="24"/>
      <c r="P134" s="32"/>
      <c r="Q134" s="24"/>
      <c r="R134" s="43"/>
      <c r="S134" s="24"/>
      <c r="T134" s="24"/>
      <c r="U134" s="32"/>
      <c r="V134" s="32"/>
      <c r="W134" s="32"/>
      <c r="X134" s="32"/>
    </row>
    <row r="135" spans="2:24" x14ac:dyDescent="0.35">
      <c r="B135" s="10"/>
      <c r="F135" s="7"/>
      <c r="G135" s="7"/>
      <c r="H135" s="7"/>
      <c r="I135" s="7"/>
      <c r="J135" s="7"/>
      <c r="K135" s="7"/>
      <c r="L135" s="7"/>
      <c r="M135" s="17"/>
      <c r="N135" s="17"/>
      <c r="O135" s="24"/>
      <c r="P135" s="32"/>
      <c r="Q135" s="24"/>
      <c r="R135" s="43"/>
      <c r="S135" s="24"/>
      <c r="T135" s="24"/>
      <c r="U135" s="32"/>
      <c r="V135" s="32"/>
      <c r="W135" s="32"/>
      <c r="X135" s="32"/>
    </row>
    <row r="136" spans="2:24" x14ac:dyDescent="0.35">
      <c r="B136" s="10"/>
      <c r="F136" s="7"/>
      <c r="G136" s="7"/>
      <c r="H136" s="7"/>
      <c r="I136" s="7"/>
      <c r="J136" s="7"/>
      <c r="K136" s="7"/>
      <c r="L136" s="7"/>
      <c r="M136" s="17"/>
      <c r="N136" s="17"/>
      <c r="O136" s="24"/>
      <c r="P136" s="32"/>
      <c r="Q136" s="24"/>
      <c r="R136" s="43"/>
      <c r="S136" s="24"/>
      <c r="T136" s="24"/>
      <c r="U136" s="32"/>
      <c r="V136" s="32"/>
      <c r="W136" s="32"/>
      <c r="X136" s="32"/>
    </row>
    <row r="137" spans="2:24" x14ac:dyDescent="0.35">
      <c r="B137" s="10"/>
      <c r="F137" s="7"/>
      <c r="G137" s="7"/>
      <c r="H137" s="7"/>
      <c r="I137" s="7"/>
      <c r="J137" s="7"/>
      <c r="K137" s="7"/>
      <c r="L137" s="7"/>
      <c r="M137" s="17"/>
      <c r="N137" s="17"/>
      <c r="O137" s="24"/>
      <c r="P137" s="32"/>
      <c r="Q137" s="24"/>
      <c r="R137" s="43"/>
      <c r="S137" s="24"/>
      <c r="T137" s="24"/>
      <c r="U137" s="32"/>
      <c r="V137" s="32"/>
      <c r="W137" s="32"/>
      <c r="X137" s="32"/>
    </row>
    <row r="138" spans="2:24" x14ac:dyDescent="0.35">
      <c r="B138" s="10"/>
      <c r="F138" s="7"/>
      <c r="G138" s="7"/>
      <c r="H138" s="7"/>
      <c r="I138" s="7"/>
      <c r="J138" s="7"/>
      <c r="K138" s="7"/>
      <c r="L138" s="7"/>
      <c r="M138" s="17"/>
      <c r="N138" s="17"/>
      <c r="O138" s="24"/>
      <c r="P138" s="32"/>
      <c r="Q138" s="24"/>
      <c r="R138" s="43"/>
      <c r="S138" s="24"/>
      <c r="T138" s="24"/>
      <c r="U138" s="32"/>
      <c r="V138" s="32"/>
      <c r="W138" s="32"/>
      <c r="X138" s="32"/>
    </row>
    <row r="139" spans="2:24" x14ac:dyDescent="0.35">
      <c r="B139" s="10"/>
      <c r="F139" s="7"/>
      <c r="G139" s="7"/>
      <c r="H139" s="7"/>
      <c r="I139" s="7"/>
      <c r="J139" s="7"/>
      <c r="K139" s="7"/>
      <c r="L139" s="7"/>
      <c r="M139" s="17"/>
      <c r="N139" s="17"/>
      <c r="O139" s="24"/>
      <c r="P139" s="32"/>
      <c r="Q139" s="24"/>
      <c r="R139" s="43"/>
      <c r="S139" s="24"/>
      <c r="T139" s="24"/>
      <c r="U139" s="32"/>
      <c r="V139" s="32"/>
      <c r="W139" s="32"/>
      <c r="X139" s="32"/>
    </row>
    <row r="140" spans="2:24" x14ac:dyDescent="0.35">
      <c r="B140" s="10"/>
      <c r="F140" s="7"/>
      <c r="G140" s="7"/>
      <c r="H140" s="7"/>
      <c r="I140" s="7"/>
      <c r="J140" s="7"/>
      <c r="K140" s="7"/>
      <c r="L140" s="7"/>
      <c r="M140" s="17"/>
      <c r="N140" s="17"/>
      <c r="O140" s="24"/>
      <c r="P140" s="32"/>
      <c r="Q140" s="24"/>
      <c r="R140" s="43"/>
      <c r="S140" s="24"/>
      <c r="T140" s="24"/>
      <c r="U140" s="32"/>
      <c r="V140" s="32"/>
      <c r="W140" s="32"/>
      <c r="X140" s="32"/>
    </row>
    <row r="141" spans="2:24" x14ac:dyDescent="0.35">
      <c r="B141" s="10"/>
      <c r="F141" s="7"/>
      <c r="G141" s="7"/>
      <c r="H141" s="7"/>
      <c r="I141" s="7"/>
      <c r="J141" s="7"/>
      <c r="K141" s="7"/>
      <c r="L141" s="7"/>
      <c r="M141" s="17"/>
      <c r="N141" s="17"/>
      <c r="O141" s="24"/>
      <c r="P141" s="32"/>
      <c r="Q141" s="24"/>
      <c r="R141" s="43"/>
      <c r="S141" s="24"/>
      <c r="T141" s="24"/>
      <c r="U141" s="32"/>
      <c r="V141" s="32"/>
      <c r="W141" s="32"/>
      <c r="X141" s="32"/>
    </row>
    <row r="142" spans="2:24" x14ac:dyDescent="0.35">
      <c r="B142" s="10"/>
      <c r="F142" s="7"/>
      <c r="G142" s="7"/>
      <c r="H142" s="7"/>
      <c r="I142" s="7"/>
      <c r="J142" s="7"/>
      <c r="K142" s="7"/>
      <c r="L142" s="7"/>
      <c r="M142" s="17"/>
      <c r="N142" s="17"/>
      <c r="O142" s="24"/>
      <c r="P142" s="32"/>
      <c r="Q142" s="24"/>
      <c r="R142" s="43"/>
      <c r="S142" s="24"/>
      <c r="T142" s="24"/>
      <c r="U142" s="32"/>
      <c r="V142" s="32"/>
      <c r="W142" s="32"/>
      <c r="X142" s="32"/>
    </row>
    <row r="143" spans="2:24" x14ac:dyDescent="0.35">
      <c r="B143" s="10"/>
      <c r="F143" s="7"/>
      <c r="G143" s="7"/>
      <c r="H143" s="7"/>
      <c r="I143" s="7"/>
      <c r="J143" s="7"/>
      <c r="K143" s="7"/>
      <c r="L143" s="7"/>
      <c r="M143" s="17"/>
      <c r="N143" s="17"/>
      <c r="O143" s="24"/>
      <c r="P143" s="32"/>
      <c r="Q143" s="24"/>
      <c r="R143" s="43"/>
      <c r="S143" s="24"/>
      <c r="T143" s="24"/>
      <c r="U143" s="32"/>
      <c r="V143" s="32"/>
      <c r="W143" s="32"/>
      <c r="X143" s="32"/>
    </row>
    <row r="144" spans="2:24" x14ac:dyDescent="0.35">
      <c r="B144" s="10"/>
      <c r="F144" s="7"/>
      <c r="G144" s="7"/>
      <c r="H144" s="7"/>
      <c r="I144" s="7"/>
      <c r="J144" s="7"/>
      <c r="K144" s="7"/>
      <c r="L144" s="7"/>
      <c r="M144" s="17"/>
      <c r="N144" s="17"/>
      <c r="O144" s="24"/>
      <c r="P144" s="32"/>
      <c r="Q144" s="24"/>
      <c r="R144" s="43"/>
      <c r="S144" s="24"/>
      <c r="T144" s="24"/>
      <c r="U144" s="32"/>
      <c r="V144" s="32"/>
      <c r="W144" s="32"/>
      <c r="X144" s="32"/>
    </row>
    <row r="145" spans="2:24" x14ac:dyDescent="0.35">
      <c r="B145" s="10"/>
      <c r="F145" s="7"/>
      <c r="G145" s="7"/>
      <c r="H145" s="7"/>
      <c r="I145" s="7"/>
      <c r="J145" s="7"/>
      <c r="K145" s="7"/>
      <c r="L145" s="7"/>
      <c r="M145" s="17"/>
      <c r="N145" s="17"/>
      <c r="O145" s="24"/>
      <c r="P145" s="32"/>
      <c r="Q145" s="24"/>
      <c r="R145" s="43"/>
      <c r="S145" s="24"/>
      <c r="T145" s="24"/>
      <c r="U145" s="32"/>
      <c r="V145" s="32"/>
      <c r="W145" s="32"/>
      <c r="X145" s="32"/>
    </row>
    <row r="146" spans="2:24" x14ac:dyDescent="0.35">
      <c r="B146" s="10"/>
      <c r="F146" s="7"/>
      <c r="G146" s="7"/>
      <c r="H146" s="7"/>
      <c r="I146" s="7"/>
      <c r="J146" s="7"/>
      <c r="K146" s="7"/>
      <c r="L146" s="7"/>
      <c r="M146" s="17"/>
      <c r="N146" s="17"/>
      <c r="O146" s="24"/>
      <c r="P146" s="32"/>
      <c r="Q146" s="24"/>
      <c r="R146" s="43"/>
      <c r="S146" s="24"/>
      <c r="T146" s="24"/>
      <c r="U146" s="32"/>
      <c r="V146" s="32"/>
      <c r="W146" s="32"/>
      <c r="X146" s="32"/>
    </row>
    <row r="147" spans="2:24" x14ac:dyDescent="0.35">
      <c r="B147" s="10"/>
      <c r="F147" s="7"/>
      <c r="G147" s="7"/>
      <c r="H147" s="7"/>
      <c r="I147" s="7"/>
      <c r="J147" s="7"/>
      <c r="K147" s="7"/>
      <c r="L147" s="7"/>
      <c r="M147" s="17"/>
      <c r="N147" s="17"/>
      <c r="O147" s="24"/>
      <c r="P147" s="32"/>
      <c r="Q147" s="24"/>
      <c r="R147" s="43"/>
      <c r="S147" s="24"/>
      <c r="T147" s="24"/>
      <c r="U147" s="32"/>
      <c r="V147" s="32"/>
      <c r="W147" s="32"/>
      <c r="X147" s="32"/>
    </row>
    <row r="148" spans="2:24" x14ac:dyDescent="0.35">
      <c r="B148" s="10"/>
      <c r="F148" s="7"/>
      <c r="G148" s="7"/>
      <c r="H148" s="7"/>
      <c r="I148" s="7"/>
      <c r="J148" s="7"/>
      <c r="K148" s="7"/>
      <c r="L148" s="7"/>
      <c r="M148" s="17"/>
      <c r="N148" s="17"/>
      <c r="O148" s="24"/>
      <c r="P148" s="32"/>
      <c r="Q148" s="24"/>
      <c r="R148" s="43"/>
      <c r="S148" s="24"/>
      <c r="T148" s="24"/>
      <c r="U148" s="32"/>
      <c r="V148" s="32"/>
      <c r="W148" s="32"/>
      <c r="X148" s="32"/>
    </row>
    <row r="149" spans="2:24" x14ac:dyDescent="0.35">
      <c r="B149" s="10"/>
      <c r="F149" s="7"/>
      <c r="G149" s="7"/>
      <c r="H149" s="7"/>
      <c r="I149" s="7"/>
      <c r="J149" s="7"/>
      <c r="K149" s="7"/>
      <c r="L149" s="7"/>
      <c r="M149" s="17"/>
      <c r="N149" s="17"/>
      <c r="O149" s="24"/>
      <c r="P149" s="32"/>
      <c r="Q149" s="24"/>
      <c r="R149" s="43"/>
      <c r="S149" s="24"/>
      <c r="T149" s="24"/>
      <c r="U149" s="32"/>
      <c r="V149" s="32"/>
      <c r="W149" s="32"/>
      <c r="X149" s="32"/>
    </row>
    <row r="150" spans="2:24" x14ac:dyDescent="0.35">
      <c r="B150" s="10"/>
      <c r="F150" s="7"/>
      <c r="G150" s="7"/>
      <c r="H150" s="7"/>
      <c r="I150" s="7"/>
      <c r="J150" s="7"/>
      <c r="K150" s="7"/>
      <c r="L150" s="7"/>
      <c r="M150" s="17"/>
      <c r="N150" s="17"/>
      <c r="O150" s="24"/>
      <c r="P150" s="32"/>
      <c r="Q150" s="24"/>
      <c r="R150" s="43"/>
      <c r="S150" s="24"/>
      <c r="T150" s="24"/>
      <c r="U150" s="32"/>
      <c r="V150" s="32"/>
      <c r="W150" s="32"/>
      <c r="X150" s="32"/>
    </row>
    <row r="151" spans="2:24" x14ac:dyDescent="0.35">
      <c r="B151" s="10"/>
      <c r="F151" s="7"/>
      <c r="G151" s="7"/>
      <c r="H151" s="7"/>
      <c r="I151" s="7"/>
      <c r="J151" s="7"/>
      <c r="K151" s="7"/>
      <c r="L151" s="7"/>
      <c r="M151" s="17"/>
      <c r="N151" s="17"/>
      <c r="O151" s="24"/>
      <c r="P151" s="32"/>
      <c r="Q151" s="24"/>
      <c r="R151" s="43"/>
      <c r="S151" s="24"/>
      <c r="T151" s="24"/>
      <c r="U151" s="32"/>
      <c r="V151" s="32"/>
      <c r="W151" s="32"/>
      <c r="X151" s="32"/>
    </row>
    <row r="152" spans="2:24" x14ac:dyDescent="0.35">
      <c r="B152" s="10"/>
      <c r="F152" s="7"/>
      <c r="G152" s="7"/>
      <c r="H152" s="7"/>
      <c r="I152" s="7"/>
      <c r="J152" s="7"/>
      <c r="K152" s="7"/>
      <c r="L152" s="7"/>
      <c r="M152" s="17"/>
      <c r="N152" s="17"/>
      <c r="O152" s="24"/>
      <c r="P152" s="32"/>
      <c r="Q152" s="24"/>
      <c r="R152" s="43"/>
      <c r="S152" s="24"/>
      <c r="T152" s="24"/>
      <c r="U152" s="32"/>
      <c r="V152" s="32"/>
      <c r="W152" s="32"/>
      <c r="X152" s="32"/>
    </row>
    <row r="153" spans="2:24" x14ac:dyDescent="0.35">
      <c r="B153" s="10"/>
      <c r="F153" s="7"/>
      <c r="G153" s="7"/>
      <c r="H153" s="7"/>
      <c r="I153" s="7"/>
      <c r="J153" s="7"/>
      <c r="K153" s="7"/>
      <c r="L153" s="7"/>
      <c r="M153" s="17"/>
      <c r="N153" s="17"/>
      <c r="O153" s="24"/>
      <c r="P153" s="32"/>
      <c r="Q153" s="24"/>
      <c r="R153" s="43"/>
      <c r="S153" s="24"/>
      <c r="T153" s="24"/>
      <c r="U153" s="32"/>
      <c r="V153" s="32"/>
      <c r="W153" s="32"/>
      <c r="X153" s="32"/>
    </row>
    <row r="154" spans="2:24" x14ac:dyDescent="0.35">
      <c r="B154" s="10"/>
      <c r="F154" s="7"/>
      <c r="G154" s="7"/>
      <c r="H154" s="7"/>
      <c r="I154" s="7"/>
      <c r="J154" s="7"/>
      <c r="K154" s="7"/>
      <c r="L154" s="7"/>
      <c r="M154" s="17"/>
      <c r="N154" s="17"/>
      <c r="O154" s="24"/>
      <c r="P154" s="32"/>
      <c r="Q154" s="24"/>
      <c r="R154" s="43"/>
      <c r="S154" s="24"/>
      <c r="T154" s="24"/>
      <c r="U154" s="32"/>
      <c r="V154" s="32"/>
      <c r="W154" s="32"/>
      <c r="X154" s="32"/>
    </row>
    <row r="155" spans="2:24" x14ac:dyDescent="0.35">
      <c r="B155" s="10"/>
      <c r="F155" s="7"/>
      <c r="G155" s="7"/>
      <c r="H155" s="7"/>
      <c r="I155" s="7"/>
      <c r="J155" s="7"/>
      <c r="K155" s="7"/>
      <c r="L155" s="7"/>
      <c r="M155" s="17"/>
      <c r="N155" s="17"/>
      <c r="O155" s="24"/>
      <c r="P155" s="32"/>
      <c r="Q155" s="24"/>
      <c r="R155" s="43"/>
      <c r="S155" s="24"/>
      <c r="T155" s="24"/>
      <c r="U155" s="32"/>
      <c r="V155" s="32"/>
      <c r="W155" s="32"/>
      <c r="X155" s="32"/>
    </row>
    <row r="156" spans="2:24" x14ac:dyDescent="0.35">
      <c r="B156" s="10"/>
      <c r="F156" s="7"/>
      <c r="G156" s="7"/>
      <c r="H156" s="7"/>
      <c r="I156" s="7"/>
      <c r="J156" s="7"/>
      <c r="K156" s="7"/>
      <c r="L156" s="7"/>
      <c r="M156" s="17"/>
      <c r="N156" s="17"/>
      <c r="O156" s="24"/>
      <c r="P156" s="32"/>
      <c r="Q156" s="24"/>
      <c r="R156" s="43"/>
      <c r="S156" s="24"/>
      <c r="T156" s="24"/>
      <c r="U156" s="32"/>
      <c r="V156" s="32"/>
      <c r="W156" s="32"/>
      <c r="X156" s="32"/>
    </row>
    <row r="157" spans="2:24" x14ac:dyDescent="0.35">
      <c r="B157" s="10"/>
      <c r="F157" s="7"/>
      <c r="G157" s="7"/>
      <c r="H157" s="7"/>
      <c r="I157" s="7"/>
      <c r="J157" s="7"/>
      <c r="K157" s="7"/>
      <c r="L157" s="7"/>
      <c r="M157" s="17"/>
      <c r="N157" s="17"/>
      <c r="O157" s="24"/>
      <c r="P157" s="32"/>
      <c r="Q157" s="24"/>
      <c r="R157" s="43"/>
      <c r="S157" s="24"/>
      <c r="T157" s="24"/>
      <c r="U157" s="32"/>
      <c r="V157" s="32"/>
      <c r="W157" s="32"/>
      <c r="X157" s="32"/>
    </row>
    <row r="158" spans="2:24" x14ac:dyDescent="0.35">
      <c r="B158" s="10"/>
      <c r="F158" s="7"/>
      <c r="G158" s="7"/>
      <c r="H158" s="7"/>
      <c r="I158" s="7"/>
      <c r="J158" s="7"/>
      <c r="K158" s="7"/>
      <c r="L158" s="7"/>
      <c r="M158" s="17"/>
      <c r="N158" s="17"/>
      <c r="O158" s="24"/>
      <c r="P158" s="32"/>
      <c r="Q158" s="24"/>
      <c r="R158" s="43"/>
      <c r="S158" s="24"/>
      <c r="T158" s="24"/>
      <c r="U158" s="32"/>
      <c r="V158" s="32"/>
      <c r="W158" s="32"/>
      <c r="X158" s="32"/>
    </row>
    <row r="159" spans="2:24" x14ac:dyDescent="0.35">
      <c r="B159" s="10"/>
      <c r="F159" s="7"/>
      <c r="G159" s="7"/>
      <c r="H159" s="7"/>
      <c r="I159" s="7"/>
      <c r="J159" s="7"/>
      <c r="K159" s="7"/>
      <c r="L159" s="7"/>
      <c r="M159" s="17"/>
      <c r="N159" s="17"/>
      <c r="O159" s="24"/>
      <c r="P159" s="32"/>
      <c r="Q159" s="24"/>
      <c r="R159" s="43"/>
      <c r="S159" s="24"/>
      <c r="T159" s="24"/>
      <c r="U159" s="32"/>
      <c r="V159" s="32"/>
      <c r="W159" s="32"/>
      <c r="X159" s="32"/>
    </row>
    <row r="160" spans="2:24" x14ac:dyDescent="0.35">
      <c r="B160" s="10"/>
      <c r="F160" s="7"/>
      <c r="G160" s="7"/>
      <c r="H160" s="7"/>
      <c r="I160" s="7"/>
      <c r="J160" s="7"/>
      <c r="K160" s="7"/>
      <c r="L160" s="7"/>
      <c r="M160" s="17"/>
      <c r="N160" s="17"/>
      <c r="O160" s="24"/>
      <c r="P160" s="32"/>
      <c r="Q160" s="24"/>
      <c r="R160" s="43"/>
      <c r="S160" s="24"/>
      <c r="T160" s="24"/>
      <c r="U160" s="32"/>
      <c r="V160" s="32"/>
      <c r="W160" s="32"/>
      <c r="X160" s="32"/>
    </row>
    <row r="161" spans="2:24" x14ac:dyDescent="0.35">
      <c r="B161" s="10"/>
      <c r="F161" s="7"/>
      <c r="G161" s="7"/>
      <c r="H161" s="7"/>
      <c r="I161" s="7"/>
      <c r="J161" s="7"/>
      <c r="K161" s="7"/>
      <c r="L161" s="7"/>
      <c r="M161" s="17"/>
      <c r="N161" s="17"/>
      <c r="O161" s="24"/>
      <c r="P161" s="32"/>
      <c r="Q161" s="24"/>
      <c r="R161" s="43"/>
      <c r="S161" s="24"/>
      <c r="T161" s="24"/>
      <c r="U161" s="32"/>
      <c r="V161" s="32"/>
      <c r="W161" s="32"/>
      <c r="X161" s="32"/>
    </row>
    <row r="162" spans="2:24" x14ac:dyDescent="0.35">
      <c r="B162" s="10"/>
      <c r="F162" s="7"/>
      <c r="G162" s="7"/>
      <c r="H162" s="7"/>
      <c r="I162" s="7"/>
      <c r="J162" s="7"/>
      <c r="K162" s="7"/>
      <c r="L162" s="7"/>
      <c r="M162" s="17"/>
      <c r="N162" s="17"/>
      <c r="O162" s="24"/>
      <c r="P162" s="32"/>
      <c r="Q162" s="24"/>
      <c r="R162" s="43"/>
      <c r="S162" s="24"/>
      <c r="T162" s="24"/>
      <c r="U162" s="32"/>
      <c r="V162" s="32"/>
      <c r="W162" s="32"/>
      <c r="X162" s="32"/>
    </row>
    <row r="163" spans="2:24" x14ac:dyDescent="0.35">
      <c r="B163" s="10"/>
      <c r="F163" s="7"/>
      <c r="G163" s="7"/>
      <c r="H163" s="7"/>
      <c r="I163" s="7"/>
      <c r="J163" s="7"/>
      <c r="K163" s="7"/>
      <c r="L163" s="7"/>
      <c r="M163" s="17"/>
      <c r="N163" s="17"/>
      <c r="O163" s="24"/>
      <c r="P163" s="32"/>
      <c r="Q163" s="24"/>
      <c r="R163" s="43"/>
      <c r="S163" s="24"/>
      <c r="T163" s="24"/>
      <c r="U163" s="32"/>
      <c r="V163" s="32"/>
      <c r="W163" s="32"/>
      <c r="X163" s="32"/>
    </row>
    <row r="164" spans="2:24" x14ac:dyDescent="0.35">
      <c r="B164" s="10"/>
      <c r="F164" s="7"/>
      <c r="G164" s="7"/>
      <c r="H164" s="7"/>
      <c r="I164" s="7"/>
      <c r="J164" s="7"/>
      <c r="K164" s="7"/>
      <c r="L164" s="7"/>
      <c r="M164" s="17"/>
      <c r="N164" s="17"/>
      <c r="O164" s="24"/>
      <c r="P164" s="32"/>
      <c r="Q164" s="24"/>
      <c r="R164" s="43"/>
      <c r="S164" s="24"/>
      <c r="T164" s="24"/>
      <c r="U164" s="32"/>
      <c r="V164" s="32"/>
      <c r="W164" s="32"/>
      <c r="X164" s="32"/>
    </row>
    <row r="165" spans="2:24" x14ac:dyDescent="0.35">
      <c r="B165" s="10"/>
      <c r="F165" s="7"/>
      <c r="G165" s="7"/>
      <c r="H165" s="7"/>
      <c r="I165" s="7"/>
      <c r="J165" s="7"/>
      <c r="K165" s="7"/>
      <c r="L165" s="7"/>
      <c r="M165" s="17"/>
      <c r="N165" s="17"/>
      <c r="O165" s="24"/>
      <c r="P165" s="32"/>
      <c r="Q165" s="24"/>
      <c r="R165" s="43"/>
      <c r="S165" s="24"/>
      <c r="T165" s="24"/>
      <c r="U165" s="32"/>
      <c r="V165" s="32"/>
      <c r="W165" s="32"/>
      <c r="X165" s="32"/>
    </row>
    <row r="166" spans="2:24" x14ac:dyDescent="0.35">
      <c r="B166" s="10"/>
      <c r="F166" s="7"/>
      <c r="G166" s="7"/>
      <c r="H166" s="7"/>
      <c r="I166" s="7"/>
      <c r="J166" s="7"/>
      <c r="K166" s="7"/>
      <c r="L166" s="7"/>
      <c r="M166" s="17"/>
      <c r="N166" s="17"/>
      <c r="O166" s="24"/>
      <c r="P166" s="32"/>
      <c r="Q166" s="24"/>
      <c r="R166" s="43"/>
      <c r="S166" s="24"/>
      <c r="T166" s="24"/>
      <c r="U166" s="32"/>
      <c r="V166" s="32"/>
      <c r="W166" s="32"/>
      <c r="X166" s="32"/>
    </row>
    <row r="167" spans="2:24" x14ac:dyDescent="0.35">
      <c r="B167" s="10"/>
      <c r="F167" s="7"/>
      <c r="G167" s="7"/>
      <c r="H167" s="7"/>
      <c r="I167" s="7"/>
      <c r="J167" s="7"/>
      <c r="K167" s="7"/>
      <c r="L167" s="7"/>
      <c r="M167" s="17"/>
      <c r="N167" s="17"/>
      <c r="O167" s="24"/>
      <c r="P167" s="32"/>
      <c r="Q167" s="24"/>
      <c r="R167" s="43"/>
      <c r="S167" s="24"/>
      <c r="T167" s="24"/>
      <c r="U167" s="32"/>
      <c r="V167" s="32"/>
      <c r="W167" s="32"/>
      <c r="X167" s="32"/>
    </row>
    <row r="168" spans="2:24" x14ac:dyDescent="0.35">
      <c r="B168" s="10"/>
      <c r="F168" s="7"/>
      <c r="G168" s="7"/>
      <c r="H168" s="7"/>
      <c r="I168" s="7"/>
      <c r="J168" s="7"/>
      <c r="K168" s="7"/>
      <c r="L168" s="7"/>
      <c r="M168" s="17"/>
      <c r="N168" s="17"/>
      <c r="O168" s="24"/>
      <c r="P168" s="32"/>
      <c r="Q168" s="24"/>
      <c r="R168" s="43"/>
      <c r="S168" s="24"/>
      <c r="T168" s="24"/>
      <c r="U168" s="32"/>
      <c r="V168" s="32"/>
      <c r="W168" s="32"/>
      <c r="X168" s="32"/>
    </row>
    <row r="169" spans="2:24" x14ac:dyDescent="0.35">
      <c r="B169" s="10"/>
      <c r="F169" s="7"/>
      <c r="G169" s="7"/>
      <c r="H169" s="7"/>
      <c r="I169" s="7"/>
      <c r="J169" s="7"/>
      <c r="K169" s="7"/>
      <c r="L169" s="7"/>
      <c r="M169" s="17"/>
      <c r="N169" s="17"/>
      <c r="O169" s="24"/>
      <c r="P169" s="32"/>
      <c r="Q169" s="24"/>
      <c r="R169" s="43"/>
      <c r="S169" s="24"/>
      <c r="T169" s="24"/>
      <c r="U169" s="32"/>
      <c r="V169" s="32"/>
      <c r="W169" s="32"/>
      <c r="X169" s="32"/>
    </row>
    <row r="170" spans="2:24" x14ac:dyDescent="0.35">
      <c r="B170" s="10"/>
      <c r="F170" s="7"/>
      <c r="G170" s="7"/>
      <c r="H170" s="7"/>
      <c r="I170" s="7"/>
      <c r="J170" s="7"/>
      <c r="K170" s="7"/>
      <c r="L170" s="7"/>
      <c r="M170" s="17"/>
      <c r="N170" s="17"/>
      <c r="O170" s="24"/>
      <c r="P170" s="32"/>
      <c r="Q170" s="24"/>
      <c r="R170" s="43"/>
      <c r="S170" s="24"/>
      <c r="T170" s="24"/>
      <c r="U170" s="32"/>
      <c r="V170" s="32"/>
      <c r="W170" s="32"/>
      <c r="X170" s="32"/>
    </row>
    <row r="171" spans="2:24" x14ac:dyDescent="0.35">
      <c r="B171" s="10"/>
      <c r="F171" s="7"/>
      <c r="G171" s="7"/>
      <c r="H171" s="7"/>
      <c r="I171" s="7"/>
      <c r="J171" s="7"/>
      <c r="K171" s="7"/>
      <c r="L171" s="7"/>
      <c r="M171" s="17"/>
      <c r="N171" s="17"/>
      <c r="O171" s="24"/>
      <c r="P171" s="32"/>
      <c r="Q171" s="24"/>
      <c r="R171" s="43"/>
      <c r="S171" s="24"/>
      <c r="T171" s="24"/>
      <c r="U171" s="32"/>
      <c r="V171" s="32"/>
      <c r="W171" s="32"/>
      <c r="X171" s="32"/>
    </row>
    <row r="172" spans="2:24" x14ac:dyDescent="0.35">
      <c r="B172" s="10"/>
      <c r="F172" s="7"/>
      <c r="G172" s="7"/>
      <c r="H172" s="7"/>
      <c r="I172" s="7"/>
      <c r="J172" s="7"/>
      <c r="K172" s="7"/>
      <c r="L172" s="7"/>
      <c r="M172" s="17"/>
      <c r="N172" s="17"/>
      <c r="O172" s="24"/>
      <c r="P172" s="32"/>
      <c r="Q172" s="24"/>
      <c r="R172" s="43"/>
      <c r="S172" s="24"/>
      <c r="T172" s="24"/>
      <c r="U172" s="32"/>
      <c r="V172" s="32"/>
      <c r="W172" s="32"/>
      <c r="X172" s="32"/>
    </row>
    <row r="173" spans="2:24" x14ac:dyDescent="0.35">
      <c r="B173" s="10"/>
      <c r="F173" s="7"/>
      <c r="G173" s="7"/>
      <c r="H173" s="7"/>
      <c r="I173" s="7"/>
      <c r="J173" s="7"/>
      <c r="K173" s="7"/>
      <c r="L173" s="7"/>
      <c r="M173" s="17"/>
      <c r="N173" s="17"/>
      <c r="O173" s="24"/>
      <c r="P173" s="32"/>
      <c r="Q173" s="24"/>
      <c r="R173" s="43"/>
      <c r="S173" s="24"/>
      <c r="T173" s="24"/>
      <c r="U173" s="32"/>
      <c r="V173" s="32"/>
      <c r="W173" s="32"/>
      <c r="X173" s="32"/>
    </row>
    <row r="174" spans="2:24" x14ac:dyDescent="0.35">
      <c r="B174" s="10"/>
      <c r="F174" s="7"/>
      <c r="G174" s="7"/>
      <c r="H174" s="7"/>
      <c r="I174" s="7"/>
      <c r="J174" s="7"/>
      <c r="K174" s="7"/>
      <c r="L174" s="7"/>
      <c r="M174" s="17"/>
      <c r="N174" s="17"/>
      <c r="O174" s="24"/>
      <c r="P174" s="32"/>
      <c r="Q174" s="24"/>
      <c r="R174" s="43"/>
      <c r="S174" s="24"/>
      <c r="T174" s="24"/>
      <c r="U174" s="32"/>
      <c r="V174" s="32"/>
      <c r="W174" s="32"/>
      <c r="X174" s="32"/>
    </row>
    <row r="175" spans="2:24" x14ac:dyDescent="0.35">
      <c r="B175" s="10"/>
      <c r="F175" s="7"/>
      <c r="G175" s="7"/>
      <c r="H175" s="7"/>
      <c r="I175" s="7"/>
      <c r="J175" s="7"/>
      <c r="K175" s="7"/>
      <c r="L175" s="7"/>
      <c r="M175" s="17"/>
      <c r="N175" s="17"/>
      <c r="O175" s="24"/>
      <c r="P175" s="32"/>
      <c r="Q175" s="24"/>
      <c r="R175" s="43"/>
      <c r="S175" s="24"/>
      <c r="T175" s="24"/>
      <c r="U175" s="32"/>
      <c r="V175" s="32"/>
      <c r="W175" s="32"/>
      <c r="X175" s="32"/>
    </row>
    <row r="176" spans="2:24" x14ac:dyDescent="0.35">
      <c r="B176" s="10"/>
      <c r="F176" s="7"/>
      <c r="G176" s="7"/>
      <c r="H176" s="7"/>
      <c r="I176" s="7"/>
      <c r="J176" s="7"/>
      <c r="K176" s="7"/>
      <c r="L176" s="7"/>
      <c r="M176" s="17"/>
      <c r="N176" s="17"/>
      <c r="O176" s="24"/>
      <c r="P176" s="32"/>
      <c r="Q176" s="24"/>
      <c r="R176" s="43"/>
      <c r="S176" s="24"/>
      <c r="T176" s="24"/>
      <c r="U176" s="32"/>
      <c r="V176" s="32"/>
      <c r="W176" s="32"/>
      <c r="X176" s="32"/>
    </row>
    <row r="177" spans="2:24" x14ac:dyDescent="0.35">
      <c r="B177" s="10"/>
      <c r="F177" s="7"/>
      <c r="G177" s="7"/>
      <c r="H177" s="7"/>
      <c r="I177" s="7"/>
      <c r="J177" s="7"/>
      <c r="K177" s="7"/>
      <c r="L177" s="7"/>
      <c r="M177" s="17"/>
      <c r="N177" s="17"/>
      <c r="O177" s="24"/>
      <c r="P177" s="32"/>
      <c r="Q177" s="24"/>
      <c r="R177" s="43"/>
      <c r="S177" s="24"/>
      <c r="T177" s="24"/>
      <c r="U177" s="32"/>
      <c r="V177" s="32"/>
      <c r="W177" s="32"/>
      <c r="X177" s="32"/>
    </row>
    <row r="178" spans="2:24" x14ac:dyDescent="0.35">
      <c r="B178" s="10"/>
      <c r="F178" s="7"/>
      <c r="G178" s="7"/>
      <c r="H178" s="7"/>
      <c r="I178" s="7"/>
      <c r="J178" s="7"/>
      <c r="K178" s="7"/>
      <c r="L178" s="7"/>
      <c r="M178" s="17"/>
      <c r="N178" s="17"/>
      <c r="O178" s="24"/>
      <c r="P178" s="32"/>
      <c r="Q178" s="24"/>
      <c r="R178" s="43"/>
      <c r="S178" s="24"/>
      <c r="T178" s="24"/>
      <c r="U178" s="32"/>
      <c r="V178" s="32"/>
      <c r="W178" s="32"/>
      <c r="X178" s="32"/>
    </row>
    <row r="179" spans="2:24" x14ac:dyDescent="0.35">
      <c r="B179" s="10"/>
      <c r="F179" s="7"/>
      <c r="G179" s="7"/>
      <c r="H179" s="7"/>
      <c r="I179" s="7"/>
      <c r="J179" s="7"/>
      <c r="K179" s="7"/>
      <c r="L179" s="7"/>
      <c r="M179" s="17"/>
      <c r="N179" s="17"/>
      <c r="O179" s="24"/>
      <c r="P179" s="32"/>
      <c r="Q179" s="24"/>
      <c r="R179" s="43"/>
      <c r="S179" s="24"/>
      <c r="T179" s="24"/>
      <c r="U179" s="32"/>
      <c r="V179" s="32"/>
      <c r="W179" s="32"/>
      <c r="X179" s="32"/>
    </row>
    <row r="180" spans="2:24" x14ac:dyDescent="0.35">
      <c r="B180" s="10"/>
      <c r="F180" s="7"/>
      <c r="G180" s="7"/>
      <c r="H180" s="7"/>
      <c r="I180" s="7"/>
      <c r="J180" s="7"/>
      <c r="K180" s="7"/>
      <c r="L180" s="7"/>
      <c r="M180" s="17"/>
      <c r="N180" s="17"/>
      <c r="O180" s="24"/>
      <c r="P180" s="32"/>
      <c r="Q180" s="24"/>
      <c r="R180" s="43"/>
      <c r="S180" s="24"/>
      <c r="T180" s="24"/>
      <c r="U180" s="32"/>
      <c r="V180" s="32"/>
      <c r="W180" s="32"/>
      <c r="X180" s="32"/>
    </row>
    <row r="181" spans="2:24" x14ac:dyDescent="0.35">
      <c r="B181" s="10"/>
      <c r="F181" s="7"/>
      <c r="G181" s="7"/>
      <c r="H181" s="7"/>
      <c r="I181" s="7"/>
      <c r="J181" s="7"/>
      <c r="K181" s="7"/>
      <c r="L181" s="7"/>
      <c r="M181" s="17"/>
      <c r="N181" s="17"/>
      <c r="O181" s="24"/>
      <c r="P181" s="32"/>
      <c r="Q181" s="24"/>
      <c r="R181" s="43"/>
      <c r="S181" s="24"/>
      <c r="T181" s="24"/>
      <c r="U181" s="32"/>
      <c r="V181" s="32"/>
      <c r="W181" s="32"/>
      <c r="X181" s="32"/>
    </row>
    <row r="182" spans="2:24" x14ac:dyDescent="0.35">
      <c r="B182" s="10"/>
      <c r="F182" s="7"/>
      <c r="G182" s="7"/>
      <c r="H182" s="7"/>
      <c r="I182" s="7"/>
      <c r="J182" s="7"/>
      <c r="K182" s="7"/>
      <c r="L182" s="7"/>
      <c r="M182" s="17"/>
      <c r="N182" s="17"/>
      <c r="O182" s="24"/>
      <c r="P182" s="32"/>
      <c r="Q182" s="24"/>
      <c r="R182" s="43"/>
      <c r="S182" s="24"/>
      <c r="T182" s="24"/>
      <c r="U182" s="32"/>
      <c r="V182" s="32"/>
      <c r="W182" s="32"/>
      <c r="X182" s="32"/>
    </row>
    <row r="183" spans="2:24" x14ac:dyDescent="0.35">
      <c r="B183" s="10"/>
      <c r="F183" s="7"/>
      <c r="G183" s="7"/>
      <c r="H183" s="7"/>
      <c r="I183" s="7"/>
      <c r="J183" s="7"/>
      <c r="K183" s="7"/>
      <c r="L183" s="7"/>
      <c r="M183" s="17"/>
      <c r="N183" s="17"/>
      <c r="O183" s="24"/>
      <c r="P183" s="32"/>
      <c r="Q183" s="24"/>
      <c r="R183" s="43"/>
      <c r="S183" s="24"/>
      <c r="T183" s="24"/>
      <c r="U183" s="32"/>
      <c r="V183" s="32"/>
      <c r="W183" s="32"/>
      <c r="X183" s="32"/>
    </row>
    <row r="184" spans="2:24" x14ac:dyDescent="0.35">
      <c r="B184" s="10"/>
      <c r="F184" s="7"/>
      <c r="G184" s="7"/>
      <c r="H184" s="7"/>
      <c r="I184" s="7"/>
      <c r="J184" s="7"/>
      <c r="K184" s="7"/>
      <c r="L184" s="7"/>
      <c r="M184" s="17"/>
      <c r="N184" s="17"/>
      <c r="O184" s="24"/>
      <c r="P184" s="32"/>
      <c r="Q184" s="24"/>
      <c r="R184" s="43"/>
      <c r="S184" s="24"/>
      <c r="T184" s="24"/>
      <c r="U184" s="32"/>
      <c r="V184" s="32"/>
      <c r="W184" s="32"/>
      <c r="X184" s="32"/>
    </row>
    <row r="185" spans="2:24" x14ac:dyDescent="0.35">
      <c r="B185" s="10"/>
      <c r="F185" s="7"/>
      <c r="G185" s="7"/>
      <c r="H185" s="7"/>
      <c r="I185" s="7"/>
      <c r="J185" s="7"/>
      <c r="K185" s="7"/>
      <c r="L185" s="7"/>
      <c r="M185" s="17"/>
      <c r="N185" s="17"/>
      <c r="O185" s="24"/>
      <c r="P185" s="32"/>
      <c r="Q185" s="24"/>
      <c r="R185" s="43"/>
      <c r="S185" s="24"/>
      <c r="T185" s="24"/>
      <c r="U185" s="32"/>
      <c r="V185" s="32"/>
      <c r="W185" s="32"/>
      <c r="X185" s="32"/>
    </row>
    <row r="186" spans="2:24" x14ac:dyDescent="0.35">
      <c r="B186" s="10"/>
      <c r="F186" s="7"/>
      <c r="G186" s="7"/>
      <c r="H186" s="7"/>
      <c r="I186" s="7"/>
      <c r="J186" s="7"/>
      <c r="K186" s="7"/>
      <c r="L186" s="7"/>
      <c r="M186" s="17"/>
      <c r="N186" s="17"/>
      <c r="O186" s="24"/>
      <c r="P186" s="32"/>
      <c r="Q186" s="24"/>
      <c r="R186" s="43"/>
      <c r="S186" s="24"/>
      <c r="T186" s="24"/>
      <c r="U186" s="32"/>
      <c r="V186" s="32"/>
      <c r="W186" s="32"/>
      <c r="X186" s="32"/>
    </row>
    <row r="187" spans="2:24" x14ac:dyDescent="0.35">
      <c r="B187" s="10"/>
      <c r="F187" s="7"/>
      <c r="G187" s="7"/>
      <c r="H187" s="7"/>
      <c r="I187" s="7"/>
      <c r="J187" s="7"/>
      <c r="K187" s="7"/>
      <c r="L187" s="7"/>
      <c r="M187" s="17"/>
      <c r="N187" s="17"/>
      <c r="O187" s="24"/>
      <c r="P187" s="32"/>
      <c r="Q187" s="24"/>
      <c r="R187" s="43"/>
      <c r="S187" s="24"/>
      <c r="T187" s="24"/>
      <c r="U187" s="32"/>
      <c r="V187" s="32"/>
      <c r="W187" s="32"/>
      <c r="X187" s="32"/>
    </row>
    <row r="188" spans="2:24" x14ac:dyDescent="0.35">
      <c r="B188" s="10"/>
      <c r="F188" s="7"/>
      <c r="G188" s="7"/>
      <c r="H188" s="7"/>
      <c r="I188" s="7"/>
      <c r="J188" s="7"/>
      <c r="K188" s="7"/>
      <c r="L188" s="7"/>
      <c r="M188" s="17"/>
      <c r="N188" s="17"/>
      <c r="O188" s="24"/>
      <c r="P188" s="32"/>
      <c r="Q188" s="24"/>
      <c r="R188" s="43"/>
      <c r="S188" s="24"/>
      <c r="T188" s="24"/>
      <c r="U188" s="32"/>
      <c r="V188" s="32"/>
      <c r="W188" s="32"/>
      <c r="X188" s="32"/>
    </row>
    <row r="189" spans="2:24" x14ac:dyDescent="0.35">
      <c r="B189" s="10"/>
      <c r="F189" s="7"/>
      <c r="G189" s="7"/>
      <c r="H189" s="7"/>
      <c r="I189" s="7"/>
      <c r="J189" s="7"/>
      <c r="K189" s="7"/>
      <c r="L189" s="7"/>
      <c r="M189" s="17"/>
      <c r="N189" s="17"/>
      <c r="O189" s="24"/>
      <c r="P189" s="32"/>
      <c r="Q189" s="24"/>
      <c r="R189" s="43"/>
      <c r="S189" s="24"/>
      <c r="T189" s="24"/>
      <c r="U189" s="32"/>
      <c r="V189" s="32"/>
      <c r="W189" s="32"/>
      <c r="X189" s="32"/>
    </row>
    <row r="190" spans="2:24" x14ac:dyDescent="0.35">
      <c r="B190" s="10"/>
      <c r="F190" s="7"/>
      <c r="G190" s="7"/>
      <c r="H190" s="7"/>
      <c r="I190" s="7"/>
      <c r="J190" s="7"/>
      <c r="K190" s="7"/>
      <c r="L190" s="7"/>
      <c r="M190" s="17"/>
      <c r="N190" s="17"/>
      <c r="O190" s="24"/>
      <c r="P190" s="32"/>
      <c r="Q190" s="24"/>
      <c r="R190" s="43"/>
      <c r="S190" s="24"/>
      <c r="T190" s="24"/>
      <c r="U190" s="32"/>
      <c r="V190" s="32"/>
      <c r="W190" s="32"/>
      <c r="X190" s="32"/>
    </row>
    <row r="191" spans="2:24" x14ac:dyDescent="0.35">
      <c r="B191" s="10"/>
      <c r="F191" s="7"/>
      <c r="G191" s="7"/>
      <c r="H191" s="7"/>
      <c r="I191" s="7"/>
      <c r="J191" s="7"/>
      <c r="K191" s="7"/>
      <c r="L191" s="7"/>
      <c r="M191" s="17"/>
      <c r="N191" s="17"/>
      <c r="O191" s="24"/>
      <c r="P191" s="32"/>
      <c r="Q191" s="24"/>
      <c r="R191" s="43"/>
      <c r="S191" s="24"/>
      <c r="T191" s="24"/>
      <c r="U191" s="32"/>
      <c r="V191" s="32"/>
      <c r="W191" s="32"/>
      <c r="X191" s="32"/>
    </row>
    <row r="192" spans="2:24" x14ac:dyDescent="0.35">
      <c r="B192" s="10"/>
      <c r="F192" s="7"/>
      <c r="G192" s="7"/>
      <c r="H192" s="7"/>
      <c r="I192" s="7"/>
      <c r="J192" s="7"/>
      <c r="K192" s="7"/>
      <c r="L192" s="7"/>
      <c r="M192" s="17"/>
      <c r="N192" s="17"/>
      <c r="O192" s="24"/>
      <c r="P192" s="32"/>
      <c r="Q192" s="24"/>
      <c r="R192" s="43"/>
      <c r="S192" s="24"/>
      <c r="T192" s="24"/>
      <c r="U192" s="32"/>
      <c r="V192" s="32"/>
      <c r="W192" s="32"/>
      <c r="X192" s="32"/>
    </row>
    <row r="193" spans="2:24" x14ac:dyDescent="0.35">
      <c r="B193" s="10"/>
      <c r="F193" s="7"/>
      <c r="G193" s="7"/>
      <c r="H193" s="7"/>
      <c r="I193" s="7"/>
      <c r="J193" s="7"/>
      <c r="K193" s="7"/>
      <c r="L193" s="7"/>
      <c r="M193" s="17"/>
      <c r="N193" s="17"/>
      <c r="O193" s="24"/>
      <c r="P193" s="32"/>
      <c r="Q193" s="24"/>
      <c r="R193" s="43"/>
      <c r="S193" s="24"/>
      <c r="T193" s="24"/>
      <c r="U193" s="32"/>
      <c r="V193" s="32"/>
      <c r="W193" s="32"/>
      <c r="X193" s="32"/>
    </row>
    <row r="194" spans="2:24" x14ac:dyDescent="0.35">
      <c r="B194" s="10"/>
      <c r="F194" s="7"/>
      <c r="G194" s="7"/>
      <c r="H194" s="7"/>
      <c r="I194" s="7"/>
      <c r="J194" s="7"/>
      <c r="K194" s="7"/>
      <c r="L194" s="7"/>
      <c r="M194" s="17"/>
      <c r="N194" s="17"/>
      <c r="O194" s="24"/>
      <c r="P194" s="32"/>
      <c r="Q194" s="24"/>
      <c r="R194" s="43"/>
      <c r="S194" s="24"/>
      <c r="T194" s="24"/>
      <c r="U194" s="32"/>
      <c r="V194" s="32"/>
      <c r="W194" s="32"/>
      <c r="X194" s="32"/>
    </row>
    <row r="195" spans="2:24" x14ac:dyDescent="0.35">
      <c r="B195" s="10"/>
      <c r="F195" s="7"/>
      <c r="G195" s="7"/>
      <c r="H195" s="7"/>
      <c r="I195" s="7"/>
      <c r="J195" s="7"/>
      <c r="K195" s="7"/>
      <c r="L195" s="7"/>
      <c r="M195" s="17"/>
      <c r="N195" s="17"/>
      <c r="O195" s="24"/>
      <c r="P195" s="32"/>
      <c r="Q195" s="24"/>
      <c r="R195" s="43"/>
      <c r="S195" s="24"/>
      <c r="T195" s="24"/>
      <c r="U195" s="32"/>
      <c r="V195" s="32"/>
      <c r="W195" s="32"/>
      <c r="X195" s="32"/>
    </row>
    <row r="196" spans="2:24" x14ac:dyDescent="0.35">
      <c r="B196" s="10"/>
      <c r="F196" s="7"/>
      <c r="G196" s="7"/>
      <c r="H196" s="7"/>
      <c r="I196" s="7"/>
      <c r="J196" s="7"/>
      <c r="K196" s="7"/>
      <c r="L196" s="7"/>
      <c r="M196" s="17"/>
      <c r="N196" s="17"/>
      <c r="O196" s="24"/>
      <c r="P196" s="32"/>
      <c r="Q196" s="24"/>
      <c r="R196" s="43"/>
      <c r="S196" s="24"/>
      <c r="T196" s="24"/>
      <c r="U196" s="32"/>
      <c r="V196" s="32"/>
      <c r="W196" s="32"/>
      <c r="X196" s="32"/>
    </row>
    <row r="197" spans="2:24" x14ac:dyDescent="0.35">
      <c r="B197" s="10"/>
      <c r="F197" s="7"/>
      <c r="G197" s="7"/>
      <c r="H197" s="7"/>
      <c r="I197" s="7"/>
      <c r="J197" s="7"/>
      <c r="K197" s="7"/>
      <c r="L197" s="7"/>
      <c r="M197" s="17"/>
      <c r="N197" s="17"/>
      <c r="O197" s="24"/>
      <c r="P197" s="32"/>
      <c r="Q197" s="24"/>
      <c r="R197" s="43"/>
      <c r="S197" s="24"/>
      <c r="T197" s="24"/>
      <c r="U197" s="32"/>
      <c r="V197" s="32"/>
      <c r="W197" s="32"/>
      <c r="X197" s="32"/>
    </row>
    <row r="198" spans="2:24" x14ac:dyDescent="0.35">
      <c r="B198" s="10"/>
      <c r="F198" s="7"/>
      <c r="G198" s="7"/>
      <c r="H198" s="7"/>
      <c r="I198" s="7"/>
      <c r="J198" s="7"/>
      <c r="K198" s="7"/>
      <c r="L198" s="7"/>
      <c r="M198" s="17"/>
      <c r="N198" s="17"/>
      <c r="O198" s="24"/>
      <c r="P198" s="32"/>
      <c r="Q198" s="24"/>
      <c r="R198" s="43"/>
      <c r="S198" s="24"/>
      <c r="T198" s="24"/>
      <c r="U198" s="32"/>
      <c r="V198" s="32"/>
      <c r="W198" s="32"/>
      <c r="X198" s="32"/>
    </row>
    <row r="199" spans="2:24" x14ac:dyDescent="0.35">
      <c r="B199" s="10"/>
      <c r="F199" s="7"/>
      <c r="G199" s="7"/>
      <c r="H199" s="7"/>
      <c r="I199" s="7"/>
      <c r="J199" s="7"/>
      <c r="K199" s="7"/>
      <c r="L199" s="7"/>
      <c r="M199" s="17"/>
      <c r="N199" s="17"/>
      <c r="O199" s="24"/>
      <c r="P199" s="32"/>
      <c r="Q199" s="24"/>
      <c r="R199" s="43"/>
      <c r="S199" s="24"/>
      <c r="T199" s="24"/>
      <c r="U199" s="32"/>
      <c r="V199" s="32"/>
      <c r="W199" s="32"/>
      <c r="X199" s="32"/>
    </row>
    <row r="200" spans="2:24" x14ac:dyDescent="0.35">
      <c r="B200" s="10"/>
      <c r="F200" s="7"/>
      <c r="G200" s="7"/>
      <c r="H200" s="7"/>
      <c r="I200" s="7"/>
      <c r="J200" s="7"/>
      <c r="K200" s="7"/>
      <c r="L200" s="7"/>
      <c r="M200" s="17"/>
      <c r="N200" s="17"/>
      <c r="O200" s="24"/>
      <c r="P200" s="32"/>
      <c r="Q200" s="24"/>
      <c r="R200" s="43"/>
      <c r="S200" s="24"/>
      <c r="T200" s="24"/>
      <c r="U200" s="32"/>
      <c r="V200" s="32"/>
      <c r="W200" s="32"/>
      <c r="X200" s="32"/>
    </row>
    <row r="201" spans="2:24" x14ac:dyDescent="0.35">
      <c r="B201" s="10"/>
      <c r="F201" s="7"/>
      <c r="G201" s="7"/>
      <c r="H201" s="7"/>
      <c r="I201" s="7"/>
      <c r="J201" s="7"/>
      <c r="K201" s="7"/>
      <c r="L201" s="7"/>
      <c r="M201" s="17"/>
      <c r="N201" s="17"/>
      <c r="O201" s="24"/>
      <c r="P201" s="32"/>
      <c r="Q201" s="24"/>
      <c r="R201" s="43"/>
      <c r="S201" s="24"/>
      <c r="T201" s="24"/>
      <c r="U201" s="32"/>
      <c r="V201" s="32"/>
      <c r="W201" s="32"/>
      <c r="X201" s="32"/>
    </row>
    <row r="202" spans="2:24" x14ac:dyDescent="0.35">
      <c r="B202" s="10"/>
      <c r="F202" s="7"/>
      <c r="G202" s="7"/>
      <c r="H202" s="7"/>
      <c r="I202" s="7"/>
      <c r="J202" s="7"/>
      <c r="K202" s="7"/>
      <c r="L202" s="7"/>
      <c r="M202" s="17"/>
      <c r="N202" s="17"/>
      <c r="O202" s="24"/>
      <c r="P202" s="32"/>
      <c r="Q202" s="24"/>
      <c r="R202" s="43"/>
      <c r="S202" s="24"/>
      <c r="T202" s="24"/>
      <c r="U202" s="32"/>
      <c r="V202" s="32"/>
      <c r="W202" s="32"/>
      <c r="X202" s="32"/>
    </row>
    <row r="203" spans="2:24" x14ac:dyDescent="0.35">
      <c r="B203" s="10"/>
      <c r="F203" s="7"/>
      <c r="G203" s="7"/>
      <c r="H203" s="7"/>
      <c r="I203" s="7"/>
      <c r="J203" s="7"/>
      <c r="K203" s="7"/>
      <c r="L203" s="7"/>
      <c r="M203" s="17"/>
      <c r="N203" s="17"/>
      <c r="O203" s="24"/>
      <c r="P203" s="32"/>
      <c r="Q203" s="24"/>
      <c r="R203" s="43"/>
      <c r="S203" s="24"/>
      <c r="T203" s="24"/>
      <c r="U203" s="32"/>
      <c r="V203" s="32"/>
      <c r="W203" s="32"/>
      <c r="X203" s="32"/>
    </row>
    <row r="204" spans="2:24" x14ac:dyDescent="0.35">
      <c r="B204" s="10"/>
      <c r="F204" s="7"/>
      <c r="G204" s="7"/>
      <c r="H204" s="7"/>
      <c r="I204" s="7"/>
      <c r="J204" s="7"/>
      <c r="K204" s="7"/>
      <c r="L204" s="7"/>
      <c r="M204" s="17"/>
      <c r="N204" s="17"/>
      <c r="O204" s="24"/>
      <c r="P204" s="32"/>
      <c r="Q204" s="24"/>
      <c r="R204" s="43"/>
      <c r="S204" s="24"/>
      <c r="T204" s="24"/>
      <c r="U204" s="32"/>
      <c r="V204" s="32"/>
      <c r="W204" s="32"/>
      <c r="X204" s="32"/>
    </row>
    <row r="205" spans="2:24" x14ac:dyDescent="0.35">
      <c r="B205" s="10"/>
      <c r="F205" s="7"/>
      <c r="G205" s="7"/>
      <c r="H205" s="7"/>
      <c r="I205" s="7"/>
      <c r="J205" s="7"/>
      <c r="K205" s="7"/>
      <c r="L205" s="7"/>
      <c r="M205" s="17"/>
      <c r="N205" s="17"/>
      <c r="O205" s="24"/>
      <c r="P205" s="32"/>
      <c r="Q205" s="24"/>
      <c r="R205" s="43"/>
      <c r="S205" s="24"/>
      <c r="T205" s="24"/>
      <c r="U205" s="32"/>
      <c r="V205" s="32"/>
      <c r="W205" s="32"/>
      <c r="X205" s="32"/>
    </row>
    <row r="206" spans="2:24" x14ac:dyDescent="0.35">
      <c r="B206" s="10"/>
      <c r="F206" s="7"/>
      <c r="G206" s="7"/>
      <c r="H206" s="7"/>
      <c r="I206" s="7"/>
      <c r="J206" s="7"/>
      <c r="K206" s="7"/>
      <c r="L206" s="7"/>
      <c r="M206" s="17"/>
      <c r="N206" s="17"/>
      <c r="O206" s="24"/>
      <c r="P206" s="32"/>
      <c r="Q206" s="24"/>
      <c r="R206" s="43"/>
      <c r="S206" s="24"/>
      <c r="T206" s="24"/>
      <c r="U206" s="32"/>
      <c r="V206" s="32"/>
      <c r="W206" s="32"/>
      <c r="X206" s="32"/>
    </row>
    <row r="207" spans="2:24" x14ac:dyDescent="0.35">
      <c r="B207" s="10"/>
      <c r="F207" s="7"/>
      <c r="G207" s="7"/>
      <c r="H207" s="7"/>
      <c r="I207" s="7"/>
      <c r="J207" s="7"/>
      <c r="K207" s="7"/>
      <c r="L207" s="7"/>
      <c r="M207" s="17"/>
      <c r="N207" s="17"/>
      <c r="O207" s="24"/>
      <c r="P207" s="32"/>
      <c r="Q207" s="24"/>
      <c r="R207" s="43"/>
      <c r="S207" s="24"/>
      <c r="T207" s="24"/>
      <c r="U207" s="32"/>
      <c r="V207" s="32"/>
      <c r="W207" s="32"/>
      <c r="X207" s="32"/>
    </row>
    <row r="208" spans="2:24" x14ac:dyDescent="0.35">
      <c r="B208" s="10"/>
      <c r="F208" s="7"/>
      <c r="G208" s="7"/>
      <c r="H208" s="7"/>
      <c r="I208" s="7"/>
      <c r="J208" s="7"/>
      <c r="K208" s="7"/>
      <c r="L208" s="7"/>
      <c r="M208" s="17"/>
      <c r="N208" s="17"/>
      <c r="O208" s="24"/>
      <c r="P208" s="32"/>
      <c r="Q208" s="24"/>
      <c r="R208" s="43"/>
      <c r="S208" s="24"/>
      <c r="T208" s="24"/>
      <c r="U208" s="32"/>
      <c r="V208" s="32"/>
      <c r="W208" s="32"/>
      <c r="X208" s="32"/>
    </row>
    <row r="209" spans="2:24" x14ac:dyDescent="0.35">
      <c r="B209" s="10"/>
      <c r="F209" s="7"/>
      <c r="G209" s="7"/>
      <c r="H209" s="7"/>
      <c r="I209" s="7"/>
      <c r="J209" s="7"/>
      <c r="K209" s="7"/>
      <c r="L209" s="7"/>
      <c r="M209" s="17"/>
      <c r="N209" s="17"/>
      <c r="O209" s="24"/>
      <c r="P209" s="32"/>
      <c r="Q209" s="24"/>
      <c r="R209" s="43"/>
      <c r="S209" s="24"/>
      <c r="T209" s="24"/>
      <c r="U209" s="32"/>
      <c r="V209" s="32"/>
      <c r="W209" s="32"/>
      <c r="X209" s="32"/>
    </row>
    <row r="210" spans="2:24" x14ac:dyDescent="0.35">
      <c r="B210" s="10"/>
      <c r="F210" s="7"/>
      <c r="G210" s="7"/>
      <c r="H210" s="7"/>
      <c r="I210" s="7"/>
      <c r="J210" s="7"/>
      <c r="K210" s="7"/>
      <c r="L210" s="7"/>
      <c r="M210" s="17"/>
      <c r="N210" s="17"/>
      <c r="O210" s="24"/>
      <c r="P210" s="32"/>
      <c r="Q210" s="24"/>
      <c r="R210" s="43"/>
      <c r="S210" s="24"/>
      <c r="T210" s="24"/>
      <c r="U210" s="32"/>
      <c r="V210" s="32"/>
      <c r="W210" s="32"/>
      <c r="X210" s="32"/>
    </row>
    <row r="211" spans="2:24" x14ac:dyDescent="0.35">
      <c r="B211" s="10"/>
      <c r="F211" s="7"/>
      <c r="G211" s="7"/>
      <c r="H211" s="7"/>
      <c r="I211" s="7"/>
      <c r="J211" s="7"/>
      <c r="K211" s="7"/>
      <c r="L211" s="7"/>
      <c r="M211" s="17"/>
      <c r="N211" s="17"/>
      <c r="O211" s="24"/>
      <c r="P211" s="32"/>
      <c r="Q211" s="24"/>
      <c r="R211" s="43"/>
      <c r="S211" s="24"/>
      <c r="T211" s="24"/>
      <c r="U211" s="32"/>
      <c r="V211" s="32"/>
      <c r="W211" s="32"/>
      <c r="X211" s="32"/>
    </row>
    <row r="212" spans="2:24" x14ac:dyDescent="0.35">
      <c r="B212" s="10"/>
      <c r="F212" s="7"/>
      <c r="G212" s="7"/>
      <c r="H212" s="7"/>
      <c r="I212" s="7"/>
      <c r="J212" s="7"/>
      <c r="K212" s="7"/>
      <c r="L212" s="7"/>
      <c r="M212" s="17"/>
      <c r="N212" s="17"/>
      <c r="O212" s="24"/>
      <c r="P212" s="32"/>
      <c r="Q212" s="24"/>
      <c r="R212" s="43"/>
      <c r="S212" s="24"/>
      <c r="T212" s="24"/>
      <c r="U212" s="32"/>
      <c r="V212" s="32"/>
      <c r="W212" s="32"/>
      <c r="X212" s="32"/>
    </row>
    <row r="213" spans="2:24" x14ac:dyDescent="0.35">
      <c r="B213" s="10"/>
      <c r="F213" s="7"/>
      <c r="G213" s="7"/>
      <c r="H213" s="7"/>
      <c r="I213" s="7"/>
      <c r="J213" s="7"/>
      <c r="K213" s="7"/>
      <c r="L213" s="7"/>
      <c r="M213" s="17"/>
      <c r="N213" s="17"/>
      <c r="O213" s="24"/>
      <c r="P213" s="32"/>
      <c r="Q213" s="24"/>
      <c r="R213" s="43"/>
      <c r="S213" s="24"/>
      <c r="T213" s="24"/>
      <c r="U213" s="32"/>
      <c r="V213" s="32"/>
      <c r="W213" s="32"/>
      <c r="X213" s="32"/>
    </row>
    <row r="214" spans="2:24" x14ac:dyDescent="0.35">
      <c r="B214" s="10"/>
      <c r="F214" s="7"/>
      <c r="G214" s="7"/>
      <c r="H214" s="7"/>
      <c r="I214" s="7"/>
      <c r="J214" s="7"/>
      <c r="K214" s="7"/>
      <c r="L214" s="7"/>
      <c r="M214" s="17"/>
      <c r="N214" s="17"/>
      <c r="O214" s="24"/>
      <c r="P214" s="32"/>
      <c r="Q214" s="24"/>
      <c r="R214" s="43"/>
      <c r="S214" s="24"/>
      <c r="T214" s="24"/>
      <c r="U214" s="32"/>
      <c r="V214" s="32"/>
      <c r="W214" s="32"/>
      <c r="X214" s="32"/>
    </row>
    <row r="215" spans="2:24" x14ac:dyDescent="0.35">
      <c r="B215" s="10"/>
      <c r="F215" s="7"/>
      <c r="G215" s="7"/>
      <c r="H215" s="7"/>
      <c r="I215" s="7"/>
      <c r="J215" s="7"/>
      <c r="K215" s="7"/>
      <c r="L215" s="7"/>
      <c r="M215" s="17"/>
      <c r="N215" s="17"/>
      <c r="O215" s="24"/>
      <c r="P215" s="32"/>
      <c r="Q215" s="24"/>
      <c r="R215" s="43"/>
      <c r="S215" s="24"/>
      <c r="T215" s="24"/>
      <c r="U215" s="32"/>
      <c r="V215" s="32"/>
      <c r="W215" s="32"/>
      <c r="X215" s="32"/>
    </row>
    <row r="216" spans="2:24" x14ac:dyDescent="0.35">
      <c r="B216" s="10"/>
      <c r="F216" s="7"/>
      <c r="G216" s="7"/>
      <c r="H216" s="7"/>
      <c r="I216" s="7"/>
      <c r="J216" s="7"/>
      <c r="K216" s="7"/>
      <c r="L216" s="7"/>
      <c r="M216" s="17"/>
      <c r="N216" s="17"/>
      <c r="O216" s="24"/>
      <c r="P216" s="32"/>
      <c r="Q216" s="24"/>
      <c r="R216" s="43"/>
      <c r="S216" s="24"/>
      <c r="T216" s="24"/>
      <c r="U216" s="32"/>
      <c r="V216" s="32"/>
      <c r="W216" s="32"/>
      <c r="X216" s="32"/>
    </row>
    <row r="217" spans="2:24" x14ac:dyDescent="0.35">
      <c r="B217" s="10"/>
      <c r="F217" s="7"/>
      <c r="G217" s="7"/>
      <c r="H217" s="7"/>
      <c r="I217" s="7"/>
      <c r="J217" s="7"/>
      <c r="K217" s="7"/>
      <c r="L217" s="7"/>
      <c r="M217" s="17"/>
      <c r="N217" s="17"/>
      <c r="O217" s="24"/>
      <c r="P217" s="32"/>
      <c r="Q217" s="24"/>
      <c r="R217" s="43"/>
      <c r="S217" s="24"/>
      <c r="T217" s="24"/>
      <c r="U217" s="32"/>
      <c r="V217" s="32"/>
      <c r="W217" s="32"/>
      <c r="X217" s="32"/>
    </row>
    <row r="218" spans="2:24" x14ac:dyDescent="0.35">
      <c r="B218" s="10"/>
      <c r="F218" s="7"/>
      <c r="G218" s="7"/>
      <c r="H218" s="7"/>
      <c r="I218" s="7"/>
      <c r="J218" s="7"/>
      <c r="K218" s="7"/>
      <c r="L218" s="7"/>
      <c r="M218" s="17"/>
      <c r="N218" s="17"/>
      <c r="O218" s="24"/>
      <c r="P218" s="32"/>
      <c r="Q218" s="24"/>
      <c r="R218" s="43"/>
      <c r="S218" s="24"/>
      <c r="T218" s="24"/>
      <c r="U218" s="32"/>
      <c r="V218" s="32"/>
      <c r="W218" s="32"/>
      <c r="X218" s="32"/>
    </row>
    <row r="219" spans="2:24" x14ac:dyDescent="0.35">
      <c r="B219" s="10"/>
      <c r="F219" s="7"/>
      <c r="G219" s="7"/>
      <c r="H219" s="7"/>
      <c r="I219" s="7"/>
      <c r="J219" s="7"/>
      <c r="K219" s="7"/>
      <c r="L219" s="7"/>
      <c r="M219" s="17"/>
      <c r="N219" s="17"/>
      <c r="O219" s="24"/>
      <c r="P219" s="32"/>
      <c r="Q219" s="24"/>
      <c r="R219" s="43"/>
      <c r="S219" s="24"/>
      <c r="T219" s="24"/>
      <c r="U219" s="32"/>
      <c r="V219" s="32"/>
      <c r="W219" s="32"/>
      <c r="X219" s="32"/>
    </row>
    <row r="220" spans="2:24" x14ac:dyDescent="0.35">
      <c r="B220" s="10"/>
      <c r="F220" s="7"/>
      <c r="G220" s="7"/>
      <c r="H220" s="7"/>
      <c r="I220" s="7"/>
      <c r="J220" s="7"/>
      <c r="K220" s="7"/>
      <c r="L220" s="7"/>
      <c r="M220" s="17"/>
      <c r="N220" s="17"/>
      <c r="O220" s="24"/>
      <c r="P220" s="32"/>
      <c r="Q220" s="24"/>
      <c r="R220" s="43"/>
      <c r="S220" s="24"/>
      <c r="T220" s="24"/>
      <c r="U220" s="32"/>
      <c r="V220" s="32"/>
      <c r="W220" s="32"/>
      <c r="X220" s="32"/>
    </row>
    <row r="221" spans="2:24" x14ac:dyDescent="0.35">
      <c r="B221" s="10"/>
      <c r="F221" s="7"/>
      <c r="G221" s="7"/>
      <c r="H221" s="7"/>
      <c r="I221" s="7"/>
      <c r="J221" s="7"/>
      <c r="K221" s="7"/>
      <c r="L221" s="7"/>
      <c r="M221" s="17"/>
      <c r="N221" s="17"/>
      <c r="O221" s="24"/>
      <c r="P221" s="32"/>
      <c r="Q221" s="24"/>
      <c r="R221" s="43"/>
      <c r="S221" s="24"/>
      <c r="T221" s="24"/>
      <c r="U221" s="32"/>
      <c r="V221" s="32"/>
      <c r="W221" s="32"/>
      <c r="X221" s="32"/>
    </row>
    <row r="222" spans="2:24" x14ac:dyDescent="0.35">
      <c r="B222" s="10"/>
      <c r="F222" s="7"/>
      <c r="G222" s="7"/>
      <c r="H222" s="7"/>
      <c r="I222" s="7"/>
      <c r="J222" s="7"/>
      <c r="K222" s="7"/>
      <c r="L222" s="7"/>
      <c r="M222" s="17"/>
      <c r="N222" s="17"/>
      <c r="O222" s="24"/>
      <c r="P222" s="32"/>
      <c r="Q222" s="24"/>
      <c r="R222" s="43"/>
      <c r="S222" s="24"/>
      <c r="T222" s="24"/>
      <c r="U222" s="32"/>
      <c r="V222" s="32"/>
      <c r="W222" s="32"/>
      <c r="X222" s="32"/>
    </row>
    <row r="223" spans="2:24" x14ac:dyDescent="0.35">
      <c r="B223" s="10"/>
      <c r="F223" s="7"/>
      <c r="G223" s="7"/>
      <c r="H223" s="7"/>
      <c r="I223" s="7"/>
      <c r="J223" s="7"/>
      <c r="K223" s="7"/>
      <c r="L223" s="7"/>
      <c r="M223" s="17"/>
      <c r="N223" s="17"/>
      <c r="O223" s="24"/>
      <c r="P223" s="32"/>
      <c r="Q223" s="24"/>
      <c r="R223" s="43"/>
      <c r="S223" s="24"/>
      <c r="T223" s="24"/>
      <c r="U223" s="32"/>
      <c r="V223" s="32"/>
      <c r="W223" s="32"/>
      <c r="X223" s="32"/>
    </row>
    <row r="224" spans="2:24" x14ac:dyDescent="0.35">
      <c r="B224" s="10"/>
      <c r="F224" s="7"/>
      <c r="G224" s="7"/>
      <c r="H224" s="7"/>
      <c r="I224" s="7"/>
      <c r="J224" s="7"/>
      <c r="K224" s="7"/>
      <c r="L224" s="7"/>
      <c r="M224" s="17"/>
      <c r="N224" s="17"/>
      <c r="O224" s="24"/>
      <c r="P224" s="32"/>
      <c r="Q224" s="24"/>
      <c r="R224" s="43"/>
      <c r="S224" s="24"/>
      <c r="T224" s="24"/>
      <c r="U224" s="32"/>
      <c r="V224" s="32"/>
      <c r="W224" s="32"/>
      <c r="X224" s="32"/>
    </row>
    <row r="225" spans="2:24" x14ac:dyDescent="0.35">
      <c r="B225" s="10"/>
      <c r="F225" s="7"/>
      <c r="G225" s="7"/>
      <c r="H225" s="7"/>
      <c r="I225" s="7"/>
      <c r="J225" s="7"/>
      <c r="K225" s="7"/>
      <c r="L225" s="7"/>
      <c r="M225" s="17"/>
      <c r="N225" s="17"/>
      <c r="O225" s="24"/>
      <c r="P225" s="32"/>
      <c r="Q225" s="24"/>
      <c r="R225" s="43"/>
      <c r="S225" s="24"/>
      <c r="T225" s="24"/>
      <c r="U225" s="32"/>
      <c r="V225" s="32"/>
      <c r="W225" s="32"/>
      <c r="X225" s="32"/>
    </row>
    <row r="226" spans="2:24" x14ac:dyDescent="0.35">
      <c r="B226" s="10"/>
      <c r="F226" s="7"/>
      <c r="G226" s="7"/>
      <c r="H226" s="7"/>
      <c r="I226" s="7"/>
      <c r="J226" s="7"/>
      <c r="K226" s="7"/>
      <c r="L226" s="7"/>
      <c r="M226" s="17"/>
      <c r="N226" s="17"/>
      <c r="O226" s="24"/>
      <c r="P226" s="32"/>
      <c r="Q226" s="24"/>
      <c r="R226" s="43"/>
      <c r="S226" s="24"/>
      <c r="T226" s="24"/>
      <c r="U226" s="32"/>
      <c r="V226" s="32"/>
      <c r="W226" s="32"/>
      <c r="X226" s="32"/>
    </row>
    <row r="227" spans="2:24" x14ac:dyDescent="0.35">
      <c r="B227" s="10"/>
      <c r="F227" s="7"/>
      <c r="G227" s="7"/>
      <c r="H227" s="7"/>
      <c r="I227" s="7"/>
      <c r="J227" s="7"/>
      <c r="K227" s="7"/>
      <c r="L227" s="7"/>
      <c r="M227" s="17"/>
      <c r="N227" s="17"/>
      <c r="O227" s="24"/>
      <c r="P227" s="32"/>
      <c r="Q227" s="24"/>
      <c r="R227" s="43"/>
      <c r="S227" s="24"/>
      <c r="T227" s="24"/>
      <c r="U227" s="32"/>
      <c r="V227" s="32"/>
      <c r="W227" s="32"/>
      <c r="X227" s="32"/>
    </row>
    <row r="228" spans="2:24" x14ac:dyDescent="0.35">
      <c r="B228" s="10"/>
      <c r="F228" s="7"/>
      <c r="G228" s="7"/>
      <c r="H228" s="7"/>
      <c r="I228" s="7"/>
      <c r="J228" s="7"/>
      <c r="K228" s="7"/>
      <c r="L228" s="7"/>
      <c r="M228" s="17"/>
      <c r="N228" s="17"/>
      <c r="O228" s="24"/>
      <c r="P228" s="32"/>
      <c r="Q228" s="24"/>
      <c r="R228" s="43"/>
      <c r="S228" s="24"/>
      <c r="T228" s="24"/>
      <c r="U228" s="32"/>
      <c r="V228" s="32"/>
      <c r="W228" s="32"/>
      <c r="X228" s="32"/>
    </row>
    <row r="229" spans="2:24" x14ac:dyDescent="0.35">
      <c r="B229" s="10"/>
      <c r="F229" s="7"/>
      <c r="G229" s="7"/>
      <c r="H229" s="7"/>
      <c r="I229" s="7"/>
      <c r="J229" s="7"/>
      <c r="K229" s="7"/>
      <c r="L229" s="7"/>
      <c r="M229" s="17"/>
      <c r="N229" s="17"/>
      <c r="O229" s="24"/>
      <c r="P229" s="32"/>
      <c r="Q229" s="24"/>
      <c r="R229" s="43"/>
      <c r="S229" s="24"/>
      <c r="T229" s="24"/>
      <c r="U229" s="32"/>
      <c r="V229" s="32"/>
      <c r="W229" s="32"/>
      <c r="X229" s="32"/>
    </row>
    <row r="230" spans="2:24" x14ac:dyDescent="0.35">
      <c r="B230" s="10"/>
      <c r="F230" s="7"/>
      <c r="G230" s="7"/>
      <c r="H230" s="7"/>
      <c r="I230" s="7"/>
      <c r="J230" s="7"/>
      <c r="K230" s="7"/>
      <c r="L230" s="7"/>
      <c r="M230" s="17"/>
      <c r="N230" s="17"/>
      <c r="O230" s="24"/>
      <c r="P230" s="32"/>
      <c r="Q230" s="24"/>
      <c r="R230" s="43"/>
      <c r="S230" s="24"/>
      <c r="T230" s="24"/>
      <c r="U230" s="32"/>
      <c r="V230" s="32"/>
      <c r="W230" s="32"/>
      <c r="X230" s="32"/>
    </row>
    <row r="231" spans="2:24" x14ac:dyDescent="0.35">
      <c r="B231" s="10"/>
      <c r="F231" s="7"/>
      <c r="G231" s="7"/>
      <c r="H231" s="7"/>
      <c r="I231" s="7"/>
      <c r="J231" s="7"/>
      <c r="K231" s="7"/>
      <c r="L231" s="7"/>
      <c r="M231" s="17"/>
      <c r="N231" s="17"/>
      <c r="O231" s="24"/>
      <c r="P231" s="32"/>
      <c r="Q231" s="24"/>
      <c r="R231" s="43"/>
      <c r="S231" s="24"/>
      <c r="T231" s="24"/>
      <c r="U231" s="32"/>
      <c r="V231" s="32"/>
      <c r="W231" s="32"/>
      <c r="X231" s="32"/>
    </row>
    <row r="232" spans="2:24" x14ac:dyDescent="0.35">
      <c r="B232" s="10"/>
      <c r="F232" s="7"/>
      <c r="G232" s="7"/>
      <c r="H232" s="7"/>
      <c r="I232" s="7"/>
      <c r="J232" s="7"/>
      <c r="K232" s="7"/>
      <c r="L232" s="7"/>
      <c r="M232" s="17"/>
      <c r="N232" s="17"/>
      <c r="O232" s="24"/>
      <c r="P232" s="32"/>
      <c r="Q232" s="24"/>
      <c r="R232" s="43"/>
      <c r="S232" s="24"/>
      <c r="T232" s="24"/>
      <c r="U232" s="32"/>
      <c r="V232" s="32"/>
      <c r="W232" s="32"/>
      <c r="X232" s="32"/>
    </row>
    <row r="233" spans="2:24" x14ac:dyDescent="0.35">
      <c r="B233" s="10"/>
      <c r="F233" s="7"/>
      <c r="G233" s="7"/>
      <c r="H233" s="7"/>
      <c r="I233" s="7"/>
      <c r="J233" s="7"/>
      <c r="K233" s="7"/>
      <c r="L233" s="7"/>
      <c r="M233" s="17"/>
      <c r="N233" s="17"/>
      <c r="O233" s="24"/>
      <c r="P233" s="32"/>
      <c r="Q233" s="24"/>
      <c r="R233" s="43"/>
      <c r="S233" s="24"/>
      <c r="T233" s="24"/>
      <c r="U233" s="32"/>
      <c r="V233" s="32"/>
      <c r="W233" s="32"/>
      <c r="X233" s="32"/>
    </row>
    <row r="234" spans="2:24" x14ac:dyDescent="0.35">
      <c r="B234" s="10"/>
      <c r="F234" s="7"/>
      <c r="G234" s="7"/>
      <c r="H234" s="7"/>
      <c r="I234" s="7"/>
      <c r="J234" s="7"/>
      <c r="K234" s="7"/>
      <c r="L234" s="7"/>
      <c r="M234" s="17"/>
      <c r="N234" s="17"/>
      <c r="O234" s="24"/>
      <c r="P234" s="32"/>
      <c r="Q234" s="24"/>
      <c r="R234" s="43"/>
      <c r="S234" s="24"/>
      <c r="T234" s="24"/>
      <c r="U234" s="32"/>
      <c r="V234" s="32"/>
      <c r="W234" s="32"/>
      <c r="X234" s="32"/>
    </row>
    <row r="235" spans="2:24" x14ac:dyDescent="0.35">
      <c r="B235" s="10"/>
      <c r="F235" s="7"/>
      <c r="G235" s="7"/>
      <c r="H235" s="7"/>
      <c r="I235" s="7"/>
      <c r="J235" s="7"/>
      <c r="K235" s="7"/>
      <c r="L235" s="7"/>
      <c r="M235" s="17"/>
      <c r="N235" s="17"/>
      <c r="O235" s="24"/>
      <c r="P235" s="32"/>
      <c r="Q235" s="24"/>
      <c r="R235" s="43"/>
      <c r="S235" s="24"/>
      <c r="T235" s="24"/>
      <c r="U235" s="32"/>
      <c r="V235" s="32"/>
      <c r="W235" s="32"/>
      <c r="X235" s="32"/>
    </row>
    <row r="236" spans="2:24" x14ac:dyDescent="0.35">
      <c r="B236" s="10"/>
      <c r="F236" s="7"/>
      <c r="G236" s="7"/>
      <c r="H236" s="7"/>
      <c r="I236" s="7"/>
      <c r="J236" s="7"/>
      <c r="K236" s="7"/>
      <c r="L236" s="7"/>
      <c r="M236" s="17"/>
      <c r="N236" s="17"/>
      <c r="O236" s="24"/>
      <c r="P236" s="32"/>
      <c r="Q236" s="24"/>
      <c r="R236" s="43"/>
      <c r="S236" s="24"/>
      <c r="T236" s="24"/>
      <c r="U236" s="32"/>
      <c r="V236" s="32"/>
      <c r="W236" s="32"/>
      <c r="X236" s="32"/>
    </row>
    <row r="237" spans="2:24" x14ac:dyDescent="0.35">
      <c r="B237" s="10"/>
      <c r="F237" s="7"/>
      <c r="G237" s="7"/>
      <c r="H237" s="7"/>
      <c r="I237" s="7"/>
      <c r="J237" s="7"/>
      <c r="K237" s="7"/>
      <c r="L237" s="7"/>
      <c r="M237" s="17"/>
      <c r="N237" s="17"/>
      <c r="O237" s="24"/>
      <c r="P237" s="32"/>
      <c r="Q237" s="24"/>
      <c r="R237" s="43"/>
      <c r="S237" s="24"/>
      <c r="T237" s="24"/>
      <c r="U237" s="32"/>
      <c r="V237" s="32"/>
      <c r="W237" s="32"/>
      <c r="X237" s="32"/>
    </row>
    <row r="238" spans="2:24" x14ac:dyDescent="0.35">
      <c r="B238" s="10"/>
      <c r="F238" s="7"/>
      <c r="G238" s="7"/>
      <c r="H238" s="7"/>
      <c r="I238" s="7"/>
      <c r="J238" s="7"/>
      <c r="K238" s="7"/>
      <c r="L238" s="7"/>
      <c r="M238" s="17"/>
      <c r="N238" s="17"/>
      <c r="O238" s="24"/>
      <c r="P238" s="32"/>
      <c r="Q238" s="24"/>
      <c r="R238" s="43"/>
      <c r="S238" s="24"/>
      <c r="T238" s="24"/>
      <c r="U238" s="32"/>
      <c r="V238" s="32"/>
      <c r="W238" s="32"/>
      <c r="X238" s="32"/>
    </row>
    <row r="239" spans="2:24" x14ac:dyDescent="0.35">
      <c r="B239" s="10"/>
      <c r="F239" s="7"/>
      <c r="G239" s="7"/>
      <c r="H239" s="7"/>
      <c r="I239" s="7"/>
      <c r="J239" s="7"/>
      <c r="K239" s="7"/>
      <c r="L239" s="7"/>
      <c r="M239" s="17"/>
      <c r="N239" s="17"/>
      <c r="O239" s="24"/>
      <c r="P239" s="32"/>
      <c r="Q239" s="24"/>
      <c r="R239" s="43"/>
      <c r="S239" s="24"/>
      <c r="T239" s="24"/>
      <c r="U239" s="32"/>
      <c r="V239" s="32"/>
      <c r="W239" s="32"/>
      <c r="X239" s="32"/>
    </row>
    <row r="240" spans="2:24" x14ac:dyDescent="0.35">
      <c r="B240" s="10"/>
      <c r="F240" s="7"/>
      <c r="G240" s="7"/>
      <c r="H240" s="7"/>
      <c r="I240" s="7"/>
      <c r="J240" s="7"/>
      <c r="K240" s="7"/>
      <c r="L240" s="7"/>
      <c r="M240" s="17"/>
      <c r="N240" s="17"/>
      <c r="O240" s="24"/>
      <c r="P240" s="32"/>
      <c r="Q240" s="24"/>
      <c r="R240" s="43"/>
      <c r="S240" s="24"/>
      <c r="T240" s="24"/>
      <c r="U240" s="32"/>
      <c r="V240" s="32"/>
      <c r="W240" s="32"/>
      <c r="X240" s="32"/>
    </row>
    <row r="241" spans="2:24" x14ac:dyDescent="0.35">
      <c r="B241" s="10"/>
      <c r="F241" s="7"/>
      <c r="G241" s="7"/>
      <c r="H241" s="7"/>
      <c r="I241" s="7"/>
      <c r="J241" s="7"/>
      <c r="K241" s="7"/>
      <c r="L241" s="7"/>
      <c r="M241" s="17"/>
      <c r="N241" s="17"/>
      <c r="O241" s="24"/>
      <c r="P241" s="32"/>
      <c r="Q241" s="24"/>
      <c r="R241" s="43"/>
      <c r="S241" s="24"/>
      <c r="T241" s="24"/>
      <c r="U241" s="32"/>
      <c r="V241" s="32"/>
      <c r="W241" s="32"/>
      <c r="X241" s="32"/>
    </row>
    <row r="242" spans="2:24" x14ac:dyDescent="0.35">
      <c r="B242" s="10"/>
      <c r="F242" s="7"/>
      <c r="G242" s="7"/>
      <c r="H242" s="7"/>
      <c r="I242" s="7"/>
      <c r="J242" s="7"/>
      <c r="K242" s="7"/>
      <c r="L242" s="7"/>
      <c r="M242" s="17"/>
      <c r="N242" s="17"/>
      <c r="O242" s="24"/>
      <c r="P242" s="32"/>
      <c r="Q242" s="24"/>
      <c r="R242" s="43"/>
      <c r="S242" s="24"/>
      <c r="T242" s="24"/>
      <c r="U242" s="32"/>
      <c r="V242" s="32"/>
      <c r="W242" s="32"/>
      <c r="X242" s="32"/>
    </row>
    <row r="243" spans="2:24" x14ac:dyDescent="0.35">
      <c r="B243" s="10"/>
      <c r="F243" s="7"/>
      <c r="G243" s="7"/>
      <c r="H243" s="7"/>
      <c r="I243" s="7"/>
      <c r="J243" s="7"/>
      <c r="K243" s="7"/>
      <c r="L243" s="7"/>
      <c r="M243" s="17"/>
      <c r="N243" s="17"/>
      <c r="O243" s="24"/>
      <c r="P243" s="32"/>
      <c r="Q243" s="24"/>
      <c r="R243" s="43"/>
      <c r="S243" s="24"/>
      <c r="T243" s="24"/>
      <c r="U243" s="32"/>
      <c r="V243" s="32"/>
      <c r="W243" s="32"/>
      <c r="X243" s="32"/>
    </row>
    <row r="244" spans="2:24" x14ac:dyDescent="0.35">
      <c r="B244" s="10"/>
      <c r="F244" s="7"/>
      <c r="G244" s="7"/>
      <c r="H244" s="7"/>
      <c r="I244" s="7"/>
      <c r="J244" s="7"/>
      <c r="K244" s="7"/>
      <c r="L244" s="7"/>
      <c r="M244" s="17"/>
      <c r="N244" s="17"/>
      <c r="O244" s="24"/>
      <c r="P244" s="32"/>
      <c r="Q244" s="24"/>
      <c r="R244" s="43"/>
      <c r="S244" s="24"/>
      <c r="T244" s="24"/>
      <c r="U244" s="32"/>
      <c r="V244" s="32"/>
      <c r="W244" s="32"/>
      <c r="X244" s="32"/>
    </row>
    <row r="245" spans="2:24" x14ac:dyDescent="0.35">
      <c r="B245" s="10"/>
      <c r="F245" s="7"/>
      <c r="G245" s="7"/>
      <c r="H245" s="7"/>
      <c r="I245" s="7"/>
      <c r="J245" s="7"/>
      <c r="K245" s="7"/>
      <c r="L245" s="7"/>
      <c r="M245" s="17"/>
      <c r="N245" s="17"/>
      <c r="O245" s="24"/>
      <c r="P245" s="32"/>
      <c r="Q245" s="24"/>
      <c r="R245" s="43"/>
      <c r="S245" s="24"/>
      <c r="T245" s="24"/>
      <c r="U245" s="32"/>
      <c r="V245" s="32"/>
      <c r="W245" s="32"/>
      <c r="X245" s="32"/>
    </row>
    <row r="246" spans="2:24" x14ac:dyDescent="0.35">
      <c r="B246" s="10"/>
      <c r="F246" s="7"/>
      <c r="G246" s="7"/>
      <c r="H246" s="7"/>
      <c r="I246" s="7"/>
      <c r="J246" s="7"/>
      <c r="K246" s="7"/>
      <c r="L246" s="7"/>
      <c r="M246" s="17"/>
      <c r="N246" s="17"/>
      <c r="O246" s="24"/>
      <c r="P246" s="32"/>
      <c r="Q246" s="24"/>
      <c r="R246" s="43"/>
      <c r="S246" s="24"/>
      <c r="T246" s="24"/>
      <c r="U246" s="32"/>
      <c r="V246" s="32"/>
      <c r="W246" s="32"/>
      <c r="X246" s="32"/>
    </row>
    <row r="247" spans="2:24" x14ac:dyDescent="0.35">
      <c r="B247" s="10"/>
      <c r="F247" s="7"/>
      <c r="G247" s="7"/>
      <c r="H247" s="7"/>
      <c r="I247" s="7"/>
      <c r="J247" s="7"/>
      <c r="K247" s="7"/>
      <c r="L247" s="7"/>
      <c r="M247" s="17"/>
      <c r="N247" s="17"/>
      <c r="O247" s="24"/>
      <c r="P247" s="32"/>
      <c r="Q247" s="24"/>
      <c r="R247" s="43"/>
      <c r="S247" s="24"/>
      <c r="T247" s="24"/>
      <c r="U247" s="32"/>
      <c r="V247" s="32"/>
      <c r="W247" s="32"/>
      <c r="X247" s="32"/>
    </row>
    <row r="248" spans="2:24" x14ac:dyDescent="0.35">
      <c r="B248" s="10"/>
      <c r="F248" s="7"/>
      <c r="G248" s="7"/>
      <c r="H248" s="7"/>
      <c r="I248" s="7"/>
      <c r="J248" s="7"/>
      <c r="K248" s="7"/>
      <c r="L248" s="7"/>
      <c r="M248" s="17"/>
      <c r="N248" s="17"/>
      <c r="O248" s="24"/>
      <c r="P248" s="32"/>
      <c r="Q248" s="24"/>
      <c r="R248" s="43"/>
      <c r="S248" s="24"/>
      <c r="T248" s="24"/>
      <c r="U248" s="32"/>
      <c r="V248" s="32"/>
      <c r="W248" s="32"/>
      <c r="X248" s="32"/>
    </row>
    <row r="249" spans="2:24" x14ac:dyDescent="0.35">
      <c r="B249" s="10"/>
      <c r="F249" s="7"/>
      <c r="G249" s="7"/>
      <c r="H249" s="7"/>
      <c r="I249" s="7"/>
      <c r="J249" s="7"/>
      <c r="K249" s="7"/>
      <c r="L249" s="7"/>
      <c r="M249" s="17"/>
      <c r="N249" s="17"/>
      <c r="O249" s="24"/>
      <c r="P249" s="32"/>
      <c r="Q249" s="24"/>
      <c r="R249" s="43"/>
      <c r="S249" s="24"/>
      <c r="T249" s="24"/>
      <c r="U249" s="32"/>
      <c r="V249" s="32"/>
      <c r="W249" s="32"/>
      <c r="X249" s="32"/>
    </row>
    <row r="250" spans="2:24" x14ac:dyDescent="0.35">
      <c r="B250" s="10"/>
      <c r="F250" s="7"/>
      <c r="G250" s="7"/>
      <c r="H250" s="7"/>
      <c r="I250" s="7"/>
      <c r="J250" s="7"/>
      <c r="K250" s="7"/>
      <c r="L250" s="7"/>
      <c r="M250" s="17"/>
      <c r="N250" s="17"/>
      <c r="O250" s="24"/>
      <c r="P250" s="32"/>
      <c r="Q250" s="24"/>
      <c r="R250" s="43"/>
      <c r="S250" s="24"/>
      <c r="T250" s="24"/>
      <c r="U250" s="32"/>
      <c r="V250" s="32"/>
      <c r="W250" s="32"/>
      <c r="X250" s="32"/>
    </row>
    <row r="251" spans="2:24" x14ac:dyDescent="0.35">
      <c r="B251" s="10"/>
      <c r="F251" s="7"/>
      <c r="G251" s="7"/>
      <c r="H251" s="7"/>
      <c r="I251" s="7"/>
      <c r="J251" s="7"/>
      <c r="K251" s="7"/>
      <c r="L251" s="7"/>
      <c r="M251" s="17"/>
      <c r="N251" s="17"/>
      <c r="O251" s="24"/>
      <c r="P251" s="32"/>
      <c r="Q251" s="24"/>
      <c r="R251" s="43"/>
      <c r="S251" s="24"/>
      <c r="T251" s="24"/>
      <c r="U251" s="32"/>
      <c r="V251" s="32"/>
      <c r="W251" s="32"/>
      <c r="X251" s="32"/>
    </row>
    <row r="252" spans="2:24" x14ac:dyDescent="0.35">
      <c r="B252" s="10"/>
      <c r="F252" s="7"/>
      <c r="G252" s="7"/>
      <c r="H252" s="7"/>
      <c r="I252" s="7"/>
      <c r="J252" s="7"/>
      <c r="K252" s="7"/>
      <c r="L252" s="7"/>
      <c r="M252" s="17"/>
      <c r="N252" s="17"/>
      <c r="O252" s="24"/>
      <c r="P252" s="32"/>
      <c r="Q252" s="24"/>
      <c r="R252" s="43"/>
      <c r="S252" s="24"/>
      <c r="T252" s="24"/>
      <c r="U252" s="32"/>
      <c r="V252" s="32"/>
      <c r="W252" s="32"/>
      <c r="X252" s="32"/>
    </row>
    <row r="253" spans="2:24" x14ac:dyDescent="0.35">
      <c r="B253" s="10"/>
      <c r="F253" s="7"/>
      <c r="G253" s="7"/>
      <c r="H253" s="7"/>
      <c r="I253" s="7"/>
      <c r="J253" s="7"/>
      <c r="K253" s="7"/>
      <c r="L253" s="7"/>
      <c r="M253" s="17"/>
      <c r="N253" s="17"/>
      <c r="O253" s="24"/>
      <c r="P253" s="32"/>
      <c r="Q253" s="24"/>
      <c r="R253" s="43"/>
      <c r="S253" s="24"/>
      <c r="T253" s="24"/>
      <c r="U253" s="32"/>
      <c r="V253" s="32"/>
      <c r="W253" s="32"/>
      <c r="X253" s="32"/>
    </row>
    <row r="254" spans="2:24" x14ac:dyDescent="0.35">
      <c r="B254" s="10"/>
      <c r="F254" s="7"/>
      <c r="G254" s="7"/>
      <c r="H254" s="7"/>
      <c r="I254" s="7"/>
      <c r="J254" s="7"/>
      <c r="K254" s="7"/>
      <c r="L254" s="7"/>
      <c r="M254" s="17"/>
      <c r="N254" s="17"/>
      <c r="O254" s="24"/>
      <c r="P254" s="32"/>
      <c r="Q254" s="24"/>
      <c r="R254" s="43"/>
      <c r="S254" s="24"/>
      <c r="T254" s="24"/>
      <c r="U254" s="32"/>
      <c r="V254" s="32"/>
      <c r="W254" s="32"/>
      <c r="X254" s="32"/>
    </row>
    <row r="255" spans="2:24" x14ac:dyDescent="0.35">
      <c r="B255" s="10"/>
      <c r="F255" s="7"/>
      <c r="G255" s="7"/>
      <c r="H255" s="7"/>
      <c r="I255" s="7"/>
      <c r="J255" s="7"/>
      <c r="K255" s="7"/>
      <c r="L255" s="7"/>
      <c r="M255" s="17"/>
      <c r="N255" s="17"/>
      <c r="O255" s="24"/>
      <c r="P255" s="32"/>
      <c r="Q255" s="24"/>
      <c r="R255" s="43"/>
      <c r="S255" s="24"/>
      <c r="T255" s="24"/>
      <c r="U255" s="32"/>
      <c r="V255" s="32"/>
      <c r="W255" s="32"/>
      <c r="X255" s="32"/>
    </row>
    <row r="256" spans="2:24" x14ac:dyDescent="0.35">
      <c r="B256" s="10"/>
      <c r="F256" s="7"/>
      <c r="G256" s="7"/>
      <c r="H256" s="7"/>
      <c r="I256" s="7"/>
      <c r="J256" s="7"/>
      <c r="K256" s="7"/>
      <c r="L256" s="7"/>
      <c r="M256" s="17"/>
      <c r="N256" s="17"/>
      <c r="O256" s="24"/>
      <c r="P256" s="32"/>
      <c r="Q256" s="24"/>
      <c r="R256" s="43"/>
      <c r="S256" s="24"/>
      <c r="T256" s="24"/>
      <c r="U256" s="32"/>
      <c r="V256" s="32"/>
      <c r="W256" s="32"/>
      <c r="X256" s="32"/>
    </row>
    <row r="257" spans="2:24" x14ac:dyDescent="0.35">
      <c r="B257" s="10"/>
      <c r="F257" s="7"/>
      <c r="G257" s="7"/>
      <c r="H257" s="7"/>
      <c r="I257" s="7"/>
      <c r="J257" s="7"/>
      <c r="K257" s="7"/>
      <c r="L257" s="7"/>
      <c r="M257" s="17"/>
      <c r="N257" s="17"/>
      <c r="O257" s="24"/>
      <c r="P257" s="32"/>
      <c r="Q257" s="24"/>
      <c r="R257" s="43"/>
      <c r="S257" s="24"/>
      <c r="T257" s="24"/>
      <c r="U257" s="32"/>
      <c r="V257" s="32"/>
      <c r="W257" s="32"/>
      <c r="X257" s="32"/>
    </row>
    <row r="258" spans="2:24" x14ac:dyDescent="0.35">
      <c r="B258" s="10"/>
      <c r="F258" s="7"/>
      <c r="G258" s="7"/>
      <c r="H258" s="7"/>
      <c r="I258" s="7"/>
      <c r="J258" s="7"/>
      <c r="K258" s="7"/>
      <c r="L258" s="7"/>
      <c r="M258" s="17"/>
      <c r="N258" s="17"/>
      <c r="O258" s="24"/>
      <c r="P258" s="32"/>
      <c r="Q258" s="24"/>
      <c r="R258" s="43"/>
      <c r="S258" s="24"/>
      <c r="T258" s="24"/>
      <c r="U258" s="32"/>
      <c r="V258" s="32"/>
      <c r="W258" s="32"/>
      <c r="X258" s="32"/>
    </row>
    <row r="259" spans="2:24" x14ac:dyDescent="0.35">
      <c r="B259" s="10"/>
      <c r="F259" s="7"/>
      <c r="G259" s="7"/>
      <c r="H259" s="7"/>
      <c r="I259" s="7"/>
      <c r="J259" s="7"/>
      <c r="K259" s="7"/>
      <c r="L259" s="7"/>
      <c r="M259" s="17"/>
      <c r="N259" s="17"/>
      <c r="O259" s="24"/>
      <c r="P259" s="32"/>
      <c r="Q259" s="24"/>
      <c r="R259" s="43"/>
      <c r="S259" s="24"/>
      <c r="T259" s="24"/>
      <c r="U259" s="32"/>
      <c r="V259" s="32"/>
      <c r="W259" s="32"/>
      <c r="X259" s="32"/>
    </row>
    <row r="260" spans="2:24" x14ac:dyDescent="0.35">
      <c r="B260" s="10"/>
      <c r="F260" s="7"/>
      <c r="G260" s="7"/>
      <c r="H260" s="7"/>
      <c r="I260" s="7"/>
      <c r="J260" s="7"/>
      <c r="K260" s="7"/>
      <c r="L260" s="7"/>
      <c r="M260" s="17"/>
      <c r="N260" s="17"/>
      <c r="O260" s="24"/>
      <c r="P260" s="32"/>
      <c r="Q260" s="24"/>
      <c r="R260" s="43"/>
      <c r="S260" s="24"/>
      <c r="T260" s="24"/>
      <c r="U260" s="32"/>
      <c r="V260" s="32"/>
      <c r="W260" s="32"/>
      <c r="X260" s="32"/>
    </row>
    <row r="261" spans="2:24" x14ac:dyDescent="0.35">
      <c r="B261" s="10"/>
      <c r="F261" s="7"/>
      <c r="G261" s="7"/>
      <c r="H261" s="7"/>
      <c r="I261" s="7"/>
      <c r="J261" s="7"/>
      <c r="K261" s="7"/>
      <c r="L261" s="7"/>
      <c r="M261" s="17"/>
      <c r="N261" s="17"/>
      <c r="O261" s="24"/>
      <c r="P261" s="32"/>
      <c r="Q261" s="24"/>
      <c r="R261" s="43"/>
      <c r="S261" s="24"/>
      <c r="T261" s="24"/>
      <c r="U261" s="32"/>
      <c r="V261" s="32"/>
      <c r="W261" s="32"/>
      <c r="X261" s="32"/>
    </row>
    <row r="262" spans="2:24" x14ac:dyDescent="0.35">
      <c r="B262" s="10"/>
      <c r="F262" s="7"/>
      <c r="G262" s="7"/>
      <c r="H262" s="7"/>
      <c r="I262" s="7"/>
      <c r="J262" s="7"/>
      <c r="K262" s="7"/>
      <c r="L262" s="7"/>
      <c r="M262" s="17"/>
      <c r="N262" s="17"/>
      <c r="O262" s="24"/>
      <c r="P262" s="32"/>
      <c r="Q262" s="24"/>
      <c r="R262" s="43"/>
      <c r="S262" s="24"/>
      <c r="T262" s="24"/>
      <c r="U262" s="32"/>
      <c r="V262" s="32"/>
      <c r="W262" s="32"/>
      <c r="X262" s="32"/>
    </row>
    <row r="263" spans="2:24" x14ac:dyDescent="0.35">
      <c r="B263" s="10"/>
      <c r="F263" s="7"/>
      <c r="G263" s="7"/>
      <c r="H263" s="7"/>
      <c r="I263" s="7"/>
      <c r="J263" s="7"/>
      <c r="K263" s="7"/>
      <c r="L263" s="7"/>
      <c r="M263" s="17"/>
      <c r="N263" s="17"/>
      <c r="O263" s="24"/>
      <c r="P263" s="32"/>
      <c r="Q263" s="24"/>
      <c r="R263" s="43"/>
      <c r="S263" s="24"/>
      <c r="T263" s="24"/>
      <c r="U263" s="32"/>
      <c r="V263" s="32"/>
      <c r="W263" s="32"/>
      <c r="X263" s="32"/>
    </row>
    <row r="264" spans="2:24" x14ac:dyDescent="0.35">
      <c r="B264" s="10"/>
      <c r="F264" s="7"/>
      <c r="G264" s="7"/>
      <c r="H264" s="7"/>
      <c r="I264" s="7"/>
      <c r="J264" s="7"/>
      <c r="K264" s="7"/>
      <c r="L264" s="7"/>
      <c r="M264" s="17"/>
      <c r="N264" s="17"/>
      <c r="O264" s="24"/>
      <c r="P264" s="32"/>
      <c r="Q264" s="24"/>
      <c r="R264" s="43"/>
      <c r="S264" s="24"/>
      <c r="T264" s="24"/>
      <c r="U264" s="32"/>
      <c r="V264" s="32"/>
      <c r="W264" s="32"/>
      <c r="X264" s="32"/>
    </row>
    <row r="265" spans="2:24" x14ac:dyDescent="0.35">
      <c r="B265" s="10"/>
      <c r="F265" s="7"/>
      <c r="G265" s="7"/>
      <c r="H265" s="7"/>
      <c r="I265" s="7"/>
      <c r="J265" s="7"/>
      <c r="K265" s="7"/>
      <c r="L265" s="7"/>
      <c r="M265" s="17"/>
      <c r="N265" s="17"/>
      <c r="O265" s="24"/>
      <c r="P265" s="32"/>
      <c r="Q265" s="24"/>
      <c r="R265" s="43"/>
      <c r="S265" s="24"/>
      <c r="T265" s="24"/>
      <c r="U265" s="32"/>
      <c r="V265" s="32"/>
      <c r="W265" s="32"/>
      <c r="X265" s="32"/>
    </row>
    <row r="266" spans="2:24" x14ac:dyDescent="0.35">
      <c r="B266" s="10"/>
      <c r="F266" s="7"/>
      <c r="G266" s="7"/>
      <c r="H266" s="7"/>
      <c r="I266" s="7"/>
      <c r="J266" s="7"/>
      <c r="K266" s="7"/>
      <c r="L266" s="7"/>
      <c r="M266" s="17"/>
      <c r="N266" s="17"/>
      <c r="O266" s="24"/>
      <c r="P266" s="32"/>
      <c r="Q266" s="24"/>
      <c r="R266" s="43"/>
      <c r="S266" s="24"/>
      <c r="T266" s="24"/>
      <c r="U266" s="32"/>
      <c r="V266" s="32"/>
      <c r="W266" s="32"/>
      <c r="X266" s="32"/>
    </row>
    <row r="267" spans="2:24" x14ac:dyDescent="0.35">
      <c r="B267" s="10"/>
      <c r="F267" s="7"/>
      <c r="G267" s="7"/>
      <c r="H267" s="7"/>
      <c r="I267" s="7"/>
      <c r="J267" s="7"/>
      <c r="K267" s="7"/>
      <c r="L267" s="7"/>
      <c r="M267" s="17"/>
      <c r="N267" s="17"/>
      <c r="O267" s="24"/>
      <c r="P267" s="32"/>
      <c r="Q267" s="24"/>
      <c r="R267" s="43"/>
      <c r="S267" s="24"/>
      <c r="T267" s="24"/>
      <c r="U267" s="32"/>
      <c r="V267" s="32"/>
      <c r="W267" s="32"/>
      <c r="X267" s="32"/>
    </row>
    <row r="268" spans="2:24" x14ac:dyDescent="0.35">
      <c r="B268" s="10"/>
      <c r="F268" s="7"/>
      <c r="G268" s="7"/>
      <c r="H268" s="7"/>
      <c r="I268" s="7"/>
      <c r="J268" s="7"/>
      <c r="K268" s="7"/>
      <c r="L268" s="7"/>
      <c r="M268" s="17"/>
      <c r="N268" s="17"/>
      <c r="O268" s="24"/>
      <c r="P268" s="32"/>
      <c r="Q268" s="24"/>
      <c r="R268" s="43"/>
      <c r="S268" s="24"/>
      <c r="T268" s="24"/>
      <c r="U268" s="32"/>
      <c r="V268" s="32"/>
      <c r="W268" s="32"/>
      <c r="X268" s="32"/>
    </row>
    <row r="269" spans="2:24" x14ac:dyDescent="0.35">
      <c r="B269" s="10"/>
      <c r="F269" s="7"/>
      <c r="G269" s="7"/>
      <c r="H269" s="7"/>
      <c r="I269" s="7"/>
      <c r="J269" s="7"/>
      <c r="K269" s="7"/>
      <c r="L269" s="7"/>
      <c r="M269" s="17"/>
      <c r="N269" s="17"/>
      <c r="O269" s="24"/>
      <c r="P269" s="32"/>
      <c r="Q269" s="24"/>
      <c r="R269" s="43"/>
      <c r="S269" s="24"/>
      <c r="T269" s="24"/>
      <c r="U269" s="32"/>
      <c r="V269" s="32"/>
      <c r="W269" s="32"/>
      <c r="X269" s="32"/>
    </row>
    <row r="270" spans="2:24" x14ac:dyDescent="0.35">
      <c r="B270" s="10"/>
      <c r="F270" s="7"/>
      <c r="G270" s="7"/>
      <c r="H270" s="7"/>
      <c r="I270" s="7"/>
      <c r="J270" s="7"/>
      <c r="K270" s="7"/>
      <c r="L270" s="7"/>
      <c r="M270" s="17"/>
      <c r="N270" s="17"/>
      <c r="O270" s="24"/>
      <c r="P270" s="32"/>
      <c r="Q270" s="24"/>
      <c r="R270" s="43"/>
      <c r="S270" s="24"/>
      <c r="T270" s="24"/>
      <c r="U270" s="32"/>
      <c r="V270" s="32"/>
      <c r="W270" s="32"/>
      <c r="X270" s="32"/>
    </row>
    <row r="271" spans="2:24" x14ac:dyDescent="0.35">
      <c r="B271" s="10"/>
      <c r="F271" s="7"/>
      <c r="G271" s="7"/>
      <c r="H271" s="7"/>
      <c r="I271" s="7"/>
      <c r="J271" s="7"/>
      <c r="K271" s="7"/>
      <c r="L271" s="7"/>
      <c r="M271" s="17"/>
      <c r="N271" s="17"/>
      <c r="O271" s="24"/>
      <c r="P271" s="32"/>
      <c r="Q271" s="24"/>
      <c r="R271" s="43"/>
      <c r="S271" s="24"/>
      <c r="T271" s="24"/>
      <c r="U271" s="32"/>
      <c r="V271" s="32"/>
      <c r="W271" s="32"/>
      <c r="X271" s="32"/>
    </row>
    <row r="272" spans="2:24" x14ac:dyDescent="0.35">
      <c r="B272" s="10"/>
      <c r="F272" s="7"/>
      <c r="G272" s="7"/>
      <c r="H272" s="7"/>
      <c r="I272" s="7"/>
      <c r="J272" s="7"/>
      <c r="K272" s="7"/>
      <c r="L272" s="7"/>
      <c r="M272" s="17"/>
      <c r="N272" s="17"/>
      <c r="O272" s="24"/>
      <c r="P272" s="32"/>
      <c r="Q272" s="24"/>
      <c r="R272" s="43"/>
      <c r="S272" s="24"/>
      <c r="T272" s="24"/>
      <c r="U272" s="32"/>
      <c r="V272" s="32"/>
      <c r="W272" s="32"/>
      <c r="X272" s="32"/>
    </row>
    <row r="273" spans="2:24" x14ac:dyDescent="0.35">
      <c r="B273" s="10"/>
      <c r="F273" s="7"/>
      <c r="G273" s="7"/>
      <c r="H273" s="7"/>
      <c r="I273" s="7"/>
      <c r="J273" s="7"/>
      <c r="K273" s="7"/>
      <c r="L273" s="7"/>
      <c r="M273" s="17"/>
      <c r="N273" s="17"/>
      <c r="O273" s="24"/>
      <c r="P273" s="32"/>
      <c r="Q273" s="24"/>
      <c r="R273" s="43"/>
      <c r="S273" s="24"/>
      <c r="T273" s="24"/>
      <c r="U273" s="32"/>
      <c r="V273" s="32"/>
      <c r="W273" s="32"/>
      <c r="X273" s="32"/>
    </row>
    <row r="274" spans="2:24" x14ac:dyDescent="0.35">
      <c r="B274" s="10"/>
      <c r="F274" s="7"/>
      <c r="G274" s="7"/>
      <c r="H274" s="7"/>
      <c r="I274" s="7"/>
      <c r="J274" s="7"/>
      <c r="K274" s="7"/>
      <c r="L274" s="7"/>
      <c r="M274" s="17"/>
      <c r="N274" s="17"/>
      <c r="O274" s="24"/>
      <c r="P274" s="32"/>
      <c r="Q274" s="24"/>
      <c r="R274" s="43"/>
      <c r="S274" s="24"/>
      <c r="T274" s="24"/>
      <c r="U274" s="32"/>
      <c r="V274" s="32"/>
      <c r="W274" s="32"/>
      <c r="X274" s="32"/>
    </row>
    <row r="275" spans="2:24" x14ac:dyDescent="0.35">
      <c r="B275" s="10"/>
      <c r="F275" s="7"/>
      <c r="G275" s="7"/>
      <c r="H275" s="7"/>
      <c r="I275" s="7"/>
      <c r="J275" s="7"/>
      <c r="K275" s="7"/>
      <c r="L275" s="7"/>
      <c r="M275" s="17"/>
      <c r="N275" s="17"/>
      <c r="O275" s="24"/>
      <c r="P275" s="32"/>
      <c r="Q275" s="24"/>
      <c r="R275" s="43"/>
      <c r="S275" s="24"/>
      <c r="T275" s="24"/>
      <c r="U275" s="32"/>
      <c r="V275" s="32"/>
      <c r="W275" s="32"/>
      <c r="X275" s="32"/>
    </row>
    <row r="276" spans="2:24" x14ac:dyDescent="0.35">
      <c r="B276" s="10"/>
      <c r="F276" s="7"/>
      <c r="G276" s="7"/>
      <c r="H276" s="7"/>
      <c r="I276" s="7"/>
      <c r="J276" s="7"/>
      <c r="K276" s="7"/>
      <c r="L276" s="7"/>
      <c r="M276" s="17"/>
      <c r="N276" s="17"/>
      <c r="O276" s="24"/>
      <c r="P276" s="32"/>
      <c r="Q276" s="24"/>
      <c r="R276" s="43"/>
      <c r="S276" s="24"/>
      <c r="T276" s="24"/>
      <c r="U276" s="32"/>
      <c r="V276" s="32"/>
      <c r="W276" s="32"/>
      <c r="X276" s="32"/>
    </row>
    <row r="277" spans="2:24" x14ac:dyDescent="0.35">
      <c r="B277" s="10"/>
      <c r="F277" s="7"/>
      <c r="G277" s="7"/>
      <c r="H277" s="7"/>
      <c r="I277" s="7"/>
      <c r="J277" s="7"/>
      <c r="K277" s="7"/>
      <c r="L277" s="7"/>
      <c r="M277" s="17"/>
      <c r="N277" s="17"/>
      <c r="O277" s="24"/>
      <c r="P277" s="32"/>
      <c r="Q277" s="24"/>
      <c r="R277" s="43"/>
      <c r="S277" s="24"/>
      <c r="T277" s="24"/>
      <c r="U277" s="32"/>
      <c r="V277" s="32"/>
      <c r="W277" s="32"/>
      <c r="X277" s="32"/>
    </row>
    <row r="278" spans="2:24" x14ac:dyDescent="0.35">
      <c r="B278" s="10"/>
      <c r="F278" s="7"/>
      <c r="G278" s="7"/>
      <c r="H278" s="7"/>
      <c r="I278" s="7"/>
      <c r="J278" s="7"/>
      <c r="K278" s="7"/>
      <c r="L278" s="7"/>
      <c r="M278" s="17"/>
      <c r="N278" s="17"/>
      <c r="O278" s="24"/>
      <c r="P278" s="32"/>
      <c r="Q278" s="24"/>
      <c r="R278" s="43"/>
      <c r="S278" s="24"/>
      <c r="T278" s="24"/>
      <c r="U278" s="32"/>
      <c r="V278" s="32"/>
      <c r="W278" s="32"/>
      <c r="X278" s="32"/>
    </row>
    <row r="279" spans="2:24" x14ac:dyDescent="0.35">
      <c r="B279" s="10"/>
      <c r="F279" s="7"/>
      <c r="G279" s="7"/>
      <c r="H279" s="7"/>
      <c r="I279" s="7"/>
      <c r="J279" s="7"/>
      <c r="K279" s="7"/>
      <c r="L279" s="7"/>
      <c r="M279" s="17"/>
      <c r="N279" s="17"/>
      <c r="O279" s="24"/>
      <c r="P279" s="32"/>
      <c r="Q279" s="24"/>
      <c r="R279" s="43"/>
      <c r="S279" s="24"/>
      <c r="T279" s="24"/>
      <c r="U279" s="32"/>
      <c r="V279" s="32"/>
      <c r="W279" s="32"/>
      <c r="X279" s="32"/>
    </row>
    <row r="280" spans="2:24" x14ac:dyDescent="0.35">
      <c r="B280" s="10"/>
      <c r="F280" s="7"/>
      <c r="G280" s="7"/>
      <c r="H280" s="7"/>
      <c r="I280" s="7"/>
      <c r="J280" s="7"/>
      <c r="K280" s="7"/>
      <c r="L280" s="7"/>
      <c r="M280" s="17"/>
      <c r="N280" s="17"/>
      <c r="O280" s="24"/>
      <c r="P280" s="32"/>
      <c r="Q280" s="24"/>
      <c r="R280" s="43"/>
      <c r="S280" s="24"/>
      <c r="T280" s="24"/>
      <c r="U280" s="32"/>
      <c r="V280" s="32"/>
      <c r="W280" s="32"/>
      <c r="X280" s="32"/>
    </row>
    <row r="281" spans="2:24" x14ac:dyDescent="0.35">
      <c r="B281" s="10"/>
      <c r="F281" s="7"/>
      <c r="G281" s="7"/>
      <c r="H281" s="7"/>
      <c r="I281" s="7"/>
      <c r="J281" s="7"/>
      <c r="K281" s="7"/>
      <c r="L281" s="7"/>
      <c r="M281" s="17"/>
      <c r="N281" s="17"/>
      <c r="O281" s="24"/>
      <c r="P281" s="32"/>
      <c r="Q281" s="24"/>
      <c r="R281" s="43"/>
      <c r="S281" s="24"/>
      <c r="T281" s="24"/>
      <c r="U281" s="32"/>
      <c r="V281" s="32"/>
      <c r="W281" s="32"/>
      <c r="X281" s="32"/>
    </row>
    <row r="282" spans="2:24" x14ac:dyDescent="0.35">
      <c r="B282" s="10"/>
      <c r="F282" s="7"/>
      <c r="G282" s="7"/>
      <c r="H282" s="7"/>
      <c r="I282" s="7"/>
      <c r="J282" s="7"/>
      <c r="K282" s="7"/>
      <c r="L282" s="7"/>
      <c r="M282" s="17"/>
      <c r="N282" s="17"/>
      <c r="O282" s="24"/>
      <c r="P282" s="32"/>
      <c r="Q282" s="24"/>
      <c r="R282" s="43"/>
      <c r="S282" s="24"/>
      <c r="T282" s="24"/>
      <c r="U282" s="32"/>
      <c r="V282" s="32"/>
      <c r="W282" s="32"/>
      <c r="X282" s="32"/>
    </row>
    <row r="283" spans="2:24" x14ac:dyDescent="0.35">
      <c r="B283" s="10"/>
      <c r="F283" s="7"/>
      <c r="G283" s="7"/>
      <c r="H283" s="7"/>
      <c r="I283" s="7"/>
      <c r="J283" s="7"/>
      <c r="K283" s="7"/>
      <c r="L283" s="7"/>
      <c r="M283" s="17"/>
      <c r="N283" s="17"/>
      <c r="O283" s="24"/>
      <c r="P283" s="32"/>
      <c r="Q283" s="24"/>
      <c r="R283" s="43"/>
      <c r="S283" s="24"/>
      <c r="T283" s="24"/>
      <c r="U283" s="32"/>
      <c r="V283" s="32"/>
      <c r="W283" s="32"/>
      <c r="X283" s="32"/>
    </row>
    <row r="284" spans="2:24" x14ac:dyDescent="0.35">
      <c r="B284" s="10"/>
      <c r="F284" s="7"/>
      <c r="G284" s="7"/>
      <c r="H284" s="7"/>
      <c r="I284" s="7"/>
      <c r="J284" s="7"/>
      <c r="K284" s="7"/>
      <c r="L284" s="7"/>
      <c r="M284" s="17"/>
      <c r="N284" s="17"/>
      <c r="O284" s="24"/>
      <c r="P284" s="32"/>
      <c r="Q284" s="24"/>
      <c r="R284" s="43"/>
      <c r="S284" s="24"/>
      <c r="T284" s="24"/>
      <c r="U284" s="32"/>
      <c r="V284" s="32"/>
      <c r="W284" s="32"/>
      <c r="X284" s="32"/>
    </row>
    <row r="285" spans="2:24" x14ac:dyDescent="0.35">
      <c r="B285" s="10"/>
      <c r="F285" s="7"/>
      <c r="G285" s="7"/>
      <c r="H285" s="7"/>
      <c r="I285" s="7"/>
      <c r="J285" s="7"/>
      <c r="K285" s="7"/>
      <c r="L285" s="7"/>
      <c r="M285" s="17"/>
      <c r="N285" s="17"/>
      <c r="O285" s="24"/>
      <c r="P285" s="32"/>
      <c r="Q285" s="24"/>
      <c r="R285" s="43"/>
      <c r="S285" s="24"/>
      <c r="T285" s="24"/>
      <c r="U285" s="32"/>
      <c r="V285" s="32"/>
      <c r="W285" s="32"/>
      <c r="X285" s="32"/>
    </row>
    <row r="286" spans="2:24" x14ac:dyDescent="0.35">
      <c r="B286" s="10"/>
      <c r="F286" s="7"/>
      <c r="G286" s="7"/>
      <c r="H286" s="7"/>
      <c r="I286" s="7"/>
      <c r="J286" s="7"/>
      <c r="K286" s="7"/>
      <c r="L286" s="7"/>
      <c r="M286" s="17"/>
      <c r="N286" s="17"/>
      <c r="O286" s="24"/>
      <c r="P286" s="32"/>
      <c r="Q286" s="24"/>
      <c r="R286" s="43"/>
      <c r="S286" s="24"/>
      <c r="T286" s="24"/>
      <c r="U286" s="32"/>
      <c r="V286" s="32"/>
      <c r="W286" s="32"/>
      <c r="X286" s="32"/>
    </row>
    <row r="287" spans="2:24" x14ac:dyDescent="0.35">
      <c r="B287" s="10"/>
      <c r="F287" s="7"/>
      <c r="G287" s="7"/>
      <c r="H287" s="7"/>
      <c r="I287" s="7"/>
      <c r="J287" s="7"/>
      <c r="K287" s="7"/>
      <c r="L287" s="7"/>
      <c r="M287" s="17"/>
      <c r="N287" s="17"/>
      <c r="O287" s="24"/>
      <c r="P287" s="32"/>
      <c r="Q287" s="24"/>
      <c r="R287" s="43"/>
      <c r="S287" s="24"/>
      <c r="T287" s="24"/>
      <c r="U287" s="32"/>
      <c r="V287" s="32"/>
      <c r="W287" s="32"/>
      <c r="X287" s="32"/>
    </row>
    <row r="288" spans="2:24" x14ac:dyDescent="0.35">
      <c r="B288" s="10"/>
      <c r="F288" s="7"/>
      <c r="G288" s="7"/>
      <c r="H288" s="7"/>
      <c r="I288" s="7"/>
      <c r="J288" s="7"/>
      <c r="K288" s="7"/>
      <c r="L288" s="7"/>
      <c r="M288" s="17"/>
      <c r="N288" s="17"/>
      <c r="O288" s="24"/>
      <c r="P288" s="32"/>
      <c r="Q288" s="24"/>
      <c r="R288" s="43"/>
      <c r="S288" s="24"/>
      <c r="T288" s="24"/>
      <c r="U288" s="32"/>
      <c r="V288" s="32"/>
      <c r="W288" s="32"/>
      <c r="X288" s="32"/>
    </row>
    <row r="289" spans="2:24" x14ac:dyDescent="0.35">
      <c r="B289" s="10"/>
      <c r="F289" s="7"/>
      <c r="G289" s="7"/>
      <c r="H289" s="7"/>
      <c r="I289" s="7"/>
      <c r="J289" s="7"/>
      <c r="K289" s="7"/>
      <c r="L289" s="7"/>
      <c r="M289" s="17"/>
      <c r="N289" s="17"/>
      <c r="O289" s="24"/>
      <c r="P289" s="32"/>
      <c r="Q289" s="24"/>
      <c r="R289" s="43"/>
      <c r="S289" s="24"/>
      <c r="T289" s="24"/>
      <c r="U289" s="32"/>
      <c r="V289" s="32"/>
      <c r="W289" s="32"/>
      <c r="X289" s="32"/>
    </row>
    <row r="290" spans="2:24" x14ac:dyDescent="0.35">
      <c r="B290" s="10"/>
      <c r="F290" s="7"/>
      <c r="G290" s="7"/>
      <c r="H290" s="7"/>
      <c r="I290" s="7"/>
      <c r="J290" s="7"/>
      <c r="K290" s="7"/>
      <c r="L290" s="7"/>
      <c r="M290" s="17"/>
      <c r="N290" s="17"/>
      <c r="O290" s="24"/>
      <c r="P290" s="32"/>
      <c r="Q290" s="24"/>
      <c r="R290" s="43"/>
      <c r="S290" s="24"/>
      <c r="T290" s="24"/>
      <c r="U290" s="32"/>
      <c r="V290" s="32"/>
      <c r="W290" s="32"/>
      <c r="X290" s="32"/>
    </row>
    <row r="291" spans="2:24" x14ac:dyDescent="0.35">
      <c r="B291" s="10"/>
      <c r="F291" s="7"/>
      <c r="G291" s="7"/>
      <c r="H291" s="7"/>
      <c r="I291" s="7"/>
      <c r="J291" s="7"/>
      <c r="K291" s="7"/>
      <c r="L291" s="7"/>
      <c r="M291" s="17"/>
      <c r="N291" s="17"/>
      <c r="O291" s="24"/>
      <c r="P291" s="32"/>
      <c r="Q291" s="24"/>
      <c r="R291" s="43"/>
      <c r="S291" s="24"/>
      <c r="T291" s="24"/>
      <c r="U291" s="32"/>
      <c r="V291" s="32"/>
      <c r="W291" s="32"/>
      <c r="X291" s="32"/>
    </row>
    <row r="292" spans="2:24" x14ac:dyDescent="0.35">
      <c r="B292" s="10"/>
      <c r="F292" s="7"/>
      <c r="G292" s="7"/>
      <c r="H292" s="7"/>
      <c r="I292" s="7"/>
      <c r="J292" s="7"/>
      <c r="K292" s="7"/>
      <c r="L292" s="7"/>
      <c r="M292" s="17"/>
      <c r="N292" s="17"/>
      <c r="O292" s="24"/>
      <c r="P292" s="32"/>
      <c r="Q292" s="24"/>
      <c r="R292" s="43"/>
      <c r="S292" s="24"/>
      <c r="T292" s="24"/>
      <c r="U292" s="32"/>
      <c r="V292" s="32"/>
      <c r="W292" s="32"/>
      <c r="X292" s="32"/>
    </row>
    <row r="293" spans="2:24" x14ac:dyDescent="0.35">
      <c r="B293" s="10"/>
      <c r="F293" s="7"/>
      <c r="G293" s="7"/>
      <c r="H293" s="7"/>
      <c r="I293" s="7"/>
      <c r="J293" s="7"/>
      <c r="K293" s="7"/>
      <c r="L293" s="7"/>
      <c r="M293" s="17"/>
      <c r="N293" s="17"/>
      <c r="O293" s="24"/>
      <c r="P293" s="32"/>
      <c r="Q293" s="24"/>
      <c r="R293" s="43"/>
      <c r="S293" s="24"/>
      <c r="T293" s="24"/>
      <c r="U293" s="32"/>
      <c r="V293" s="32"/>
      <c r="W293" s="32"/>
      <c r="X293" s="32"/>
    </row>
    <row r="294" spans="2:24" x14ac:dyDescent="0.35">
      <c r="B294" s="10"/>
      <c r="F294" s="7"/>
      <c r="G294" s="7"/>
      <c r="H294" s="7"/>
      <c r="I294" s="7"/>
      <c r="J294" s="7"/>
      <c r="K294" s="7"/>
      <c r="L294" s="7"/>
      <c r="M294" s="17"/>
      <c r="N294" s="17"/>
      <c r="O294" s="24"/>
      <c r="P294" s="32"/>
      <c r="Q294" s="24"/>
      <c r="R294" s="43"/>
      <c r="S294" s="24"/>
      <c r="T294" s="24"/>
      <c r="U294" s="32"/>
      <c r="V294" s="32"/>
      <c r="W294" s="32"/>
      <c r="X294" s="32"/>
    </row>
    <row r="295" spans="2:24" x14ac:dyDescent="0.35">
      <c r="B295" s="10"/>
      <c r="F295" s="7"/>
      <c r="G295" s="7"/>
      <c r="H295" s="7"/>
      <c r="I295" s="7"/>
      <c r="J295" s="7"/>
      <c r="K295" s="7"/>
      <c r="L295" s="7"/>
      <c r="M295" s="17"/>
      <c r="N295" s="17"/>
      <c r="O295" s="24"/>
      <c r="P295" s="32"/>
      <c r="Q295" s="24"/>
      <c r="R295" s="43"/>
      <c r="S295" s="24"/>
      <c r="T295" s="24"/>
      <c r="U295" s="32"/>
      <c r="V295" s="32"/>
      <c r="W295" s="32"/>
      <c r="X295" s="32"/>
    </row>
    <row r="296" spans="2:24" x14ac:dyDescent="0.35">
      <c r="B296" s="10"/>
      <c r="F296" s="7"/>
      <c r="G296" s="7"/>
      <c r="H296" s="7"/>
      <c r="I296" s="7"/>
      <c r="J296" s="7"/>
      <c r="K296" s="7"/>
      <c r="L296" s="7"/>
      <c r="M296" s="17"/>
      <c r="N296" s="17"/>
      <c r="O296" s="24"/>
      <c r="P296" s="32"/>
      <c r="Q296" s="24"/>
      <c r="R296" s="43"/>
      <c r="S296" s="24"/>
      <c r="T296" s="24"/>
      <c r="U296" s="32"/>
      <c r="V296" s="32"/>
      <c r="W296" s="32"/>
      <c r="X296" s="32"/>
    </row>
    <row r="297" spans="2:24" x14ac:dyDescent="0.35">
      <c r="B297" s="10"/>
      <c r="F297" s="7"/>
      <c r="G297" s="7"/>
      <c r="H297" s="7"/>
      <c r="I297" s="7"/>
      <c r="J297" s="7"/>
      <c r="K297" s="7"/>
      <c r="L297" s="7"/>
      <c r="M297" s="17"/>
      <c r="N297" s="17"/>
      <c r="O297" s="24"/>
      <c r="P297" s="32"/>
      <c r="Q297" s="24"/>
      <c r="R297" s="43"/>
      <c r="S297" s="24"/>
      <c r="T297" s="24"/>
      <c r="U297" s="32"/>
      <c r="V297" s="32"/>
      <c r="W297" s="32"/>
      <c r="X297" s="32"/>
    </row>
    <row r="298" spans="2:24" x14ac:dyDescent="0.35">
      <c r="B298" s="10"/>
      <c r="F298" s="7"/>
      <c r="G298" s="7"/>
      <c r="H298" s="7"/>
      <c r="I298" s="7"/>
      <c r="J298" s="7"/>
      <c r="K298" s="7"/>
      <c r="L298" s="7"/>
      <c r="M298" s="17"/>
      <c r="N298" s="17"/>
      <c r="O298" s="24"/>
      <c r="P298" s="32"/>
      <c r="Q298" s="24"/>
      <c r="R298" s="43"/>
      <c r="S298" s="24"/>
      <c r="T298" s="24"/>
      <c r="U298" s="32"/>
      <c r="V298" s="32"/>
      <c r="W298" s="32"/>
      <c r="X298" s="32"/>
    </row>
    <row r="299" spans="2:24" x14ac:dyDescent="0.35">
      <c r="B299" s="10"/>
      <c r="F299" s="7"/>
      <c r="G299" s="7"/>
      <c r="H299" s="7"/>
      <c r="I299" s="7"/>
      <c r="J299" s="7"/>
      <c r="K299" s="7"/>
      <c r="L299" s="7"/>
      <c r="M299" s="17"/>
      <c r="N299" s="17"/>
      <c r="O299" s="24"/>
      <c r="P299" s="32"/>
      <c r="Q299" s="24"/>
      <c r="R299" s="43"/>
      <c r="S299" s="24"/>
      <c r="T299" s="24"/>
      <c r="U299" s="32"/>
      <c r="V299" s="32"/>
      <c r="W299" s="32"/>
      <c r="X299" s="32"/>
    </row>
    <row r="300" spans="2:24" x14ac:dyDescent="0.35">
      <c r="B300" s="10"/>
      <c r="F300" s="7"/>
      <c r="G300" s="7"/>
      <c r="H300" s="7"/>
      <c r="I300" s="7"/>
      <c r="J300" s="7"/>
      <c r="K300" s="7"/>
      <c r="L300" s="7"/>
      <c r="M300" s="17"/>
      <c r="N300" s="17"/>
      <c r="O300" s="24"/>
      <c r="P300" s="32"/>
      <c r="Q300" s="24"/>
      <c r="R300" s="43"/>
      <c r="S300" s="24"/>
      <c r="T300" s="24"/>
      <c r="U300" s="32"/>
      <c r="V300" s="32"/>
      <c r="W300" s="32"/>
      <c r="X300" s="32"/>
    </row>
    <row r="301" spans="2:24" x14ac:dyDescent="0.35">
      <c r="B301" s="10"/>
      <c r="F301" s="7"/>
      <c r="G301" s="7"/>
      <c r="H301" s="7"/>
      <c r="I301" s="7"/>
      <c r="J301" s="7"/>
      <c r="K301" s="7"/>
      <c r="L301" s="7"/>
      <c r="M301" s="17"/>
      <c r="N301" s="17"/>
      <c r="O301" s="24"/>
      <c r="P301" s="32"/>
      <c r="Q301" s="24"/>
      <c r="R301" s="43"/>
      <c r="S301" s="24"/>
      <c r="T301" s="24"/>
      <c r="U301" s="32"/>
      <c r="V301" s="32"/>
      <c r="W301" s="32"/>
      <c r="X301" s="32"/>
    </row>
    <row r="302" spans="2:24" x14ac:dyDescent="0.35">
      <c r="B302" s="10"/>
      <c r="F302" s="7"/>
      <c r="G302" s="7"/>
      <c r="H302" s="7"/>
      <c r="I302" s="7"/>
      <c r="J302" s="7"/>
      <c r="K302" s="7"/>
      <c r="L302" s="7"/>
      <c r="M302" s="17"/>
      <c r="N302" s="17"/>
      <c r="O302" s="24"/>
      <c r="P302" s="32"/>
      <c r="Q302" s="24"/>
      <c r="R302" s="43"/>
      <c r="S302" s="24"/>
      <c r="T302" s="24"/>
      <c r="U302" s="32"/>
      <c r="V302" s="32"/>
      <c r="W302" s="32"/>
      <c r="X302" s="32"/>
    </row>
    <row r="303" spans="2:24" x14ac:dyDescent="0.35">
      <c r="B303" s="10"/>
      <c r="F303" s="7"/>
      <c r="G303" s="7"/>
      <c r="H303" s="7"/>
      <c r="I303" s="7"/>
      <c r="J303" s="7"/>
      <c r="K303" s="7"/>
      <c r="L303" s="7"/>
      <c r="M303" s="17"/>
      <c r="N303" s="17"/>
      <c r="O303" s="24"/>
      <c r="P303" s="32"/>
      <c r="Q303" s="24"/>
      <c r="R303" s="43"/>
      <c r="S303" s="24"/>
      <c r="T303" s="24"/>
      <c r="U303" s="32"/>
      <c r="V303" s="32"/>
      <c r="W303" s="32"/>
      <c r="X303" s="32"/>
    </row>
    <row r="304" spans="2:24" x14ac:dyDescent="0.35">
      <c r="B304" s="10"/>
      <c r="F304" s="7"/>
      <c r="G304" s="7"/>
      <c r="H304" s="7"/>
      <c r="I304" s="7"/>
      <c r="J304" s="7"/>
      <c r="K304" s="7"/>
      <c r="L304" s="7"/>
      <c r="M304" s="17"/>
      <c r="N304" s="17"/>
      <c r="O304" s="24"/>
      <c r="P304" s="32"/>
      <c r="Q304" s="24"/>
      <c r="R304" s="43"/>
      <c r="S304" s="24"/>
      <c r="T304" s="24"/>
      <c r="U304" s="32"/>
      <c r="V304" s="32"/>
      <c r="W304" s="32"/>
      <c r="X304" s="32"/>
    </row>
    <row r="305" spans="2:24" x14ac:dyDescent="0.35">
      <c r="B305" s="10"/>
      <c r="F305" s="7"/>
      <c r="G305" s="7"/>
      <c r="H305" s="7"/>
      <c r="I305" s="7"/>
      <c r="J305" s="7"/>
      <c r="K305" s="7"/>
      <c r="L305" s="7"/>
      <c r="M305" s="17"/>
      <c r="N305" s="17"/>
      <c r="O305" s="24"/>
      <c r="P305" s="32"/>
      <c r="Q305" s="24"/>
      <c r="R305" s="43"/>
      <c r="S305" s="24"/>
      <c r="T305" s="24"/>
      <c r="U305" s="32"/>
      <c r="V305" s="32"/>
      <c r="W305" s="32"/>
      <c r="X305" s="32"/>
    </row>
    <row r="306" spans="2:24" x14ac:dyDescent="0.35">
      <c r="B306" s="10"/>
      <c r="F306" s="7"/>
      <c r="G306" s="7"/>
      <c r="H306" s="7"/>
      <c r="I306" s="7"/>
      <c r="J306" s="7"/>
      <c r="K306" s="7"/>
      <c r="L306" s="7"/>
      <c r="M306" s="17"/>
      <c r="N306" s="17"/>
      <c r="O306" s="24"/>
      <c r="P306" s="32"/>
      <c r="Q306" s="24"/>
      <c r="R306" s="43"/>
      <c r="S306" s="24"/>
      <c r="T306" s="24"/>
      <c r="U306" s="32"/>
      <c r="V306" s="32"/>
      <c r="W306" s="32"/>
      <c r="X306" s="32"/>
    </row>
    <row r="307" spans="2:24" x14ac:dyDescent="0.35">
      <c r="B307" s="10"/>
      <c r="F307" s="7"/>
      <c r="G307" s="7"/>
      <c r="H307" s="7"/>
      <c r="I307" s="7"/>
      <c r="J307" s="7"/>
      <c r="K307" s="7"/>
      <c r="L307" s="7"/>
      <c r="M307" s="17"/>
      <c r="N307" s="17"/>
      <c r="O307" s="24"/>
      <c r="P307" s="32"/>
      <c r="Q307" s="24"/>
      <c r="R307" s="43"/>
      <c r="S307" s="24"/>
      <c r="T307" s="24"/>
      <c r="U307" s="32"/>
      <c r="V307" s="32"/>
      <c r="W307" s="32"/>
      <c r="X307" s="32"/>
    </row>
    <row r="308" spans="2:24" x14ac:dyDescent="0.35">
      <c r="B308" s="10"/>
      <c r="F308" s="7"/>
      <c r="G308" s="7"/>
      <c r="H308" s="7"/>
      <c r="I308" s="7"/>
      <c r="J308" s="7"/>
      <c r="K308" s="7"/>
      <c r="L308" s="7"/>
      <c r="M308" s="17"/>
      <c r="N308" s="17"/>
      <c r="O308" s="24"/>
      <c r="P308" s="32"/>
      <c r="Q308" s="24"/>
      <c r="R308" s="43"/>
      <c r="S308" s="24"/>
      <c r="T308" s="24"/>
      <c r="U308" s="32"/>
      <c r="V308" s="32"/>
      <c r="W308" s="32"/>
      <c r="X308" s="32"/>
    </row>
    <row r="309" spans="2:24" x14ac:dyDescent="0.35">
      <c r="B309" s="10"/>
      <c r="F309" s="7"/>
      <c r="G309" s="7"/>
      <c r="H309" s="7"/>
      <c r="I309" s="7"/>
      <c r="J309" s="7"/>
      <c r="K309" s="7"/>
      <c r="L309" s="7"/>
      <c r="M309" s="17"/>
      <c r="N309" s="17"/>
      <c r="O309" s="24"/>
      <c r="P309" s="32"/>
      <c r="Q309" s="24"/>
      <c r="R309" s="43"/>
      <c r="S309" s="24"/>
      <c r="T309" s="24"/>
      <c r="U309" s="32"/>
      <c r="V309" s="32"/>
      <c r="W309" s="32"/>
      <c r="X309" s="32"/>
    </row>
    <row r="310" spans="2:24" x14ac:dyDescent="0.35">
      <c r="B310" s="10"/>
      <c r="F310" s="7"/>
      <c r="G310" s="7"/>
      <c r="H310" s="7"/>
      <c r="I310" s="7"/>
      <c r="J310" s="7"/>
      <c r="K310" s="7"/>
      <c r="L310" s="7"/>
      <c r="M310" s="17"/>
      <c r="N310" s="17"/>
      <c r="O310" s="24"/>
      <c r="P310" s="32"/>
      <c r="Q310" s="24"/>
      <c r="R310" s="43"/>
      <c r="S310" s="24"/>
      <c r="T310" s="24"/>
      <c r="U310" s="32"/>
      <c r="V310" s="32"/>
      <c r="W310" s="32"/>
      <c r="X310" s="32"/>
    </row>
    <row r="311" spans="2:24" x14ac:dyDescent="0.35">
      <c r="B311" s="10"/>
      <c r="F311" s="7"/>
      <c r="G311" s="7"/>
      <c r="H311" s="7"/>
      <c r="I311" s="7"/>
      <c r="J311" s="7"/>
      <c r="K311" s="7"/>
      <c r="L311" s="7"/>
      <c r="M311" s="17"/>
      <c r="N311" s="17"/>
      <c r="O311" s="24"/>
      <c r="P311" s="32"/>
      <c r="Q311" s="24"/>
      <c r="R311" s="43"/>
      <c r="S311" s="24"/>
      <c r="T311" s="24"/>
      <c r="U311" s="32"/>
      <c r="V311" s="32"/>
      <c r="W311" s="32"/>
      <c r="X311" s="32"/>
    </row>
    <row r="312" spans="2:24" x14ac:dyDescent="0.35">
      <c r="B312" s="10"/>
      <c r="F312" s="7"/>
      <c r="G312" s="7"/>
      <c r="H312" s="7"/>
      <c r="I312" s="7"/>
      <c r="J312" s="7"/>
      <c r="K312" s="7"/>
      <c r="L312" s="7"/>
      <c r="M312" s="17"/>
      <c r="N312" s="17"/>
      <c r="O312" s="24"/>
      <c r="P312" s="32"/>
      <c r="Q312" s="24"/>
      <c r="R312" s="43"/>
      <c r="S312" s="24"/>
      <c r="T312" s="24"/>
      <c r="U312" s="32"/>
      <c r="V312" s="32"/>
      <c r="W312" s="32"/>
      <c r="X312" s="32"/>
    </row>
    <row r="313" spans="2:24" x14ac:dyDescent="0.35">
      <c r="B313" s="10"/>
      <c r="F313" s="7"/>
      <c r="G313" s="7"/>
      <c r="H313" s="7"/>
      <c r="I313" s="7"/>
      <c r="J313" s="7"/>
      <c r="K313" s="7"/>
      <c r="L313" s="7"/>
      <c r="M313" s="17"/>
      <c r="N313" s="17"/>
      <c r="O313" s="24"/>
      <c r="P313" s="32"/>
      <c r="Q313" s="24"/>
      <c r="R313" s="43"/>
      <c r="S313" s="24"/>
      <c r="T313" s="24"/>
      <c r="U313" s="32"/>
      <c r="V313" s="32"/>
      <c r="W313" s="32"/>
      <c r="X313" s="32"/>
    </row>
    <row r="314" spans="2:24" x14ac:dyDescent="0.35">
      <c r="B314" s="10"/>
      <c r="F314" s="7"/>
      <c r="G314" s="7"/>
      <c r="H314" s="7"/>
      <c r="I314" s="7"/>
      <c r="J314" s="7"/>
      <c r="K314" s="7"/>
      <c r="L314" s="7"/>
      <c r="M314" s="17"/>
      <c r="N314" s="17"/>
      <c r="O314" s="24"/>
      <c r="P314" s="32"/>
      <c r="Q314" s="24"/>
      <c r="R314" s="43"/>
      <c r="S314" s="24"/>
      <c r="T314" s="24"/>
      <c r="U314" s="32"/>
      <c r="V314" s="32"/>
      <c r="W314" s="32"/>
      <c r="X314" s="32"/>
    </row>
    <row r="315" spans="2:24" x14ac:dyDescent="0.35">
      <c r="B315" s="10"/>
      <c r="F315" s="7"/>
      <c r="G315" s="7"/>
      <c r="H315" s="7"/>
      <c r="I315" s="7"/>
      <c r="J315" s="7"/>
      <c r="K315" s="7"/>
      <c r="L315" s="7"/>
      <c r="M315" s="17"/>
      <c r="N315" s="17"/>
      <c r="O315" s="24"/>
      <c r="P315" s="32"/>
      <c r="Q315" s="24"/>
      <c r="R315" s="43"/>
      <c r="S315" s="24"/>
      <c r="T315" s="24"/>
      <c r="U315" s="32"/>
      <c r="V315" s="32"/>
      <c r="W315" s="32"/>
      <c r="X315" s="32"/>
    </row>
    <row r="316" spans="2:24" x14ac:dyDescent="0.35">
      <c r="B316" s="10"/>
      <c r="F316" s="7"/>
      <c r="G316" s="7"/>
      <c r="H316" s="7"/>
      <c r="I316" s="7"/>
      <c r="J316" s="7"/>
      <c r="K316" s="7"/>
      <c r="L316" s="7"/>
      <c r="M316" s="17"/>
      <c r="N316" s="17"/>
      <c r="O316" s="24"/>
      <c r="P316" s="32"/>
      <c r="Q316" s="24"/>
      <c r="R316" s="43"/>
      <c r="S316" s="24"/>
      <c r="T316" s="24"/>
      <c r="U316" s="32"/>
      <c r="V316" s="32"/>
      <c r="W316" s="32"/>
      <c r="X316" s="32"/>
    </row>
    <row r="317" spans="2:24" x14ac:dyDescent="0.35">
      <c r="B317" s="10"/>
      <c r="F317" s="7"/>
      <c r="G317" s="7"/>
      <c r="H317" s="7"/>
      <c r="I317" s="7"/>
      <c r="J317" s="7"/>
      <c r="K317" s="7"/>
      <c r="L317" s="7"/>
      <c r="M317" s="17"/>
      <c r="N317" s="17"/>
      <c r="O317" s="24"/>
      <c r="P317" s="32"/>
      <c r="Q317" s="24"/>
      <c r="R317" s="43"/>
      <c r="S317" s="24"/>
      <c r="T317" s="24"/>
      <c r="U317" s="32"/>
      <c r="V317" s="32"/>
      <c r="W317" s="32"/>
      <c r="X317" s="32"/>
    </row>
    <row r="318" spans="2:24" x14ac:dyDescent="0.35">
      <c r="B318" s="10"/>
      <c r="F318" s="7"/>
      <c r="G318" s="7"/>
      <c r="H318" s="7"/>
      <c r="I318" s="7"/>
      <c r="J318" s="7"/>
      <c r="K318" s="7"/>
      <c r="L318" s="7"/>
      <c r="M318" s="17"/>
      <c r="N318" s="17"/>
      <c r="O318" s="24"/>
      <c r="P318" s="32"/>
      <c r="Q318" s="24"/>
      <c r="R318" s="43"/>
      <c r="S318" s="24"/>
      <c r="T318" s="24"/>
      <c r="U318" s="32"/>
      <c r="V318" s="32"/>
      <c r="W318" s="32"/>
      <c r="X318" s="32"/>
    </row>
    <row r="319" spans="2:24" x14ac:dyDescent="0.35">
      <c r="B319" s="10"/>
      <c r="F319" s="7"/>
      <c r="G319" s="7"/>
      <c r="H319" s="7"/>
      <c r="I319" s="7"/>
      <c r="J319" s="7"/>
      <c r="K319" s="7"/>
      <c r="L319" s="7"/>
      <c r="M319" s="17"/>
      <c r="N319" s="17"/>
      <c r="O319" s="24"/>
      <c r="P319" s="32"/>
      <c r="Q319" s="24"/>
      <c r="R319" s="43"/>
      <c r="S319" s="24"/>
      <c r="T319" s="24"/>
      <c r="U319" s="32"/>
      <c r="V319" s="32"/>
      <c r="W319" s="32"/>
      <c r="X319" s="32"/>
    </row>
    <row r="320" spans="2:24" x14ac:dyDescent="0.35">
      <c r="B320" s="10"/>
      <c r="F320" s="7"/>
      <c r="G320" s="7"/>
      <c r="H320" s="7"/>
      <c r="I320" s="7"/>
      <c r="J320" s="7"/>
      <c r="K320" s="7"/>
      <c r="L320" s="7"/>
      <c r="M320" s="17"/>
      <c r="N320" s="17"/>
      <c r="O320" s="24"/>
      <c r="P320" s="32"/>
      <c r="Q320" s="24"/>
      <c r="R320" s="43"/>
      <c r="S320" s="24"/>
      <c r="T320" s="24"/>
      <c r="U320" s="32"/>
      <c r="V320" s="32"/>
      <c r="W320" s="32"/>
      <c r="X320" s="32"/>
    </row>
    <row r="321" spans="2:24" x14ac:dyDescent="0.35">
      <c r="B321" s="10"/>
      <c r="F321" s="7"/>
      <c r="G321" s="7"/>
      <c r="H321" s="7"/>
      <c r="I321" s="7"/>
      <c r="J321" s="7"/>
      <c r="K321" s="7"/>
      <c r="L321" s="7"/>
      <c r="M321" s="17"/>
      <c r="N321" s="17"/>
      <c r="O321" s="24"/>
      <c r="P321" s="32"/>
      <c r="Q321" s="24"/>
      <c r="R321" s="43"/>
      <c r="S321" s="24"/>
      <c r="T321" s="24"/>
      <c r="U321" s="32"/>
      <c r="V321" s="32"/>
      <c r="W321" s="32"/>
      <c r="X321" s="32"/>
    </row>
    <row r="322" spans="2:24" x14ac:dyDescent="0.35">
      <c r="B322" s="10"/>
      <c r="F322" s="7"/>
      <c r="G322" s="7"/>
      <c r="H322" s="7"/>
      <c r="I322" s="7"/>
      <c r="J322" s="7"/>
      <c r="K322" s="7"/>
      <c r="L322" s="7"/>
      <c r="M322" s="17"/>
      <c r="N322" s="17"/>
      <c r="O322" s="24"/>
      <c r="P322" s="32"/>
      <c r="Q322" s="24"/>
      <c r="R322" s="43"/>
      <c r="S322" s="24"/>
      <c r="T322" s="24"/>
      <c r="U322" s="32"/>
      <c r="V322" s="32"/>
      <c r="W322" s="32"/>
      <c r="X322" s="32"/>
    </row>
    <row r="323" spans="2:24" x14ac:dyDescent="0.35">
      <c r="B323" s="10"/>
      <c r="F323" s="7"/>
      <c r="G323" s="7"/>
      <c r="H323" s="7"/>
      <c r="I323" s="7"/>
      <c r="J323" s="7"/>
      <c r="K323" s="7"/>
      <c r="L323" s="7"/>
      <c r="M323" s="17"/>
      <c r="N323" s="17"/>
      <c r="O323" s="24"/>
      <c r="P323" s="32"/>
      <c r="Q323" s="24"/>
      <c r="R323" s="43"/>
      <c r="S323" s="24"/>
      <c r="T323" s="24"/>
      <c r="U323" s="32"/>
      <c r="V323" s="32"/>
      <c r="W323" s="32"/>
      <c r="X323" s="32"/>
    </row>
    <row r="324" spans="2:24" x14ac:dyDescent="0.35">
      <c r="B324" s="10"/>
      <c r="F324" s="7"/>
      <c r="G324" s="7"/>
      <c r="H324" s="7"/>
      <c r="I324" s="7"/>
      <c r="J324" s="7"/>
      <c r="K324" s="7"/>
      <c r="L324" s="7"/>
      <c r="M324" s="17"/>
      <c r="N324" s="17"/>
      <c r="O324" s="24"/>
      <c r="P324" s="32"/>
      <c r="Q324" s="24"/>
      <c r="R324" s="43"/>
      <c r="S324" s="24"/>
      <c r="T324" s="24"/>
      <c r="U324" s="32"/>
      <c r="V324" s="32"/>
      <c r="W324" s="32"/>
      <c r="X324" s="32"/>
    </row>
    <row r="325" spans="2:24" x14ac:dyDescent="0.35">
      <c r="B325" s="10"/>
      <c r="F325" s="7"/>
      <c r="G325" s="7"/>
      <c r="H325" s="7"/>
      <c r="I325" s="7"/>
      <c r="J325" s="7"/>
      <c r="K325" s="7"/>
      <c r="L325" s="7"/>
      <c r="M325" s="17"/>
      <c r="N325" s="17"/>
      <c r="O325" s="24"/>
      <c r="P325" s="32"/>
      <c r="Q325" s="24"/>
      <c r="R325" s="43"/>
      <c r="S325" s="24"/>
      <c r="T325" s="24"/>
      <c r="U325" s="32"/>
      <c r="V325" s="32"/>
      <c r="W325" s="32"/>
      <c r="X325" s="32"/>
    </row>
    <row r="326" spans="2:24" x14ac:dyDescent="0.35">
      <c r="B326" s="10"/>
      <c r="F326" s="7"/>
      <c r="G326" s="7"/>
      <c r="H326" s="7"/>
      <c r="I326" s="7"/>
      <c r="J326" s="7"/>
      <c r="K326" s="7"/>
      <c r="L326" s="7"/>
      <c r="M326" s="17"/>
      <c r="N326" s="17"/>
      <c r="O326" s="24"/>
      <c r="P326" s="32"/>
      <c r="Q326" s="24"/>
      <c r="R326" s="43"/>
      <c r="S326" s="24"/>
      <c r="T326" s="24"/>
      <c r="U326" s="32"/>
      <c r="V326" s="32"/>
      <c r="W326" s="32"/>
      <c r="X326" s="32"/>
    </row>
    <row r="327" spans="2:24" x14ac:dyDescent="0.35">
      <c r="B327" s="10"/>
      <c r="F327" s="7"/>
      <c r="G327" s="7"/>
      <c r="H327" s="7"/>
      <c r="I327" s="7"/>
      <c r="J327" s="7"/>
      <c r="K327" s="7"/>
      <c r="L327" s="7"/>
      <c r="M327" s="17"/>
      <c r="N327" s="17"/>
      <c r="O327" s="24"/>
      <c r="P327" s="32"/>
      <c r="Q327" s="24"/>
      <c r="R327" s="43"/>
      <c r="S327" s="24"/>
      <c r="T327" s="24"/>
      <c r="U327" s="32"/>
      <c r="V327" s="32"/>
      <c r="W327" s="32"/>
      <c r="X327" s="32"/>
    </row>
    <row r="328" spans="2:24" x14ac:dyDescent="0.35">
      <c r="B328" s="10"/>
      <c r="F328" s="7"/>
      <c r="G328" s="7"/>
      <c r="H328" s="7"/>
      <c r="I328" s="7"/>
      <c r="J328" s="7"/>
      <c r="K328" s="7"/>
      <c r="L328" s="7"/>
      <c r="M328" s="17"/>
      <c r="N328" s="17"/>
      <c r="O328" s="24"/>
      <c r="P328" s="32"/>
      <c r="Q328" s="24"/>
      <c r="R328" s="43"/>
      <c r="S328" s="24"/>
      <c r="T328" s="24"/>
      <c r="U328" s="32"/>
      <c r="V328" s="32"/>
      <c r="W328" s="32"/>
      <c r="X328" s="32"/>
    </row>
    <row r="329" spans="2:24" x14ac:dyDescent="0.35">
      <c r="B329" s="10"/>
      <c r="F329" s="7"/>
      <c r="G329" s="7"/>
      <c r="H329" s="7"/>
      <c r="I329" s="7"/>
      <c r="J329" s="7"/>
      <c r="K329" s="7"/>
      <c r="L329" s="7"/>
      <c r="M329" s="17"/>
      <c r="N329" s="17"/>
      <c r="O329" s="24"/>
      <c r="P329" s="32"/>
      <c r="Q329" s="24"/>
      <c r="R329" s="43"/>
      <c r="S329" s="24"/>
      <c r="T329" s="24"/>
      <c r="U329" s="32"/>
      <c r="V329" s="32"/>
      <c r="W329" s="32"/>
      <c r="X329" s="32"/>
    </row>
    <row r="330" spans="2:24" x14ac:dyDescent="0.35">
      <c r="B330" s="10"/>
      <c r="F330" s="7"/>
      <c r="G330" s="7"/>
      <c r="H330" s="7"/>
      <c r="I330" s="7"/>
      <c r="J330" s="7"/>
      <c r="K330" s="7"/>
      <c r="L330" s="7"/>
      <c r="M330" s="17"/>
      <c r="N330" s="17"/>
      <c r="O330" s="24"/>
      <c r="P330" s="32"/>
      <c r="Q330" s="24"/>
      <c r="R330" s="43"/>
      <c r="S330" s="24"/>
      <c r="T330" s="24"/>
      <c r="U330" s="32"/>
      <c r="V330" s="32"/>
      <c r="W330" s="32"/>
      <c r="X330" s="32"/>
    </row>
    <row r="331" spans="2:24" x14ac:dyDescent="0.35">
      <c r="B331" s="10"/>
      <c r="F331" s="7"/>
      <c r="G331" s="7"/>
      <c r="H331" s="7"/>
      <c r="I331" s="7"/>
      <c r="J331" s="7"/>
      <c r="K331" s="7"/>
      <c r="L331" s="7"/>
      <c r="M331" s="17"/>
      <c r="N331" s="17"/>
      <c r="O331" s="24"/>
      <c r="P331" s="32"/>
      <c r="Q331" s="24"/>
      <c r="R331" s="43"/>
      <c r="S331" s="24"/>
      <c r="T331" s="24"/>
      <c r="U331" s="32"/>
      <c r="V331" s="32"/>
      <c r="W331" s="32"/>
      <c r="X331" s="32"/>
    </row>
    <row r="332" spans="2:24" x14ac:dyDescent="0.35">
      <c r="B332" s="10"/>
      <c r="F332" s="7"/>
      <c r="G332" s="7"/>
      <c r="H332" s="7"/>
      <c r="I332" s="7"/>
      <c r="J332" s="7"/>
      <c r="K332" s="7"/>
      <c r="L332" s="7"/>
      <c r="M332" s="17"/>
      <c r="N332" s="17"/>
      <c r="O332" s="24"/>
      <c r="P332" s="32"/>
      <c r="Q332" s="24"/>
      <c r="R332" s="43"/>
      <c r="S332" s="24"/>
      <c r="T332" s="24"/>
      <c r="U332" s="32"/>
      <c r="V332" s="32"/>
      <c r="W332" s="32"/>
      <c r="X332" s="32"/>
    </row>
    <row r="333" spans="2:24" x14ac:dyDescent="0.35">
      <c r="B333" s="10"/>
      <c r="F333" s="7"/>
      <c r="G333" s="7"/>
      <c r="H333" s="7"/>
      <c r="I333" s="7"/>
      <c r="J333" s="7"/>
      <c r="K333" s="7"/>
      <c r="L333" s="7"/>
      <c r="M333" s="17"/>
      <c r="N333" s="17"/>
      <c r="O333" s="24"/>
      <c r="P333" s="32"/>
      <c r="Q333" s="24"/>
      <c r="R333" s="43"/>
      <c r="S333" s="24"/>
      <c r="T333" s="24"/>
      <c r="U333" s="32"/>
      <c r="V333" s="32"/>
      <c r="W333" s="32"/>
      <c r="X333" s="32"/>
    </row>
    <row r="334" spans="2:24" x14ac:dyDescent="0.35">
      <c r="B334" s="10"/>
      <c r="F334" s="7"/>
      <c r="G334" s="7"/>
      <c r="H334" s="7"/>
      <c r="I334" s="7"/>
      <c r="J334" s="7"/>
      <c r="K334" s="7"/>
      <c r="L334" s="7"/>
      <c r="M334" s="17"/>
      <c r="N334" s="17"/>
      <c r="O334" s="24"/>
      <c r="P334" s="32"/>
      <c r="Q334" s="24"/>
      <c r="R334" s="43"/>
      <c r="S334" s="24"/>
      <c r="T334" s="24"/>
      <c r="U334" s="32"/>
      <c r="V334" s="32"/>
      <c r="W334" s="32"/>
      <c r="X334" s="32"/>
    </row>
    <row r="335" spans="2:24" x14ac:dyDescent="0.35">
      <c r="B335" s="10"/>
      <c r="F335" s="7"/>
      <c r="G335" s="7"/>
      <c r="H335" s="7"/>
      <c r="I335" s="7"/>
      <c r="J335" s="7"/>
      <c r="K335" s="7"/>
      <c r="L335" s="7"/>
      <c r="M335" s="17"/>
      <c r="N335" s="17"/>
      <c r="O335" s="24"/>
      <c r="P335" s="32"/>
      <c r="Q335" s="24"/>
      <c r="R335" s="43"/>
      <c r="S335" s="24"/>
      <c r="T335" s="24"/>
      <c r="U335" s="32"/>
      <c r="V335" s="32"/>
      <c r="W335" s="32"/>
      <c r="X335" s="32"/>
    </row>
    <row r="336" spans="2:24" x14ac:dyDescent="0.35">
      <c r="B336" s="10"/>
      <c r="F336" s="7"/>
      <c r="G336" s="7"/>
      <c r="H336" s="7"/>
      <c r="I336" s="7"/>
      <c r="J336" s="7"/>
      <c r="K336" s="7"/>
      <c r="L336" s="7"/>
      <c r="M336" s="17"/>
      <c r="N336" s="17"/>
      <c r="O336" s="24"/>
      <c r="P336" s="32"/>
      <c r="Q336" s="24"/>
      <c r="R336" s="43"/>
      <c r="S336" s="24"/>
      <c r="T336" s="24"/>
      <c r="U336" s="32"/>
      <c r="V336" s="32"/>
      <c r="W336" s="32"/>
      <c r="X336" s="32"/>
    </row>
    <row r="337" spans="2:24" x14ac:dyDescent="0.35">
      <c r="B337" s="10"/>
      <c r="F337" s="7"/>
      <c r="G337" s="7"/>
      <c r="H337" s="7"/>
      <c r="I337" s="7"/>
      <c r="J337" s="7"/>
      <c r="K337" s="7"/>
      <c r="L337" s="7"/>
      <c r="M337" s="17"/>
      <c r="N337" s="17"/>
      <c r="O337" s="24"/>
      <c r="P337" s="32"/>
      <c r="Q337" s="24"/>
      <c r="R337" s="43"/>
      <c r="S337" s="24"/>
      <c r="T337" s="24"/>
      <c r="U337" s="32"/>
      <c r="V337" s="32"/>
      <c r="W337" s="32"/>
      <c r="X337" s="32"/>
    </row>
    <row r="338" spans="2:24" x14ac:dyDescent="0.35">
      <c r="B338" s="10"/>
      <c r="F338" s="7"/>
      <c r="G338" s="7"/>
      <c r="H338" s="7"/>
      <c r="I338" s="7"/>
      <c r="J338" s="7"/>
      <c r="K338" s="7"/>
      <c r="L338" s="7"/>
      <c r="M338" s="17"/>
      <c r="N338" s="17"/>
      <c r="O338" s="24"/>
      <c r="P338" s="32"/>
      <c r="Q338" s="24"/>
      <c r="R338" s="43"/>
      <c r="S338" s="24"/>
      <c r="T338" s="24"/>
      <c r="U338" s="32"/>
      <c r="V338" s="32"/>
      <c r="W338" s="32"/>
      <c r="X338" s="32"/>
    </row>
    <row r="339" spans="2:24" x14ac:dyDescent="0.35">
      <c r="B339" s="10"/>
      <c r="F339" s="7"/>
      <c r="G339" s="7"/>
      <c r="H339" s="7"/>
      <c r="I339" s="7"/>
      <c r="J339" s="7"/>
      <c r="K339" s="7"/>
      <c r="L339" s="7"/>
      <c r="M339" s="17"/>
      <c r="N339" s="17"/>
      <c r="O339" s="24"/>
      <c r="P339" s="32"/>
      <c r="Q339" s="24"/>
      <c r="R339" s="43"/>
      <c r="S339" s="24"/>
      <c r="T339" s="24"/>
      <c r="U339" s="32"/>
      <c r="V339" s="32"/>
      <c r="W339" s="32"/>
      <c r="X339" s="32"/>
    </row>
    <row r="340" spans="2:24" x14ac:dyDescent="0.35">
      <c r="B340" s="10"/>
      <c r="F340" s="7"/>
      <c r="G340" s="7"/>
      <c r="H340" s="7"/>
      <c r="I340" s="7"/>
      <c r="J340" s="7"/>
      <c r="K340" s="7"/>
      <c r="L340" s="7"/>
      <c r="M340" s="17"/>
      <c r="N340" s="17"/>
      <c r="O340" s="24"/>
      <c r="P340" s="32"/>
      <c r="Q340" s="24"/>
      <c r="R340" s="43"/>
      <c r="S340" s="24"/>
      <c r="T340" s="24"/>
      <c r="U340" s="32"/>
      <c r="V340" s="32"/>
      <c r="W340" s="32"/>
      <c r="X340" s="32"/>
    </row>
    <row r="341" spans="2:24" x14ac:dyDescent="0.35">
      <c r="B341" s="10"/>
      <c r="F341" s="7"/>
      <c r="G341" s="7"/>
      <c r="H341" s="7"/>
      <c r="I341" s="7"/>
      <c r="J341" s="7"/>
      <c r="K341" s="7"/>
      <c r="L341" s="7"/>
      <c r="M341" s="17"/>
      <c r="N341" s="17"/>
      <c r="O341" s="24"/>
      <c r="P341" s="32"/>
      <c r="Q341" s="24"/>
      <c r="R341" s="43"/>
      <c r="S341" s="24"/>
      <c r="T341" s="24"/>
      <c r="U341" s="32"/>
      <c r="V341" s="32"/>
      <c r="W341" s="32"/>
      <c r="X341" s="32"/>
    </row>
    <row r="342" spans="2:24" x14ac:dyDescent="0.35">
      <c r="B342" s="10"/>
      <c r="F342" s="7"/>
      <c r="G342" s="7"/>
      <c r="H342" s="7"/>
      <c r="I342" s="7"/>
      <c r="J342" s="7"/>
      <c r="K342" s="7"/>
      <c r="L342" s="7"/>
      <c r="M342" s="17"/>
      <c r="N342" s="17"/>
      <c r="O342" s="24"/>
      <c r="P342" s="32"/>
      <c r="Q342" s="24"/>
      <c r="R342" s="43"/>
      <c r="S342" s="24"/>
      <c r="T342" s="24"/>
      <c r="U342" s="32"/>
      <c r="V342" s="32"/>
      <c r="W342" s="32"/>
      <c r="X342" s="32"/>
    </row>
    <row r="343" spans="2:24" x14ac:dyDescent="0.35">
      <c r="B343" s="10"/>
      <c r="F343" s="7"/>
      <c r="G343" s="7"/>
      <c r="H343" s="7"/>
      <c r="I343" s="7"/>
      <c r="J343" s="7"/>
      <c r="K343" s="7"/>
      <c r="L343" s="7"/>
      <c r="M343" s="17"/>
      <c r="N343" s="17"/>
      <c r="O343" s="24"/>
      <c r="P343" s="32"/>
      <c r="Q343" s="24"/>
      <c r="R343" s="43"/>
      <c r="S343" s="24"/>
      <c r="T343" s="24"/>
      <c r="U343" s="32"/>
      <c r="V343" s="32"/>
      <c r="W343" s="32"/>
      <c r="X343" s="32"/>
    </row>
    <row r="344" spans="2:24" x14ac:dyDescent="0.35">
      <c r="B344" s="10"/>
      <c r="F344" s="7"/>
      <c r="G344" s="7"/>
      <c r="H344" s="7"/>
      <c r="I344" s="7"/>
      <c r="J344" s="7"/>
      <c r="K344" s="7"/>
      <c r="L344" s="7"/>
      <c r="M344" s="17"/>
      <c r="N344" s="17"/>
      <c r="O344" s="24"/>
      <c r="P344" s="32"/>
      <c r="Q344" s="24"/>
      <c r="R344" s="43"/>
      <c r="S344" s="24"/>
      <c r="T344" s="24"/>
      <c r="U344" s="32"/>
      <c r="V344" s="32"/>
      <c r="W344" s="32"/>
      <c r="X344" s="32"/>
    </row>
    <row r="345" spans="2:24" x14ac:dyDescent="0.35">
      <c r="B345" s="10"/>
      <c r="F345" s="7"/>
      <c r="G345" s="7"/>
      <c r="H345" s="7"/>
      <c r="I345" s="7"/>
      <c r="J345" s="7"/>
      <c r="K345" s="7"/>
      <c r="L345" s="7"/>
      <c r="M345" s="17"/>
      <c r="N345" s="17"/>
      <c r="O345" s="24"/>
      <c r="P345" s="32"/>
      <c r="Q345" s="24"/>
      <c r="R345" s="43"/>
      <c r="S345" s="24"/>
      <c r="T345" s="24"/>
      <c r="U345" s="32"/>
      <c r="V345" s="32"/>
      <c r="W345" s="32"/>
      <c r="X345" s="32"/>
    </row>
    <row r="346" spans="2:24" x14ac:dyDescent="0.35">
      <c r="B346" s="10"/>
      <c r="F346" s="7"/>
      <c r="G346" s="7"/>
      <c r="H346" s="7"/>
      <c r="I346" s="7"/>
      <c r="J346" s="7"/>
      <c r="K346" s="7"/>
      <c r="L346" s="7"/>
      <c r="M346" s="17"/>
      <c r="N346" s="17"/>
      <c r="O346" s="24"/>
      <c r="P346" s="32"/>
      <c r="Q346" s="24"/>
      <c r="R346" s="43"/>
      <c r="S346" s="24"/>
      <c r="T346" s="24"/>
      <c r="U346" s="32"/>
      <c r="V346" s="32"/>
      <c r="W346" s="32"/>
      <c r="X346" s="32"/>
    </row>
    <row r="347" spans="2:24" x14ac:dyDescent="0.35">
      <c r="B347" s="10"/>
      <c r="F347" s="7"/>
      <c r="G347" s="7"/>
      <c r="H347" s="7"/>
      <c r="I347" s="7"/>
      <c r="J347" s="7"/>
      <c r="K347" s="7"/>
      <c r="L347" s="7"/>
      <c r="M347" s="17"/>
      <c r="N347" s="17"/>
      <c r="O347" s="24"/>
      <c r="P347" s="32"/>
      <c r="Q347" s="24"/>
      <c r="R347" s="43"/>
      <c r="S347" s="24"/>
      <c r="T347" s="24"/>
      <c r="U347" s="32"/>
      <c r="V347" s="32"/>
      <c r="W347" s="32"/>
      <c r="X347" s="32"/>
    </row>
    <row r="348" spans="2:24" x14ac:dyDescent="0.35">
      <c r="B348" s="10"/>
      <c r="F348" s="7"/>
      <c r="G348" s="7"/>
      <c r="H348" s="7"/>
      <c r="I348" s="7"/>
      <c r="J348" s="7"/>
      <c r="K348" s="7"/>
      <c r="L348" s="7"/>
      <c r="M348" s="17"/>
      <c r="N348" s="17"/>
      <c r="O348" s="24"/>
      <c r="P348" s="32"/>
      <c r="Q348" s="24"/>
      <c r="R348" s="43"/>
      <c r="S348" s="24"/>
      <c r="T348" s="24"/>
      <c r="U348" s="32"/>
      <c r="V348" s="32"/>
      <c r="W348" s="32"/>
      <c r="X348" s="32"/>
    </row>
    <row r="349" spans="2:24" x14ac:dyDescent="0.35">
      <c r="B349" s="10"/>
      <c r="F349" s="7"/>
      <c r="G349" s="7"/>
      <c r="H349" s="7"/>
      <c r="I349" s="7"/>
      <c r="J349" s="7"/>
      <c r="K349" s="7"/>
      <c r="L349" s="7"/>
      <c r="M349" s="17"/>
      <c r="N349" s="17"/>
      <c r="O349" s="24"/>
      <c r="P349" s="32"/>
      <c r="Q349" s="24"/>
      <c r="R349" s="43"/>
      <c r="S349" s="24"/>
      <c r="T349" s="24"/>
      <c r="U349" s="32"/>
      <c r="V349" s="32"/>
      <c r="W349" s="32"/>
      <c r="X349" s="32"/>
    </row>
    <row r="350" spans="2:24" x14ac:dyDescent="0.35">
      <c r="B350" s="10"/>
      <c r="F350" s="7"/>
      <c r="G350" s="7"/>
      <c r="H350" s="7"/>
      <c r="I350" s="7"/>
      <c r="J350" s="7"/>
      <c r="K350" s="7"/>
      <c r="L350" s="7"/>
      <c r="M350" s="17"/>
      <c r="N350" s="17"/>
      <c r="O350" s="24"/>
      <c r="P350" s="32"/>
      <c r="Q350" s="24"/>
      <c r="R350" s="43"/>
      <c r="S350" s="24"/>
      <c r="T350" s="24"/>
      <c r="U350" s="32"/>
      <c r="V350" s="32"/>
      <c r="W350" s="32"/>
      <c r="X350" s="32"/>
    </row>
    <row r="351" spans="2:24" x14ac:dyDescent="0.35">
      <c r="B351" s="10"/>
      <c r="F351" s="7"/>
      <c r="G351" s="7"/>
      <c r="H351" s="7"/>
      <c r="I351" s="7"/>
      <c r="J351" s="7"/>
      <c r="K351" s="7"/>
      <c r="L351" s="7"/>
      <c r="M351" s="17"/>
      <c r="N351" s="17"/>
      <c r="O351" s="24"/>
      <c r="P351" s="32"/>
      <c r="Q351" s="24"/>
      <c r="R351" s="43"/>
      <c r="S351" s="24"/>
      <c r="T351" s="24"/>
      <c r="U351" s="32"/>
      <c r="V351" s="32"/>
      <c r="W351" s="32"/>
      <c r="X351" s="32"/>
    </row>
    <row r="352" spans="2:24" x14ac:dyDescent="0.35">
      <c r="B352" s="10"/>
      <c r="F352" s="7"/>
      <c r="G352" s="7"/>
      <c r="H352" s="7"/>
      <c r="I352" s="7"/>
      <c r="J352" s="7"/>
      <c r="K352" s="7"/>
      <c r="L352" s="7"/>
      <c r="M352" s="17"/>
      <c r="N352" s="17"/>
      <c r="O352" s="24"/>
      <c r="P352" s="32"/>
      <c r="Q352" s="24"/>
      <c r="R352" s="43"/>
      <c r="S352" s="24"/>
      <c r="T352" s="24"/>
      <c r="U352" s="32"/>
      <c r="V352" s="32"/>
      <c r="W352" s="32"/>
      <c r="X352" s="32"/>
    </row>
    <row r="353" spans="2:24" x14ac:dyDescent="0.35">
      <c r="B353" s="10"/>
      <c r="F353" s="7"/>
      <c r="G353" s="7"/>
      <c r="H353" s="7"/>
      <c r="I353" s="7"/>
      <c r="J353" s="7"/>
      <c r="K353" s="7"/>
      <c r="L353" s="7"/>
      <c r="M353" s="17"/>
      <c r="N353" s="17"/>
      <c r="O353" s="24"/>
      <c r="P353" s="32"/>
      <c r="Q353" s="24"/>
      <c r="R353" s="43"/>
      <c r="S353" s="24"/>
      <c r="T353" s="24"/>
      <c r="U353" s="32"/>
      <c r="V353" s="32"/>
      <c r="W353" s="32"/>
      <c r="X353" s="32"/>
    </row>
    <row r="354" spans="2:24" x14ac:dyDescent="0.35">
      <c r="B354" s="10"/>
      <c r="F354" s="7"/>
      <c r="G354" s="7"/>
      <c r="H354" s="7"/>
      <c r="I354" s="7"/>
      <c r="J354" s="7"/>
      <c r="K354" s="7"/>
      <c r="L354" s="7"/>
      <c r="M354" s="17"/>
      <c r="N354" s="17"/>
      <c r="O354" s="24"/>
      <c r="P354" s="32"/>
      <c r="Q354" s="24"/>
      <c r="R354" s="43"/>
      <c r="S354" s="24"/>
      <c r="T354" s="24"/>
      <c r="U354" s="32"/>
      <c r="V354" s="32"/>
      <c r="W354" s="32"/>
      <c r="X354" s="32"/>
    </row>
    <row r="355" spans="2:24" x14ac:dyDescent="0.35">
      <c r="B355" s="10"/>
      <c r="F355" s="7"/>
      <c r="G355" s="7"/>
      <c r="H355" s="7"/>
      <c r="I355" s="7"/>
      <c r="J355" s="7"/>
      <c r="K355" s="7"/>
      <c r="L355" s="7"/>
      <c r="M355" s="17"/>
      <c r="N355" s="17"/>
      <c r="O355" s="24"/>
      <c r="P355" s="32"/>
      <c r="Q355" s="24"/>
      <c r="R355" s="43"/>
      <c r="S355" s="24"/>
      <c r="T355" s="24"/>
      <c r="U355" s="32"/>
      <c r="V355" s="32"/>
      <c r="W355" s="32"/>
      <c r="X355" s="32"/>
    </row>
    <row r="356" spans="2:24" x14ac:dyDescent="0.35">
      <c r="B356" s="10"/>
      <c r="F356" s="7"/>
      <c r="G356" s="7"/>
      <c r="H356" s="7"/>
      <c r="I356" s="7"/>
      <c r="J356" s="7"/>
      <c r="K356" s="7"/>
      <c r="L356" s="7"/>
      <c r="M356" s="17"/>
      <c r="N356" s="17"/>
      <c r="O356" s="24"/>
      <c r="P356" s="32"/>
      <c r="Q356" s="24"/>
      <c r="R356" s="43"/>
      <c r="S356" s="24"/>
      <c r="T356" s="24"/>
      <c r="U356" s="32"/>
      <c r="V356" s="32"/>
      <c r="W356" s="32"/>
      <c r="X356" s="32"/>
    </row>
    <row r="357" spans="2:24" x14ac:dyDescent="0.35">
      <c r="B357" s="10"/>
      <c r="F357" s="7"/>
      <c r="G357" s="7"/>
      <c r="H357" s="7"/>
      <c r="I357" s="7"/>
      <c r="J357" s="7"/>
      <c r="K357" s="7"/>
      <c r="L357" s="7"/>
      <c r="M357" s="17"/>
      <c r="N357" s="17"/>
      <c r="O357" s="24"/>
      <c r="P357" s="32"/>
      <c r="Q357" s="24"/>
      <c r="R357" s="43"/>
      <c r="S357" s="24"/>
      <c r="T357" s="24"/>
      <c r="U357" s="32"/>
      <c r="V357" s="32"/>
      <c r="W357" s="32"/>
      <c r="X357" s="32"/>
    </row>
    <row r="358" spans="2:24" x14ac:dyDescent="0.35">
      <c r="B358" s="10"/>
      <c r="F358" s="7"/>
      <c r="G358" s="7"/>
      <c r="H358" s="7"/>
      <c r="I358" s="7"/>
      <c r="J358" s="7"/>
      <c r="K358" s="7"/>
      <c r="L358" s="7"/>
      <c r="M358" s="17"/>
      <c r="N358" s="17"/>
      <c r="O358" s="24"/>
      <c r="P358" s="32"/>
      <c r="Q358" s="24"/>
      <c r="R358" s="43"/>
      <c r="S358" s="24"/>
      <c r="T358" s="24"/>
      <c r="U358" s="32"/>
      <c r="V358" s="32"/>
      <c r="W358" s="32"/>
      <c r="X358" s="32"/>
    </row>
    <row r="359" spans="2:24" x14ac:dyDescent="0.35">
      <c r="B359" s="10"/>
      <c r="F359" s="7"/>
      <c r="G359" s="7"/>
      <c r="H359" s="7"/>
      <c r="I359" s="7"/>
      <c r="J359" s="7"/>
      <c r="K359" s="7"/>
      <c r="L359" s="7"/>
      <c r="M359" s="17"/>
      <c r="N359" s="17"/>
      <c r="O359" s="24"/>
      <c r="P359" s="32"/>
      <c r="Q359" s="24"/>
      <c r="R359" s="43"/>
      <c r="S359" s="24"/>
      <c r="T359" s="24"/>
      <c r="U359" s="32"/>
      <c r="V359" s="32"/>
      <c r="W359" s="32"/>
      <c r="X359" s="32"/>
    </row>
    <row r="360" spans="2:24" x14ac:dyDescent="0.35">
      <c r="B360" s="10"/>
      <c r="F360" s="7"/>
      <c r="G360" s="7"/>
      <c r="H360" s="7"/>
      <c r="I360" s="7"/>
      <c r="J360" s="7"/>
      <c r="K360" s="7"/>
      <c r="L360" s="7"/>
      <c r="M360" s="17"/>
      <c r="N360" s="17"/>
      <c r="O360" s="24"/>
      <c r="P360" s="32"/>
      <c r="Q360" s="24"/>
      <c r="R360" s="43"/>
      <c r="S360" s="24"/>
      <c r="T360" s="24"/>
      <c r="U360" s="32"/>
      <c r="V360" s="32"/>
      <c r="W360" s="32"/>
      <c r="X360" s="32"/>
    </row>
    <row r="361" spans="2:24" x14ac:dyDescent="0.35">
      <c r="B361" s="10"/>
      <c r="F361" s="7"/>
      <c r="G361" s="7"/>
      <c r="H361" s="7"/>
      <c r="I361" s="7"/>
      <c r="J361" s="7"/>
      <c r="K361" s="7"/>
      <c r="L361" s="7"/>
      <c r="M361" s="17"/>
      <c r="N361" s="17"/>
      <c r="O361" s="24"/>
      <c r="P361" s="32"/>
      <c r="Q361" s="24"/>
      <c r="R361" s="43"/>
      <c r="S361" s="24"/>
      <c r="T361" s="24"/>
      <c r="U361" s="32"/>
      <c r="V361" s="32"/>
      <c r="W361" s="32"/>
      <c r="X361" s="32"/>
    </row>
    <row r="362" spans="2:24" x14ac:dyDescent="0.35">
      <c r="B362" s="10"/>
      <c r="F362" s="7"/>
      <c r="G362" s="7"/>
      <c r="H362" s="7"/>
      <c r="I362" s="7"/>
      <c r="J362" s="7"/>
      <c r="K362" s="7"/>
      <c r="L362" s="7"/>
      <c r="M362" s="17"/>
      <c r="N362" s="17"/>
      <c r="O362" s="24"/>
      <c r="P362" s="32"/>
      <c r="Q362" s="24"/>
      <c r="R362" s="43"/>
      <c r="S362" s="24"/>
      <c r="T362" s="24"/>
      <c r="U362" s="32"/>
      <c r="V362" s="32"/>
      <c r="W362" s="32"/>
      <c r="X362" s="32"/>
    </row>
    <row r="363" spans="2:24" x14ac:dyDescent="0.35">
      <c r="B363" s="10"/>
      <c r="F363" s="7"/>
      <c r="G363" s="7"/>
      <c r="H363" s="7"/>
      <c r="I363" s="7"/>
      <c r="J363" s="7"/>
      <c r="K363" s="7"/>
      <c r="L363" s="7"/>
      <c r="M363" s="17"/>
      <c r="N363" s="17"/>
      <c r="O363" s="24"/>
      <c r="P363" s="32"/>
      <c r="Q363" s="24"/>
      <c r="R363" s="43"/>
      <c r="S363" s="24"/>
      <c r="T363" s="24"/>
      <c r="U363" s="32"/>
      <c r="V363" s="32"/>
      <c r="W363" s="32"/>
      <c r="X363" s="32"/>
    </row>
    <row r="364" spans="2:24" x14ac:dyDescent="0.35">
      <c r="B364" s="10"/>
      <c r="F364" s="7"/>
      <c r="G364" s="7"/>
      <c r="H364" s="7"/>
      <c r="I364" s="7"/>
      <c r="J364" s="7"/>
      <c r="K364" s="7"/>
      <c r="L364" s="7"/>
      <c r="M364" s="17"/>
      <c r="N364" s="17"/>
      <c r="O364" s="24"/>
      <c r="P364" s="32"/>
      <c r="Q364" s="24"/>
      <c r="R364" s="43"/>
      <c r="S364" s="24"/>
      <c r="T364" s="24"/>
      <c r="U364" s="32"/>
      <c r="V364" s="32"/>
      <c r="W364" s="32"/>
      <c r="X364" s="32"/>
    </row>
    <row r="365" spans="2:24" x14ac:dyDescent="0.35">
      <c r="B365" s="10"/>
      <c r="F365" s="7"/>
      <c r="G365" s="7"/>
      <c r="H365" s="7"/>
      <c r="I365" s="7"/>
      <c r="J365" s="7"/>
      <c r="K365" s="7"/>
      <c r="L365" s="7"/>
      <c r="M365" s="17"/>
      <c r="N365" s="17"/>
      <c r="O365" s="24"/>
      <c r="P365" s="32"/>
      <c r="Q365" s="24"/>
      <c r="R365" s="43"/>
      <c r="S365" s="24"/>
      <c r="T365" s="24"/>
      <c r="U365" s="32"/>
      <c r="V365" s="32"/>
      <c r="W365" s="32"/>
      <c r="X365" s="32"/>
    </row>
    <row r="366" spans="2:24" x14ac:dyDescent="0.35">
      <c r="B366" s="10"/>
      <c r="F366" s="7"/>
      <c r="G366" s="7"/>
      <c r="H366" s="7"/>
      <c r="I366" s="7"/>
      <c r="J366" s="7"/>
      <c r="K366" s="7"/>
      <c r="L366" s="7"/>
      <c r="M366" s="17"/>
      <c r="N366" s="17"/>
      <c r="O366" s="24"/>
      <c r="P366" s="32"/>
      <c r="Q366" s="24"/>
      <c r="R366" s="43"/>
      <c r="S366" s="24"/>
      <c r="T366" s="24"/>
      <c r="U366" s="32"/>
      <c r="V366" s="32"/>
      <c r="W366" s="32"/>
      <c r="X366" s="32"/>
    </row>
    <row r="367" spans="2:24" x14ac:dyDescent="0.35">
      <c r="B367" s="10"/>
      <c r="F367" s="7"/>
      <c r="G367" s="7"/>
      <c r="H367" s="7"/>
      <c r="I367" s="7"/>
      <c r="J367" s="7"/>
      <c r="K367" s="7"/>
      <c r="L367" s="7"/>
      <c r="M367" s="17"/>
      <c r="N367" s="17"/>
      <c r="O367" s="24"/>
      <c r="P367" s="32"/>
      <c r="Q367" s="24"/>
      <c r="R367" s="43"/>
      <c r="S367" s="24"/>
      <c r="T367" s="24"/>
      <c r="U367" s="32"/>
      <c r="V367" s="32"/>
      <c r="W367" s="32"/>
      <c r="X367" s="32"/>
    </row>
    <row r="368" spans="2:24" x14ac:dyDescent="0.35">
      <c r="B368" s="10"/>
      <c r="F368" s="7"/>
      <c r="G368" s="7"/>
      <c r="H368" s="7"/>
      <c r="I368" s="7"/>
      <c r="J368" s="7"/>
      <c r="K368" s="7"/>
      <c r="L368" s="7"/>
      <c r="M368" s="17"/>
      <c r="N368" s="17"/>
      <c r="O368" s="24"/>
      <c r="P368" s="32"/>
      <c r="Q368" s="24"/>
      <c r="R368" s="43"/>
      <c r="S368" s="24"/>
      <c r="T368" s="24"/>
      <c r="U368" s="32"/>
      <c r="V368" s="32"/>
      <c r="W368" s="32"/>
      <c r="X368" s="32"/>
    </row>
    <row r="369" spans="2:24" x14ac:dyDescent="0.35">
      <c r="B369" s="10"/>
      <c r="F369" s="7"/>
      <c r="G369" s="7"/>
      <c r="H369" s="7"/>
      <c r="I369" s="7"/>
      <c r="J369" s="7"/>
      <c r="K369" s="7"/>
      <c r="L369" s="7"/>
      <c r="M369" s="17"/>
      <c r="N369" s="17"/>
      <c r="O369" s="24"/>
      <c r="P369" s="32"/>
      <c r="Q369" s="24"/>
      <c r="R369" s="43"/>
      <c r="S369" s="24"/>
      <c r="T369" s="24"/>
      <c r="U369" s="32"/>
      <c r="V369" s="32"/>
      <c r="W369" s="32"/>
      <c r="X369" s="32"/>
    </row>
    <row r="370" spans="2:24" x14ac:dyDescent="0.35">
      <c r="B370" s="10"/>
      <c r="F370" s="7"/>
      <c r="G370" s="7"/>
      <c r="H370" s="7"/>
      <c r="I370" s="7"/>
      <c r="J370" s="7"/>
      <c r="K370" s="7"/>
      <c r="L370" s="7"/>
      <c r="M370" s="17"/>
      <c r="N370" s="17"/>
      <c r="O370" s="24"/>
      <c r="P370" s="32"/>
      <c r="Q370" s="24"/>
      <c r="R370" s="43"/>
      <c r="S370" s="24"/>
      <c r="T370" s="24"/>
      <c r="U370" s="32"/>
      <c r="V370" s="32"/>
      <c r="W370" s="32"/>
      <c r="X370" s="32"/>
    </row>
    <row r="371" spans="2:24" x14ac:dyDescent="0.35">
      <c r="B371" s="10"/>
      <c r="F371" s="7"/>
      <c r="G371" s="7"/>
      <c r="H371" s="7"/>
      <c r="I371" s="7"/>
      <c r="J371" s="7"/>
      <c r="K371" s="7"/>
      <c r="L371" s="7"/>
      <c r="M371" s="17"/>
      <c r="N371" s="17"/>
      <c r="O371" s="24"/>
      <c r="P371" s="32"/>
      <c r="Q371" s="24"/>
      <c r="R371" s="43"/>
      <c r="S371" s="24"/>
      <c r="T371" s="24"/>
      <c r="U371" s="32"/>
      <c r="V371" s="32"/>
      <c r="W371" s="32"/>
      <c r="X371" s="32"/>
    </row>
    <row r="372" spans="2:24" x14ac:dyDescent="0.35">
      <c r="B372" s="10"/>
      <c r="F372" s="7"/>
      <c r="G372" s="7"/>
      <c r="H372" s="7"/>
      <c r="I372" s="7"/>
      <c r="J372" s="7"/>
      <c r="K372" s="7"/>
      <c r="L372" s="7"/>
      <c r="M372" s="17"/>
      <c r="N372" s="17"/>
      <c r="O372" s="24"/>
      <c r="P372" s="32"/>
      <c r="Q372" s="24"/>
      <c r="R372" s="43"/>
      <c r="S372" s="24"/>
      <c r="T372" s="24"/>
      <c r="U372" s="32"/>
      <c r="V372" s="32"/>
      <c r="W372" s="32"/>
      <c r="X372" s="32"/>
    </row>
    <row r="373" spans="2:24" x14ac:dyDescent="0.35">
      <c r="B373" s="10"/>
      <c r="F373" s="7"/>
      <c r="G373" s="7"/>
      <c r="H373" s="7"/>
      <c r="I373" s="7"/>
      <c r="J373" s="7"/>
      <c r="K373" s="7"/>
      <c r="L373" s="7"/>
      <c r="M373" s="17"/>
      <c r="N373" s="17"/>
      <c r="O373" s="24"/>
      <c r="P373" s="32"/>
      <c r="Q373" s="24"/>
      <c r="R373" s="43"/>
      <c r="S373" s="24"/>
      <c r="T373" s="24"/>
      <c r="U373" s="32"/>
      <c r="V373" s="32"/>
      <c r="W373" s="32"/>
      <c r="X373" s="32"/>
    </row>
    <row r="374" spans="2:24" x14ac:dyDescent="0.35">
      <c r="B374" s="10"/>
      <c r="F374" s="7"/>
      <c r="G374" s="7"/>
      <c r="H374" s="7"/>
      <c r="I374" s="7"/>
      <c r="J374" s="7"/>
      <c r="K374" s="7"/>
      <c r="L374" s="7"/>
      <c r="M374" s="17"/>
      <c r="N374" s="17"/>
      <c r="O374" s="24"/>
      <c r="P374" s="32"/>
      <c r="Q374" s="24"/>
      <c r="R374" s="43"/>
      <c r="S374" s="24"/>
      <c r="T374" s="24"/>
      <c r="U374" s="32"/>
      <c r="V374" s="32"/>
      <c r="W374" s="32"/>
      <c r="X374" s="32"/>
    </row>
    <row r="375" spans="2:24" x14ac:dyDescent="0.35">
      <c r="B375" s="10"/>
      <c r="F375" s="7"/>
      <c r="G375" s="7"/>
      <c r="H375" s="7"/>
      <c r="I375" s="7"/>
      <c r="J375" s="7"/>
      <c r="K375" s="7"/>
      <c r="L375" s="7"/>
      <c r="M375" s="17"/>
      <c r="N375" s="17"/>
      <c r="O375" s="24"/>
      <c r="P375" s="32"/>
      <c r="Q375" s="24"/>
      <c r="R375" s="43"/>
      <c r="S375" s="24"/>
      <c r="T375" s="24"/>
      <c r="U375" s="32"/>
      <c r="V375" s="32"/>
      <c r="W375" s="32"/>
      <c r="X375" s="32"/>
    </row>
    <row r="376" spans="2:24" x14ac:dyDescent="0.35">
      <c r="B376" s="10"/>
      <c r="F376" s="7"/>
      <c r="G376" s="7"/>
      <c r="H376" s="7"/>
      <c r="I376" s="7"/>
      <c r="J376" s="7"/>
      <c r="K376" s="7"/>
      <c r="L376" s="7"/>
      <c r="M376" s="17"/>
      <c r="N376" s="17"/>
      <c r="O376" s="24"/>
      <c r="P376" s="32"/>
      <c r="Q376" s="24"/>
      <c r="R376" s="43"/>
      <c r="S376" s="24"/>
      <c r="T376" s="24"/>
      <c r="U376" s="32"/>
      <c r="V376" s="32"/>
      <c r="W376" s="32"/>
      <c r="X376" s="32"/>
    </row>
    <row r="377" spans="2:24" x14ac:dyDescent="0.35">
      <c r="B377" s="10"/>
      <c r="F377" s="7"/>
      <c r="G377" s="7"/>
      <c r="H377" s="7"/>
      <c r="I377" s="7"/>
      <c r="J377" s="7"/>
      <c r="K377" s="7"/>
      <c r="L377" s="7"/>
      <c r="M377" s="17"/>
      <c r="N377" s="17"/>
      <c r="O377" s="24"/>
      <c r="P377" s="32"/>
      <c r="Q377" s="24"/>
      <c r="R377" s="43"/>
      <c r="S377" s="24"/>
      <c r="T377" s="24"/>
      <c r="U377" s="32"/>
      <c r="V377" s="32"/>
      <c r="W377" s="32"/>
      <c r="X377" s="32"/>
    </row>
    <row r="378" spans="2:24" x14ac:dyDescent="0.35">
      <c r="B378" s="10"/>
      <c r="F378" s="7"/>
      <c r="G378" s="7"/>
      <c r="H378" s="7"/>
      <c r="I378" s="7"/>
      <c r="J378" s="7"/>
      <c r="K378" s="7"/>
      <c r="L378" s="7"/>
      <c r="M378" s="17"/>
      <c r="N378" s="17"/>
      <c r="O378" s="24"/>
      <c r="P378" s="32"/>
      <c r="Q378" s="24"/>
      <c r="R378" s="43"/>
      <c r="S378" s="24"/>
      <c r="T378" s="24"/>
      <c r="U378" s="32"/>
      <c r="V378" s="32"/>
      <c r="W378" s="32"/>
      <c r="X378" s="32"/>
    </row>
    <row r="379" spans="2:24" x14ac:dyDescent="0.35">
      <c r="B379" s="10"/>
      <c r="F379" s="7"/>
      <c r="G379" s="7"/>
      <c r="H379" s="7"/>
      <c r="I379" s="7"/>
      <c r="J379" s="7"/>
      <c r="K379" s="7"/>
      <c r="L379" s="7"/>
      <c r="M379" s="17"/>
      <c r="N379" s="17"/>
      <c r="O379" s="24"/>
      <c r="P379" s="32"/>
      <c r="Q379" s="24"/>
      <c r="R379" s="43"/>
      <c r="S379" s="24"/>
      <c r="T379" s="24"/>
      <c r="U379" s="32"/>
      <c r="V379" s="32"/>
      <c r="W379" s="32"/>
      <c r="X379" s="32"/>
    </row>
    <row r="380" spans="2:24" x14ac:dyDescent="0.35">
      <c r="B380" s="10"/>
      <c r="F380" s="7"/>
      <c r="G380" s="7"/>
      <c r="H380" s="7"/>
      <c r="I380" s="7"/>
      <c r="J380" s="7"/>
      <c r="K380" s="7"/>
      <c r="L380" s="7"/>
      <c r="M380" s="17"/>
      <c r="N380" s="17"/>
      <c r="O380" s="24"/>
      <c r="P380" s="32"/>
      <c r="Q380" s="24"/>
      <c r="R380" s="43"/>
      <c r="S380" s="24"/>
      <c r="T380" s="24"/>
      <c r="U380" s="32"/>
      <c r="V380" s="32"/>
      <c r="W380" s="32"/>
      <c r="X380" s="32"/>
    </row>
    <row r="381" spans="2:24" x14ac:dyDescent="0.35">
      <c r="B381" s="10"/>
      <c r="F381" s="7"/>
      <c r="G381" s="7"/>
      <c r="H381" s="7"/>
      <c r="I381" s="7"/>
      <c r="J381" s="7"/>
      <c r="K381" s="7"/>
      <c r="L381" s="7"/>
      <c r="M381" s="17"/>
      <c r="N381" s="17"/>
      <c r="O381" s="24"/>
      <c r="P381" s="32"/>
      <c r="Q381" s="24"/>
      <c r="R381" s="43"/>
      <c r="S381" s="24"/>
      <c r="T381" s="24"/>
      <c r="U381" s="32"/>
      <c r="V381" s="32"/>
      <c r="W381" s="32"/>
      <c r="X381" s="32"/>
    </row>
    <row r="382" spans="2:24" x14ac:dyDescent="0.35">
      <c r="B382" s="10"/>
      <c r="F382" s="7"/>
      <c r="G382" s="7"/>
      <c r="H382" s="7"/>
      <c r="I382" s="7"/>
      <c r="J382" s="7"/>
      <c r="K382" s="7"/>
      <c r="L382" s="7"/>
      <c r="M382" s="17"/>
      <c r="N382" s="17"/>
      <c r="O382" s="24"/>
      <c r="P382" s="32"/>
      <c r="Q382" s="24"/>
      <c r="R382" s="43"/>
      <c r="S382" s="24"/>
      <c r="T382" s="24"/>
      <c r="U382" s="32"/>
      <c r="V382" s="32"/>
      <c r="W382" s="32"/>
      <c r="X382" s="32"/>
    </row>
    <row r="383" spans="2:24" x14ac:dyDescent="0.35">
      <c r="B383" s="10"/>
      <c r="F383" s="7"/>
      <c r="G383" s="7"/>
      <c r="H383" s="7"/>
      <c r="I383" s="7"/>
      <c r="J383" s="7"/>
      <c r="K383" s="7"/>
      <c r="L383" s="7"/>
      <c r="M383" s="17"/>
      <c r="N383" s="17"/>
      <c r="O383" s="24"/>
      <c r="P383" s="32"/>
      <c r="Q383" s="24"/>
      <c r="R383" s="43"/>
      <c r="S383" s="24"/>
      <c r="T383" s="24"/>
      <c r="U383" s="32"/>
      <c r="V383" s="32"/>
      <c r="W383" s="32"/>
      <c r="X383" s="32"/>
    </row>
    <row r="384" spans="2:24" x14ac:dyDescent="0.35">
      <c r="B384" s="10"/>
      <c r="F384" s="7"/>
      <c r="G384" s="7"/>
      <c r="H384" s="7"/>
      <c r="I384" s="7"/>
      <c r="J384" s="7"/>
      <c r="K384" s="7"/>
      <c r="L384" s="7"/>
      <c r="M384" s="17"/>
      <c r="N384" s="17"/>
      <c r="O384" s="24"/>
      <c r="P384" s="32"/>
      <c r="Q384" s="24"/>
      <c r="R384" s="43"/>
      <c r="S384" s="24"/>
      <c r="T384" s="24"/>
      <c r="U384" s="32"/>
      <c r="V384" s="32"/>
      <c r="W384" s="32"/>
      <c r="X384" s="32"/>
    </row>
    <row r="385" spans="2:24" x14ac:dyDescent="0.35">
      <c r="B385" s="10"/>
      <c r="F385" s="7"/>
      <c r="G385" s="7"/>
      <c r="H385" s="7"/>
      <c r="I385" s="7"/>
      <c r="J385" s="7"/>
      <c r="K385" s="7"/>
      <c r="L385" s="7"/>
      <c r="M385" s="17"/>
      <c r="N385" s="17"/>
      <c r="O385" s="24"/>
      <c r="P385" s="32"/>
      <c r="Q385" s="24"/>
      <c r="R385" s="43"/>
      <c r="S385" s="24"/>
      <c r="T385" s="24"/>
      <c r="U385" s="32"/>
      <c r="V385" s="32"/>
      <c r="W385" s="32"/>
      <c r="X385" s="32"/>
    </row>
    <row r="386" spans="2:24" x14ac:dyDescent="0.35">
      <c r="B386" s="10"/>
      <c r="F386" s="7"/>
      <c r="G386" s="7"/>
      <c r="H386" s="7"/>
      <c r="I386" s="7"/>
      <c r="J386" s="7"/>
      <c r="K386" s="7"/>
      <c r="L386" s="7"/>
      <c r="M386" s="17"/>
      <c r="N386" s="17"/>
      <c r="O386" s="24"/>
      <c r="P386" s="32"/>
      <c r="Q386" s="24"/>
      <c r="R386" s="43"/>
      <c r="S386" s="24"/>
      <c r="T386" s="24"/>
      <c r="U386" s="32"/>
      <c r="V386" s="32"/>
      <c r="W386" s="32"/>
      <c r="X386" s="32"/>
    </row>
    <row r="387" spans="2:24" x14ac:dyDescent="0.35">
      <c r="B387" s="10"/>
      <c r="F387" s="7"/>
      <c r="G387" s="7"/>
      <c r="H387" s="7"/>
      <c r="I387" s="7"/>
      <c r="J387" s="7"/>
      <c r="K387" s="7"/>
      <c r="L387" s="7"/>
      <c r="M387" s="17"/>
      <c r="N387" s="17"/>
      <c r="O387" s="24"/>
      <c r="P387" s="32"/>
      <c r="Q387" s="24"/>
      <c r="R387" s="43"/>
      <c r="S387" s="24"/>
      <c r="T387" s="24"/>
      <c r="U387" s="32"/>
      <c r="V387" s="32"/>
      <c r="W387" s="32"/>
      <c r="X387" s="32"/>
    </row>
    <row r="388" spans="2:24" x14ac:dyDescent="0.35">
      <c r="B388" s="10"/>
      <c r="F388" s="7"/>
      <c r="G388" s="7"/>
      <c r="H388" s="7"/>
      <c r="I388" s="7"/>
      <c r="J388" s="7"/>
      <c r="K388" s="7"/>
      <c r="L388" s="7"/>
      <c r="M388" s="17"/>
      <c r="N388" s="17"/>
      <c r="O388" s="24"/>
      <c r="P388" s="32"/>
      <c r="Q388" s="24"/>
      <c r="R388" s="43"/>
      <c r="S388" s="24"/>
      <c r="T388" s="24"/>
      <c r="U388" s="32"/>
      <c r="V388" s="32"/>
      <c r="W388" s="32"/>
      <c r="X388" s="32"/>
    </row>
    <row r="389" spans="2:24" x14ac:dyDescent="0.35">
      <c r="B389" s="10"/>
      <c r="F389" s="7"/>
      <c r="G389" s="7"/>
      <c r="H389" s="7"/>
      <c r="I389" s="7"/>
      <c r="J389" s="7"/>
      <c r="K389" s="7"/>
      <c r="L389" s="7"/>
      <c r="M389" s="17"/>
      <c r="N389" s="17"/>
      <c r="O389" s="24"/>
      <c r="P389" s="32"/>
      <c r="Q389" s="24"/>
      <c r="R389" s="43"/>
      <c r="S389" s="24"/>
      <c r="T389" s="24"/>
      <c r="U389" s="32"/>
      <c r="V389" s="32"/>
      <c r="W389" s="32"/>
      <c r="X389" s="32"/>
    </row>
    <row r="390" spans="2:24" x14ac:dyDescent="0.35">
      <c r="B390" s="10"/>
      <c r="F390" s="7"/>
      <c r="G390" s="7"/>
      <c r="H390" s="7"/>
      <c r="I390" s="7"/>
      <c r="J390" s="7"/>
      <c r="K390" s="7"/>
      <c r="L390" s="7"/>
      <c r="M390" s="17"/>
      <c r="N390" s="17"/>
      <c r="O390" s="24"/>
      <c r="P390" s="32"/>
      <c r="Q390" s="24"/>
      <c r="R390" s="43"/>
      <c r="S390" s="24"/>
      <c r="T390" s="24"/>
      <c r="U390" s="32"/>
      <c r="V390" s="32"/>
      <c r="W390" s="32"/>
      <c r="X390" s="32"/>
    </row>
    <row r="391" spans="2:24" x14ac:dyDescent="0.35">
      <c r="B391" s="10"/>
      <c r="F391" s="7"/>
      <c r="G391" s="7"/>
      <c r="H391" s="7"/>
      <c r="I391" s="7"/>
      <c r="J391" s="7"/>
      <c r="K391" s="7"/>
      <c r="L391" s="7"/>
      <c r="M391" s="17"/>
      <c r="N391" s="17"/>
      <c r="O391" s="24"/>
      <c r="P391" s="32"/>
      <c r="Q391" s="24"/>
      <c r="R391" s="43"/>
      <c r="S391" s="24"/>
      <c r="T391" s="24"/>
      <c r="U391" s="32"/>
      <c r="V391" s="32"/>
      <c r="W391" s="32"/>
      <c r="X391" s="32"/>
    </row>
    <row r="392" spans="2:24" x14ac:dyDescent="0.35">
      <c r="B392" s="10"/>
      <c r="F392" s="7"/>
      <c r="G392" s="7"/>
      <c r="H392" s="7"/>
      <c r="I392" s="7"/>
      <c r="J392" s="7"/>
      <c r="K392" s="7"/>
      <c r="L392" s="7"/>
      <c r="M392" s="17"/>
      <c r="N392" s="17"/>
      <c r="O392" s="24"/>
      <c r="P392" s="32"/>
      <c r="Q392" s="24"/>
      <c r="R392" s="43"/>
      <c r="S392" s="24"/>
      <c r="T392" s="24"/>
      <c r="U392" s="32"/>
      <c r="V392" s="32"/>
      <c r="W392" s="32"/>
      <c r="X392" s="32"/>
    </row>
    <row r="393" spans="2:24" x14ac:dyDescent="0.35">
      <c r="B393" s="10"/>
      <c r="F393" s="7"/>
      <c r="G393" s="7"/>
      <c r="H393" s="7"/>
      <c r="I393" s="7"/>
      <c r="J393" s="7"/>
      <c r="K393" s="7"/>
      <c r="L393" s="7"/>
      <c r="M393" s="17"/>
      <c r="N393" s="17"/>
      <c r="O393" s="24"/>
      <c r="P393" s="32"/>
      <c r="Q393" s="24"/>
      <c r="R393" s="43"/>
      <c r="S393" s="24"/>
      <c r="T393" s="24"/>
      <c r="U393" s="32"/>
      <c r="V393" s="32"/>
      <c r="W393" s="32"/>
      <c r="X393" s="32"/>
    </row>
    <row r="394" spans="2:24" x14ac:dyDescent="0.35">
      <c r="B394" s="10"/>
      <c r="F394" s="7"/>
      <c r="G394" s="7"/>
      <c r="H394" s="7"/>
      <c r="I394" s="7"/>
      <c r="J394" s="7"/>
      <c r="K394" s="7"/>
      <c r="L394" s="7"/>
      <c r="M394" s="17"/>
      <c r="N394" s="17"/>
      <c r="O394" s="24"/>
      <c r="P394" s="32"/>
      <c r="Q394" s="24"/>
      <c r="R394" s="43"/>
      <c r="S394" s="24"/>
      <c r="T394" s="24"/>
      <c r="U394" s="32"/>
      <c r="V394" s="32"/>
      <c r="W394" s="32"/>
      <c r="X394" s="32"/>
    </row>
    <row r="395" spans="2:24" x14ac:dyDescent="0.35">
      <c r="B395" s="10"/>
      <c r="F395" s="7"/>
      <c r="G395" s="7"/>
      <c r="H395" s="7"/>
      <c r="I395" s="7"/>
      <c r="J395" s="7"/>
      <c r="K395" s="7"/>
      <c r="L395" s="7"/>
      <c r="M395" s="17"/>
      <c r="N395" s="17"/>
      <c r="O395" s="24"/>
      <c r="P395" s="32"/>
      <c r="Q395" s="24"/>
      <c r="R395" s="43"/>
      <c r="S395" s="24"/>
      <c r="T395" s="24"/>
      <c r="U395" s="32"/>
      <c r="V395" s="32"/>
      <c r="W395" s="32"/>
      <c r="X395" s="32"/>
    </row>
    <row r="396" spans="2:24" x14ac:dyDescent="0.35">
      <c r="B396" s="10"/>
      <c r="F396" s="7"/>
      <c r="G396" s="7"/>
      <c r="H396" s="7"/>
      <c r="I396" s="7"/>
      <c r="J396" s="7"/>
      <c r="K396" s="7"/>
      <c r="L396" s="7"/>
      <c r="M396" s="17"/>
      <c r="N396" s="17"/>
      <c r="O396" s="24"/>
      <c r="P396" s="32"/>
      <c r="Q396" s="24"/>
      <c r="R396" s="43"/>
      <c r="S396" s="24"/>
      <c r="T396" s="24"/>
      <c r="U396" s="32"/>
      <c r="V396" s="32"/>
      <c r="W396" s="32"/>
      <c r="X396" s="32"/>
    </row>
    <row r="397" spans="2:24" x14ac:dyDescent="0.35">
      <c r="B397" s="10"/>
      <c r="F397" s="7"/>
      <c r="G397" s="7"/>
      <c r="H397" s="7"/>
      <c r="I397" s="7"/>
      <c r="J397" s="7"/>
      <c r="K397" s="7"/>
      <c r="L397" s="7"/>
      <c r="M397" s="17"/>
      <c r="N397" s="17"/>
      <c r="O397" s="24"/>
      <c r="P397" s="32"/>
      <c r="Q397" s="24"/>
      <c r="R397" s="43"/>
      <c r="S397" s="24"/>
      <c r="T397" s="24"/>
      <c r="U397" s="32"/>
      <c r="V397" s="32"/>
      <c r="W397" s="32"/>
      <c r="X397" s="32"/>
    </row>
    <row r="398" spans="2:24" x14ac:dyDescent="0.35">
      <c r="B398" s="10"/>
      <c r="F398" s="7"/>
      <c r="G398" s="7"/>
      <c r="H398" s="7"/>
      <c r="I398" s="7"/>
      <c r="J398" s="7"/>
      <c r="K398" s="7"/>
      <c r="L398" s="7"/>
      <c r="M398" s="17"/>
      <c r="N398" s="17"/>
      <c r="O398" s="24"/>
      <c r="P398" s="32"/>
      <c r="Q398" s="24"/>
      <c r="R398" s="43"/>
      <c r="S398" s="24"/>
      <c r="T398" s="24"/>
      <c r="U398" s="32"/>
      <c r="V398" s="32"/>
      <c r="W398" s="32"/>
      <c r="X398" s="32"/>
    </row>
    <row r="399" spans="2:24" x14ac:dyDescent="0.35">
      <c r="B399" s="10"/>
      <c r="F399" s="7"/>
      <c r="G399" s="7"/>
      <c r="H399" s="7"/>
      <c r="I399" s="7"/>
      <c r="J399" s="7"/>
      <c r="K399" s="7"/>
      <c r="L399" s="7"/>
      <c r="M399" s="17"/>
      <c r="N399" s="17"/>
      <c r="O399" s="24"/>
      <c r="P399" s="32"/>
      <c r="Q399" s="24"/>
      <c r="R399" s="43"/>
      <c r="S399" s="24"/>
      <c r="T399" s="24"/>
      <c r="U399" s="32"/>
      <c r="V399" s="32"/>
      <c r="W399" s="32"/>
      <c r="X399" s="32"/>
    </row>
    <row r="400" spans="2:24" x14ac:dyDescent="0.35">
      <c r="R40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BB3D-56C4-4477-8915-DCBAA210E871}">
  <dimension ref="A1:X104"/>
  <sheetViews>
    <sheetView tabSelected="1" workbookViewId="0">
      <selection activeCell="N1" sqref="N1"/>
    </sheetView>
  </sheetViews>
  <sheetFormatPr defaultRowHeight="14.5" x14ac:dyDescent="0.35"/>
  <sheetData>
    <row r="1" spans="1:24" s="42" customFormat="1" x14ac:dyDescent="0.35">
      <c r="A1" s="1" t="s">
        <v>158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40" t="s">
        <v>148</v>
      </c>
      <c r="N1" s="40" t="s">
        <v>147</v>
      </c>
      <c r="O1" s="39" t="s">
        <v>149</v>
      </c>
      <c r="P1" s="39" t="s">
        <v>150</v>
      </c>
      <c r="Q1" s="39" t="s">
        <v>151</v>
      </c>
      <c r="R1" s="39" t="s">
        <v>153</v>
      </c>
      <c r="S1" s="39" t="s">
        <v>154</v>
      </c>
      <c r="T1" s="39"/>
      <c r="U1" s="39" t="s">
        <v>157</v>
      </c>
      <c r="V1" s="39" t="s">
        <v>155</v>
      </c>
      <c r="W1" s="39" t="s">
        <v>156</v>
      </c>
      <c r="X1" s="39"/>
    </row>
    <row r="2" spans="1:24" s="42" customFormat="1" x14ac:dyDescent="0.35">
      <c r="A2" s="42" t="s">
        <v>1</v>
      </c>
      <c r="B2" s="45">
        <v>16.600000000000001</v>
      </c>
      <c r="C2" s="46">
        <v>2.4689999999999999</v>
      </c>
      <c r="D2" s="46">
        <v>12.9</v>
      </c>
      <c r="E2" s="46">
        <v>0.22900000000000001</v>
      </c>
      <c r="F2" s="46">
        <v>10.702</v>
      </c>
      <c r="G2" s="46">
        <v>0.34899999999999998</v>
      </c>
      <c r="H2" s="46">
        <v>2.3940000000000001</v>
      </c>
      <c r="I2" s="46">
        <v>49.77</v>
      </c>
      <c r="J2" s="46">
        <v>9.3279999999999994</v>
      </c>
      <c r="K2" s="46">
        <v>11.336</v>
      </c>
      <c r="L2" s="46">
        <v>0.14199999999999999</v>
      </c>
      <c r="M2" s="47">
        <v>0.24027379545709501</v>
      </c>
      <c r="N2" s="48">
        <v>28.979264850156198</v>
      </c>
      <c r="O2" s="46">
        <v>2.7283758769604498</v>
      </c>
      <c r="P2" s="46">
        <f>0.03*O2</f>
        <v>8.1851276308813489E-2</v>
      </c>
      <c r="Q2" s="46">
        <v>2.7234150450479699</v>
      </c>
      <c r="R2" s="57">
        <v>2.1976516641942102E-2</v>
      </c>
      <c r="S2" s="57">
        <f>0.3217*(T2)</f>
        <v>6.6175525523739533E-4</v>
      </c>
      <c r="T2" s="46">
        <v>2.0570570570015399E-3</v>
      </c>
      <c r="U2" s="49">
        <v>309.58201117830203</v>
      </c>
      <c r="V2" s="49">
        <v>110.634623800214</v>
      </c>
      <c r="W2" s="49">
        <v>248.34484627836301</v>
      </c>
      <c r="X2" s="49">
        <v>212.988718935131</v>
      </c>
    </row>
    <row r="3" spans="1:24" s="42" customFormat="1" x14ac:dyDescent="0.35">
      <c r="A3" s="42" t="s">
        <v>2</v>
      </c>
      <c r="B3" s="45">
        <v>30.59</v>
      </c>
      <c r="C3" s="46">
        <v>2.1309999999999998</v>
      </c>
      <c r="D3" s="46">
        <v>10.928000000000001</v>
      </c>
      <c r="E3" s="46">
        <v>0.22900000000000001</v>
      </c>
      <c r="F3" s="46">
        <v>9.4350000000000005</v>
      </c>
      <c r="G3" s="46">
        <v>0.33400000000000002</v>
      </c>
      <c r="H3" s="46">
        <v>1.8149999999999999</v>
      </c>
      <c r="I3" s="46">
        <v>49.676000000000002</v>
      </c>
      <c r="J3" s="46">
        <v>13.612</v>
      </c>
      <c r="K3" s="46">
        <v>11.336</v>
      </c>
      <c r="L3" s="46">
        <v>0.151</v>
      </c>
      <c r="M3" s="47">
        <v>0.238325004661366</v>
      </c>
      <c r="N3" s="48">
        <v>37.495154155697897</v>
      </c>
      <c r="O3" s="46">
        <v>2.70574722356245</v>
      </c>
      <c r="P3" s="46">
        <f t="shared" ref="P3:P66" si="0">0.03*O3</f>
        <v>8.1172416706873501E-2</v>
      </c>
      <c r="Q3" s="46">
        <v>4.2541404687421203</v>
      </c>
      <c r="R3" s="57">
        <v>2.2912478255257399E-2</v>
      </c>
      <c r="S3" s="57">
        <f t="shared" ref="S3:S66" si="1">0.3217*(T3)</f>
        <v>6.0032835919725325E-3</v>
      </c>
      <c r="T3" s="46">
        <v>1.8661124003644801E-2</v>
      </c>
      <c r="U3" s="49">
        <v>622.84462836407101</v>
      </c>
      <c r="V3" s="49">
        <v>138.24550572487999</v>
      </c>
      <c r="W3" s="49">
        <v>397.73908284216702</v>
      </c>
      <c r="X3" s="49">
        <v>304.57085752520697</v>
      </c>
    </row>
    <row r="4" spans="1:24" s="42" customFormat="1" x14ac:dyDescent="0.35">
      <c r="A4" s="42" t="s">
        <v>3</v>
      </c>
      <c r="B4" s="45">
        <v>30.02</v>
      </c>
      <c r="C4" s="46">
        <v>2.0920000000000001</v>
      </c>
      <c r="D4" s="46">
        <v>11.323</v>
      </c>
      <c r="E4" s="46">
        <v>0.29099999999999998</v>
      </c>
      <c r="F4" s="46">
        <v>9.7569999999999997</v>
      </c>
      <c r="G4" s="46">
        <v>0.32400000000000001</v>
      </c>
      <c r="H4" s="46">
        <v>2.0089999999999999</v>
      </c>
      <c r="I4" s="46">
        <v>49.027999999999999</v>
      </c>
      <c r="J4" s="46">
        <v>13.349</v>
      </c>
      <c r="K4" s="46">
        <v>11.337999999999999</v>
      </c>
      <c r="L4" s="46">
        <v>0.13500000000000001</v>
      </c>
      <c r="M4" s="47">
        <v>0.235590483091731</v>
      </c>
      <c r="N4" s="48">
        <v>41.302324478966597</v>
      </c>
      <c r="O4" s="46">
        <v>2.7169382503774502</v>
      </c>
      <c r="P4" s="46">
        <f t="shared" si="0"/>
        <v>8.15081475113235E-2</v>
      </c>
      <c r="Q4" s="46">
        <v>3.9962254241514001</v>
      </c>
      <c r="R4" s="57">
        <v>2.9049681162824501E-2</v>
      </c>
      <c r="S4" s="57">
        <f t="shared" si="1"/>
        <v>5.2061665460325496E-4</v>
      </c>
      <c r="T4" s="46">
        <v>1.61832966926719E-3</v>
      </c>
      <c r="U4" s="49">
        <v>595.86362583285302</v>
      </c>
      <c r="V4" s="49">
        <v>218.20297711431601</v>
      </c>
      <c r="W4" s="49">
        <v>468.58135597791102</v>
      </c>
      <c r="X4" s="49">
        <v>360.39175202115899</v>
      </c>
    </row>
    <row r="5" spans="1:24" s="42" customFormat="1" x14ac:dyDescent="0.35">
      <c r="A5" s="42" t="s">
        <v>4</v>
      </c>
      <c r="B5" s="45">
        <v>26.68</v>
      </c>
      <c r="C5" s="46">
        <v>2.1030000000000002</v>
      </c>
      <c r="D5" s="46">
        <v>11.895</v>
      </c>
      <c r="E5" s="46">
        <v>0.29899999999999999</v>
      </c>
      <c r="F5" s="46">
        <v>10.022</v>
      </c>
      <c r="G5" s="46">
        <v>0.44900000000000001</v>
      </c>
      <c r="H5" s="46">
        <v>2.448</v>
      </c>
      <c r="I5" s="46">
        <v>48.417999999999999</v>
      </c>
      <c r="J5" s="46">
        <v>12.513999999999999</v>
      </c>
      <c r="K5" s="46">
        <v>11.331</v>
      </c>
      <c r="L5" s="46">
        <v>0.17699999999999999</v>
      </c>
      <c r="M5" s="47">
        <v>0.216236613399264</v>
      </c>
      <c r="N5" s="48">
        <v>23.837194085722299</v>
      </c>
      <c r="O5" s="46">
        <v>2.72842608801687</v>
      </c>
      <c r="P5" s="46">
        <f t="shared" si="0"/>
        <v>8.1852782640506092E-2</v>
      </c>
      <c r="Q5" s="46">
        <v>5.1101203789506799</v>
      </c>
      <c r="R5" s="57">
        <v>5.2224762143062299E-2</v>
      </c>
      <c r="S5" s="57">
        <f t="shared" si="1"/>
        <v>9.5786004834977363E-3</v>
      </c>
      <c r="T5" s="46">
        <v>2.97749471044381E-2</v>
      </c>
      <c r="U5" s="49">
        <v>1585.9306894793599</v>
      </c>
      <c r="V5" s="49">
        <v>415.29336313849302</v>
      </c>
      <c r="W5" s="49">
        <v>1001.96455654284</v>
      </c>
      <c r="X5" s="49">
        <v>790.94139291351803</v>
      </c>
    </row>
    <row r="6" spans="1:24" s="42" customFormat="1" x14ac:dyDescent="0.35">
      <c r="A6" s="42" t="s">
        <v>5</v>
      </c>
      <c r="B6" s="45">
        <v>27.81</v>
      </c>
      <c r="C6" s="46">
        <v>2.181</v>
      </c>
      <c r="D6" s="46">
        <v>11.612</v>
      </c>
      <c r="E6" s="46">
        <v>0.20899999999999999</v>
      </c>
      <c r="F6" s="46">
        <v>9.7889999999999997</v>
      </c>
      <c r="G6" s="46">
        <v>0.33</v>
      </c>
      <c r="H6" s="46">
        <v>2.0270000000000001</v>
      </c>
      <c r="I6" s="46">
        <v>49.215000000000003</v>
      </c>
      <c r="J6" s="46">
        <v>12.782999999999999</v>
      </c>
      <c r="K6" s="46">
        <v>11.331</v>
      </c>
      <c r="L6" s="46">
        <v>0.17199999999999999</v>
      </c>
      <c r="M6" s="47">
        <v>0.22874796311641499</v>
      </c>
      <c r="N6" s="48">
        <v>5.6605887369738603</v>
      </c>
      <c r="O6" s="46">
        <v>2.7145608419007599</v>
      </c>
      <c r="P6" s="46">
        <f t="shared" si="0"/>
        <v>8.1436825257022796E-2</v>
      </c>
      <c r="Q6" s="46">
        <v>5.6452098209865298</v>
      </c>
      <c r="R6" s="57">
        <v>2.99964191622877E-2</v>
      </c>
      <c r="S6" s="57">
        <f t="shared" si="1"/>
        <v>8.9634829828680838E-3</v>
      </c>
      <c r="T6" s="46">
        <v>2.7862862862505701E-2</v>
      </c>
      <c r="U6" s="49">
        <v>1109.9894115954501</v>
      </c>
      <c r="V6" s="49">
        <v>227.44894967846699</v>
      </c>
      <c r="W6" s="49">
        <v>629.46712655914598</v>
      </c>
      <c r="X6" s="49">
        <v>492.50225065264499</v>
      </c>
    </row>
    <row r="7" spans="1:24" s="42" customFormat="1" x14ac:dyDescent="0.35">
      <c r="A7" s="42" t="s">
        <v>6</v>
      </c>
      <c r="B7" s="45">
        <v>28.09</v>
      </c>
      <c r="C7" s="46">
        <v>2.1829999999999998</v>
      </c>
      <c r="D7" s="46">
        <v>11.534000000000001</v>
      </c>
      <c r="E7" s="46">
        <v>0.16600000000000001</v>
      </c>
      <c r="F7" s="46">
        <v>9.8810000000000002</v>
      </c>
      <c r="G7" s="46">
        <v>0.41399999999999998</v>
      </c>
      <c r="H7" s="46">
        <v>2.1030000000000002</v>
      </c>
      <c r="I7" s="46">
        <v>48.902000000000001</v>
      </c>
      <c r="J7" s="46">
        <v>12.994</v>
      </c>
      <c r="K7" s="46">
        <v>11.334</v>
      </c>
      <c r="L7" s="46">
        <v>0.13700000000000001</v>
      </c>
      <c r="M7" s="47">
        <v>0.228331412993208</v>
      </c>
      <c r="N7" s="48">
        <v>42.868095485683902</v>
      </c>
      <c r="O7" s="46">
        <v>2.7242135300461001</v>
      </c>
      <c r="P7" s="46">
        <f t="shared" si="0"/>
        <v>8.1726405901382998E-2</v>
      </c>
      <c r="Q7" s="46">
        <v>4.4458061357344203</v>
      </c>
      <c r="R7" s="57">
        <v>3.5678706908207403E-2</v>
      </c>
      <c r="S7" s="57">
        <f t="shared" si="1"/>
        <v>8.5062280955132217E-3</v>
      </c>
      <c r="T7" s="46">
        <v>2.6441492370261801E-2</v>
      </c>
      <c r="U7" s="49">
        <v>987.87974697208494</v>
      </c>
      <c r="V7" s="49">
        <v>230.590870959358</v>
      </c>
      <c r="W7" s="49">
        <v>625.13014043226406</v>
      </c>
      <c r="X7" s="49">
        <v>488.03976924995197</v>
      </c>
    </row>
    <row r="8" spans="1:24" s="42" customFormat="1" x14ac:dyDescent="0.35">
      <c r="A8" s="42" t="s">
        <v>7</v>
      </c>
      <c r="B8" s="45">
        <v>28.95</v>
      </c>
      <c r="C8" s="46">
        <v>2.077</v>
      </c>
      <c r="D8" s="46">
        <v>11.459</v>
      </c>
      <c r="E8" s="46">
        <v>0.20699999999999999</v>
      </c>
      <c r="F8" s="46">
        <v>9.8000000000000007</v>
      </c>
      <c r="G8" s="46">
        <v>0.36699999999999999</v>
      </c>
      <c r="H8" s="46">
        <v>2.125</v>
      </c>
      <c r="I8" s="46">
        <v>49.064</v>
      </c>
      <c r="J8" s="46">
        <v>13.015000000000001</v>
      </c>
      <c r="K8" s="46">
        <v>11.337999999999999</v>
      </c>
      <c r="L8" s="46">
        <v>0.19800000000000001</v>
      </c>
      <c r="M8" s="47">
        <v>0.231475508032357</v>
      </c>
      <c r="N8" s="48">
        <v>40.989054170350599</v>
      </c>
      <c r="O8" s="46">
        <v>2.7175641279988501</v>
      </c>
      <c r="P8" s="46">
        <f t="shared" si="0"/>
        <v>8.1526923839965501E-2</v>
      </c>
      <c r="Q8" s="46">
        <v>4.6619893041940603</v>
      </c>
      <c r="R8" s="57">
        <v>3.55175303284909E-2</v>
      </c>
      <c r="S8" s="57">
        <f t="shared" si="1"/>
        <v>4.095417150696108E-3</v>
      </c>
      <c r="T8" s="46">
        <v>1.27305475620022E-2</v>
      </c>
      <c r="U8" s="49">
        <v>930.99886889548304</v>
      </c>
      <c r="V8" s="49">
        <v>280.30462183173597</v>
      </c>
      <c r="W8" s="49">
        <v>650.29333809443995</v>
      </c>
      <c r="X8" s="49">
        <v>504.298827525739</v>
      </c>
    </row>
    <row r="9" spans="1:24" s="42" customFormat="1" x14ac:dyDescent="0.35">
      <c r="A9" s="42" t="s">
        <v>8</v>
      </c>
      <c r="B9" s="45">
        <v>29.96</v>
      </c>
      <c r="C9" s="46">
        <v>1.9910000000000001</v>
      </c>
      <c r="D9" s="46">
        <v>10.983000000000001</v>
      </c>
      <c r="E9" s="46">
        <v>0.192</v>
      </c>
      <c r="F9" s="46">
        <v>9.5809999999999995</v>
      </c>
      <c r="G9" s="46">
        <v>0.33700000000000002</v>
      </c>
      <c r="H9" s="46">
        <v>2.0230000000000001</v>
      </c>
      <c r="I9" s="46">
        <v>49.279000000000003</v>
      </c>
      <c r="J9" s="46">
        <v>13.734</v>
      </c>
      <c r="K9" s="46">
        <v>11.335000000000001</v>
      </c>
      <c r="L9" s="46">
        <v>0.20200000000000001</v>
      </c>
      <c r="M9" s="47">
        <v>0.22255593548904001</v>
      </c>
      <c r="N9" s="48">
        <v>128.041670040848</v>
      </c>
      <c r="O9" s="46">
        <v>2.7241326977071099</v>
      </c>
      <c r="P9" s="46">
        <f t="shared" si="0"/>
        <v>8.1723980931213289E-2</v>
      </c>
      <c r="Q9" s="46">
        <v>4.8542473947372304</v>
      </c>
      <c r="R9" s="57">
        <v>5.7488809311912803E-2</v>
      </c>
      <c r="S9" s="57">
        <f t="shared" si="1"/>
        <v>5.9588455989077263E-3</v>
      </c>
      <c r="T9" s="46">
        <v>1.8522989116903098E-2</v>
      </c>
      <c r="U9" s="49">
        <v>1548.96433939381</v>
      </c>
      <c r="V9" s="49">
        <v>477.46606102040101</v>
      </c>
      <c r="W9" s="49">
        <v>1152.4591041246799</v>
      </c>
      <c r="X9" s="49">
        <v>886.77985851391099</v>
      </c>
    </row>
    <row r="10" spans="1:24" s="42" customFormat="1" x14ac:dyDescent="0.35">
      <c r="A10" s="42" t="s">
        <v>9</v>
      </c>
      <c r="B10" s="45">
        <v>6.21</v>
      </c>
      <c r="C10" s="46">
        <v>2.3980000000000001</v>
      </c>
      <c r="D10" s="46">
        <v>13.085000000000001</v>
      </c>
      <c r="E10" s="46">
        <v>0.25700000000000001</v>
      </c>
      <c r="F10" s="46">
        <v>10.975</v>
      </c>
      <c r="G10" s="46">
        <v>0.35099999999999998</v>
      </c>
      <c r="H10" s="46">
        <v>2.194</v>
      </c>
      <c r="I10" s="46">
        <v>51.033000000000001</v>
      </c>
      <c r="J10" s="46">
        <v>7.7549999999999999</v>
      </c>
      <c r="K10" s="46">
        <v>11.343999999999999</v>
      </c>
      <c r="L10" s="46">
        <v>0.20799999999999999</v>
      </c>
      <c r="M10" s="47">
        <v>0.23680186625660399</v>
      </c>
      <c r="N10" s="48">
        <v>65.9510957068061</v>
      </c>
      <c r="O10" s="46">
        <v>2.7695104026066901</v>
      </c>
      <c r="P10" s="46">
        <f t="shared" si="0"/>
        <v>8.3085312078200704E-2</v>
      </c>
      <c r="Q10" s="46">
        <v>2.48725165316334</v>
      </c>
      <c r="R10" s="57">
        <v>6.8906302325622504E-2</v>
      </c>
      <c r="S10" s="57">
        <f t="shared" si="1"/>
        <v>8.0553808808669705E-3</v>
      </c>
      <c r="T10" s="46">
        <v>2.5040040039996801E-2</v>
      </c>
      <c r="U10" s="49">
        <v>946.91676985005097</v>
      </c>
      <c r="V10" s="49">
        <v>284.17592732317098</v>
      </c>
      <c r="W10" s="49">
        <v>684.78724166049506</v>
      </c>
      <c r="X10" s="49">
        <v>644.74836800724495</v>
      </c>
    </row>
    <row r="11" spans="1:24" s="42" customFormat="1" x14ac:dyDescent="0.35">
      <c r="A11" s="42" t="s">
        <v>10</v>
      </c>
      <c r="B11" s="45">
        <v>21.59</v>
      </c>
      <c r="C11" s="46">
        <v>2.2029999999999998</v>
      </c>
      <c r="D11" s="46">
        <v>11.82</v>
      </c>
      <c r="E11" s="46">
        <v>0.192</v>
      </c>
      <c r="F11" s="46">
        <v>10.353999999999999</v>
      </c>
      <c r="G11" s="46">
        <v>0.41799999999999998</v>
      </c>
      <c r="H11" s="46">
        <v>2.484</v>
      </c>
      <c r="I11" s="46">
        <v>49.298000000000002</v>
      </c>
      <c r="J11" s="46">
        <v>11.382</v>
      </c>
      <c r="K11" s="46">
        <v>11.334</v>
      </c>
      <c r="L11" s="46">
        <v>0.15</v>
      </c>
      <c r="M11" s="47">
        <v>0.23018342846280301</v>
      </c>
      <c r="N11" s="48">
        <v>45.877750976146501</v>
      </c>
      <c r="O11" s="46">
        <v>2.7343391940565498</v>
      </c>
      <c r="P11" s="46">
        <f t="shared" si="0"/>
        <v>8.2030175821696485E-2</v>
      </c>
      <c r="Q11" s="46">
        <v>4.0635029592439897</v>
      </c>
      <c r="R11" s="57">
        <v>4.34800006132718E-5</v>
      </c>
      <c r="S11" s="57">
        <f t="shared" si="1"/>
        <v>4.4938173173259804E-3</v>
      </c>
      <c r="T11" s="46">
        <v>1.3968968968995899E-2</v>
      </c>
      <c r="U11" s="49">
        <v>92.390168877759095</v>
      </c>
      <c r="V11" s="49">
        <v>-34.395798539942099</v>
      </c>
      <c r="W11" s="49">
        <v>46.523907501072202</v>
      </c>
      <c r="X11" s="49">
        <v>38.262938976126499</v>
      </c>
    </row>
    <row r="12" spans="1:24" s="42" customFormat="1" x14ac:dyDescent="0.35">
      <c r="A12" s="42" t="s">
        <v>11</v>
      </c>
      <c r="B12" s="45">
        <v>31.49</v>
      </c>
      <c r="C12" s="46">
        <v>2.0409999999999999</v>
      </c>
      <c r="D12" s="46">
        <v>11.407999999999999</v>
      </c>
      <c r="E12" s="46">
        <v>0.24</v>
      </c>
      <c r="F12" s="46">
        <v>9.6460000000000008</v>
      </c>
      <c r="G12" s="46">
        <v>0.33400000000000002</v>
      </c>
      <c r="H12" s="46">
        <v>2.0409999999999999</v>
      </c>
      <c r="I12" s="46">
        <v>49.085000000000001</v>
      </c>
      <c r="J12" s="46">
        <v>13.363</v>
      </c>
      <c r="K12" s="46">
        <v>11.33</v>
      </c>
      <c r="L12" s="46">
        <v>0.16600000000000001</v>
      </c>
      <c r="M12" s="47">
        <v>0.23109279578061701</v>
      </c>
      <c r="N12" s="48">
        <v>18.212316473135299</v>
      </c>
      <c r="O12" s="46">
        <v>2.7080906121375499</v>
      </c>
      <c r="P12" s="46">
        <f t="shared" si="0"/>
        <v>8.1242718364126498E-2</v>
      </c>
      <c r="Q12" s="46">
        <v>5.7638623163820402</v>
      </c>
      <c r="R12" s="57">
        <v>3.5277669106264398E-2</v>
      </c>
      <c r="S12" s="57">
        <f t="shared" si="1"/>
        <v>2.9409524794693932E-3</v>
      </c>
      <c r="T12" s="46">
        <v>9.1419101009306593E-3</v>
      </c>
      <c r="U12" s="49">
        <v>1114.3942936179999</v>
      </c>
      <c r="V12" s="49">
        <v>357.89701665619401</v>
      </c>
      <c r="W12" s="49">
        <v>769.05730910392106</v>
      </c>
      <c r="X12" s="49">
        <v>584.87893307774095</v>
      </c>
    </row>
    <row r="13" spans="1:24" s="42" customFormat="1" x14ac:dyDescent="0.35">
      <c r="A13" s="42" t="s">
        <v>12</v>
      </c>
      <c r="B13" s="45">
        <v>23.17</v>
      </c>
      <c r="C13" s="46">
        <v>2.2679999999999998</v>
      </c>
      <c r="D13" s="46">
        <v>11.585000000000001</v>
      </c>
      <c r="E13" s="46">
        <v>0.26</v>
      </c>
      <c r="F13" s="46">
        <v>10.449</v>
      </c>
      <c r="G13" s="46">
        <v>0.34899999999999998</v>
      </c>
      <c r="H13" s="46">
        <v>2.2250000000000001</v>
      </c>
      <c r="I13" s="46">
        <v>49.417000000000002</v>
      </c>
      <c r="J13" s="46">
        <v>11.582000000000001</v>
      </c>
      <c r="K13" s="46">
        <v>11.332000000000001</v>
      </c>
      <c r="L13" s="46">
        <v>0.16700000000000001</v>
      </c>
      <c r="M13" s="47">
        <v>0.23271744782442999</v>
      </c>
      <c r="N13" s="48">
        <v>54.540682147355497</v>
      </c>
      <c r="O13" s="46">
        <v>2.7247395066170399</v>
      </c>
      <c r="P13" s="46">
        <f t="shared" si="0"/>
        <v>8.1742185198511189E-2</v>
      </c>
      <c r="Q13" s="46">
        <v>5.3841578083306896</v>
      </c>
      <c r="R13" s="57">
        <v>2.3298904306642498E-2</v>
      </c>
      <c r="S13" s="57">
        <f t="shared" si="1"/>
        <v>2.0480639980865962E-3</v>
      </c>
      <c r="T13" s="46">
        <v>6.3663786076673798E-3</v>
      </c>
      <c r="U13" s="49">
        <v>686.18203981837303</v>
      </c>
      <c r="V13" s="49">
        <v>218.35959681953199</v>
      </c>
      <c r="W13" s="49">
        <v>514.93323432900399</v>
      </c>
      <c r="X13" s="49">
        <v>418.06708965576399</v>
      </c>
    </row>
    <row r="14" spans="1:24" s="42" customFormat="1" x14ac:dyDescent="0.35">
      <c r="A14" s="42" t="s">
        <v>13</v>
      </c>
      <c r="B14" s="45">
        <v>30.73</v>
      </c>
      <c r="C14" s="46">
        <v>2.1840000000000002</v>
      </c>
      <c r="D14" s="46">
        <v>10.867000000000001</v>
      </c>
      <c r="E14" s="46">
        <v>0.27800000000000002</v>
      </c>
      <c r="F14" s="46">
        <v>9.484</v>
      </c>
      <c r="G14" s="46">
        <v>0.34</v>
      </c>
      <c r="H14" s="46">
        <v>1.869</v>
      </c>
      <c r="I14" s="46">
        <v>49.789000000000001</v>
      </c>
      <c r="J14" s="46">
        <v>13.295</v>
      </c>
      <c r="K14" s="46">
        <v>11.337</v>
      </c>
      <c r="L14" s="46">
        <v>0.20399999999999999</v>
      </c>
      <c r="M14" s="47">
        <v>0.232039273322587</v>
      </c>
      <c r="N14" s="48">
        <v>47.205308408853902</v>
      </c>
      <c r="O14" s="46">
        <v>2.6999998932913498</v>
      </c>
      <c r="P14" s="46">
        <f t="shared" si="0"/>
        <v>8.0999996798740495E-2</v>
      </c>
      <c r="Q14" s="46">
        <v>3.71335363904431</v>
      </c>
      <c r="R14" s="57">
        <v>6.8959224398156493E-2</v>
      </c>
      <c r="S14" s="57">
        <f t="shared" si="1"/>
        <v>2.0371916596854653E-2</v>
      </c>
      <c r="T14" s="46">
        <v>6.3325820941419503E-2</v>
      </c>
      <c r="U14" s="49">
        <v>1683.31404007327</v>
      </c>
      <c r="V14" s="49">
        <v>347.42157468984402</v>
      </c>
      <c r="W14" s="49">
        <v>995.61270464920699</v>
      </c>
      <c r="X14" s="49">
        <v>761.57936560024996</v>
      </c>
    </row>
    <row r="15" spans="1:24" s="42" customFormat="1" x14ac:dyDescent="0.35">
      <c r="A15" s="42" t="s">
        <v>14</v>
      </c>
      <c r="B15" s="45">
        <v>17.13</v>
      </c>
      <c r="C15" s="46">
        <v>2.0920000000000001</v>
      </c>
      <c r="D15" s="46">
        <v>12.085000000000001</v>
      </c>
      <c r="E15" s="46">
        <v>0.30199999999999999</v>
      </c>
      <c r="F15" s="46">
        <v>10.973000000000001</v>
      </c>
      <c r="G15" s="46">
        <v>0.47099999999999997</v>
      </c>
      <c r="H15" s="46">
        <v>2.5579999999999998</v>
      </c>
      <c r="I15" s="46">
        <v>49.375</v>
      </c>
      <c r="J15" s="46">
        <v>10.256</v>
      </c>
      <c r="K15" s="46">
        <v>11.332000000000001</v>
      </c>
      <c r="L15" s="46">
        <v>0.185</v>
      </c>
      <c r="M15" s="47">
        <v>0.225913709614186</v>
      </c>
      <c r="N15" s="48">
        <v>121.33763933428899</v>
      </c>
      <c r="O15" s="46">
        <v>2.7543610806542702</v>
      </c>
      <c r="P15" s="46">
        <f t="shared" si="0"/>
        <v>8.2630832419628097E-2</v>
      </c>
      <c r="Q15" s="46">
        <v>2.0106457582100301</v>
      </c>
      <c r="R15" s="57">
        <v>2.91704334772405E-2</v>
      </c>
      <c r="S15" s="57">
        <f t="shared" si="1"/>
        <v>3.2461650097071193E-2</v>
      </c>
      <c r="T15" s="46">
        <v>0.100906590292419</v>
      </c>
      <c r="U15" s="49">
        <v>616.37055566881804</v>
      </c>
      <c r="V15" s="49">
        <v>-12.493103654216499</v>
      </c>
      <c r="W15" s="49">
        <v>334.27779721013701</v>
      </c>
      <c r="X15" s="49">
        <v>285.390418518003</v>
      </c>
    </row>
    <row r="16" spans="1:24" s="42" customFormat="1" x14ac:dyDescent="0.35">
      <c r="A16" s="42" t="s">
        <v>15</v>
      </c>
      <c r="B16" s="45">
        <v>29.31</v>
      </c>
      <c r="C16" s="46">
        <v>2.0680000000000001</v>
      </c>
      <c r="D16" s="46">
        <v>11.388999999999999</v>
      </c>
      <c r="E16" s="46">
        <v>0.19600000000000001</v>
      </c>
      <c r="F16" s="46">
        <v>9.3330000000000002</v>
      </c>
      <c r="G16" s="46">
        <v>0.37</v>
      </c>
      <c r="H16" s="46">
        <v>2.0350000000000001</v>
      </c>
      <c r="I16" s="46">
        <v>49.930999999999997</v>
      </c>
      <c r="J16" s="46">
        <v>12.849</v>
      </c>
      <c r="K16" s="46">
        <v>11.337999999999999</v>
      </c>
      <c r="L16" s="46">
        <v>0.13600000000000001</v>
      </c>
      <c r="M16" s="47">
        <v>0.24001054545445799</v>
      </c>
      <c r="N16" s="48">
        <v>30.512724979906299</v>
      </c>
      <c r="O16" s="46">
        <v>2.6994558345495099</v>
      </c>
      <c r="P16" s="46">
        <f t="shared" si="0"/>
        <v>8.0983675036485292E-2</v>
      </c>
      <c r="Q16" s="46">
        <v>6.2649824721138101</v>
      </c>
      <c r="R16" s="57">
        <v>3.50903086183934E-2</v>
      </c>
      <c r="S16" s="57">
        <f t="shared" si="1"/>
        <v>7.9759502086904546E-3</v>
      </c>
      <c r="T16" s="46">
        <v>2.4793130894281801E-2</v>
      </c>
      <c r="U16" s="49">
        <v>1369.3702807653301</v>
      </c>
      <c r="V16" s="49">
        <v>327.20147656971102</v>
      </c>
      <c r="W16" s="49">
        <v>844.89970483573904</v>
      </c>
      <c r="X16" s="49">
        <v>653.39084744856495</v>
      </c>
    </row>
    <row r="17" spans="1:24" s="42" customFormat="1" x14ac:dyDescent="0.35">
      <c r="A17" s="42" t="s">
        <v>16</v>
      </c>
      <c r="B17" s="45">
        <v>29.89</v>
      </c>
      <c r="C17" s="46">
        <v>1.9330000000000001</v>
      </c>
      <c r="D17" s="46">
        <v>11.316000000000001</v>
      </c>
      <c r="E17" s="46">
        <v>0.17899999999999999</v>
      </c>
      <c r="F17" s="46">
        <v>9.84</v>
      </c>
      <c r="G17" s="46">
        <v>0.34399999999999997</v>
      </c>
      <c r="H17" s="46">
        <v>2.0259999999999998</v>
      </c>
      <c r="I17" s="46">
        <v>49.021999999999998</v>
      </c>
      <c r="J17" s="46">
        <v>13.473000000000001</v>
      </c>
      <c r="K17" s="46">
        <v>11.333</v>
      </c>
      <c r="L17" s="46">
        <v>0.183</v>
      </c>
      <c r="M17" s="47">
        <v>0.23710313110368</v>
      </c>
      <c r="N17" s="48">
        <v>16.596128573700501</v>
      </c>
      <c r="O17" s="46">
        <v>2.72101573006741</v>
      </c>
      <c r="P17" s="46">
        <f t="shared" si="0"/>
        <v>8.16304719020223E-2</v>
      </c>
      <c r="Q17" s="46">
        <v>4.9186877823312702</v>
      </c>
      <c r="R17" s="57">
        <v>2.0034677577726302E-2</v>
      </c>
      <c r="S17" s="57">
        <f t="shared" si="1"/>
        <v>1.7646806806856298E-3</v>
      </c>
      <c r="T17" s="46">
        <v>5.4854854855008704E-3</v>
      </c>
      <c r="U17" s="49">
        <v>539.861610145383</v>
      </c>
      <c r="V17" s="49">
        <v>171.73549323605701</v>
      </c>
      <c r="W17" s="49">
        <v>378.75619525610398</v>
      </c>
      <c r="X17" s="49">
        <v>291.59765590584698</v>
      </c>
    </row>
    <row r="18" spans="1:24" s="42" customFormat="1" x14ac:dyDescent="0.35">
      <c r="A18" s="42" t="s">
        <v>17</v>
      </c>
      <c r="B18" s="45">
        <v>31.21</v>
      </c>
      <c r="C18" s="46">
        <v>2.1360000000000001</v>
      </c>
      <c r="D18" s="46">
        <v>11.861000000000001</v>
      </c>
      <c r="E18" s="46">
        <v>0.193</v>
      </c>
      <c r="F18" s="46">
        <v>9.5630000000000006</v>
      </c>
      <c r="G18" s="46">
        <v>0.31</v>
      </c>
      <c r="H18" s="46">
        <v>1.917</v>
      </c>
      <c r="I18" s="46">
        <v>48.994</v>
      </c>
      <c r="J18" s="46">
        <v>13.183999999999999</v>
      </c>
      <c r="K18" s="46">
        <v>11.333</v>
      </c>
      <c r="L18" s="46">
        <v>0.16800000000000001</v>
      </c>
      <c r="M18" s="47">
        <v>0.22681127348490099</v>
      </c>
      <c r="N18" s="48">
        <v>27.209219510897</v>
      </c>
      <c r="O18" s="46">
        <v>2.70731682927955</v>
      </c>
      <c r="P18" s="46">
        <f t="shared" si="0"/>
        <v>8.12195048783865E-2</v>
      </c>
      <c r="Q18" s="46">
        <v>4.3013256460777001</v>
      </c>
      <c r="R18" s="57">
        <v>2.6686572691019698E-2</v>
      </c>
      <c r="S18" s="57">
        <f t="shared" si="1"/>
        <v>7.8152607779744566E-3</v>
      </c>
      <c r="T18" s="46">
        <v>2.4293630021680002E-2</v>
      </c>
      <c r="U18" s="49">
        <v>750.97570431673705</v>
      </c>
      <c r="V18" s="49">
        <v>155.908161976304</v>
      </c>
      <c r="W18" s="49">
        <v>451.19963792212599</v>
      </c>
      <c r="X18" s="49">
        <v>343.87595299300801</v>
      </c>
    </row>
    <row r="19" spans="1:24" s="42" customFormat="1" x14ac:dyDescent="0.35">
      <c r="A19" s="42" t="s">
        <v>18</v>
      </c>
      <c r="B19" s="45">
        <v>32.68</v>
      </c>
      <c r="C19" s="46">
        <v>2.181</v>
      </c>
      <c r="D19" s="46">
        <v>11.177</v>
      </c>
      <c r="E19" s="46">
        <v>0.2</v>
      </c>
      <c r="F19" s="46">
        <v>9.2639999999999993</v>
      </c>
      <c r="G19" s="46">
        <v>0.28299999999999997</v>
      </c>
      <c r="H19" s="46">
        <v>1.798</v>
      </c>
      <c r="I19" s="46">
        <v>49.755000000000003</v>
      </c>
      <c r="J19" s="46">
        <v>13.478</v>
      </c>
      <c r="K19" s="46">
        <v>11.337999999999999</v>
      </c>
      <c r="L19" s="46">
        <v>0.16300000000000001</v>
      </c>
      <c r="M19" s="47">
        <v>0.25495322156997702</v>
      </c>
      <c r="N19" s="48">
        <v>29.989344861596098</v>
      </c>
      <c r="O19" s="46">
        <v>2.69365070547923</v>
      </c>
      <c r="P19" s="46">
        <f t="shared" si="0"/>
        <v>8.0809521164376896E-2</v>
      </c>
      <c r="Q19" s="46">
        <v>4.8882926764894599</v>
      </c>
      <c r="R19" s="46">
        <v>3.9982849077844697E-2</v>
      </c>
      <c r="S19" s="57">
        <f t="shared" si="1"/>
        <v>5.1816137416222123E-3</v>
      </c>
      <c r="T19" s="46">
        <v>1.6106974639795501E-2</v>
      </c>
      <c r="U19" s="49">
        <v>1122.8798533512299</v>
      </c>
      <c r="V19" s="49">
        <v>328.40819706547802</v>
      </c>
      <c r="W19" s="49">
        <v>755.57662288114602</v>
      </c>
      <c r="X19" s="49">
        <v>569.47288429390005</v>
      </c>
    </row>
    <row r="20" spans="1:24" s="42" customFormat="1" x14ac:dyDescent="0.35">
      <c r="A20" s="42" t="s">
        <v>19</v>
      </c>
      <c r="B20" s="45">
        <v>17.29</v>
      </c>
      <c r="C20" s="46">
        <v>2.31</v>
      </c>
      <c r="D20" s="46">
        <v>12.276999999999999</v>
      </c>
      <c r="E20" s="46">
        <v>0.28399999999999997</v>
      </c>
      <c r="F20" s="46">
        <v>10.911</v>
      </c>
      <c r="G20" s="46">
        <v>0.47199999999999998</v>
      </c>
      <c r="H20" s="46">
        <v>2.593</v>
      </c>
      <c r="I20" s="46">
        <v>48.561</v>
      </c>
      <c r="J20" s="46">
        <v>10.682</v>
      </c>
      <c r="K20" s="46">
        <v>11.332000000000001</v>
      </c>
      <c r="L20" s="46">
        <v>0.2</v>
      </c>
      <c r="M20" s="47">
        <v>0.22894896934186201</v>
      </c>
      <c r="N20" s="48">
        <v>77.517237254100294</v>
      </c>
      <c r="O20" s="46">
        <v>2.7592300011493802</v>
      </c>
      <c r="P20" s="46">
        <f t="shared" si="0"/>
        <v>8.2776900034481404E-2</v>
      </c>
      <c r="Q20" s="46">
        <v>2.4787321081500102</v>
      </c>
      <c r="R20" s="46">
        <v>3.3648682051129697E-2</v>
      </c>
      <c r="S20" s="57">
        <f t="shared" si="1"/>
        <v>1.5868277521616285E-4</v>
      </c>
      <c r="T20" s="46">
        <v>4.9326321173814999E-4</v>
      </c>
      <c r="U20" s="49">
        <v>416.07687061415203</v>
      </c>
      <c r="V20" s="49">
        <v>156.444454301381</v>
      </c>
      <c r="W20" s="49">
        <v>379.79746964619102</v>
      </c>
      <c r="X20" s="49">
        <v>323.810614414008</v>
      </c>
    </row>
    <row r="21" spans="1:24" s="42" customFormat="1" x14ac:dyDescent="0.35">
      <c r="A21" s="42" t="s">
        <v>20</v>
      </c>
      <c r="B21" s="45">
        <v>28</v>
      </c>
      <c r="C21" s="46">
        <v>2.0379999999999998</v>
      </c>
      <c r="D21" s="46">
        <v>10.609</v>
      </c>
      <c r="E21" s="46">
        <v>0.25</v>
      </c>
      <c r="F21" s="46">
        <v>9.8629999999999995</v>
      </c>
      <c r="G21" s="46">
        <v>0.40899999999999997</v>
      </c>
      <c r="H21" s="46">
        <v>2.2410000000000001</v>
      </c>
      <c r="I21" s="46">
        <v>49.451999999999998</v>
      </c>
      <c r="J21" s="46">
        <v>13.291</v>
      </c>
      <c r="K21" s="46">
        <v>11.337999999999999</v>
      </c>
      <c r="L21" s="46">
        <v>0.16900000000000001</v>
      </c>
      <c r="M21" s="47">
        <v>0.212062176695238</v>
      </c>
      <c r="N21" s="48">
        <v>64.442755809192207</v>
      </c>
      <c r="O21" s="46">
        <v>2.7228298463729201</v>
      </c>
      <c r="P21" s="46">
        <f t="shared" si="0"/>
        <v>8.1684895391187604E-2</v>
      </c>
      <c r="Q21" s="46">
        <v>4.5085453725244502</v>
      </c>
      <c r="R21" s="46">
        <v>5.1420536272708303E-2</v>
      </c>
      <c r="S21" s="57">
        <f t="shared" si="1"/>
        <v>2.6507490791839059E-3</v>
      </c>
      <c r="T21" s="46">
        <v>8.2398168454582092E-3</v>
      </c>
      <c r="U21" s="49">
        <v>1226.60062640252</v>
      </c>
      <c r="V21" s="49">
        <v>419.92349002400601</v>
      </c>
      <c r="W21" s="49">
        <v>915.87980456149501</v>
      </c>
      <c r="X21" s="49">
        <v>715.53109731366806</v>
      </c>
    </row>
    <row r="22" spans="1:24" s="42" customFormat="1" x14ac:dyDescent="0.35">
      <c r="A22" s="42" t="s">
        <v>21</v>
      </c>
      <c r="B22" s="45">
        <v>27.38</v>
      </c>
      <c r="C22" s="46">
        <v>2.133</v>
      </c>
      <c r="D22" s="46">
        <v>11.345000000000001</v>
      </c>
      <c r="E22" s="46">
        <v>0.217</v>
      </c>
      <c r="F22" s="46">
        <v>9.7560000000000002</v>
      </c>
      <c r="G22" s="46">
        <v>0.36599999999999999</v>
      </c>
      <c r="H22" s="46">
        <v>2.0510000000000002</v>
      </c>
      <c r="I22" s="46">
        <v>49.484000000000002</v>
      </c>
      <c r="J22" s="46">
        <v>12.815</v>
      </c>
      <c r="K22" s="46">
        <v>11.331</v>
      </c>
      <c r="L22" s="46">
        <v>0.14699999999999999</v>
      </c>
      <c r="M22" s="47">
        <v>0.23256545918449001</v>
      </c>
      <c r="N22" s="48">
        <v>35.394282067473704</v>
      </c>
      <c r="O22" s="46">
        <v>2.7147810102164698</v>
      </c>
      <c r="P22" s="46">
        <f t="shared" si="0"/>
        <v>8.1443430306494091E-2</v>
      </c>
      <c r="Q22" s="46">
        <v>4.1563074087029799</v>
      </c>
      <c r="R22" s="46">
        <v>4.1731444523669801E-2</v>
      </c>
      <c r="S22" s="57">
        <f t="shared" si="1"/>
        <v>4.3570522336448007E-3</v>
      </c>
      <c r="T22" s="46">
        <v>1.3543836598212001E-2</v>
      </c>
      <c r="U22" s="49">
        <v>966.72449976204996</v>
      </c>
      <c r="V22" s="49">
        <v>297.52925743912601</v>
      </c>
      <c r="W22" s="49">
        <v>674.29926702526996</v>
      </c>
      <c r="X22" s="49">
        <v>529.360391761085</v>
      </c>
    </row>
    <row r="23" spans="1:24" s="42" customFormat="1" x14ac:dyDescent="0.35">
      <c r="A23" s="42" t="s">
        <v>22</v>
      </c>
      <c r="B23" s="45">
        <v>28.15</v>
      </c>
      <c r="C23" s="46">
        <v>2.093</v>
      </c>
      <c r="D23" s="46">
        <v>11.715</v>
      </c>
      <c r="E23" s="46">
        <v>0.19900000000000001</v>
      </c>
      <c r="F23" s="46">
        <v>9.6259999999999994</v>
      </c>
      <c r="G23" s="46">
        <v>0.34100000000000003</v>
      </c>
      <c r="H23" s="46">
        <v>2.0710000000000002</v>
      </c>
      <c r="I23" s="46">
        <v>49.406999999999996</v>
      </c>
      <c r="J23" s="46">
        <v>12.725</v>
      </c>
      <c r="K23" s="46">
        <v>11.336</v>
      </c>
      <c r="L23" s="46">
        <v>0.13300000000000001</v>
      </c>
      <c r="M23" s="47">
        <v>0.23385440744771399</v>
      </c>
      <c r="N23" s="48">
        <v>38.870760445101297</v>
      </c>
      <c r="O23" s="46">
        <v>2.7109895000376198</v>
      </c>
      <c r="P23" s="46">
        <f t="shared" si="0"/>
        <v>8.1329685001128596E-2</v>
      </c>
      <c r="Q23" s="46">
        <v>4.0741748719820698</v>
      </c>
      <c r="R23" s="46">
        <v>3.84564552545257E-2</v>
      </c>
      <c r="S23" s="57">
        <f t="shared" si="1"/>
        <v>5.1231048792123824E-3</v>
      </c>
      <c r="T23" s="46">
        <v>1.5925100650333798E-2</v>
      </c>
      <c r="U23" s="49">
        <v>897.274382830582</v>
      </c>
      <c r="V23" s="49">
        <v>260.48398623160301</v>
      </c>
      <c r="W23" s="49">
        <v>616.80853431444905</v>
      </c>
      <c r="X23" s="49">
        <v>481.31762334330801</v>
      </c>
    </row>
    <row r="24" spans="1:24" s="42" customFormat="1" x14ac:dyDescent="0.35">
      <c r="A24" s="42" t="s">
        <v>23</v>
      </c>
      <c r="B24" s="45">
        <v>21.8</v>
      </c>
      <c r="C24" s="46">
        <v>2.109</v>
      </c>
      <c r="D24" s="46">
        <v>11.698</v>
      </c>
      <c r="E24" s="46">
        <v>0.248</v>
      </c>
      <c r="F24" s="46">
        <v>10.262</v>
      </c>
      <c r="G24" s="46">
        <v>0.40899999999999997</v>
      </c>
      <c r="H24" s="46">
        <v>2.278</v>
      </c>
      <c r="I24" s="46">
        <v>49.533999999999999</v>
      </c>
      <c r="J24" s="46">
        <v>11.566000000000001</v>
      </c>
      <c r="K24" s="46">
        <v>11.337999999999999</v>
      </c>
      <c r="L24" s="46">
        <v>0.19500000000000001</v>
      </c>
      <c r="M24" s="47">
        <v>0.23055736956804099</v>
      </c>
      <c r="N24" s="48">
        <v>44.415562398636702</v>
      </c>
      <c r="O24" s="46">
        <v>2.7279261934566899</v>
      </c>
      <c r="P24" s="46">
        <f t="shared" si="0"/>
        <v>8.1837785803700699E-2</v>
      </c>
      <c r="Q24" s="46">
        <v>5.7419241689923499</v>
      </c>
      <c r="R24" s="46">
        <v>3.1505234760075503E-2</v>
      </c>
      <c r="S24" s="57">
        <f t="shared" si="1"/>
        <v>1.1035274605824439E-2</v>
      </c>
      <c r="T24" s="46">
        <v>3.4302998463862103E-2</v>
      </c>
      <c r="U24" s="49">
        <v>1226.82149043605</v>
      </c>
      <c r="V24" s="49">
        <v>224.01443081935599</v>
      </c>
      <c r="W24" s="49">
        <v>707.55912307330095</v>
      </c>
      <c r="X24" s="49">
        <v>580.918820257226</v>
      </c>
    </row>
    <row r="25" spans="1:24" s="42" customFormat="1" x14ac:dyDescent="0.35">
      <c r="A25" s="42" t="s">
        <v>24</v>
      </c>
      <c r="B25" s="45">
        <v>26.35</v>
      </c>
      <c r="C25" s="46">
        <v>2.1360000000000001</v>
      </c>
      <c r="D25" s="46">
        <v>11.218</v>
      </c>
      <c r="E25" s="46">
        <v>0.19500000000000001</v>
      </c>
      <c r="F25" s="46">
        <v>9.5619999999999994</v>
      </c>
      <c r="G25" s="46">
        <v>0.39100000000000001</v>
      </c>
      <c r="H25" s="46">
        <v>2.1230000000000002</v>
      </c>
      <c r="I25" s="46">
        <v>49.780999999999999</v>
      </c>
      <c r="J25" s="46">
        <v>12.769</v>
      </c>
      <c r="K25" s="46">
        <v>11.336</v>
      </c>
      <c r="L25" s="46">
        <v>0.14199999999999999</v>
      </c>
      <c r="M25" s="47">
        <v>0.220602978455854</v>
      </c>
      <c r="N25" s="48">
        <v>36.944306453579699</v>
      </c>
      <c r="O25" s="46">
        <v>2.7171259762808</v>
      </c>
      <c r="P25" s="46">
        <f t="shared" si="0"/>
        <v>8.1513779288424001E-2</v>
      </c>
      <c r="Q25" s="46">
        <v>6.3550525403309699</v>
      </c>
      <c r="R25" s="46">
        <v>2.7472305662257699E-2</v>
      </c>
      <c r="S25" s="57">
        <f t="shared" si="1"/>
        <v>1.1308562887922768E-2</v>
      </c>
      <c r="T25" s="46">
        <v>3.5152511308432603E-2</v>
      </c>
      <c r="U25" s="49">
        <v>1242.64577264791</v>
      </c>
      <c r="V25" s="49">
        <v>196.58706556566699</v>
      </c>
      <c r="W25" s="49">
        <v>679.49068601694103</v>
      </c>
      <c r="X25" s="49">
        <v>537.78447646770201</v>
      </c>
    </row>
    <row r="26" spans="1:24" s="42" customFormat="1" x14ac:dyDescent="0.35">
      <c r="A26" s="42" t="s">
        <v>25</v>
      </c>
      <c r="B26" s="45">
        <v>28.39</v>
      </c>
      <c r="C26" s="46">
        <v>2.008</v>
      </c>
      <c r="D26" s="46">
        <v>11.022</v>
      </c>
      <c r="E26" s="46">
        <v>0.19700000000000001</v>
      </c>
      <c r="F26" s="46">
        <v>9.75</v>
      </c>
      <c r="G26" s="46">
        <v>0.32800000000000001</v>
      </c>
      <c r="H26" s="46">
        <v>2.032</v>
      </c>
      <c r="I26" s="46">
        <v>49.594000000000001</v>
      </c>
      <c r="J26" s="46">
        <v>13.237</v>
      </c>
      <c r="K26" s="46">
        <v>11.332000000000001</v>
      </c>
      <c r="L26" s="46">
        <v>0.15</v>
      </c>
      <c r="M26" s="47">
        <v>0.23036695037063901</v>
      </c>
      <c r="N26" s="48">
        <v>32.559015227600099</v>
      </c>
      <c r="O26" s="46">
        <v>2.7149394122452799</v>
      </c>
      <c r="P26" s="46">
        <f t="shared" si="0"/>
        <v>8.1448182367358388E-2</v>
      </c>
      <c r="Q26" s="46">
        <v>5.7072614560742601</v>
      </c>
      <c r="R26" s="46">
        <v>3.3109832390614699E-2</v>
      </c>
      <c r="S26" s="57">
        <f t="shared" si="1"/>
        <v>3.4042488499865676E-3</v>
      </c>
      <c r="T26" s="46">
        <v>1.0582060460014199E-2</v>
      </c>
      <c r="U26" s="49">
        <v>1051.59504659595</v>
      </c>
      <c r="V26" s="49">
        <v>324.72005095744299</v>
      </c>
      <c r="W26" s="49">
        <v>728.58364608209604</v>
      </c>
      <c r="X26" s="49">
        <v>567.47694219339201</v>
      </c>
    </row>
    <row r="27" spans="1:24" s="42" customFormat="1" x14ac:dyDescent="0.35">
      <c r="A27" s="42" t="s">
        <v>26</v>
      </c>
      <c r="B27" s="45">
        <v>27.38</v>
      </c>
      <c r="C27" s="46">
        <v>2.1389999999999998</v>
      </c>
      <c r="D27" s="46">
        <v>11.313000000000001</v>
      </c>
      <c r="E27" s="46">
        <v>0.26900000000000002</v>
      </c>
      <c r="F27" s="46">
        <v>9.5649999999999995</v>
      </c>
      <c r="G27" s="46">
        <v>0.41099999999999998</v>
      </c>
      <c r="H27" s="46">
        <v>2.177</v>
      </c>
      <c r="I27" s="46">
        <v>49.203000000000003</v>
      </c>
      <c r="J27" s="46">
        <v>13.071999999999999</v>
      </c>
      <c r="K27" s="46">
        <v>11.336</v>
      </c>
      <c r="L27" s="46">
        <v>0.16500000000000001</v>
      </c>
      <c r="M27" s="47">
        <v>0.223381716812979</v>
      </c>
      <c r="N27" s="48">
        <v>41.6600999024541</v>
      </c>
      <c r="O27" s="46">
        <v>2.7252913604996798</v>
      </c>
      <c r="P27" s="46">
        <f t="shared" si="0"/>
        <v>8.1758740814990391E-2</v>
      </c>
      <c r="Q27" s="46">
        <v>4.9648746222802398</v>
      </c>
      <c r="R27" s="46">
        <v>4.2356303729342001E-2</v>
      </c>
      <c r="S27" s="57">
        <f t="shared" si="1"/>
        <v>2.5811519462215398E-3</v>
      </c>
      <c r="T27" s="46">
        <v>8.0234751203653708E-3</v>
      </c>
      <c r="U27" s="49">
        <v>1121.56479478911</v>
      </c>
      <c r="V27" s="49">
        <v>376.79971261502402</v>
      </c>
      <c r="W27" s="49">
        <v>813.29773295482096</v>
      </c>
      <c r="X27" s="49">
        <v>638.48149862994296</v>
      </c>
    </row>
    <row r="28" spans="1:24" s="42" customFormat="1" x14ac:dyDescent="0.35">
      <c r="A28" s="42" t="s">
        <v>27</v>
      </c>
      <c r="B28" s="45">
        <v>21.86</v>
      </c>
      <c r="C28" s="46">
        <v>1.978</v>
      </c>
      <c r="D28" s="46">
        <v>11.887</v>
      </c>
      <c r="E28" s="46">
        <v>0.254</v>
      </c>
      <c r="F28" s="46">
        <v>10.16</v>
      </c>
      <c r="G28" s="46">
        <v>0.42599999999999999</v>
      </c>
      <c r="H28" s="46">
        <v>2.2839999999999998</v>
      </c>
      <c r="I28" s="46">
        <v>49.764000000000003</v>
      </c>
      <c r="J28" s="46">
        <v>11.363</v>
      </c>
      <c r="K28" s="46">
        <v>11.334</v>
      </c>
      <c r="L28" s="46">
        <v>0.192</v>
      </c>
      <c r="M28" s="47">
        <v>0.22663270101531299</v>
      </c>
      <c r="N28" s="48">
        <v>34.9178540249492</v>
      </c>
      <c r="O28" s="46">
        <v>2.7237483596196701</v>
      </c>
      <c r="P28" s="46">
        <f t="shared" si="0"/>
        <v>8.1712450788590102E-2</v>
      </c>
      <c r="Q28" s="46">
        <v>4.3620663426912101</v>
      </c>
      <c r="R28" s="46">
        <v>5.43267694263889E-2</v>
      </c>
      <c r="S28" s="57">
        <f t="shared" si="1"/>
        <v>1.2597592872495697E-2</v>
      </c>
      <c r="T28" s="46">
        <v>3.9159443184630702E-2</v>
      </c>
      <c r="U28" s="49">
        <v>1468.35144256643</v>
      </c>
      <c r="V28" s="49">
        <v>347.51101144200101</v>
      </c>
      <c r="W28" s="49">
        <v>904.957744402662</v>
      </c>
      <c r="X28" s="49">
        <v>742.62083079161505</v>
      </c>
    </row>
    <row r="29" spans="1:24" s="42" customFormat="1" x14ac:dyDescent="0.35">
      <c r="A29" s="42" t="s">
        <v>28</v>
      </c>
      <c r="B29" s="45">
        <v>18.39</v>
      </c>
      <c r="C29" s="46">
        <v>2.1920000000000002</v>
      </c>
      <c r="D29" s="46">
        <v>12.138</v>
      </c>
      <c r="E29" s="46">
        <v>0.32900000000000001</v>
      </c>
      <c r="F29" s="46">
        <v>10.678000000000001</v>
      </c>
      <c r="G29" s="46">
        <v>0.44500000000000001</v>
      </c>
      <c r="H29" s="46">
        <v>2.4220000000000002</v>
      </c>
      <c r="I29" s="46">
        <v>49.057000000000002</v>
      </c>
      <c r="J29" s="46">
        <v>10.843999999999999</v>
      </c>
      <c r="K29" s="46">
        <v>11.335000000000001</v>
      </c>
      <c r="L29" s="46">
        <v>0.17799999999999999</v>
      </c>
      <c r="M29" s="47">
        <v>0.245667641138825</v>
      </c>
      <c r="N29" s="48">
        <v>44.702638393049199</v>
      </c>
      <c r="O29" s="46">
        <v>2.7493378024278199</v>
      </c>
      <c r="P29" s="46">
        <f t="shared" si="0"/>
        <v>8.2480134072834596E-2</v>
      </c>
      <c r="Q29" s="46">
        <v>6.0099064528128903</v>
      </c>
      <c r="R29" s="46">
        <v>1.3533059262052E-2</v>
      </c>
      <c r="S29" s="57">
        <f t="shared" si="1"/>
        <v>6.9850315336420638E-3</v>
      </c>
      <c r="T29" s="46">
        <v>2.17128739000375E-2</v>
      </c>
      <c r="U29" s="49">
        <v>614.46475815286794</v>
      </c>
      <c r="V29" s="49">
        <v>74.4310098806111</v>
      </c>
      <c r="W29" s="49">
        <v>340.52812812910202</v>
      </c>
      <c r="X29" s="49">
        <v>287.63250961154</v>
      </c>
    </row>
    <row r="30" spans="1:24" s="42" customFormat="1" x14ac:dyDescent="0.35">
      <c r="A30" s="42" t="s">
        <v>29</v>
      </c>
      <c r="B30" s="45">
        <v>18.21</v>
      </c>
      <c r="C30" s="46">
        <v>2.351</v>
      </c>
      <c r="D30" s="46">
        <v>12.106</v>
      </c>
      <c r="E30" s="46">
        <v>0.216</v>
      </c>
      <c r="F30" s="46">
        <v>10.413</v>
      </c>
      <c r="G30" s="46">
        <v>0.37</v>
      </c>
      <c r="H30" s="46">
        <v>2.1539999999999999</v>
      </c>
      <c r="I30" s="46">
        <v>50.192999999999998</v>
      </c>
      <c r="J30" s="46">
        <v>10.324</v>
      </c>
      <c r="K30" s="46">
        <v>11.339</v>
      </c>
      <c r="L30" s="46">
        <v>0.157</v>
      </c>
      <c r="M30" s="47">
        <v>0.23812248998241101</v>
      </c>
      <c r="N30" s="48">
        <v>26.1935838994604</v>
      </c>
      <c r="O30" s="46">
        <v>2.72427731578161</v>
      </c>
      <c r="P30" s="46">
        <f t="shared" si="0"/>
        <v>8.1728319473448302E-2</v>
      </c>
      <c r="Q30" s="46">
        <v>5.8108148715715</v>
      </c>
      <c r="R30" s="46">
        <v>3.0804693653223601E-2</v>
      </c>
      <c r="S30" s="57">
        <f t="shared" si="1"/>
        <v>4.9285470469442247E-3</v>
      </c>
      <c r="T30" s="46">
        <v>1.53203203200007E-2</v>
      </c>
      <c r="U30" s="49">
        <v>1044.1878583463699</v>
      </c>
      <c r="V30" s="49">
        <v>287.00453036822199</v>
      </c>
      <c r="W30" s="49">
        <v>683.24993773471499</v>
      </c>
      <c r="X30" s="49">
        <v>577.99673270849701</v>
      </c>
    </row>
    <row r="31" spans="1:24" s="42" customFormat="1" x14ac:dyDescent="0.35">
      <c r="A31" s="42" t="s">
        <v>30</v>
      </c>
      <c r="B31" s="45">
        <v>11.88</v>
      </c>
      <c r="C31" s="46">
        <v>2.4569999999999999</v>
      </c>
      <c r="D31" s="46">
        <v>12.855</v>
      </c>
      <c r="E31" s="46">
        <v>0.26400000000000001</v>
      </c>
      <c r="F31" s="46">
        <v>10.314</v>
      </c>
      <c r="G31" s="46">
        <v>0.441</v>
      </c>
      <c r="H31" s="46">
        <v>2.0419999999999998</v>
      </c>
      <c r="I31" s="46">
        <v>50.542000000000002</v>
      </c>
      <c r="J31" s="46">
        <v>9.1999999999999993</v>
      </c>
      <c r="K31" s="46">
        <v>11.331</v>
      </c>
      <c r="L31" s="46">
        <v>0.113</v>
      </c>
      <c r="M31" s="47">
        <v>0.294430879366605</v>
      </c>
      <c r="N31" s="48">
        <v>125.944932627421</v>
      </c>
      <c r="O31" s="46">
        <v>2.7385624246406</v>
      </c>
      <c r="P31" s="46">
        <f t="shared" si="0"/>
        <v>8.2156872739217998E-2</v>
      </c>
      <c r="Q31" s="46">
        <v>1.6541393019911499</v>
      </c>
      <c r="R31" s="46">
        <v>5.0125459522533299E-2</v>
      </c>
      <c r="S31" s="57">
        <f t="shared" si="1"/>
        <v>2.8307003686634967E-3</v>
      </c>
      <c r="T31" s="46">
        <v>8.7991929395818992E-3</v>
      </c>
      <c r="U31" s="49">
        <v>438.214218659327</v>
      </c>
      <c r="V31" s="49">
        <v>148.54766260535601</v>
      </c>
      <c r="W31" s="49">
        <v>428.71142018510398</v>
      </c>
      <c r="X31" s="49">
        <v>383.188612964877</v>
      </c>
    </row>
    <row r="32" spans="1:24" s="42" customFormat="1" x14ac:dyDescent="0.35">
      <c r="A32" s="42" t="s">
        <v>31</v>
      </c>
      <c r="B32" s="45">
        <v>21.36</v>
      </c>
      <c r="C32" s="46">
        <v>2.2109999999999999</v>
      </c>
      <c r="D32" s="46">
        <v>11.943</v>
      </c>
      <c r="E32" s="46">
        <v>0.22</v>
      </c>
      <c r="F32" s="46">
        <v>10.114000000000001</v>
      </c>
      <c r="G32" s="46">
        <v>0.435</v>
      </c>
      <c r="H32" s="46">
        <v>2.2010000000000001</v>
      </c>
      <c r="I32" s="46">
        <v>49.921999999999997</v>
      </c>
      <c r="J32" s="46">
        <v>11.055</v>
      </c>
      <c r="K32" s="46">
        <v>11.337</v>
      </c>
      <c r="L32" s="46">
        <v>0.14499999999999999</v>
      </c>
      <c r="M32" s="47">
        <v>0.293620844893419</v>
      </c>
      <c r="N32" s="48">
        <v>48.217568590435199</v>
      </c>
      <c r="O32" s="46">
        <v>2.7077337899952298</v>
      </c>
      <c r="P32" s="46">
        <f t="shared" si="0"/>
        <v>8.1232013699856886E-2</v>
      </c>
      <c r="Q32" s="46">
        <v>4.25544521421038</v>
      </c>
      <c r="R32" s="46">
        <v>4.5744890867204901E-2</v>
      </c>
      <c r="S32" s="57">
        <f t="shared" si="1"/>
        <v>9.1079639090328821E-3</v>
      </c>
      <c r="T32" s="46">
        <v>2.8311979822918502E-2</v>
      </c>
      <c r="U32" s="49">
        <v>1181.02413090096</v>
      </c>
      <c r="V32" s="49">
        <v>299.40670796552899</v>
      </c>
      <c r="W32" s="49">
        <v>767.13933865028503</v>
      </c>
      <c r="X32" s="49">
        <v>632.11876948770998</v>
      </c>
    </row>
    <row r="33" spans="1:24" s="42" customFormat="1" x14ac:dyDescent="0.35">
      <c r="A33" s="42" t="s">
        <v>32</v>
      </c>
      <c r="B33" s="45">
        <v>24.82</v>
      </c>
      <c r="C33" s="46">
        <v>2.25</v>
      </c>
      <c r="D33" s="46">
        <v>11.47</v>
      </c>
      <c r="E33" s="46">
        <v>0.254</v>
      </c>
      <c r="F33" s="46">
        <v>9.7509999999999994</v>
      </c>
      <c r="G33" s="46">
        <v>0.45100000000000001</v>
      </c>
      <c r="H33" s="46">
        <v>2.2210000000000001</v>
      </c>
      <c r="I33" s="46">
        <v>49.46</v>
      </c>
      <c r="J33" s="46">
        <v>12.202999999999999</v>
      </c>
      <c r="K33" s="46">
        <v>11.336</v>
      </c>
      <c r="L33" s="46">
        <v>0.19500000000000001</v>
      </c>
      <c r="M33" s="47">
        <v>0.29300617092433601</v>
      </c>
      <c r="N33" s="48">
        <v>85.714057417178395</v>
      </c>
      <c r="O33" s="46">
        <v>2.7136223165115299</v>
      </c>
      <c r="P33" s="46">
        <f t="shared" si="0"/>
        <v>8.1408669495345892E-2</v>
      </c>
      <c r="Q33" s="46">
        <v>7.5662381497241498</v>
      </c>
      <c r="R33" s="46">
        <v>5.0421719495332702E-2</v>
      </c>
      <c r="S33" s="57">
        <f t="shared" si="1"/>
        <v>9.454581678187331E-3</v>
      </c>
      <c r="T33" s="46">
        <v>2.9389436363653501E-2</v>
      </c>
      <c r="U33" s="49">
        <v>2287.2101485206799</v>
      </c>
      <c r="V33" s="49">
        <v>593.97705441642302</v>
      </c>
      <c r="W33" s="49">
        <v>1491.5940698970001</v>
      </c>
      <c r="X33" s="49">
        <v>1194.99605022993</v>
      </c>
    </row>
    <row r="34" spans="1:24" s="42" customFormat="1" x14ac:dyDescent="0.35">
      <c r="A34" s="42" t="s">
        <v>33</v>
      </c>
      <c r="B34" s="45">
        <v>8.11</v>
      </c>
      <c r="C34" s="46">
        <v>2.8370000000000002</v>
      </c>
      <c r="D34" s="46">
        <v>12.875999999999999</v>
      </c>
      <c r="E34" s="46">
        <v>0.32400000000000001</v>
      </c>
      <c r="F34" s="46">
        <v>9.6120000000000001</v>
      </c>
      <c r="G34" s="46">
        <v>0.36799999999999999</v>
      </c>
      <c r="H34" s="46">
        <v>2.1110000000000002</v>
      </c>
      <c r="I34" s="46">
        <v>51.707999999999998</v>
      </c>
      <c r="J34" s="46">
        <v>8.14</v>
      </c>
      <c r="K34" s="46">
        <v>11.331</v>
      </c>
      <c r="L34" s="46">
        <v>0.22600000000000001</v>
      </c>
      <c r="M34" s="47">
        <v>0.31631744423990599</v>
      </c>
      <c r="N34" s="48">
        <v>61.830724655496503</v>
      </c>
      <c r="O34" s="46">
        <v>2.7293142525439</v>
      </c>
      <c r="P34" s="46">
        <f t="shared" si="0"/>
        <v>8.1879427576316999E-2</v>
      </c>
      <c r="Q34" s="46">
        <v>3.2525998304146402</v>
      </c>
      <c r="R34" s="46">
        <v>3.9245419363098201E-2</v>
      </c>
      <c r="S34" s="57">
        <f t="shared" si="1"/>
        <v>7.8393046744406406E-3</v>
      </c>
      <c r="T34" s="46">
        <v>2.4368370141251601E-2</v>
      </c>
      <c r="U34" s="49">
        <v>768.73670568185696</v>
      </c>
      <c r="V34" s="49">
        <v>194.62326457334899</v>
      </c>
      <c r="W34" s="49">
        <v>529.52932054267603</v>
      </c>
      <c r="X34" s="49">
        <v>489.80604989610202</v>
      </c>
    </row>
    <row r="35" spans="1:24" s="42" customFormat="1" x14ac:dyDescent="0.35">
      <c r="A35" s="42" t="s">
        <v>34</v>
      </c>
      <c r="B35" s="45">
        <v>25.42</v>
      </c>
      <c r="C35" s="46">
        <v>2.177</v>
      </c>
      <c r="D35" s="46">
        <v>11.391999999999999</v>
      </c>
      <c r="E35" s="46">
        <v>0.223</v>
      </c>
      <c r="F35" s="46">
        <v>9.9510000000000005</v>
      </c>
      <c r="G35" s="46">
        <v>0.33400000000000002</v>
      </c>
      <c r="H35" s="46">
        <v>2.3559999999999999</v>
      </c>
      <c r="I35" s="46">
        <v>49.152000000000001</v>
      </c>
      <c r="J35" s="46">
        <v>12.523999999999999</v>
      </c>
      <c r="K35" s="46">
        <v>11.334</v>
      </c>
      <c r="L35" s="46">
        <v>0.161</v>
      </c>
      <c r="M35" s="47">
        <v>0.277988022408927</v>
      </c>
      <c r="N35" s="48">
        <v>43.768209376858103</v>
      </c>
      <c r="O35" s="46">
        <v>2.7207592054345602</v>
      </c>
      <c r="P35" s="46">
        <f t="shared" si="0"/>
        <v>8.16227761630368E-2</v>
      </c>
      <c r="Q35" s="46">
        <v>3.7742618818420199</v>
      </c>
      <c r="R35" s="46">
        <v>4.7275567393185697E-2</v>
      </c>
      <c r="S35" s="57">
        <f t="shared" si="1"/>
        <v>4.9593428963230568E-3</v>
      </c>
      <c r="T35" s="46">
        <v>1.54160487918031E-2</v>
      </c>
      <c r="U35" s="49">
        <v>992.71207382977195</v>
      </c>
      <c r="V35" s="49">
        <v>305.24757976421199</v>
      </c>
      <c r="W35" s="49">
        <v>699.57917419193495</v>
      </c>
      <c r="X35" s="49">
        <v>557.78916774990796</v>
      </c>
    </row>
    <row r="36" spans="1:24" s="42" customFormat="1" x14ac:dyDescent="0.35">
      <c r="A36" s="42" t="s">
        <v>35</v>
      </c>
      <c r="B36" s="45">
        <v>30.05</v>
      </c>
      <c r="C36" s="46">
        <v>2.2160000000000002</v>
      </c>
      <c r="D36" s="46">
        <v>11.32</v>
      </c>
      <c r="E36" s="46">
        <v>0.20899999999999999</v>
      </c>
      <c r="F36" s="46">
        <v>9.5009999999999994</v>
      </c>
      <c r="G36" s="46">
        <v>0.313</v>
      </c>
      <c r="H36" s="46">
        <v>1.8959999999999999</v>
      </c>
      <c r="I36" s="46">
        <v>49.271999999999998</v>
      </c>
      <c r="J36" s="46">
        <v>13.414</v>
      </c>
      <c r="K36" s="46">
        <v>11.333</v>
      </c>
      <c r="L36" s="46">
        <v>0.13200000000000001</v>
      </c>
      <c r="M36" s="47">
        <v>0.290316720700389</v>
      </c>
      <c r="N36" s="48">
        <v>48.816789743998001</v>
      </c>
      <c r="O36" s="46">
        <v>2.7053081054002499</v>
      </c>
      <c r="P36" s="46">
        <f t="shared" si="0"/>
        <v>8.1159243162007497E-2</v>
      </c>
      <c r="Q36" s="46">
        <v>5.8770195471889801</v>
      </c>
      <c r="R36" s="46">
        <v>4.3183744870667298E-2</v>
      </c>
      <c r="S36" s="57">
        <f t="shared" si="1"/>
        <v>9.2180172349094532E-3</v>
      </c>
      <c r="T36" s="46">
        <v>2.8654079064064201E-2</v>
      </c>
      <c r="U36" s="49">
        <v>1559.5768704249999</v>
      </c>
      <c r="V36" s="49">
        <v>383.69380056582298</v>
      </c>
      <c r="W36" s="49">
        <v>986.94177528306705</v>
      </c>
      <c r="X36" s="49">
        <v>758.89409864134302</v>
      </c>
    </row>
    <row r="37" spans="1:24" s="42" customFormat="1" x14ac:dyDescent="0.35">
      <c r="A37" s="42" t="s">
        <v>36</v>
      </c>
      <c r="B37" s="45">
        <v>23.99</v>
      </c>
      <c r="C37" s="46">
        <v>2.1960000000000002</v>
      </c>
      <c r="D37" s="46">
        <v>11.663</v>
      </c>
      <c r="E37" s="46">
        <v>0.26900000000000002</v>
      </c>
      <c r="F37" s="46">
        <v>9.9870000000000001</v>
      </c>
      <c r="G37" s="46">
        <v>0.496</v>
      </c>
      <c r="H37" s="46">
        <v>2.5089999999999999</v>
      </c>
      <c r="I37" s="46">
        <v>48.753</v>
      </c>
      <c r="J37" s="46">
        <v>12.173999999999999</v>
      </c>
      <c r="K37" s="46">
        <v>11.333</v>
      </c>
      <c r="L37" s="46">
        <v>0.21099999999999999</v>
      </c>
      <c r="M37" s="47">
        <v>0.28609163506004598</v>
      </c>
      <c r="N37" s="48">
        <v>45.510185039084</v>
      </c>
      <c r="O37" s="46">
        <v>2.7275606472754701</v>
      </c>
      <c r="P37" s="46">
        <f t="shared" si="0"/>
        <v>8.1826819418264099E-2</v>
      </c>
      <c r="Q37" s="46">
        <v>5.0388707113498299</v>
      </c>
      <c r="R37" s="46">
        <v>3.5912494669283E-2</v>
      </c>
      <c r="S37" s="57">
        <f t="shared" si="1"/>
        <v>2.6364543403759534E-3</v>
      </c>
      <c r="T37" s="46">
        <v>8.1953818476094304E-3</v>
      </c>
      <c r="U37" s="49">
        <v>975.64512696189195</v>
      </c>
      <c r="V37" s="49">
        <v>319.66406536965599</v>
      </c>
      <c r="W37" s="49">
        <v>708.95434251845904</v>
      </c>
      <c r="X37" s="49">
        <v>571.78348457009304</v>
      </c>
    </row>
    <row r="38" spans="1:24" s="42" customFormat="1" x14ac:dyDescent="0.35">
      <c r="A38" s="42" t="s">
        <v>37</v>
      </c>
      <c r="B38" s="45">
        <v>9.74</v>
      </c>
      <c r="C38" s="46">
        <v>2.4550000000000001</v>
      </c>
      <c r="D38" s="46">
        <v>13.064</v>
      </c>
      <c r="E38" s="46">
        <v>0.28599999999999998</v>
      </c>
      <c r="F38" s="46">
        <v>10.090999999999999</v>
      </c>
      <c r="G38" s="46">
        <v>0.34599999999999997</v>
      </c>
      <c r="H38" s="46">
        <v>2.1989999999999998</v>
      </c>
      <c r="I38" s="46">
        <v>50.863999999999997</v>
      </c>
      <c r="J38" s="46">
        <v>8.68</v>
      </c>
      <c r="K38" s="46">
        <v>11.337</v>
      </c>
      <c r="L38" s="46">
        <v>0.224</v>
      </c>
      <c r="M38" s="47">
        <v>0.31064017496702101</v>
      </c>
      <c r="N38" s="48">
        <v>98.189237963552898</v>
      </c>
      <c r="O38" s="46">
        <v>2.7389619820820901</v>
      </c>
      <c r="P38" s="46">
        <f t="shared" si="0"/>
        <v>8.2168859462462704E-2</v>
      </c>
      <c r="Q38" s="46">
        <v>2.24104316841761</v>
      </c>
      <c r="R38" s="46">
        <v>6.6836239436277395E-2</v>
      </c>
      <c r="S38" s="57">
        <f t="shared" si="1"/>
        <v>4.3456768137345569E-3</v>
      </c>
      <c r="T38" s="46">
        <v>1.35084762627745E-2</v>
      </c>
      <c r="U38" s="49">
        <v>797.91096790172799</v>
      </c>
      <c r="V38" s="49">
        <v>265.87776897829502</v>
      </c>
      <c r="W38" s="49">
        <v>645.04932135007903</v>
      </c>
      <c r="X38" s="49">
        <v>587.79781424282703</v>
      </c>
    </row>
    <row r="39" spans="1:24" s="42" customFormat="1" x14ac:dyDescent="0.35">
      <c r="A39" s="42" t="s">
        <v>38</v>
      </c>
      <c r="B39" s="45">
        <v>29.41</v>
      </c>
      <c r="C39" s="46">
        <v>2.177</v>
      </c>
      <c r="D39" s="46">
        <v>11.164999999999999</v>
      </c>
      <c r="E39" s="46">
        <v>0.17</v>
      </c>
      <c r="F39" s="46">
        <v>9.452</v>
      </c>
      <c r="G39" s="46">
        <v>0.28799999999999998</v>
      </c>
      <c r="H39" s="46">
        <v>1.8480000000000001</v>
      </c>
      <c r="I39" s="46">
        <v>49.725000000000001</v>
      </c>
      <c r="J39" s="46">
        <v>13.305999999999999</v>
      </c>
      <c r="K39" s="46">
        <v>11.331</v>
      </c>
      <c r="L39" s="46">
        <v>0.151</v>
      </c>
      <c r="M39" s="47">
        <v>0.28043551408501799</v>
      </c>
      <c r="N39" s="48">
        <v>51.351997160427899</v>
      </c>
      <c r="O39" s="46">
        <v>2.7017732732832802</v>
      </c>
      <c r="P39" s="46">
        <f t="shared" si="0"/>
        <v>8.1053198198498405E-2</v>
      </c>
      <c r="Q39" s="46">
        <v>4.0958053368378202</v>
      </c>
      <c r="R39" s="46">
        <v>5.39521508375813E-2</v>
      </c>
      <c r="S39" s="57">
        <f t="shared" si="1"/>
        <v>5.242845760989572E-3</v>
      </c>
      <c r="T39" s="46">
        <v>1.6297313524990899E-2</v>
      </c>
      <c r="U39" s="49">
        <v>1229.40772056285</v>
      </c>
      <c r="V39" s="49">
        <v>383.97745783610799</v>
      </c>
      <c r="W39" s="49">
        <v>869.25004034413905</v>
      </c>
      <c r="X39" s="49">
        <v>671.70237257100598</v>
      </c>
    </row>
    <row r="40" spans="1:24" s="42" customFormat="1" x14ac:dyDescent="0.35">
      <c r="A40" s="42" t="s">
        <v>39</v>
      </c>
      <c r="B40" s="45">
        <v>15.18</v>
      </c>
      <c r="C40" s="46">
        <v>2.403</v>
      </c>
      <c r="D40" s="46">
        <v>12.244999999999999</v>
      </c>
      <c r="E40" s="46">
        <v>0.23699999999999999</v>
      </c>
      <c r="F40" s="46">
        <v>10.351000000000001</v>
      </c>
      <c r="G40" s="46">
        <v>0.38800000000000001</v>
      </c>
      <c r="H40" s="46">
        <v>2.2000000000000002</v>
      </c>
      <c r="I40" s="46">
        <v>50.298999999999999</v>
      </c>
      <c r="J40" s="46">
        <v>9.9670000000000005</v>
      </c>
      <c r="K40" s="46">
        <v>11.345000000000001</v>
      </c>
      <c r="L40" s="46">
        <v>0.14099999999999999</v>
      </c>
      <c r="M40" s="47">
        <v>0.28622366598899701</v>
      </c>
      <c r="N40" s="48">
        <v>25.704371095433402</v>
      </c>
      <c r="O40" s="46">
        <v>2.72915096208866</v>
      </c>
      <c r="P40" s="46">
        <f t="shared" si="0"/>
        <v>8.1874528862659793E-2</v>
      </c>
      <c r="Q40" s="46">
        <v>4.9454645935817902</v>
      </c>
      <c r="R40" s="46">
        <v>4.03209718728448E-2</v>
      </c>
      <c r="S40" s="57">
        <f t="shared" si="1"/>
        <v>2.6100572999329468E-3</v>
      </c>
      <c r="T40" s="46">
        <v>8.1133270125363591E-3</v>
      </c>
      <c r="U40" s="49">
        <v>1065.7893571086199</v>
      </c>
      <c r="V40" s="49">
        <v>355.34480914646502</v>
      </c>
      <c r="W40" s="49">
        <v>756.35629012065704</v>
      </c>
      <c r="X40" s="49">
        <v>656.67328539734103</v>
      </c>
    </row>
    <row r="41" spans="1:24" s="42" customFormat="1" x14ac:dyDescent="0.35">
      <c r="A41" s="42" t="s">
        <v>40</v>
      </c>
      <c r="B41" s="45">
        <v>1.76</v>
      </c>
      <c r="C41" s="46">
        <v>2.7650000000000001</v>
      </c>
      <c r="D41" s="46">
        <v>13.468999999999999</v>
      </c>
      <c r="E41" s="46">
        <v>0.29499999999999998</v>
      </c>
      <c r="F41" s="46">
        <v>10.358000000000001</v>
      </c>
      <c r="G41" s="46">
        <v>0.36299999999999999</v>
      </c>
      <c r="H41" s="46">
        <v>2.0489999999999999</v>
      </c>
      <c r="I41" s="46">
        <v>51.643000000000001</v>
      </c>
      <c r="J41" s="46">
        <v>6.8360000000000003</v>
      </c>
      <c r="K41" s="46">
        <v>11.569000000000001</v>
      </c>
      <c r="L41" s="46">
        <v>0.183</v>
      </c>
      <c r="M41" s="47">
        <v>0.29484458423306198</v>
      </c>
      <c r="N41" s="48">
        <v>113.24554426333999</v>
      </c>
      <c r="O41" s="46">
        <v>2.7701074018718699</v>
      </c>
      <c r="P41" s="46">
        <f t="shared" si="0"/>
        <v>8.3103222056156098E-2</v>
      </c>
      <c r="Q41" s="46">
        <v>1.3399277779923999</v>
      </c>
      <c r="R41" s="46">
        <v>1.54705565477684E-2</v>
      </c>
      <c r="S41" s="57">
        <f t="shared" si="1"/>
        <v>3.9258489377058626E-3</v>
      </c>
      <c r="T41" s="46">
        <v>1.2203447117519001E-2</v>
      </c>
      <c r="U41" s="49">
        <v>128.536514548432</v>
      </c>
      <c r="V41" s="49">
        <v>29.038301348914899</v>
      </c>
      <c r="W41" s="49">
        <v>188.07812456455699</v>
      </c>
      <c r="X41" s="49">
        <v>184.82520102648999</v>
      </c>
    </row>
    <row r="42" spans="1:24" s="42" customFormat="1" x14ac:dyDescent="0.35">
      <c r="A42" s="42" t="s">
        <v>41</v>
      </c>
      <c r="B42" s="45">
        <v>30.46</v>
      </c>
      <c r="C42" s="46">
        <v>2.1840000000000002</v>
      </c>
      <c r="D42" s="46">
        <v>11.388999999999999</v>
      </c>
      <c r="E42" s="46">
        <v>0.219</v>
      </c>
      <c r="F42" s="46">
        <v>9.4459999999999997</v>
      </c>
      <c r="G42" s="46">
        <v>0.32400000000000001</v>
      </c>
      <c r="H42" s="46">
        <v>1.9159999999999999</v>
      </c>
      <c r="I42" s="46">
        <v>49.220999999999997</v>
      </c>
      <c r="J42" s="46">
        <v>13.397</v>
      </c>
      <c r="K42" s="46">
        <v>11.337</v>
      </c>
      <c r="L42" s="46">
        <v>0.189</v>
      </c>
      <c r="M42" s="47">
        <v>0.27017198276777399</v>
      </c>
      <c r="N42" s="48">
        <v>51.120857679341498</v>
      </c>
      <c r="O42" s="46">
        <v>2.7028971010271099</v>
      </c>
      <c r="P42" s="46">
        <f t="shared" si="0"/>
        <v>8.1086913030813293E-2</v>
      </c>
      <c r="Q42" s="46">
        <v>4.9563101209174301</v>
      </c>
      <c r="R42" s="46">
        <v>3.72649858492764E-2</v>
      </c>
      <c r="S42" s="57">
        <f t="shared" si="1"/>
        <v>1.1850410410466534E-2</v>
      </c>
      <c r="T42" s="46">
        <v>3.6836836837011298E-2</v>
      </c>
      <c r="U42" s="49">
        <v>1233.8633887629901</v>
      </c>
      <c r="V42" s="49">
        <v>242.33456277244301</v>
      </c>
      <c r="W42" s="49">
        <v>734.44996573317098</v>
      </c>
      <c r="X42" s="49">
        <v>562.96946629861304</v>
      </c>
    </row>
    <row r="43" spans="1:24" s="42" customFormat="1" x14ac:dyDescent="0.35">
      <c r="A43" s="42" t="s">
        <v>42</v>
      </c>
      <c r="B43" s="45">
        <v>24.6</v>
      </c>
      <c r="C43" s="46">
        <v>2.1190000000000002</v>
      </c>
      <c r="D43" s="46">
        <v>11.686999999999999</v>
      </c>
      <c r="E43" s="46">
        <v>0.14299999999999999</v>
      </c>
      <c r="F43" s="46">
        <v>10.003</v>
      </c>
      <c r="G43" s="46">
        <v>0.316</v>
      </c>
      <c r="H43" s="46">
        <v>2.0099999999999998</v>
      </c>
      <c r="I43" s="46">
        <v>49.279000000000003</v>
      </c>
      <c r="J43" s="46">
        <v>12.568</v>
      </c>
      <c r="K43" s="46">
        <v>11.336</v>
      </c>
      <c r="L43" s="46">
        <v>0.17899999999999999</v>
      </c>
      <c r="M43" s="47">
        <v>0.232940693913919</v>
      </c>
      <c r="N43" s="48">
        <v>42.132641749681198</v>
      </c>
      <c r="O43" s="46">
        <v>2.7313624166099202</v>
      </c>
      <c r="P43" s="46">
        <f t="shared" si="0"/>
        <v>8.1940872498297609E-2</v>
      </c>
      <c r="Q43" s="46">
        <v>3.8708504232791299</v>
      </c>
      <c r="R43" s="46">
        <v>2.0402855732193401E-2</v>
      </c>
      <c r="S43" s="57">
        <f t="shared" si="1"/>
        <v>4.3883275281443495E-3</v>
      </c>
      <c r="T43" s="46">
        <v>1.3641055418540099E-2</v>
      </c>
      <c r="U43" s="49">
        <v>481.332081218327</v>
      </c>
      <c r="V43" s="49">
        <v>118.01702651957601</v>
      </c>
      <c r="W43" s="49">
        <v>331.279194645019</v>
      </c>
      <c r="X43" s="49">
        <v>265.87415300563299</v>
      </c>
    </row>
    <row r="44" spans="1:24" s="42" customFormat="1" x14ac:dyDescent="0.35">
      <c r="A44" s="42" t="s">
        <v>43</v>
      </c>
      <c r="B44" s="45">
        <v>23.57</v>
      </c>
      <c r="C44" s="46">
        <v>2.2469999999999999</v>
      </c>
      <c r="D44" s="46">
        <v>11.528</v>
      </c>
      <c r="E44" s="46">
        <v>0.26500000000000001</v>
      </c>
      <c r="F44" s="46">
        <v>9.7729999999999997</v>
      </c>
      <c r="G44" s="46">
        <v>0.34599999999999997</v>
      </c>
      <c r="H44" s="46">
        <v>2.0659999999999998</v>
      </c>
      <c r="I44" s="46">
        <v>49.762</v>
      </c>
      <c r="J44" s="46">
        <v>12.121</v>
      </c>
      <c r="K44" s="46">
        <v>11.331</v>
      </c>
      <c r="L44" s="46">
        <v>0.19800000000000001</v>
      </c>
      <c r="M44" s="47">
        <v>0.23462444860338999</v>
      </c>
      <c r="N44" s="48">
        <v>48.453803773893803</v>
      </c>
      <c r="O44" s="46">
        <v>2.71798614493028</v>
      </c>
      <c r="P44" s="46">
        <f t="shared" si="0"/>
        <v>8.1539584347908395E-2</v>
      </c>
      <c r="Q44" s="46">
        <v>4.8765975051583101</v>
      </c>
      <c r="R44" s="46">
        <v>2.3098177441120499E-2</v>
      </c>
      <c r="S44" s="57">
        <f t="shared" si="1"/>
        <v>1.1752063383547872E-2</v>
      </c>
      <c r="T44" s="46">
        <v>3.6531126464245799E-2</v>
      </c>
      <c r="U44" s="49">
        <v>856.63513320264406</v>
      </c>
      <c r="V44" s="49">
        <v>105.857247858129</v>
      </c>
      <c r="W44" s="49">
        <v>462.88017858516702</v>
      </c>
      <c r="X44" s="49">
        <v>374.58944613188203</v>
      </c>
    </row>
    <row r="45" spans="1:24" s="42" customFormat="1" x14ac:dyDescent="0.35">
      <c r="A45" s="42" t="s">
        <v>44</v>
      </c>
      <c r="B45" s="45">
        <v>24.91</v>
      </c>
      <c r="C45" s="46">
        <v>2.1619999999999999</v>
      </c>
      <c r="D45" s="46">
        <v>11.372</v>
      </c>
      <c r="E45" s="46">
        <v>0.29599999999999999</v>
      </c>
      <c r="F45" s="46">
        <v>9.9789999999999992</v>
      </c>
      <c r="G45" s="46">
        <v>0.38</v>
      </c>
      <c r="H45" s="46">
        <v>2.121</v>
      </c>
      <c r="I45" s="46">
        <v>49.22</v>
      </c>
      <c r="J45" s="46">
        <v>12.629</v>
      </c>
      <c r="K45" s="46">
        <v>11.337</v>
      </c>
      <c r="L45" s="46">
        <v>0.156</v>
      </c>
      <c r="M45" s="47">
        <v>0.21806204217314101</v>
      </c>
      <c r="N45" s="48">
        <v>33.650743736027103</v>
      </c>
      <c r="O45" s="46">
        <v>2.72834343328844</v>
      </c>
      <c r="P45" s="46">
        <f t="shared" si="0"/>
        <v>8.1850302998653202E-2</v>
      </c>
      <c r="Q45" s="46">
        <v>5.1622574179931702</v>
      </c>
      <c r="R45" s="46">
        <v>3.3059382322832703E-2</v>
      </c>
      <c r="S45" s="57">
        <f t="shared" si="1"/>
        <v>2.4070054165911746E-3</v>
      </c>
      <c r="T45" s="46">
        <v>7.4821430419371301E-3</v>
      </c>
      <c r="U45" s="49">
        <v>919.34414927785303</v>
      </c>
      <c r="V45" s="49">
        <v>301.58390068845</v>
      </c>
      <c r="W45" s="49">
        <v>659.16232540893805</v>
      </c>
      <c r="X45" s="49">
        <v>527.70981139135199</v>
      </c>
    </row>
    <row r="46" spans="1:24" s="42" customFormat="1" x14ac:dyDescent="0.35">
      <c r="A46" s="42" t="s">
        <v>45</v>
      </c>
      <c r="B46" s="45">
        <v>27.74</v>
      </c>
      <c r="C46" s="46">
        <v>2.2010000000000001</v>
      </c>
      <c r="D46" s="46">
        <v>11.289</v>
      </c>
      <c r="E46" s="46">
        <v>0.224</v>
      </c>
      <c r="F46" s="46">
        <v>9.4359999999999999</v>
      </c>
      <c r="G46" s="46">
        <v>0.35499999999999998</v>
      </c>
      <c r="H46" s="46">
        <v>1.972</v>
      </c>
      <c r="I46" s="46">
        <v>49.561</v>
      </c>
      <c r="J46" s="46">
        <v>13.074999999999999</v>
      </c>
      <c r="K46" s="46">
        <v>11.331</v>
      </c>
      <c r="L46" s="46">
        <v>0.20399999999999999</v>
      </c>
      <c r="M46" s="47">
        <v>0.231974089319674</v>
      </c>
      <c r="N46" s="48">
        <v>58.2095792777478</v>
      </c>
      <c r="O46" s="46">
        <v>2.7116204292686299</v>
      </c>
      <c r="P46" s="46">
        <f t="shared" si="0"/>
        <v>8.134861287805889E-2</v>
      </c>
      <c r="Q46" s="46">
        <v>5.7588010170489898</v>
      </c>
      <c r="R46" s="46">
        <v>3.5041169912695097E-2</v>
      </c>
      <c r="S46" s="57">
        <f t="shared" si="1"/>
        <v>4.4836293330950735E-3</v>
      </c>
      <c r="T46" s="46">
        <v>1.3937299760942099E-2</v>
      </c>
      <c r="U46" s="49">
        <v>1150.0074493346399</v>
      </c>
      <c r="V46" s="49">
        <v>337.45475635092299</v>
      </c>
      <c r="W46" s="49">
        <v>802.39605447052804</v>
      </c>
      <c r="X46" s="49">
        <v>628.14784286091106</v>
      </c>
    </row>
    <row r="47" spans="1:24" s="42" customFormat="1" x14ac:dyDescent="0.35">
      <c r="A47" s="42" t="s">
        <v>46</v>
      </c>
      <c r="B47" s="45">
        <v>13.75</v>
      </c>
      <c r="C47" s="46">
        <v>2.3479999999999999</v>
      </c>
      <c r="D47" s="46">
        <v>12.839</v>
      </c>
      <c r="E47" s="46">
        <v>0.24299999999999999</v>
      </c>
      <c r="F47" s="46">
        <v>10.462999999999999</v>
      </c>
      <c r="G47" s="46">
        <v>0.47699999999999998</v>
      </c>
      <c r="H47" s="46">
        <v>2.282</v>
      </c>
      <c r="I47" s="46">
        <v>49.585000000000001</v>
      </c>
      <c r="J47" s="46">
        <v>9.9060000000000006</v>
      </c>
      <c r="K47" s="46">
        <v>11.343999999999999</v>
      </c>
      <c r="L47" s="46">
        <v>0.14399999999999999</v>
      </c>
      <c r="M47" s="47">
        <v>0.22250645282138001</v>
      </c>
      <c r="N47" s="48">
        <v>18.5098206148398</v>
      </c>
      <c r="O47" s="46">
        <v>2.7480676559077302</v>
      </c>
      <c r="P47" s="46">
        <f t="shared" si="0"/>
        <v>8.2442029677231896E-2</v>
      </c>
      <c r="Q47" s="46">
        <v>2.79957058908305</v>
      </c>
      <c r="R47" s="46">
        <v>2.52256675352669E-2</v>
      </c>
      <c r="S47" s="57">
        <f t="shared" si="1"/>
        <v>1.0165742380980759E-2</v>
      </c>
      <c r="T47" s="46">
        <v>3.16000695709691E-2</v>
      </c>
      <c r="U47" s="49">
        <v>493.94922936048198</v>
      </c>
      <c r="V47" s="49">
        <v>79.779340774857502</v>
      </c>
      <c r="W47" s="49">
        <v>275.49416657845097</v>
      </c>
      <c r="X47" s="49">
        <v>242.19267391512199</v>
      </c>
    </row>
    <row r="48" spans="1:24" s="42" customFormat="1" x14ac:dyDescent="0.35">
      <c r="A48" s="42" t="s">
        <v>47</v>
      </c>
      <c r="B48" s="45">
        <v>25.36</v>
      </c>
      <c r="C48" s="46">
        <v>2.2629999999999999</v>
      </c>
      <c r="D48" s="46">
        <v>11.521000000000001</v>
      </c>
      <c r="E48" s="46">
        <v>0.33</v>
      </c>
      <c r="F48" s="46">
        <v>9.7029999999999994</v>
      </c>
      <c r="G48" s="46">
        <v>0.39300000000000002</v>
      </c>
      <c r="H48" s="46">
        <v>1.958</v>
      </c>
      <c r="I48" s="46">
        <v>49.191000000000003</v>
      </c>
      <c r="J48" s="46">
        <v>12.795999999999999</v>
      </c>
      <c r="K48" s="46">
        <v>11.333</v>
      </c>
      <c r="L48" s="46">
        <v>0.156</v>
      </c>
      <c r="M48" s="47">
        <v>0.23067587746024301</v>
      </c>
      <c r="N48" s="48">
        <v>74.849330843380301</v>
      </c>
      <c r="O48" s="46">
        <v>2.7299203144904198</v>
      </c>
      <c r="P48" s="46">
        <f t="shared" si="0"/>
        <v>8.1897609434712595E-2</v>
      </c>
      <c r="Q48" s="46">
        <v>6.6732109732790903</v>
      </c>
      <c r="R48" s="46">
        <v>2.42842907379099E-2</v>
      </c>
      <c r="S48" s="57">
        <f t="shared" si="1"/>
        <v>5.7743558161267635E-3</v>
      </c>
      <c r="T48" s="46">
        <v>1.7949505179131998E-2</v>
      </c>
      <c r="U48" s="49">
        <v>1006.64141238872</v>
      </c>
      <c r="V48" s="49">
        <v>235.28446430118501</v>
      </c>
      <c r="W48" s="49">
        <v>668.47176945573403</v>
      </c>
      <c r="X48" s="49">
        <v>533.24167952754794</v>
      </c>
    </row>
    <row r="49" spans="1:24" s="42" customFormat="1" x14ac:dyDescent="0.35">
      <c r="A49" s="42" t="s">
        <v>48</v>
      </c>
      <c r="B49" s="45">
        <v>24.16</v>
      </c>
      <c r="C49" s="46">
        <v>2.1920000000000002</v>
      </c>
      <c r="D49" s="46">
        <v>11.760999999999999</v>
      </c>
      <c r="E49" s="46">
        <v>0.218</v>
      </c>
      <c r="F49" s="46">
        <v>9.8249999999999993</v>
      </c>
      <c r="G49" s="46">
        <v>0.40400000000000003</v>
      </c>
      <c r="H49" s="46">
        <v>2.1389999999999998</v>
      </c>
      <c r="I49" s="46">
        <v>49.356999999999999</v>
      </c>
      <c r="J49" s="46">
        <v>12.228999999999999</v>
      </c>
      <c r="K49" s="46">
        <v>11.33</v>
      </c>
      <c r="L49" s="46">
        <v>0.19</v>
      </c>
      <c r="M49" s="47">
        <v>0.22473539075076701</v>
      </c>
      <c r="N49" s="48">
        <v>47.705720796572997</v>
      </c>
      <c r="O49" s="46">
        <v>2.7214627607417898</v>
      </c>
      <c r="P49" s="46">
        <f t="shared" si="0"/>
        <v>8.1643882822253697E-2</v>
      </c>
      <c r="Q49" s="46">
        <v>4.3256982117243199</v>
      </c>
      <c r="R49" s="46">
        <v>2.83406908722981E-2</v>
      </c>
      <c r="S49" s="57">
        <f t="shared" si="1"/>
        <v>1.5273943283134854E-2</v>
      </c>
      <c r="T49" s="46">
        <v>4.7478841414780398E-2</v>
      </c>
      <c r="U49" s="49">
        <v>949.74381609597106</v>
      </c>
      <c r="V49" s="49">
        <v>108.000349063621</v>
      </c>
      <c r="W49" s="49">
        <v>498.17404097272703</v>
      </c>
      <c r="X49" s="49">
        <v>401.23553557726098</v>
      </c>
    </row>
    <row r="50" spans="1:24" s="42" customFormat="1" x14ac:dyDescent="0.35">
      <c r="A50" s="42" t="s">
        <v>49</v>
      </c>
      <c r="B50" s="45">
        <v>14.55</v>
      </c>
      <c r="C50" s="46">
        <v>2.3279999999999998</v>
      </c>
      <c r="D50" s="46">
        <v>11.952999999999999</v>
      </c>
      <c r="E50" s="46">
        <v>0.23699999999999999</v>
      </c>
      <c r="F50" s="46">
        <v>10.301</v>
      </c>
      <c r="G50" s="46">
        <v>0.47599999999999998</v>
      </c>
      <c r="H50" s="46">
        <v>2.5249999999999999</v>
      </c>
      <c r="I50" s="46">
        <v>50.027999999999999</v>
      </c>
      <c r="J50" s="46">
        <v>10.29</v>
      </c>
      <c r="K50" s="46">
        <v>11.331</v>
      </c>
      <c r="L50" s="46">
        <v>0.16700000000000001</v>
      </c>
      <c r="M50" s="47">
        <v>0.21605998279274299</v>
      </c>
      <c r="N50" s="48">
        <v>48.817512599736503</v>
      </c>
      <c r="O50" s="46">
        <v>2.7472545764022498</v>
      </c>
      <c r="P50" s="46">
        <f t="shared" si="0"/>
        <v>8.2417637292067497E-2</v>
      </c>
      <c r="Q50" s="46">
        <v>2.9656940541195</v>
      </c>
      <c r="R50" s="46">
        <v>1.5178590197862701E-2</v>
      </c>
      <c r="S50" s="57">
        <f t="shared" si="1"/>
        <v>9.9961849720872978E-3</v>
      </c>
      <c r="T50" s="46">
        <v>3.1073002710871302E-2</v>
      </c>
      <c r="U50" s="49">
        <v>372.31749283601698</v>
      </c>
      <c r="V50" s="49">
        <v>29.091289089586599</v>
      </c>
      <c r="W50" s="49">
        <v>212.67220261054999</v>
      </c>
      <c r="X50" s="49">
        <v>185.65884121392401</v>
      </c>
    </row>
    <row r="51" spans="1:24" s="42" customFormat="1" x14ac:dyDescent="0.35">
      <c r="A51" s="42" t="s">
        <v>50</v>
      </c>
      <c r="B51" s="45">
        <v>21.67</v>
      </c>
      <c r="C51" s="46">
        <v>2.0699999999999998</v>
      </c>
      <c r="D51" s="46">
        <v>11.897</v>
      </c>
      <c r="E51" s="46">
        <v>0.25600000000000001</v>
      </c>
      <c r="F51" s="46">
        <v>10.205</v>
      </c>
      <c r="G51" s="46">
        <v>0.35199999999999998</v>
      </c>
      <c r="H51" s="46">
        <v>2.1419999999999999</v>
      </c>
      <c r="I51" s="46">
        <v>49.597999999999999</v>
      </c>
      <c r="J51" s="46">
        <v>11.625</v>
      </c>
      <c r="K51" s="46">
        <v>11.334</v>
      </c>
      <c r="L51" s="46">
        <v>0.16300000000000001</v>
      </c>
      <c r="M51" s="47">
        <v>0.22726367220485699</v>
      </c>
      <c r="N51" s="48">
        <v>32.560221306254803</v>
      </c>
      <c r="O51" s="46">
        <v>2.72546038078992</v>
      </c>
      <c r="P51" s="46">
        <f t="shared" si="0"/>
        <v>8.1763811423697597E-2</v>
      </c>
      <c r="Q51" s="46">
        <v>4.1036853059637703</v>
      </c>
      <c r="R51" s="46">
        <v>1.52827105506219E-2</v>
      </c>
      <c r="S51" s="57">
        <f t="shared" si="1"/>
        <v>7.0086603468366209E-3</v>
      </c>
      <c r="T51" s="46">
        <v>2.1786323739000999E-2</v>
      </c>
      <c r="U51" s="49">
        <v>459.82373911467198</v>
      </c>
      <c r="V51" s="49">
        <v>64.782250086045494</v>
      </c>
      <c r="W51" s="49">
        <v>262.669729277557</v>
      </c>
      <c r="X51" s="49">
        <v>215.88701346063701</v>
      </c>
    </row>
    <row r="52" spans="1:24" s="42" customFormat="1" x14ac:dyDescent="0.35">
      <c r="A52" s="42" t="s">
        <v>51</v>
      </c>
      <c r="B52" s="45">
        <v>18.940000000000001</v>
      </c>
      <c r="C52" s="46">
        <v>2.1760000000000002</v>
      </c>
      <c r="D52" s="46">
        <v>12.237</v>
      </c>
      <c r="E52" s="46">
        <v>0.222</v>
      </c>
      <c r="F52" s="46">
        <v>10.382</v>
      </c>
      <c r="G52" s="46">
        <v>0.40500000000000003</v>
      </c>
      <c r="H52" s="46">
        <v>2.218</v>
      </c>
      <c r="I52" s="46">
        <v>49.316000000000003</v>
      </c>
      <c r="J52" s="46">
        <v>11.173</v>
      </c>
      <c r="K52" s="46">
        <v>11.34</v>
      </c>
      <c r="L52" s="46">
        <v>0.16900000000000001</v>
      </c>
      <c r="M52" s="47">
        <v>0.22724336112002599</v>
      </c>
      <c r="N52" s="48">
        <v>25.877897733501602</v>
      </c>
      <c r="O52" s="46">
        <v>2.7369576335544301</v>
      </c>
      <c r="P52" s="46">
        <f t="shared" si="0"/>
        <v>8.2108729006632894E-2</v>
      </c>
      <c r="Q52" s="46">
        <v>3.2259324294001899</v>
      </c>
      <c r="R52" s="46">
        <v>3.3324513530310199E-2</v>
      </c>
      <c r="S52" s="57">
        <f t="shared" si="1"/>
        <v>3.9310707817768404E-3</v>
      </c>
      <c r="T52" s="46">
        <v>1.2219679147581101E-2</v>
      </c>
      <c r="U52" s="49">
        <v>601.58790127519603</v>
      </c>
      <c r="V52" s="49">
        <v>180.15281305450901</v>
      </c>
      <c r="W52" s="49">
        <v>418.65938464238599</v>
      </c>
      <c r="X52" s="49">
        <v>351.99208394348898</v>
      </c>
    </row>
    <row r="53" spans="1:24" s="42" customFormat="1" x14ac:dyDescent="0.35">
      <c r="A53" s="42" t="s">
        <v>52</v>
      </c>
      <c r="B53" s="45">
        <v>27.8</v>
      </c>
      <c r="C53" s="46">
        <v>2.1739999999999999</v>
      </c>
      <c r="D53" s="46">
        <v>11.52</v>
      </c>
      <c r="E53" s="46">
        <v>0.218</v>
      </c>
      <c r="F53" s="46">
        <v>9.4369999999999994</v>
      </c>
      <c r="G53" s="46">
        <v>0.307</v>
      </c>
      <c r="H53" s="46">
        <v>1.915</v>
      </c>
      <c r="I53" s="46">
        <v>49.445999999999998</v>
      </c>
      <c r="J53" s="46">
        <v>13.147</v>
      </c>
      <c r="K53" s="46">
        <v>11.335000000000001</v>
      </c>
      <c r="L53" s="46">
        <v>0.13500000000000001</v>
      </c>
      <c r="M53" s="47">
        <v>0.25021877946718502</v>
      </c>
      <c r="N53" s="48">
        <v>56.863120604697897</v>
      </c>
      <c r="O53" s="46">
        <v>2.7116883781102699</v>
      </c>
      <c r="P53" s="46">
        <f t="shared" si="0"/>
        <v>8.1350651343308086E-2</v>
      </c>
      <c r="Q53" s="46">
        <v>5.0616042430743002</v>
      </c>
      <c r="R53" s="46">
        <v>5.11482412413784E-2</v>
      </c>
      <c r="S53" s="57">
        <f t="shared" si="1"/>
        <v>5.8723368268283702E-3</v>
      </c>
      <c r="T53" s="46">
        <v>1.82540777955498E-2</v>
      </c>
      <c r="U53" s="49">
        <v>1458.1596415691499</v>
      </c>
      <c r="V53" s="49">
        <v>439.453811017585</v>
      </c>
      <c r="W53" s="49">
        <v>1011.58991363527</v>
      </c>
      <c r="X53" s="49">
        <v>791.54140347047598</v>
      </c>
    </row>
    <row r="54" spans="1:24" s="42" customFormat="1" x14ac:dyDescent="0.35">
      <c r="A54" s="42" t="s">
        <v>53</v>
      </c>
      <c r="B54" s="45">
        <v>4.7699999999999996</v>
      </c>
      <c r="C54" s="46">
        <v>2.6459999999999999</v>
      </c>
      <c r="D54" s="46">
        <v>13.542999999999999</v>
      </c>
      <c r="E54" s="46">
        <v>0.16400000000000001</v>
      </c>
      <c r="F54" s="46">
        <v>10.32</v>
      </c>
      <c r="G54" s="46">
        <v>0.495</v>
      </c>
      <c r="H54" s="46">
        <v>2.9660000000000002</v>
      </c>
      <c r="I54" s="46">
        <v>50.100999999999999</v>
      </c>
      <c r="J54" s="46">
        <v>7.7539999999999996</v>
      </c>
      <c r="K54" s="46">
        <v>11.340999999999999</v>
      </c>
      <c r="L54" s="46">
        <v>0.222</v>
      </c>
      <c r="M54" s="47">
        <v>0.28462596492535902</v>
      </c>
      <c r="N54" s="48">
        <v>192.76644083513099</v>
      </c>
      <c r="O54" s="46">
        <v>2.77896408011074</v>
      </c>
      <c r="P54" s="46">
        <f t="shared" si="0"/>
        <v>8.3368922403322193E-2</v>
      </c>
      <c r="Q54" s="46">
        <v>3.9015610689372902</v>
      </c>
      <c r="R54" s="46">
        <v>9.1111309306910498E-2</v>
      </c>
      <c r="S54" s="57">
        <f t="shared" si="1"/>
        <v>3.5612898633715414E-3</v>
      </c>
      <c r="T54" s="46">
        <v>1.1070220277810201E-2</v>
      </c>
      <c r="U54" s="49">
        <v>1820.9596714059501</v>
      </c>
      <c r="V54" s="49">
        <v>639.16808768473697</v>
      </c>
      <c r="W54" s="49">
        <v>1471.9349622130001</v>
      </c>
      <c r="X54" s="49">
        <v>1404.9202655464301</v>
      </c>
    </row>
    <row r="55" spans="1:24" s="42" customFormat="1" x14ac:dyDescent="0.35">
      <c r="A55" s="42" t="s">
        <v>54</v>
      </c>
      <c r="B55" s="45">
        <v>3.17</v>
      </c>
      <c r="C55" s="46">
        <v>2.65</v>
      </c>
      <c r="D55" s="46">
        <v>13.725</v>
      </c>
      <c r="E55" s="46">
        <v>0.29699999999999999</v>
      </c>
      <c r="F55" s="46">
        <v>10.366</v>
      </c>
      <c r="G55" s="46">
        <v>0.35399999999999998</v>
      </c>
      <c r="H55" s="46">
        <v>2.0960000000000001</v>
      </c>
      <c r="I55" s="46">
        <v>51.545000000000002</v>
      </c>
      <c r="J55" s="46">
        <v>6.867</v>
      </c>
      <c r="K55" s="46">
        <v>11.484999999999999</v>
      </c>
      <c r="L55" s="46">
        <v>0.16</v>
      </c>
      <c r="M55" s="47">
        <v>0.29032568242263801</v>
      </c>
      <c r="N55" s="48">
        <v>133.23069159808799</v>
      </c>
      <c r="O55" s="46">
        <v>2.7649771117925201</v>
      </c>
      <c r="P55" s="46">
        <f t="shared" si="0"/>
        <v>8.2949313353775603E-2</v>
      </c>
      <c r="Q55" s="46">
        <v>2.3502112331004299</v>
      </c>
      <c r="R55" s="46">
        <v>-7.0674073374021895E-4</v>
      </c>
      <c r="S55" s="57">
        <f t="shared" si="1"/>
        <v>7.8837730188058928E-3</v>
      </c>
      <c r="T55" s="46">
        <v>2.45065993745909E-2</v>
      </c>
      <c r="U55" s="49">
        <v>83.575765121814896</v>
      </c>
      <c r="V55" s="49">
        <v>-37.969724971010102</v>
      </c>
      <c r="W55" s="49">
        <v>133.23069159808799</v>
      </c>
      <c r="X55" s="49">
        <v>129.13704720179101</v>
      </c>
    </row>
    <row r="56" spans="1:24" s="42" customFormat="1" x14ac:dyDescent="0.35">
      <c r="A56" s="42" t="s">
        <v>55</v>
      </c>
      <c r="B56" s="45">
        <v>21.7</v>
      </c>
      <c r="C56" s="46">
        <v>2.1659999999999999</v>
      </c>
      <c r="D56" s="46">
        <v>11.701000000000001</v>
      </c>
      <c r="E56" s="46">
        <v>0.26700000000000002</v>
      </c>
      <c r="F56" s="46">
        <v>10.148999999999999</v>
      </c>
      <c r="G56" s="46">
        <v>0.48399999999999999</v>
      </c>
      <c r="H56" s="46">
        <v>2.4569999999999999</v>
      </c>
      <c r="I56" s="46">
        <v>49.427999999999997</v>
      </c>
      <c r="J56" s="46">
        <v>11.497999999999999</v>
      </c>
      <c r="K56" s="46">
        <v>11.334</v>
      </c>
      <c r="L56" s="46">
        <v>0.186</v>
      </c>
      <c r="M56" s="47">
        <v>0.191784442522621</v>
      </c>
      <c r="N56" s="48">
        <v>49.769371144081397</v>
      </c>
      <c r="O56" s="46">
        <v>2.7298817980379702</v>
      </c>
      <c r="P56" s="46">
        <f t="shared" si="0"/>
        <v>8.1896453941139105E-2</v>
      </c>
      <c r="Q56" s="46">
        <v>6.4559986538636798</v>
      </c>
      <c r="R56" s="46">
        <v>2.95622265572177E-2</v>
      </c>
      <c r="S56" s="57">
        <f t="shared" si="1"/>
        <v>1.374703232450925E-2</v>
      </c>
      <c r="T56" s="46">
        <v>4.27324598212908E-2</v>
      </c>
      <c r="U56" s="49">
        <v>1403.2038699741499</v>
      </c>
      <c r="V56" s="49">
        <v>194.490247210223</v>
      </c>
      <c r="W56" s="49">
        <v>748.89742495132703</v>
      </c>
      <c r="X56" s="49">
        <v>615.363537347023</v>
      </c>
    </row>
    <row r="57" spans="1:24" s="42" customFormat="1" ht="15" thickBot="1" x14ac:dyDescent="0.4">
      <c r="A57" s="50" t="s">
        <v>56</v>
      </c>
      <c r="B57" s="53">
        <v>28.17</v>
      </c>
      <c r="C57" s="54">
        <v>2.0579999999999998</v>
      </c>
      <c r="D57" s="54">
        <v>11.364000000000001</v>
      </c>
      <c r="E57" s="54">
        <v>0.20699999999999999</v>
      </c>
      <c r="F57" s="54">
        <v>9.6319999999999997</v>
      </c>
      <c r="G57" s="54">
        <v>0.29799999999999999</v>
      </c>
      <c r="H57" s="54">
        <v>1.96</v>
      </c>
      <c r="I57" s="54">
        <v>49.37</v>
      </c>
      <c r="J57" s="54">
        <v>13.282999999999999</v>
      </c>
      <c r="K57" s="54">
        <v>11.332000000000001</v>
      </c>
      <c r="L57" s="54">
        <v>0.153</v>
      </c>
      <c r="M57" s="51">
        <v>0.220878873522729</v>
      </c>
      <c r="N57" s="52">
        <v>57.085905031179998</v>
      </c>
      <c r="O57" s="54">
        <v>2.7182456913066999</v>
      </c>
      <c r="P57" s="46">
        <f t="shared" si="0"/>
        <v>8.1547370739201E-2</v>
      </c>
      <c r="Q57" s="54">
        <v>5.4937762978581004</v>
      </c>
      <c r="R57" s="54">
        <v>3.8147591876459302E-2</v>
      </c>
      <c r="S57" s="57">
        <f t="shared" si="1"/>
        <v>1.1496676728871572E-2</v>
      </c>
      <c r="T57" s="54">
        <v>3.5737260580887699E-2</v>
      </c>
      <c r="U57" s="55">
        <v>1374.49496694758</v>
      </c>
      <c r="V57" s="55">
        <v>280.12467302247501</v>
      </c>
      <c r="W57" s="55">
        <v>828.077051054153</v>
      </c>
      <c r="X57" s="55">
        <v>646.07712495447697</v>
      </c>
    </row>
    <row r="58" spans="1:24" s="42" customFormat="1" x14ac:dyDescent="0.35"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7"/>
      <c r="N58" s="48"/>
      <c r="O58" s="46"/>
      <c r="P58" s="46"/>
      <c r="Q58" s="46"/>
      <c r="R58" s="46"/>
      <c r="S58" s="57"/>
      <c r="T58" s="46"/>
      <c r="U58" s="46"/>
      <c r="V58" s="46"/>
      <c r="W58" s="49"/>
      <c r="X58" s="49"/>
    </row>
    <row r="59" spans="1:24" s="42" customFormat="1" x14ac:dyDescent="0.35"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7"/>
      <c r="N59" s="48"/>
      <c r="O59" s="46"/>
      <c r="P59" s="46"/>
      <c r="Q59" s="46"/>
      <c r="R59" s="46"/>
      <c r="S59" s="57"/>
      <c r="T59" s="46"/>
      <c r="U59" s="46"/>
      <c r="V59" s="46"/>
      <c r="W59" s="49"/>
      <c r="X59" s="49"/>
    </row>
    <row r="60" spans="1:24" s="42" customFormat="1" x14ac:dyDescent="0.35"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7"/>
      <c r="N60" s="48"/>
      <c r="O60" s="46"/>
      <c r="P60" s="46"/>
      <c r="Q60" s="46"/>
      <c r="R60" s="46"/>
      <c r="S60" s="57"/>
      <c r="T60" s="46"/>
      <c r="U60" s="46"/>
      <c r="V60" s="46"/>
      <c r="W60" s="49"/>
      <c r="X60" s="49"/>
    </row>
    <row r="61" spans="1:24" s="42" customFormat="1" x14ac:dyDescent="0.35"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7"/>
      <c r="N61" s="48"/>
      <c r="O61" s="46"/>
      <c r="P61" s="46"/>
      <c r="Q61" s="46"/>
      <c r="R61" s="46"/>
      <c r="S61" s="57"/>
      <c r="T61" s="46"/>
      <c r="U61" s="46"/>
      <c r="V61" s="46"/>
      <c r="W61" s="49"/>
      <c r="X61" s="49"/>
    </row>
    <row r="62" spans="1:24" s="42" customFormat="1" x14ac:dyDescent="0.35"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7"/>
      <c r="N62" s="48"/>
      <c r="O62" s="46"/>
      <c r="P62" s="46"/>
      <c r="Q62" s="46"/>
      <c r="R62" s="46"/>
      <c r="S62" s="57"/>
      <c r="T62" s="46"/>
      <c r="U62" s="46"/>
      <c r="V62" s="46"/>
      <c r="W62" s="49"/>
      <c r="X62" s="49"/>
    </row>
    <row r="63" spans="1:24" s="42" customFormat="1" x14ac:dyDescent="0.35"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7"/>
      <c r="N63" s="48"/>
      <c r="O63" s="46"/>
      <c r="P63" s="46"/>
      <c r="Q63" s="46"/>
      <c r="R63" s="46"/>
      <c r="S63" s="57"/>
      <c r="T63" s="46"/>
      <c r="U63" s="46"/>
      <c r="V63" s="46"/>
      <c r="W63" s="49"/>
      <c r="X63" s="49"/>
    </row>
    <row r="64" spans="1:24" s="42" customFormat="1" x14ac:dyDescent="0.35"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7"/>
      <c r="N64" s="48"/>
      <c r="O64" s="46"/>
      <c r="P64" s="46"/>
      <c r="Q64" s="46"/>
      <c r="R64" s="46"/>
      <c r="S64" s="57"/>
      <c r="T64" s="46"/>
      <c r="U64" s="46"/>
      <c r="V64" s="46"/>
      <c r="W64" s="49"/>
      <c r="X64" s="49"/>
    </row>
    <row r="65" spans="1:24" s="42" customFormat="1" x14ac:dyDescent="0.35"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7"/>
      <c r="N65" s="48"/>
      <c r="O65" s="46"/>
      <c r="P65" s="46"/>
      <c r="Q65" s="46"/>
      <c r="R65" s="46"/>
      <c r="S65" s="57"/>
      <c r="T65" s="46"/>
      <c r="U65" s="46"/>
      <c r="V65" s="46"/>
      <c r="W65" s="49"/>
      <c r="X65" s="49"/>
    </row>
    <row r="66" spans="1:24" s="42" customFormat="1" x14ac:dyDescent="0.35"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7"/>
      <c r="N66" s="48"/>
      <c r="O66" s="46"/>
      <c r="P66" s="46"/>
      <c r="Q66" s="46"/>
      <c r="R66" s="46"/>
      <c r="S66" s="57"/>
      <c r="T66" s="46"/>
      <c r="U66" s="46"/>
      <c r="V66" s="46"/>
      <c r="W66" s="49"/>
      <c r="X66" s="49"/>
    </row>
    <row r="67" spans="1:24" s="42" customFormat="1" x14ac:dyDescent="0.35"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7"/>
      <c r="N67" s="48"/>
      <c r="O67" s="46"/>
      <c r="P67" s="46"/>
      <c r="Q67" s="46"/>
      <c r="R67" s="46"/>
      <c r="S67" s="57"/>
      <c r="T67" s="46"/>
      <c r="U67" s="46"/>
      <c r="V67" s="46"/>
      <c r="W67" s="49"/>
      <c r="X67" s="49"/>
    </row>
    <row r="68" spans="1:24" s="42" customFormat="1" x14ac:dyDescent="0.35"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7"/>
      <c r="N68" s="48"/>
      <c r="O68" s="46"/>
      <c r="P68" s="46"/>
      <c r="Q68" s="46"/>
      <c r="R68" s="46"/>
      <c r="S68" s="57"/>
      <c r="T68" s="46"/>
      <c r="U68" s="46"/>
      <c r="V68" s="46"/>
      <c r="W68" s="49"/>
      <c r="X68" s="49"/>
    </row>
    <row r="69" spans="1:24" s="42" customFormat="1" x14ac:dyDescent="0.35">
      <c r="B69" s="45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7"/>
      <c r="N69" s="48"/>
      <c r="O69" s="46"/>
      <c r="P69" s="46"/>
      <c r="Q69" s="46"/>
      <c r="R69" s="46"/>
      <c r="S69" s="57"/>
      <c r="T69" s="46"/>
      <c r="U69" s="46"/>
      <c r="V69" s="46"/>
      <c r="W69" s="49"/>
      <c r="X69" s="49"/>
    </row>
    <row r="70" spans="1:24" s="42" customFormat="1" x14ac:dyDescent="0.35"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7"/>
      <c r="N70" s="48"/>
      <c r="O70" s="46"/>
      <c r="P70" s="46"/>
      <c r="Q70" s="46"/>
      <c r="R70" s="46"/>
      <c r="S70" s="57"/>
      <c r="T70" s="46"/>
      <c r="U70" s="46"/>
      <c r="V70" s="46"/>
      <c r="W70" s="49"/>
      <c r="X70" s="49"/>
    </row>
    <row r="71" spans="1:24" s="42" customFormat="1" x14ac:dyDescent="0.35">
      <c r="B71" s="45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7"/>
      <c r="N71" s="48"/>
      <c r="O71" s="46"/>
      <c r="P71" s="46"/>
      <c r="Q71" s="46"/>
      <c r="R71" s="46"/>
      <c r="S71" s="57"/>
      <c r="T71" s="46"/>
      <c r="U71" s="46"/>
      <c r="V71" s="46"/>
      <c r="W71" s="49"/>
      <c r="X71" s="49"/>
    </row>
    <row r="72" spans="1:24" s="42" customFormat="1" ht="15" thickBot="1" x14ac:dyDescent="0.4">
      <c r="A72" s="50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1"/>
      <c r="N72" s="52"/>
      <c r="O72" s="54"/>
      <c r="P72" s="46"/>
      <c r="Q72" s="54"/>
      <c r="R72" s="54"/>
      <c r="S72" s="57"/>
      <c r="T72" s="54"/>
      <c r="U72" s="54"/>
      <c r="V72" s="54"/>
      <c r="W72" s="55"/>
      <c r="X72" s="55"/>
    </row>
    <row r="73" spans="1:24" s="42" customFormat="1" x14ac:dyDescent="0.35"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7"/>
      <c r="N73" s="48"/>
      <c r="O73" s="46"/>
      <c r="P73" s="46"/>
      <c r="Q73" s="46"/>
      <c r="R73" s="46"/>
      <c r="S73" s="57"/>
      <c r="T73" s="46"/>
      <c r="U73" s="46"/>
      <c r="V73" s="46"/>
      <c r="W73" s="49"/>
      <c r="X73" s="49"/>
    </row>
    <row r="74" spans="1:24" s="42" customFormat="1" x14ac:dyDescent="0.35"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7"/>
      <c r="N74" s="48"/>
      <c r="O74" s="46"/>
      <c r="P74" s="46"/>
      <c r="Q74" s="46"/>
      <c r="R74" s="46"/>
      <c r="S74" s="57"/>
      <c r="T74" s="46"/>
      <c r="U74" s="46"/>
      <c r="V74" s="46"/>
      <c r="W74" s="49"/>
      <c r="X74" s="49"/>
    </row>
    <row r="75" spans="1:24" s="42" customFormat="1" x14ac:dyDescent="0.35"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7"/>
      <c r="N75" s="48"/>
      <c r="O75" s="46"/>
      <c r="P75" s="46"/>
      <c r="Q75" s="46"/>
      <c r="R75" s="46"/>
      <c r="S75" s="57"/>
      <c r="T75" s="46"/>
      <c r="U75" s="46"/>
      <c r="V75" s="46"/>
      <c r="W75" s="49"/>
      <c r="X75" s="49"/>
    </row>
    <row r="76" spans="1:24" s="42" customFormat="1" x14ac:dyDescent="0.35"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7"/>
      <c r="N76" s="48"/>
      <c r="O76" s="46"/>
      <c r="P76" s="46"/>
      <c r="Q76" s="46"/>
      <c r="R76" s="46"/>
      <c r="S76" s="57"/>
      <c r="T76" s="46"/>
      <c r="U76" s="46"/>
      <c r="V76" s="46"/>
      <c r="W76" s="49"/>
      <c r="X76" s="49"/>
    </row>
    <row r="77" spans="1:24" s="42" customFormat="1" x14ac:dyDescent="0.35">
      <c r="B77" s="45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7"/>
      <c r="N77" s="48"/>
      <c r="O77" s="46"/>
      <c r="P77" s="46"/>
      <c r="Q77" s="46"/>
      <c r="R77" s="46"/>
      <c r="S77" s="57"/>
      <c r="T77" s="46"/>
      <c r="U77" s="46"/>
      <c r="V77" s="46"/>
      <c r="W77" s="49"/>
      <c r="X77" s="49"/>
    </row>
    <row r="78" spans="1:24" s="42" customFormat="1" x14ac:dyDescent="0.35">
      <c r="B78" s="45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7"/>
      <c r="N78" s="48"/>
      <c r="O78" s="46"/>
      <c r="P78" s="46"/>
      <c r="Q78" s="46"/>
      <c r="R78" s="46"/>
      <c r="S78" s="57"/>
      <c r="T78" s="46"/>
      <c r="U78" s="46"/>
      <c r="V78" s="46"/>
      <c r="W78" s="49"/>
      <c r="X78" s="49"/>
    </row>
    <row r="79" spans="1:24" s="42" customFormat="1" x14ac:dyDescent="0.35"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7"/>
      <c r="N79" s="48"/>
      <c r="O79" s="46"/>
      <c r="P79" s="46"/>
      <c r="Q79" s="46"/>
      <c r="R79" s="46"/>
      <c r="S79" s="57"/>
      <c r="T79" s="46"/>
      <c r="U79" s="46"/>
      <c r="V79" s="46"/>
      <c r="W79" s="49"/>
      <c r="X79" s="49"/>
    </row>
    <row r="80" spans="1:24" s="42" customFormat="1" x14ac:dyDescent="0.35"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7"/>
      <c r="N80" s="48"/>
      <c r="O80" s="46"/>
      <c r="P80" s="46"/>
      <c r="Q80" s="46"/>
      <c r="R80" s="46"/>
      <c r="S80" s="57"/>
      <c r="T80" s="46"/>
      <c r="U80" s="46"/>
      <c r="V80" s="46"/>
      <c r="W80" s="49"/>
      <c r="X80" s="49"/>
    </row>
    <row r="81" spans="2:24" s="42" customFormat="1" x14ac:dyDescent="0.35"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7"/>
      <c r="N81" s="48"/>
      <c r="O81" s="46"/>
      <c r="P81" s="46"/>
      <c r="Q81" s="46"/>
      <c r="R81" s="46"/>
      <c r="S81" s="57"/>
      <c r="T81" s="46"/>
      <c r="U81" s="46"/>
      <c r="V81" s="46"/>
      <c r="W81" s="49"/>
      <c r="X81" s="49"/>
    </row>
    <row r="82" spans="2:24" s="42" customFormat="1" x14ac:dyDescent="0.35"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7"/>
      <c r="N82" s="48"/>
      <c r="O82" s="46"/>
      <c r="P82" s="46"/>
      <c r="Q82" s="46"/>
      <c r="R82" s="46"/>
      <c r="S82" s="57"/>
      <c r="T82" s="46"/>
      <c r="U82" s="46"/>
      <c r="V82" s="46"/>
      <c r="W82" s="49"/>
      <c r="X82" s="49"/>
    </row>
    <row r="83" spans="2:24" s="42" customFormat="1" x14ac:dyDescent="0.35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48"/>
      <c r="O83" s="46"/>
      <c r="P83" s="46"/>
      <c r="Q83" s="46"/>
      <c r="R83" s="46"/>
      <c r="S83" s="57"/>
      <c r="T83" s="46"/>
      <c r="U83" s="46"/>
      <c r="V83" s="46"/>
      <c r="W83" s="49"/>
      <c r="X83" s="49"/>
    </row>
    <row r="84" spans="2:24" s="42" customFormat="1" x14ac:dyDescent="0.35">
      <c r="B84" s="45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7"/>
      <c r="N84" s="48"/>
      <c r="O84" s="46"/>
      <c r="P84" s="46"/>
      <c r="Q84" s="46"/>
      <c r="R84" s="46"/>
      <c r="S84" s="57"/>
      <c r="T84" s="46"/>
      <c r="U84" s="46"/>
      <c r="V84" s="46"/>
      <c r="W84" s="49"/>
      <c r="X84" s="49"/>
    </row>
    <row r="85" spans="2:24" s="42" customFormat="1" x14ac:dyDescent="0.35"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7"/>
      <c r="N85" s="48"/>
      <c r="O85" s="46"/>
      <c r="P85" s="46"/>
      <c r="Q85" s="46"/>
      <c r="R85" s="46"/>
      <c r="S85" s="57"/>
      <c r="T85" s="46"/>
      <c r="U85" s="46"/>
      <c r="V85" s="46"/>
      <c r="W85" s="49"/>
      <c r="X85" s="49"/>
    </row>
    <row r="86" spans="2:24" s="42" customFormat="1" x14ac:dyDescent="0.35"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7"/>
      <c r="N86" s="48"/>
      <c r="O86" s="46"/>
      <c r="P86" s="46"/>
      <c r="Q86" s="46"/>
      <c r="R86" s="46"/>
      <c r="S86" s="57"/>
      <c r="T86" s="46"/>
      <c r="U86" s="46"/>
      <c r="V86" s="46"/>
      <c r="W86" s="49"/>
      <c r="X86" s="49"/>
    </row>
    <row r="87" spans="2:24" s="42" customFormat="1" x14ac:dyDescent="0.35">
      <c r="B87" s="45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7"/>
      <c r="N87" s="48"/>
      <c r="O87" s="46"/>
      <c r="P87" s="46"/>
      <c r="Q87" s="46"/>
      <c r="R87" s="46"/>
      <c r="S87" s="57"/>
      <c r="T87" s="46"/>
      <c r="U87" s="46"/>
      <c r="V87" s="46"/>
      <c r="W87" s="49"/>
      <c r="X87" s="49"/>
    </row>
    <row r="88" spans="2:24" s="42" customFormat="1" x14ac:dyDescent="0.35">
      <c r="B88" s="45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7"/>
      <c r="N88" s="48"/>
      <c r="O88" s="46"/>
      <c r="P88" s="46"/>
      <c r="Q88" s="46"/>
      <c r="R88" s="46"/>
      <c r="S88" s="57"/>
      <c r="T88" s="46"/>
      <c r="U88" s="46"/>
      <c r="V88" s="46"/>
      <c r="W88" s="49"/>
      <c r="X88" s="49"/>
    </row>
    <row r="89" spans="2:24" s="42" customFormat="1" x14ac:dyDescent="0.35">
      <c r="B89" s="45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7"/>
      <c r="N89" s="48"/>
      <c r="O89" s="46"/>
      <c r="P89" s="46"/>
      <c r="Q89" s="46"/>
      <c r="R89" s="46"/>
      <c r="S89" s="57"/>
      <c r="T89" s="46"/>
      <c r="U89" s="46"/>
      <c r="V89" s="46"/>
      <c r="W89" s="49"/>
      <c r="X89" s="49"/>
    </row>
    <row r="90" spans="2:24" s="42" customFormat="1" x14ac:dyDescent="0.35">
      <c r="B90" s="45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7"/>
      <c r="N90" s="48"/>
      <c r="O90" s="46"/>
      <c r="P90" s="46"/>
      <c r="Q90" s="46"/>
      <c r="R90" s="46"/>
      <c r="S90" s="57"/>
      <c r="T90" s="46"/>
      <c r="U90" s="46"/>
      <c r="V90" s="46"/>
      <c r="W90" s="49"/>
      <c r="X90" s="49"/>
    </row>
    <row r="91" spans="2:24" s="42" customFormat="1" x14ac:dyDescent="0.35"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8"/>
      <c r="O91" s="46"/>
      <c r="P91" s="46"/>
      <c r="Q91" s="46"/>
      <c r="R91" s="46"/>
      <c r="S91" s="57"/>
      <c r="T91" s="46"/>
      <c r="U91" s="46"/>
      <c r="V91" s="46"/>
      <c r="W91" s="49"/>
      <c r="X91" s="49"/>
    </row>
    <row r="92" spans="2:24" s="42" customFormat="1" x14ac:dyDescent="0.35">
      <c r="B92" s="45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7"/>
      <c r="N92" s="48"/>
      <c r="O92" s="46"/>
      <c r="P92" s="46"/>
      <c r="Q92" s="46"/>
      <c r="R92" s="46"/>
      <c r="S92" s="57"/>
      <c r="T92" s="46"/>
      <c r="U92" s="46"/>
      <c r="V92" s="46"/>
      <c r="W92" s="49"/>
      <c r="X92" s="49"/>
    </row>
    <row r="93" spans="2:24" s="42" customFormat="1" x14ac:dyDescent="0.35">
      <c r="B93" s="45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7"/>
      <c r="N93" s="48"/>
      <c r="O93" s="46"/>
      <c r="P93" s="46"/>
      <c r="Q93" s="46"/>
      <c r="R93" s="46"/>
      <c r="S93" s="57"/>
      <c r="T93" s="46"/>
      <c r="U93" s="46"/>
      <c r="V93" s="46"/>
      <c r="W93" s="49"/>
      <c r="X93" s="49"/>
    </row>
    <row r="94" spans="2:24" s="42" customFormat="1" x14ac:dyDescent="0.35">
      <c r="B94" s="45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7"/>
      <c r="N94" s="48"/>
      <c r="O94" s="46"/>
      <c r="P94" s="46"/>
      <c r="Q94" s="46"/>
      <c r="R94" s="46"/>
      <c r="S94" s="57"/>
      <c r="T94" s="46"/>
      <c r="U94" s="46"/>
      <c r="V94" s="46"/>
      <c r="W94" s="49"/>
      <c r="X94" s="49"/>
    </row>
    <row r="95" spans="2:24" s="42" customFormat="1" x14ac:dyDescent="0.35">
      <c r="B95" s="45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7"/>
      <c r="N95" s="48"/>
      <c r="O95" s="46"/>
      <c r="P95" s="46"/>
      <c r="Q95" s="46"/>
      <c r="R95" s="46"/>
      <c r="S95" s="57"/>
      <c r="T95" s="46"/>
      <c r="U95" s="46"/>
      <c r="V95" s="46"/>
      <c r="W95" s="49"/>
      <c r="X95" s="49"/>
    </row>
    <row r="96" spans="2:24" s="42" customFormat="1" x14ac:dyDescent="0.35">
      <c r="B96" s="45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7"/>
      <c r="N96" s="48"/>
      <c r="O96" s="46"/>
      <c r="P96" s="46"/>
      <c r="Q96" s="46"/>
      <c r="R96" s="46"/>
      <c r="S96" s="57"/>
      <c r="T96" s="46"/>
      <c r="U96" s="46"/>
      <c r="V96" s="46"/>
      <c r="W96" s="49"/>
      <c r="X96" s="49"/>
    </row>
    <row r="97" spans="2:24" s="42" customFormat="1" x14ac:dyDescent="0.35">
      <c r="B97" s="45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7"/>
      <c r="N97" s="48"/>
      <c r="O97" s="46"/>
      <c r="P97" s="46"/>
      <c r="Q97" s="46"/>
      <c r="R97" s="46"/>
      <c r="S97" s="57"/>
      <c r="T97" s="46"/>
      <c r="U97" s="46"/>
      <c r="V97" s="46"/>
      <c r="W97" s="49"/>
      <c r="X97" s="49"/>
    </row>
    <row r="98" spans="2:24" s="42" customFormat="1" x14ac:dyDescent="0.35"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7"/>
      <c r="N98" s="48"/>
      <c r="O98" s="46"/>
      <c r="P98" s="46"/>
      <c r="Q98" s="46"/>
      <c r="R98" s="46"/>
      <c r="S98" s="57"/>
      <c r="T98" s="46"/>
      <c r="U98" s="46"/>
      <c r="V98" s="46"/>
      <c r="W98" s="49"/>
      <c r="X98" s="49"/>
    </row>
    <row r="99" spans="2:24" s="42" customFormat="1" x14ac:dyDescent="0.35"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7"/>
      <c r="N99" s="48"/>
      <c r="O99" s="46"/>
      <c r="P99" s="46"/>
      <c r="Q99" s="46"/>
      <c r="R99" s="46"/>
      <c r="S99" s="57"/>
      <c r="T99" s="46"/>
      <c r="U99" s="46"/>
      <c r="V99" s="46"/>
      <c r="W99" s="49"/>
      <c r="X99" s="49"/>
    </row>
    <row r="100" spans="2:24" s="42" customFormat="1" x14ac:dyDescent="0.35"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7"/>
      <c r="N100" s="48"/>
      <c r="O100" s="46"/>
      <c r="P100" s="46"/>
      <c r="Q100" s="46"/>
      <c r="R100" s="46"/>
      <c r="S100" s="57"/>
      <c r="T100" s="46"/>
      <c r="U100" s="46"/>
      <c r="V100" s="46"/>
      <c r="W100" s="49"/>
      <c r="X100" s="49"/>
    </row>
    <row r="101" spans="2:24" s="42" customFormat="1" x14ac:dyDescent="0.35"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7"/>
      <c r="N101" s="48"/>
      <c r="O101" s="46"/>
      <c r="P101" s="46"/>
      <c r="Q101" s="46"/>
      <c r="R101" s="46"/>
      <c r="S101" s="57"/>
      <c r="T101" s="46"/>
      <c r="U101" s="46"/>
      <c r="V101" s="46"/>
      <c r="W101" s="49"/>
      <c r="X101" s="49"/>
    </row>
    <row r="102" spans="2:24" s="42" customFormat="1" x14ac:dyDescent="0.35">
      <c r="B102" s="45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7"/>
      <c r="N102" s="48"/>
      <c r="O102" s="46"/>
      <c r="P102" s="46"/>
      <c r="Q102" s="46"/>
      <c r="R102" s="46"/>
      <c r="S102" s="57"/>
      <c r="T102" s="46"/>
      <c r="U102" s="46"/>
      <c r="V102" s="46"/>
      <c r="W102" s="49"/>
      <c r="X102" s="49"/>
    </row>
    <row r="103" spans="2:24" s="42" customFormat="1" x14ac:dyDescent="0.35">
      <c r="B103" s="4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7"/>
      <c r="N103" s="48"/>
      <c r="O103" s="46"/>
      <c r="P103" s="46"/>
      <c r="Q103" s="46"/>
      <c r="R103" s="46"/>
      <c r="S103" s="57"/>
      <c r="T103" s="46"/>
      <c r="U103" s="46"/>
      <c r="V103" s="46"/>
      <c r="W103" s="49"/>
      <c r="X103" s="49"/>
    </row>
    <row r="104" spans="2:24" s="42" customFormat="1" x14ac:dyDescent="0.35"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7"/>
      <c r="N104" s="48"/>
      <c r="O104" s="46"/>
      <c r="P104" s="46"/>
      <c r="Q104" s="46"/>
      <c r="R104" s="46"/>
      <c r="S104" s="57"/>
      <c r="T104" s="46"/>
      <c r="U104" s="46"/>
      <c r="V104" s="46"/>
      <c r="W104" s="49"/>
      <c r="X10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2023-05-25T17:32:09Z</dcterms:created>
  <dcterms:modified xsi:type="dcterms:W3CDTF">2023-05-25T17:45:19Z</dcterms:modified>
</cp:coreProperties>
</file>