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Cornell_Densimeter_fitting\CMASS\"/>
    </mc:Choice>
  </mc:AlternateContent>
  <xr:revisionPtr revIDLastSave="0" documentId="13_ncr:1_{E6BED5FF-ED60-4A44-8579-61140ACDB6D5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April_Used2FitEG_Eqs" sheetId="5" r:id="rId1"/>
    <sheet name="AUG 2021 new CCD" sheetId="1" r:id="rId2"/>
    <sheet name="APR 2021 +AUG21" sheetId="2" r:id="rId3"/>
    <sheet name="Sheet1" sheetId="4" r:id="rId4"/>
    <sheet name="APR 2021 old CCD, averag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45" i="5" l="1"/>
  <c r="X245" i="5"/>
  <c r="U245" i="5"/>
  <c r="T245" i="5"/>
  <c r="I245" i="5"/>
  <c r="H245" i="5"/>
  <c r="J245" i="5" s="1"/>
  <c r="G245" i="5"/>
  <c r="Y244" i="5"/>
  <c r="X244" i="5"/>
  <c r="U244" i="5"/>
  <c r="T244" i="5"/>
  <c r="I244" i="5"/>
  <c r="H244" i="5"/>
  <c r="J244" i="5" s="1"/>
  <c r="G244" i="5"/>
  <c r="Y243" i="5"/>
  <c r="X243" i="5"/>
  <c r="U243" i="5"/>
  <c r="T243" i="5"/>
  <c r="I243" i="5"/>
  <c r="H243" i="5"/>
  <c r="J243" i="5" s="1"/>
  <c r="G243" i="5"/>
  <c r="Y242" i="5"/>
  <c r="X242" i="5"/>
  <c r="U242" i="5"/>
  <c r="T242" i="5"/>
  <c r="I242" i="5"/>
  <c r="H242" i="5"/>
  <c r="J242" i="5" s="1"/>
  <c r="G242" i="5"/>
  <c r="Y241" i="5"/>
  <c r="X241" i="5"/>
  <c r="U241" i="5"/>
  <c r="T241" i="5"/>
  <c r="I241" i="5"/>
  <c r="H241" i="5"/>
  <c r="J241" i="5" s="1"/>
  <c r="G241" i="5"/>
  <c r="Y240" i="5"/>
  <c r="X240" i="5"/>
  <c r="U240" i="5"/>
  <c r="T240" i="5"/>
  <c r="I240" i="5"/>
  <c r="H240" i="5"/>
  <c r="J240" i="5" s="1"/>
  <c r="G240" i="5"/>
  <c r="Y239" i="5"/>
  <c r="X239" i="5"/>
  <c r="U239" i="5"/>
  <c r="T239" i="5"/>
  <c r="I239" i="5"/>
  <c r="H239" i="5"/>
  <c r="J239" i="5" s="1"/>
  <c r="G239" i="5"/>
  <c r="Y238" i="5"/>
  <c r="X238" i="5"/>
  <c r="U238" i="5"/>
  <c r="T238" i="5"/>
  <c r="I238" i="5"/>
  <c r="H238" i="5"/>
  <c r="J238" i="5" s="1"/>
  <c r="G238" i="5"/>
  <c r="Y237" i="5"/>
  <c r="X237" i="5"/>
  <c r="U237" i="5"/>
  <c r="T237" i="5"/>
  <c r="I237" i="5"/>
  <c r="H237" i="5"/>
  <c r="J237" i="5" s="1"/>
  <c r="G237" i="5"/>
  <c r="Y236" i="5"/>
  <c r="X236" i="5"/>
  <c r="U236" i="5"/>
  <c r="T236" i="5"/>
  <c r="I236" i="5"/>
  <c r="H236" i="5"/>
  <c r="J236" i="5" s="1"/>
  <c r="G236" i="5"/>
  <c r="Y235" i="5"/>
  <c r="X235" i="5"/>
  <c r="U235" i="5"/>
  <c r="T235" i="5"/>
  <c r="I235" i="5"/>
  <c r="H235" i="5"/>
  <c r="J235" i="5" s="1"/>
  <c r="G235" i="5"/>
  <c r="Y234" i="5"/>
  <c r="X234" i="5"/>
  <c r="U234" i="5"/>
  <c r="T234" i="5"/>
  <c r="I234" i="5"/>
  <c r="H234" i="5"/>
  <c r="J234" i="5" s="1"/>
  <c r="G234" i="5"/>
  <c r="Y233" i="5"/>
  <c r="X233" i="5"/>
  <c r="U233" i="5"/>
  <c r="T233" i="5"/>
  <c r="I233" i="5"/>
  <c r="H233" i="5"/>
  <c r="J233" i="5" s="1"/>
  <c r="G233" i="5"/>
  <c r="Y232" i="5"/>
  <c r="X232" i="5"/>
  <c r="U232" i="5"/>
  <c r="T232" i="5"/>
  <c r="I232" i="5"/>
  <c r="H232" i="5"/>
  <c r="J232" i="5" s="1"/>
  <c r="G232" i="5"/>
  <c r="Y231" i="5"/>
  <c r="X231" i="5"/>
  <c r="U231" i="5"/>
  <c r="T231" i="5"/>
  <c r="I231" i="5"/>
  <c r="H231" i="5"/>
  <c r="J231" i="5" s="1"/>
  <c r="G231" i="5"/>
  <c r="Y230" i="5"/>
  <c r="X230" i="5"/>
  <c r="U230" i="5"/>
  <c r="T230" i="5"/>
  <c r="I230" i="5"/>
  <c r="H230" i="5"/>
  <c r="J230" i="5" s="1"/>
  <c r="G230" i="5"/>
  <c r="Y229" i="5"/>
  <c r="X229" i="5"/>
  <c r="U229" i="5"/>
  <c r="T229" i="5"/>
  <c r="I229" i="5"/>
  <c r="H229" i="5"/>
  <c r="J229" i="5" s="1"/>
  <c r="G229" i="5"/>
  <c r="Y228" i="5"/>
  <c r="X228" i="5"/>
  <c r="U228" i="5"/>
  <c r="T228" i="5"/>
  <c r="I228" i="5"/>
  <c r="H228" i="5"/>
  <c r="J228" i="5" s="1"/>
  <c r="G228" i="5"/>
  <c r="Y227" i="5"/>
  <c r="X227" i="5"/>
  <c r="U227" i="5"/>
  <c r="T227" i="5"/>
  <c r="I227" i="5"/>
  <c r="H227" i="5"/>
  <c r="J227" i="5" s="1"/>
  <c r="G227" i="5"/>
  <c r="Y226" i="5"/>
  <c r="X226" i="5"/>
  <c r="U226" i="5"/>
  <c r="T226" i="5"/>
  <c r="I226" i="5"/>
  <c r="H226" i="5"/>
  <c r="J226" i="5" s="1"/>
  <c r="G226" i="5"/>
  <c r="Y225" i="5"/>
  <c r="X225" i="5"/>
  <c r="U225" i="5"/>
  <c r="T225" i="5"/>
  <c r="I225" i="5"/>
  <c r="H225" i="5"/>
  <c r="J225" i="5" s="1"/>
  <c r="G225" i="5"/>
  <c r="Y224" i="5"/>
  <c r="X224" i="5"/>
  <c r="U224" i="5"/>
  <c r="T224" i="5"/>
  <c r="I224" i="5"/>
  <c r="H224" i="5"/>
  <c r="J224" i="5" s="1"/>
  <c r="G224" i="5"/>
  <c r="Y223" i="5"/>
  <c r="X223" i="5"/>
  <c r="U223" i="5"/>
  <c r="T223" i="5"/>
  <c r="I223" i="5"/>
  <c r="H223" i="5"/>
  <c r="J223" i="5" s="1"/>
  <c r="G223" i="5"/>
  <c r="Y222" i="5"/>
  <c r="X222" i="5"/>
  <c r="U222" i="5"/>
  <c r="T222" i="5"/>
  <c r="I222" i="5"/>
  <c r="H222" i="5"/>
  <c r="J222" i="5" s="1"/>
  <c r="G222" i="5"/>
  <c r="Y221" i="5"/>
  <c r="X221" i="5"/>
  <c r="U221" i="5"/>
  <c r="T221" i="5"/>
  <c r="I221" i="5"/>
  <c r="H221" i="5"/>
  <c r="J221" i="5" s="1"/>
  <c r="G221" i="5"/>
  <c r="Y220" i="5"/>
  <c r="X220" i="5"/>
  <c r="U220" i="5"/>
  <c r="T220" i="5"/>
  <c r="I220" i="5"/>
  <c r="H220" i="5"/>
  <c r="J220" i="5" s="1"/>
  <c r="G220" i="5"/>
  <c r="Y219" i="5"/>
  <c r="X219" i="5"/>
  <c r="U219" i="5"/>
  <c r="T219" i="5"/>
  <c r="I219" i="5"/>
  <c r="H219" i="5"/>
  <c r="J219" i="5" s="1"/>
  <c r="G219" i="5"/>
  <c r="Y218" i="5"/>
  <c r="X218" i="5"/>
  <c r="U218" i="5"/>
  <c r="T218" i="5"/>
  <c r="I218" i="5"/>
  <c r="H218" i="5"/>
  <c r="J218" i="5" s="1"/>
  <c r="G218" i="5"/>
  <c r="Y217" i="5"/>
  <c r="X217" i="5"/>
  <c r="U217" i="5"/>
  <c r="T217" i="5"/>
  <c r="I217" i="5"/>
  <c r="H217" i="5"/>
  <c r="J217" i="5" s="1"/>
  <c r="G217" i="5"/>
  <c r="Y216" i="5"/>
  <c r="X216" i="5"/>
  <c r="U216" i="5"/>
  <c r="T216" i="5"/>
  <c r="I216" i="5"/>
  <c r="H216" i="5"/>
  <c r="J216" i="5" s="1"/>
  <c r="G216" i="5"/>
  <c r="Y215" i="5"/>
  <c r="X215" i="5"/>
  <c r="U215" i="5"/>
  <c r="T215" i="5"/>
  <c r="I215" i="5"/>
  <c r="H215" i="5"/>
  <c r="J215" i="5" s="1"/>
  <c r="G215" i="5"/>
  <c r="Y214" i="5"/>
  <c r="X214" i="5"/>
  <c r="U214" i="5"/>
  <c r="T214" i="5"/>
  <c r="I214" i="5"/>
  <c r="H214" i="5"/>
  <c r="J214" i="5" s="1"/>
  <c r="G214" i="5"/>
  <c r="Y213" i="5"/>
  <c r="X213" i="5"/>
  <c r="U213" i="5"/>
  <c r="T213" i="5"/>
  <c r="I213" i="5"/>
  <c r="H213" i="5"/>
  <c r="J213" i="5" s="1"/>
  <c r="G213" i="5"/>
  <c r="Y212" i="5"/>
  <c r="X212" i="5"/>
  <c r="U212" i="5"/>
  <c r="T212" i="5"/>
  <c r="I212" i="5"/>
  <c r="H212" i="5"/>
  <c r="J212" i="5" s="1"/>
  <c r="G212" i="5"/>
  <c r="Y211" i="5"/>
  <c r="X211" i="5"/>
  <c r="U211" i="5"/>
  <c r="T211" i="5"/>
  <c r="I211" i="5"/>
  <c r="H211" i="5"/>
  <c r="J211" i="5" s="1"/>
  <c r="G211" i="5"/>
  <c r="Y210" i="5"/>
  <c r="X210" i="5"/>
  <c r="U210" i="5"/>
  <c r="T210" i="5"/>
  <c r="I210" i="5"/>
  <c r="H210" i="5"/>
  <c r="J210" i="5" s="1"/>
  <c r="G210" i="5"/>
  <c r="Y209" i="5"/>
  <c r="X209" i="5"/>
  <c r="U209" i="5"/>
  <c r="T209" i="5"/>
  <c r="I209" i="5"/>
  <c r="H209" i="5"/>
  <c r="J209" i="5" s="1"/>
  <c r="G209" i="5"/>
  <c r="Y208" i="5"/>
  <c r="X208" i="5"/>
  <c r="U208" i="5"/>
  <c r="T208" i="5"/>
  <c r="I208" i="5"/>
  <c r="H208" i="5"/>
  <c r="J208" i="5" s="1"/>
  <c r="G208" i="5"/>
  <c r="Y207" i="5"/>
  <c r="X207" i="5"/>
  <c r="U207" i="5"/>
  <c r="T207" i="5"/>
  <c r="I207" i="5"/>
  <c r="H207" i="5"/>
  <c r="J207" i="5" s="1"/>
  <c r="G207" i="5"/>
  <c r="Y206" i="5"/>
  <c r="X206" i="5"/>
  <c r="U206" i="5"/>
  <c r="T206" i="5"/>
  <c r="I206" i="5"/>
  <c r="H206" i="5"/>
  <c r="J206" i="5" s="1"/>
  <c r="G206" i="5"/>
  <c r="Y205" i="5"/>
  <c r="X205" i="5"/>
  <c r="U205" i="5"/>
  <c r="T205" i="5"/>
  <c r="I205" i="5"/>
  <c r="H205" i="5"/>
  <c r="J205" i="5" s="1"/>
  <c r="G205" i="5"/>
  <c r="Y204" i="5"/>
  <c r="X204" i="5"/>
  <c r="U204" i="5"/>
  <c r="T204" i="5"/>
  <c r="I204" i="5"/>
  <c r="H204" i="5"/>
  <c r="J204" i="5" s="1"/>
  <c r="G204" i="5"/>
  <c r="Y203" i="5"/>
  <c r="G203" i="5" s="1"/>
  <c r="X203" i="5"/>
  <c r="U203" i="5"/>
  <c r="T203" i="5"/>
  <c r="I203" i="5"/>
  <c r="H203" i="5"/>
  <c r="J203" i="5" s="1"/>
  <c r="Y202" i="5"/>
  <c r="X202" i="5"/>
  <c r="U202" i="5"/>
  <c r="T202" i="5"/>
  <c r="I202" i="5"/>
  <c r="H202" i="5"/>
  <c r="J202" i="5" s="1"/>
  <c r="G202" i="5"/>
  <c r="Y201" i="5"/>
  <c r="X201" i="5"/>
  <c r="U201" i="5"/>
  <c r="T201" i="5"/>
  <c r="I201" i="5"/>
  <c r="H201" i="5"/>
  <c r="J201" i="5" s="1"/>
  <c r="G201" i="5"/>
  <c r="Y200" i="5"/>
  <c r="X200" i="5"/>
  <c r="U200" i="5"/>
  <c r="T200" i="5"/>
  <c r="I200" i="5"/>
  <c r="H200" i="5"/>
  <c r="J200" i="5" s="1"/>
  <c r="G200" i="5"/>
  <c r="Y199" i="5"/>
  <c r="X199" i="5"/>
  <c r="U199" i="5"/>
  <c r="T199" i="5"/>
  <c r="I199" i="5"/>
  <c r="H199" i="5"/>
  <c r="J199" i="5" s="1"/>
  <c r="G199" i="5"/>
  <c r="Y198" i="5"/>
  <c r="X198" i="5"/>
  <c r="U198" i="5"/>
  <c r="T198" i="5"/>
  <c r="I198" i="5"/>
  <c r="H198" i="5"/>
  <c r="J198" i="5" s="1"/>
  <c r="G198" i="5"/>
  <c r="Y197" i="5"/>
  <c r="X197" i="5"/>
  <c r="U197" i="5"/>
  <c r="T197" i="5"/>
  <c r="I197" i="5"/>
  <c r="H197" i="5"/>
  <c r="J197" i="5" s="1"/>
  <c r="G197" i="5"/>
  <c r="Y196" i="5"/>
  <c r="X196" i="5"/>
  <c r="U196" i="5"/>
  <c r="T196" i="5"/>
  <c r="I196" i="5"/>
  <c r="H196" i="5"/>
  <c r="J196" i="5" s="1"/>
  <c r="G196" i="5"/>
  <c r="Y195" i="5"/>
  <c r="X195" i="5"/>
  <c r="U195" i="5"/>
  <c r="T195" i="5"/>
  <c r="I195" i="5"/>
  <c r="H195" i="5"/>
  <c r="J195" i="5" s="1"/>
  <c r="G195" i="5"/>
  <c r="Y194" i="5"/>
  <c r="X194" i="5"/>
  <c r="U194" i="5"/>
  <c r="T194" i="5"/>
  <c r="I194" i="5"/>
  <c r="H194" i="5"/>
  <c r="J194" i="5" s="1"/>
  <c r="G194" i="5"/>
  <c r="Y193" i="5"/>
  <c r="X193" i="5"/>
  <c r="U193" i="5"/>
  <c r="T193" i="5"/>
  <c r="I193" i="5"/>
  <c r="H193" i="5"/>
  <c r="J193" i="5" s="1"/>
  <c r="G193" i="5"/>
  <c r="Y192" i="5"/>
  <c r="X192" i="5"/>
  <c r="U192" i="5"/>
  <c r="T192" i="5"/>
  <c r="I192" i="5"/>
  <c r="H192" i="5"/>
  <c r="J192" i="5" s="1"/>
  <c r="G192" i="5"/>
  <c r="Y191" i="5"/>
  <c r="X191" i="5"/>
  <c r="U191" i="5"/>
  <c r="T191" i="5"/>
  <c r="I191" i="5"/>
  <c r="H191" i="5"/>
  <c r="J191" i="5" s="1"/>
  <c r="G191" i="5"/>
  <c r="Y190" i="5"/>
  <c r="X190" i="5"/>
  <c r="U190" i="5"/>
  <c r="T190" i="5"/>
  <c r="I190" i="5"/>
  <c r="H190" i="5"/>
  <c r="J190" i="5" s="1"/>
  <c r="G190" i="5"/>
  <c r="Y189" i="5"/>
  <c r="X189" i="5"/>
  <c r="U189" i="5"/>
  <c r="T189" i="5"/>
  <c r="I189" i="5"/>
  <c r="H189" i="5"/>
  <c r="J189" i="5" s="1"/>
  <c r="G189" i="5"/>
  <c r="Y188" i="5"/>
  <c r="X188" i="5"/>
  <c r="U188" i="5"/>
  <c r="T188" i="5"/>
  <c r="I188" i="5"/>
  <c r="H188" i="5"/>
  <c r="J188" i="5" s="1"/>
  <c r="G188" i="5"/>
  <c r="Y187" i="5"/>
  <c r="X187" i="5"/>
  <c r="U187" i="5"/>
  <c r="T187" i="5"/>
  <c r="I187" i="5"/>
  <c r="H187" i="5"/>
  <c r="J187" i="5" s="1"/>
  <c r="G187" i="5"/>
  <c r="Y186" i="5"/>
  <c r="X186" i="5"/>
  <c r="U186" i="5"/>
  <c r="T186" i="5"/>
  <c r="I186" i="5"/>
  <c r="H186" i="5"/>
  <c r="J186" i="5" s="1"/>
  <c r="G186" i="5"/>
  <c r="Y185" i="5"/>
  <c r="X185" i="5"/>
  <c r="U185" i="5"/>
  <c r="T185" i="5"/>
  <c r="I185" i="5"/>
  <c r="H185" i="5"/>
  <c r="J185" i="5" s="1"/>
  <c r="G185" i="5"/>
  <c r="Y184" i="5"/>
  <c r="X184" i="5"/>
  <c r="U184" i="5"/>
  <c r="T184" i="5"/>
  <c r="I184" i="5"/>
  <c r="H184" i="5"/>
  <c r="J184" i="5" s="1"/>
  <c r="G184" i="5"/>
  <c r="Y183" i="5"/>
  <c r="X183" i="5"/>
  <c r="U183" i="5"/>
  <c r="T183" i="5"/>
  <c r="I183" i="5"/>
  <c r="H183" i="5"/>
  <c r="J183" i="5" s="1"/>
  <c r="G183" i="5"/>
  <c r="Y182" i="5"/>
  <c r="G182" i="5" s="1"/>
  <c r="X182" i="5"/>
  <c r="U182" i="5"/>
  <c r="T182" i="5"/>
  <c r="I182" i="5"/>
  <c r="H182" i="5"/>
  <c r="J182" i="5" s="1"/>
  <c r="Y181" i="5"/>
  <c r="G181" i="5" s="1"/>
  <c r="X181" i="5"/>
  <c r="U181" i="5"/>
  <c r="T181" i="5"/>
  <c r="I181" i="5"/>
  <c r="H181" i="5"/>
  <c r="Y180" i="5"/>
  <c r="G180" i="5" s="1"/>
  <c r="X180" i="5"/>
  <c r="U180" i="5"/>
  <c r="T180" i="5"/>
  <c r="I180" i="5"/>
  <c r="H180" i="5"/>
  <c r="J180" i="5" s="1"/>
  <c r="Y179" i="5"/>
  <c r="G179" i="5" s="1"/>
  <c r="J179" i="5" s="1"/>
  <c r="X179" i="5"/>
  <c r="U179" i="5"/>
  <c r="T179" i="5"/>
  <c r="I179" i="5"/>
  <c r="H179" i="5"/>
  <c r="Y178" i="5"/>
  <c r="G178" i="5" s="1"/>
  <c r="X178" i="5"/>
  <c r="U178" i="5"/>
  <c r="T178" i="5"/>
  <c r="J178" i="5"/>
  <c r="I178" i="5"/>
  <c r="H178" i="5"/>
  <c r="Y177" i="5"/>
  <c r="G177" i="5" s="1"/>
  <c r="X177" i="5"/>
  <c r="U177" i="5"/>
  <c r="T177" i="5"/>
  <c r="J177" i="5"/>
  <c r="I177" i="5"/>
  <c r="H177" i="5"/>
  <c r="Y176" i="5"/>
  <c r="G176" i="5" s="1"/>
  <c r="X176" i="5"/>
  <c r="U176" i="5"/>
  <c r="T176" i="5"/>
  <c r="I176" i="5"/>
  <c r="H176" i="5"/>
  <c r="J176" i="5" s="1"/>
  <c r="Y175" i="5"/>
  <c r="G175" i="5" s="1"/>
  <c r="X175" i="5"/>
  <c r="U175" i="5"/>
  <c r="T175" i="5"/>
  <c r="I175" i="5"/>
  <c r="H175" i="5"/>
  <c r="J175" i="5" s="1"/>
  <c r="Y174" i="5"/>
  <c r="G174" i="5" s="1"/>
  <c r="X174" i="5"/>
  <c r="U174" i="5"/>
  <c r="T174" i="5"/>
  <c r="I174" i="5"/>
  <c r="H174" i="5"/>
  <c r="J174" i="5" s="1"/>
  <c r="Y173" i="5"/>
  <c r="G173" i="5" s="1"/>
  <c r="X173" i="5"/>
  <c r="U173" i="5"/>
  <c r="T173" i="5"/>
  <c r="I173" i="5"/>
  <c r="H173" i="5"/>
  <c r="J173" i="5" s="1"/>
  <c r="Y172" i="5"/>
  <c r="G172" i="5" s="1"/>
  <c r="X172" i="5"/>
  <c r="U172" i="5"/>
  <c r="T172" i="5"/>
  <c r="I172" i="5"/>
  <c r="H172" i="5"/>
  <c r="J172" i="5" s="1"/>
  <c r="Y171" i="5"/>
  <c r="G171" i="5" s="1"/>
  <c r="J171" i="5" s="1"/>
  <c r="X171" i="5"/>
  <c r="U171" i="5"/>
  <c r="T171" i="5"/>
  <c r="I171" i="5"/>
  <c r="H171" i="5"/>
  <c r="Y170" i="5"/>
  <c r="G170" i="5" s="1"/>
  <c r="X170" i="5"/>
  <c r="U170" i="5"/>
  <c r="T170" i="5"/>
  <c r="J170" i="5"/>
  <c r="I170" i="5"/>
  <c r="H170" i="5"/>
  <c r="Y169" i="5"/>
  <c r="G169" i="5" s="1"/>
  <c r="X169" i="5"/>
  <c r="U169" i="5"/>
  <c r="T169" i="5"/>
  <c r="J169" i="5"/>
  <c r="I169" i="5"/>
  <c r="H169" i="5"/>
  <c r="Y168" i="5"/>
  <c r="G168" i="5" s="1"/>
  <c r="X168" i="5"/>
  <c r="U168" i="5"/>
  <c r="T168" i="5"/>
  <c r="I168" i="5"/>
  <c r="H168" i="5"/>
  <c r="J168" i="5" s="1"/>
  <c r="Y167" i="5"/>
  <c r="G167" i="5" s="1"/>
  <c r="X167" i="5"/>
  <c r="U167" i="5"/>
  <c r="T167" i="5"/>
  <c r="I167" i="5"/>
  <c r="H167" i="5"/>
  <c r="J167" i="5" s="1"/>
  <c r="Y166" i="5"/>
  <c r="G166" i="5" s="1"/>
  <c r="X166" i="5"/>
  <c r="U166" i="5"/>
  <c r="T166" i="5"/>
  <c r="I166" i="5"/>
  <c r="H166" i="5"/>
  <c r="Y165" i="5"/>
  <c r="G165" i="5" s="1"/>
  <c r="X165" i="5"/>
  <c r="U165" i="5"/>
  <c r="T165" i="5"/>
  <c r="I165" i="5"/>
  <c r="H165" i="5"/>
  <c r="J165" i="5" s="1"/>
  <c r="Y164" i="5"/>
  <c r="G164" i="5" s="1"/>
  <c r="X164" i="5"/>
  <c r="U164" i="5"/>
  <c r="T164" i="5"/>
  <c r="I164" i="5"/>
  <c r="H164" i="5"/>
  <c r="J164" i="5" s="1"/>
  <c r="Y163" i="5"/>
  <c r="G163" i="5" s="1"/>
  <c r="J163" i="5" s="1"/>
  <c r="X163" i="5"/>
  <c r="U163" i="5"/>
  <c r="T163" i="5"/>
  <c r="I163" i="5"/>
  <c r="H163" i="5"/>
  <c r="Y162" i="5"/>
  <c r="G162" i="5" s="1"/>
  <c r="X162" i="5"/>
  <c r="U162" i="5"/>
  <c r="T162" i="5"/>
  <c r="J162" i="5"/>
  <c r="I162" i="5"/>
  <c r="H162" i="5"/>
  <c r="Y161" i="5"/>
  <c r="G161" i="5" s="1"/>
  <c r="X161" i="5"/>
  <c r="U161" i="5"/>
  <c r="T161" i="5"/>
  <c r="J161" i="5"/>
  <c r="I161" i="5"/>
  <c r="H161" i="5"/>
  <c r="Y160" i="5"/>
  <c r="G160" i="5" s="1"/>
  <c r="X160" i="5"/>
  <c r="U160" i="5"/>
  <c r="T160" i="5"/>
  <c r="J160" i="5"/>
  <c r="I160" i="5"/>
  <c r="H160" i="5"/>
  <c r="Y159" i="5"/>
  <c r="G159" i="5" s="1"/>
  <c r="X159" i="5"/>
  <c r="U159" i="5"/>
  <c r="T159" i="5"/>
  <c r="I159" i="5"/>
  <c r="H159" i="5"/>
  <c r="J159" i="5" s="1"/>
  <c r="Y158" i="5"/>
  <c r="G158" i="5" s="1"/>
  <c r="X158" i="5"/>
  <c r="U158" i="5"/>
  <c r="T158" i="5"/>
  <c r="I158" i="5"/>
  <c r="H158" i="5"/>
  <c r="Y157" i="5"/>
  <c r="G157" i="5" s="1"/>
  <c r="X157" i="5"/>
  <c r="U157" i="5"/>
  <c r="T157" i="5"/>
  <c r="I157" i="5"/>
  <c r="H157" i="5"/>
  <c r="Y156" i="5"/>
  <c r="G156" i="5" s="1"/>
  <c r="X156" i="5"/>
  <c r="U156" i="5"/>
  <c r="T156" i="5"/>
  <c r="I156" i="5"/>
  <c r="H156" i="5"/>
  <c r="Y155" i="5"/>
  <c r="G155" i="5" s="1"/>
  <c r="J155" i="5" s="1"/>
  <c r="X155" i="5"/>
  <c r="U155" i="5"/>
  <c r="T155" i="5"/>
  <c r="I155" i="5"/>
  <c r="H155" i="5"/>
  <c r="Y154" i="5"/>
  <c r="G154" i="5" s="1"/>
  <c r="X154" i="5"/>
  <c r="U154" i="5"/>
  <c r="T154" i="5"/>
  <c r="J154" i="5"/>
  <c r="I154" i="5"/>
  <c r="H154" i="5"/>
  <c r="Y153" i="5"/>
  <c r="G153" i="5" s="1"/>
  <c r="X153" i="5"/>
  <c r="U153" i="5"/>
  <c r="T153" i="5"/>
  <c r="J153" i="5"/>
  <c r="I153" i="5"/>
  <c r="H153" i="5"/>
  <c r="Y152" i="5"/>
  <c r="G152" i="5" s="1"/>
  <c r="X152" i="5"/>
  <c r="U152" i="5"/>
  <c r="T152" i="5"/>
  <c r="I152" i="5"/>
  <c r="H152" i="5"/>
  <c r="J152" i="5" s="1"/>
  <c r="Y151" i="5"/>
  <c r="G151" i="5" s="1"/>
  <c r="X151" i="5"/>
  <c r="U151" i="5"/>
  <c r="T151" i="5"/>
  <c r="I151" i="5"/>
  <c r="H151" i="5"/>
  <c r="J151" i="5" s="1"/>
  <c r="Y150" i="5"/>
  <c r="G150" i="5" s="1"/>
  <c r="X150" i="5"/>
  <c r="U150" i="5"/>
  <c r="T150" i="5"/>
  <c r="I150" i="5"/>
  <c r="H150" i="5"/>
  <c r="J150" i="5" s="1"/>
  <c r="Y149" i="5"/>
  <c r="X149" i="5"/>
  <c r="U149" i="5"/>
  <c r="T149" i="5"/>
  <c r="I149" i="5"/>
  <c r="Y148" i="5"/>
  <c r="X148" i="5"/>
  <c r="U148" i="5"/>
  <c r="T148" i="5"/>
  <c r="I148" i="5"/>
  <c r="Y147" i="5"/>
  <c r="G147" i="5" s="1"/>
  <c r="X147" i="5"/>
  <c r="U147" i="5"/>
  <c r="T147" i="5"/>
  <c r="I147" i="5"/>
  <c r="Y146" i="5"/>
  <c r="G146" i="5" s="1"/>
  <c r="X146" i="5"/>
  <c r="U146" i="5"/>
  <c r="T146" i="5"/>
  <c r="I146" i="5"/>
  <c r="Y145" i="5"/>
  <c r="G145" i="5" s="1"/>
  <c r="X145" i="5"/>
  <c r="U145" i="5"/>
  <c r="T145" i="5"/>
  <c r="J145" i="5"/>
  <c r="I145" i="5"/>
  <c r="H145" i="5"/>
  <c r="Y144" i="5"/>
  <c r="G144" i="5" s="1"/>
  <c r="X144" i="5"/>
  <c r="U144" i="5"/>
  <c r="T144" i="5"/>
  <c r="I144" i="5"/>
  <c r="H144" i="5"/>
  <c r="J144" i="5" s="1"/>
  <c r="Y143" i="5"/>
  <c r="G143" i="5" s="1"/>
  <c r="X143" i="5"/>
  <c r="U143" i="5"/>
  <c r="T143" i="5"/>
  <c r="I143" i="5"/>
  <c r="H143" i="5"/>
  <c r="J143" i="5" s="1"/>
  <c r="Y142" i="5"/>
  <c r="G142" i="5" s="1"/>
  <c r="X142" i="5"/>
  <c r="U142" i="5"/>
  <c r="T142" i="5"/>
  <c r="I142" i="5"/>
  <c r="H142" i="5"/>
  <c r="J142" i="5" s="1"/>
  <c r="Y141" i="5"/>
  <c r="X141" i="5"/>
  <c r="U141" i="5"/>
  <c r="T141" i="5"/>
  <c r="I141" i="5"/>
  <c r="Y140" i="5"/>
  <c r="X140" i="5"/>
  <c r="U140" i="5"/>
  <c r="T140" i="5"/>
  <c r="I140" i="5"/>
  <c r="Y139" i="5"/>
  <c r="G139" i="5" s="1"/>
  <c r="X139" i="5"/>
  <c r="U139" i="5"/>
  <c r="T139" i="5"/>
  <c r="I139" i="5"/>
  <c r="Y138" i="5"/>
  <c r="G138" i="5" s="1"/>
  <c r="X138" i="5"/>
  <c r="U138" i="5"/>
  <c r="T138" i="5"/>
  <c r="I138" i="5"/>
  <c r="Y137" i="5"/>
  <c r="G137" i="5" s="1"/>
  <c r="X137" i="5"/>
  <c r="U137" i="5"/>
  <c r="T137" i="5"/>
  <c r="J137" i="5"/>
  <c r="I137" i="5"/>
  <c r="H137" i="5"/>
  <c r="Y136" i="5"/>
  <c r="G136" i="5" s="1"/>
  <c r="X136" i="5"/>
  <c r="U136" i="5"/>
  <c r="T136" i="5"/>
  <c r="J136" i="5"/>
  <c r="I136" i="5"/>
  <c r="H136" i="5"/>
  <c r="Y135" i="5"/>
  <c r="G135" i="5" s="1"/>
  <c r="X135" i="5"/>
  <c r="U135" i="5"/>
  <c r="T135" i="5"/>
  <c r="I135" i="5"/>
  <c r="H135" i="5"/>
  <c r="J135" i="5" s="1"/>
  <c r="Y134" i="5"/>
  <c r="G134" i="5" s="1"/>
  <c r="X134" i="5"/>
  <c r="U134" i="5"/>
  <c r="T134" i="5"/>
  <c r="I134" i="5"/>
  <c r="H134" i="5"/>
  <c r="J134" i="5" s="1"/>
  <c r="Y133" i="5"/>
  <c r="X133" i="5"/>
  <c r="U133" i="5"/>
  <c r="T133" i="5"/>
  <c r="I133" i="5"/>
  <c r="Y132" i="5"/>
  <c r="X132" i="5"/>
  <c r="U132" i="5"/>
  <c r="T132" i="5"/>
  <c r="I132" i="5"/>
  <c r="Y131" i="5"/>
  <c r="G131" i="5" s="1"/>
  <c r="X131" i="5"/>
  <c r="U131" i="5"/>
  <c r="T131" i="5"/>
  <c r="I131" i="5"/>
  <c r="Y130" i="5"/>
  <c r="G130" i="5" s="1"/>
  <c r="X130" i="5"/>
  <c r="U130" i="5"/>
  <c r="T130" i="5"/>
  <c r="I130" i="5"/>
  <c r="Y129" i="5"/>
  <c r="G129" i="5" s="1"/>
  <c r="X129" i="5"/>
  <c r="U129" i="5"/>
  <c r="T129" i="5"/>
  <c r="J129" i="5"/>
  <c r="I129" i="5"/>
  <c r="H129" i="5"/>
  <c r="Y128" i="5"/>
  <c r="G128" i="5" s="1"/>
  <c r="X128" i="5"/>
  <c r="U128" i="5"/>
  <c r="T128" i="5"/>
  <c r="J128" i="5"/>
  <c r="I128" i="5"/>
  <c r="H128" i="5"/>
  <c r="Y127" i="5"/>
  <c r="G127" i="5" s="1"/>
  <c r="X127" i="5"/>
  <c r="U127" i="5"/>
  <c r="T127" i="5"/>
  <c r="I127" i="5"/>
  <c r="H127" i="5"/>
  <c r="J127" i="5" s="1"/>
  <c r="Y126" i="5"/>
  <c r="G126" i="5" s="1"/>
  <c r="X126" i="5"/>
  <c r="U126" i="5"/>
  <c r="T126" i="5"/>
  <c r="I126" i="5"/>
  <c r="Y125" i="5"/>
  <c r="X125" i="5"/>
  <c r="U125" i="5"/>
  <c r="T125" i="5"/>
  <c r="I125" i="5"/>
  <c r="Y124" i="5"/>
  <c r="X124" i="5"/>
  <c r="U124" i="5"/>
  <c r="T124" i="5"/>
  <c r="I124" i="5"/>
  <c r="Y123" i="5"/>
  <c r="G123" i="5" s="1"/>
  <c r="X123" i="5"/>
  <c r="U123" i="5"/>
  <c r="T123" i="5"/>
  <c r="I123" i="5"/>
  <c r="Y122" i="5"/>
  <c r="G122" i="5" s="1"/>
  <c r="X122" i="5"/>
  <c r="U122" i="5"/>
  <c r="T122" i="5"/>
  <c r="I122" i="5"/>
  <c r="Y121" i="5"/>
  <c r="G121" i="5" s="1"/>
  <c r="X121" i="5"/>
  <c r="U121" i="5"/>
  <c r="T121" i="5"/>
  <c r="J121" i="5"/>
  <c r="I121" i="5"/>
  <c r="H121" i="5"/>
  <c r="Y120" i="5"/>
  <c r="G120" i="5" s="1"/>
  <c r="X120" i="5"/>
  <c r="U120" i="5"/>
  <c r="T120" i="5"/>
  <c r="J120" i="5"/>
  <c r="I120" i="5"/>
  <c r="H120" i="5"/>
  <c r="Y119" i="5"/>
  <c r="G119" i="5" s="1"/>
  <c r="X119" i="5"/>
  <c r="U119" i="5"/>
  <c r="T119" i="5"/>
  <c r="I119" i="5"/>
  <c r="H119" i="5"/>
  <c r="J119" i="5" s="1"/>
  <c r="Y118" i="5"/>
  <c r="G118" i="5" s="1"/>
  <c r="X118" i="5"/>
  <c r="U118" i="5"/>
  <c r="T118" i="5"/>
  <c r="I118" i="5"/>
  <c r="Y117" i="5"/>
  <c r="X117" i="5"/>
  <c r="U117" i="5"/>
  <c r="T117" i="5"/>
  <c r="I117" i="5"/>
  <c r="Y116" i="5"/>
  <c r="X116" i="5"/>
  <c r="U116" i="5"/>
  <c r="T116" i="5"/>
  <c r="I116" i="5"/>
  <c r="Y115" i="5"/>
  <c r="G115" i="5" s="1"/>
  <c r="X115" i="5"/>
  <c r="U115" i="5"/>
  <c r="T115" i="5"/>
  <c r="I115" i="5"/>
  <c r="Y114" i="5"/>
  <c r="G114" i="5" s="1"/>
  <c r="X114" i="5"/>
  <c r="U114" i="5"/>
  <c r="T114" i="5"/>
  <c r="I114" i="5"/>
  <c r="Y113" i="5"/>
  <c r="G113" i="5" s="1"/>
  <c r="X113" i="5"/>
  <c r="U113" i="5"/>
  <c r="T113" i="5"/>
  <c r="J113" i="5"/>
  <c r="I113" i="5"/>
  <c r="H113" i="5"/>
  <c r="Y112" i="5"/>
  <c r="G112" i="5" s="1"/>
  <c r="X112" i="5"/>
  <c r="U112" i="5"/>
  <c r="T112" i="5"/>
  <c r="J112" i="5"/>
  <c r="I112" i="5"/>
  <c r="H112" i="5"/>
  <c r="Y111" i="5"/>
  <c r="G111" i="5" s="1"/>
  <c r="X111" i="5"/>
  <c r="U111" i="5"/>
  <c r="T111" i="5"/>
  <c r="I111" i="5"/>
  <c r="H111" i="5"/>
  <c r="J111" i="5" s="1"/>
  <c r="Y110" i="5"/>
  <c r="G110" i="5" s="1"/>
  <c r="X110" i="5"/>
  <c r="U110" i="5"/>
  <c r="T110" i="5"/>
  <c r="I110" i="5"/>
  <c r="Y109" i="5"/>
  <c r="X109" i="5"/>
  <c r="U109" i="5"/>
  <c r="T109" i="5"/>
  <c r="I109" i="5"/>
  <c r="Y108" i="5"/>
  <c r="X108" i="5"/>
  <c r="U108" i="5"/>
  <c r="T108" i="5"/>
  <c r="I108" i="5"/>
  <c r="Y107" i="5"/>
  <c r="G107" i="5" s="1"/>
  <c r="X107" i="5"/>
  <c r="U107" i="5"/>
  <c r="T107" i="5"/>
  <c r="I107" i="5"/>
  <c r="Y106" i="5"/>
  <c r="G106" i="5" s="1"/>
  <c r="X106" i="5"/>
  <c r="U106" i="5"/>
  <c r="T106" i="5"/>
  <c r="I106" i="5"/>
  <c r="Y105" i="5"/>
  <c r="G105" i="5" s="1"/>
  <c r="X105" i="5"/>
  <c r="U105" i="5"/>
  <c r="T105" i="5"/>
  <c r="J105" i="5"/>
  <c r="I105" i="5"/>
  <c r="H105" i="5"/>
  <c r="Y104" i="5"/>
  <c r="G104" i="5" s="1"/>
  <c r="X104" i="5"/>
  <c r="U104" i="5"/>
  <c r="T104" i="5"/>
  <c r="I104" i="5"/>
  <c r="H104" i="5"/>
  <c r="J104" i="5" s="1"/>
  <c r="Y103" i="5"/>
  <c r="G103" i="5" s="1"/>
  <c r="X103" i="5"/>
  <c r="U103" i="5"/>
  <c r="T103" i="5"/>
  <c r="I103" i="5"/>
  <c r="H103" i="5"/>
  <c r="J103" i="5" s="1"/>
  <c r="Y102" i="5"/>
  <c r="G102" i="5" s="1"/>
  <c r="X102" i="5"/>
  <c r="U102" i="5"/>
  <c r="T102" i="5"/>
  <c r="I102" i="5"/>
  <c r="Y101" i="5"/>
  <c r="X101" i="5"/>
  <c r="U101" i="5"/>
  <c r="T101" i="5"/>
  <c r="I101" i="5"/>
  <c r="Y100" i="5"/>
  <c r="X100" i="5"/>
  <c r="U100" i="5"/>
  <c r="T100" i="5"/>
  <c r="I100" i="5"/>
  <c r="Y99" i="5"/>
  <c r="G99" i="5" s="1"/>
  <c r="X99" i="5"/>
  <c r="U99" i="5"/>
  <c r="T99" i="5"/>
  <c r="I99" i="5"/>
  <c r="Y98" i="5"/>
  <c r="G98" i="5" s="1"/>
  <c r="X98" i="5"/>
  <c r="U98" i="5"/>
  <c r="T98" i="5"/>
  <c r="I98" i="5"/>
  <c r="Y97" i="5"/>
  <c r="G97" i="5" s="1"/>
  <c r="X97" i="5"/>
  <c r="U97" i="5"/>
  <c r="T97" i="5"/>
  <c r="I97" i="5"/>
  <c r="Y96" i="5"/>
  <c r="G96" i="5" s="1"/>
  <c r="X96" i="5"/>
  <c r="U96" i="5"/>
  <c r="T96" i="5"/>
  <c r="I96" i="5"/>
  <c r="Y95" i="5"/>
  <c r="G95" i="5" s="1"/>
  <c r="X95" i="5"/>
  <c r="U95" i="5"/>
  <c r="T95" i="5"/>
  <c r="I95" i="5"/>
  <c r="Y94" i="5"/>
  <c r="G94" i="5" s="1"/>
  <c r="X94" i="5"/>
  <c r="U94" i="5"/>
  <c r="T94" i="5"/>
  <c r="I94" i="5"/>
  <c r="Y93" i="5"/>
  <c r="G93" i="5" s="1"/>
  <c r="X93" i="5"/>
  <c r="U93" i="5"/>
  <c r="T93" i="5"/>
  <c r="I93" i="5"/>
  <c r="X92" i="5"/>
  <c r="U92" i="5"/>
  <c r="T92" i="5"/>
  <c r="I92" i="5"/>
  <c r="X91" i="5"/>
  <c r="U91" i="5"/>
  <c r="T91" i="5"/>
  <c r="I91" i="5"/>
  <c r="X90" i="5"/>
  <c r="U90" i="5"/>
  <c r="T90" i="5"/>
  <c r="I90" i="5"/>
  <c r="X89" i="5"/>
  <c r="U89" i="5"/>
  <c r="T89" i="5"/>
  <c r="I89" i="5"/>
  <c r="X88" i="5"/>
  <c r="U88" i="5"/>
  <c r="T88" i="5"/>
  <c r="I88" i="5"/>
  <c r="X87" i="5"/>
  <c r="U87" i="5"/>
  <c r="T87" i="5"/>
  <c r="I87" i="5"/>
  <c r="X86" i="5"/>
  <c r="U86" i="5"/>
  <c r="T86" i="5"/>
  <c r="I86" i="5"/>
  <c r="X85" i="5"/>
  <c r="U85" i="5"/>
  <c r="T85" i="5"/>
  <c r="I85" i="5"/>
  <c r="X84" i="5"/>
  <c r="U84" i="5"/>
  <c r="T84" i="5"/>
  <c r="I84" i="5"/>
  <c r="X83" i="5"/>
  <c r="U83" i="5"/>
  <c r="T83" i="5"/>
  <c r="I83" i="5"/>
  <c r="X82" i="5"/>
  <c r="U82" i="5"/>
  <c r="T82" i="5"/>
  <c r="I82" i="5"/>
  <c r="X81" i="5"/>
  <c r="U81" i="5"/>
  <c r="T81" i="5"/>
  <c r="I81" i="5"/>
  <c r="X80" i="5"/>
  <c r="U80" i="5"/>
  <c r="T80" i="5"/>
  <c r="I80" i="5"/>
  <c r="X79" i="5"/>
  <c r="U79" i="5"/>
  <c r="T79" i="5"/>
  <c r="I79" i="5"/>
  <c r="X78" i="5"/>
  <c r="U78" i="5"/>
  <c r="T78" i="5"/>
  <c r="I78" i="5"/>
  <c r="X77" i="5"/>
  <c r="U77" i="5"/>
  <c r="T77" i="5"/>
  <c r="I77" i="5"/>
  <c r="X76" i="5"/>
  <c r="U76" i="5"/>
  <c r="T76" i="5"/>
  <c r="I76" i="5"/>
  <c r="X75" i="5"/>
  <c r="U75" i="5"/>
  <c r="T75" i="5"/>
  <c r="I75" i="5"/>
  <c r="X74" i="5"/>
  <c r="U74" i="5"/>
  <c r="T74" i="5"/>
  <c r="I74" i="5"/>
  <c r="X73" i="5"/>
  <c r="U73" i="5"/>
  <c r="T73" i="5"/>
  <c r="I73" i="5"/>
  <c r="X72" i="5"/>
  <c r="U72" i="5"/>
  <c r="T72" i="5"/>
  <c r="I72" i="5"/>
  <c r="X71" i="5"/>
  <c r="U71" i="5"/>
  <c r="T71" i="5"/>
  <c r="I71" i="5"/>
  <c r="X70" i="5"/>
  <c r="U70" i="5"/>
  <c r="T70" i="5"/>
  <c r="I70" i="5"/>
  <c r="X69" i="5"/>
  <c r="U69" i="5"/>
  <c r="T69" i="5"/>
  <c r="I69" i="5"/>
  <c r="X68" i="5"/>
  <c r="U68" i="5"/>
  <c r="T68" i="5"/>
  <c r="I68" i="5"/>
  <c r="X67" i="5"/>
  <c r="U67" i="5"/>
  <c r="T67" i="5"/>
  <c r="I67" i="5"/>
  <c r="X66" i="5"/>
  <c r="U66" i="5"/>
  <c r="T66" i="5"/>
  <c r="I66" i="5"/>
  <c r="X65" i="5"/>
  <c r="U65" i="5"/>
  <c r="T65" i="5"/>
  <c r="I65" i="5"/>
  <c r="X64" i="5"/>
  <c r="U64" i="5"/>
  <c r="T64" i="5"/>
  <c r="I64" i="5"/>
  <c r="X63" i="5"/>
  <c r="U63" i="5"/>
  <c r="T63" i="5"/>
  <c r="I63" i="5"/>
  <c r="X62" i="5"/>
  <c r="U62" i="5"/>
  <c r="T62" i="5"/>
  <c r="I62" i="5"/>
  <c r="X61" i="5"/>
  <c r="U61" i="5"/>
  <c r="T61" i="5"/>
  <c r="I61" i="5"/>
  <c r="X60" i="5"/>
  <c r="U60" i="5"/>
  <c r="T60" i="5"/>
  <c r="I60" i="5"/>
  <c r="X59" i="5"/>
  <c r="U59" i="5"/>
  <c r="T59" i="5"/>
  <c r="I59" i="5"/>
  <c r="X58" i="5"/>
  <c r="U58" i="5"/>
  <c r="T58" i="5"/>
  <c r="I58" i="5"/>
  <c r="X57" i="5"/>
  <c r="U57" i="5"/>
  <c r="T57" i="5"/>
  <c r="I57" i="5"/>
  <c r="X56" i="5"/>
  <c r="U56" i="5"/>
  <c r="T56" i="5"/>
  <c r="I56" i="5"/>
  <c r="X55" i="5"/>
  <c r="U55" i="5"/>
  <c r="T55" i="5"/>
  <c r="I55" i="5"/>
  <c r="X54" i="5"/>
  <c r="U54" i="5"/>
  <c r="T54" i="5"/>
  <c r="I54" i="5"/>
  <c r="X53" i="5"/>
  <c r="U53" i="5"/>
  <c r="T53" i="5"/>
  <c r="I53" i="5"/>
  <c r="X52" i="5"/>
  <c r="U52" i="5"/>
  <c r="T52" i="5"/>
  <c r="I52" i="5"/>
  <c r="X51" i="5"/>
  <c r="U51" i="5"/>
  <c r="T51" i="5"/>
  <c r="I51" i="5"/>
  <c r="X50" i="5"/>
  <c r="U50" i="5"/>
  <c r="T50" i="5"/>
  <c r="I50" i="5"/>
  <c r="X49" i="5"/>
  <c r="U49" i="5"/>
  <c r="T49" i="5"/>
  <c r="I49" i="5"/>
  <c r="X48" i="5"/>
  <c r="U48" i="5"/>
  <c r="T48" i="5"/>
  <c r="I48" i="5"/>
  <c r="X47" i="5"/>
  <c r="U47" i="5"/>
  <c r="T47" i="5"/>
  <c r="I47" i="5"/>
  <c r="X46" i="5"/>
  <c r="U46" i="5"/>
  <c r="T46" i="5"/>
  <c r="I46" i="5"/>
  <c r="X45" i="5"/>
  <c r="U45" i="5"/>
  <c r="T45" i="5"/>
  <c r="I45" i="5"/>
  <c r="X44" i="5"/>
  <c r="U44" i="5"/>
  <c r="T44" i="5"/>
  <c r="I44" i="5"/>
  <c r="X43" i="5"/>
  <c r="U43" i="5"/>
  <c r="T43" i="5"/>
  <c r="I43" i="5"/>
  <c r="X42" i="5"/>
  <c r="U42" i="5"/>
  <c r="T42" i="5"/>
  <c r="I42" i="5"/>
  <c r="X41" i="5"/>
  <c r="U41" i="5"/>
  <c r="T41" i="5"/>
  <c r="I41" i="5"/>
  <c r="X40" i="5"/>
  <c r="U40" i="5"/>
  <c r="T40" i="5"/>
  <c r="I40" i="5"/>
  <c r="Y39" i="5"/>
  <c r="X39" i="5"/>
  <c r="U39" i="5"/>
  <c r="T39" i="5"/>
  <c r="I39" i="5"/>
  <c r="H39" i="5"/>
  <c r="X38" i="5"/>
  <c r="U38" i="5"/>
  <c r="T38" i="5"/>
  <c r="I38" i="5"/>
  <c r="Y37" i="5"/>
  <c r="H37" i="5" s="1"/>
  <c r="X37" i="5"/>
  <c r="U37" i="5"/>
  <c r="T37" i="5"/>
  <c r="I37" i="5"/>
  <c r="X36" i="5"/>
  <c r="U36" i="5"/>
  <c r="T36" i="5"/>
  <c r="I36" i="5"/>
  <c r="X35" i="5"/>
  <c r="U35" i="5"/>
  <c r="T35" i="5"/>
  <c r="I35" i="5"/>
  <c r="X34" i="5"/>
  <c r="U34" i="5"/>
  <c r="T34" i="5"/>
  <c r="I34" i="5"/>
  <c r="X33" i="5"/>
  <c r="U33" i="5"/>
  <c r="T33" i="5"/>
  <c r="I33" i="5"/>
  <c r="X32" i="5"/>
  <c r="U32" i="5"/>
  <c r="T32" i="5"/>
  <c r="I32" i="5"/>
  <c r="Y31" i="5"/>
  <c r="G31" i="5" s="1"/>
  <c r="X31" i="5"/>
  <c r="U31" i="5"/>
  <c r="T31" i="5"/>
  <c r="I31" i="5"/>
  <c r="H31" i="5"/>
  <c r="J31" i="5" s="1"/>
  <c r="Y30" i="5"/>
  <c r="G30" i="5" s="1"/>
  <c r="X30" i="5"/>
  <c r="U30" i="5"/>
  <c r="T30" i="5"/>
  <c r="I30" i="5"/>
  <c r="H30" i="5"/>
  <c r="Y29" i="5"/>
  <c r="G29" i="5" s="1"/>
  <c r="X29" i="5"/>
  <c r="U29" i="5"/>
  <c r="T29" i="5"/>
  <c r="I29" i="5"/>
  <c r="H29" i="5"/>
  <c r="Y28" i="5"/>
  <c r="G28" i="5" s="1"/>
  <c r="X28" i="5"/>
  <c r="U28" i="5"/>
  <c r="T28" i="5"/>
  <c r="I28" i="5"/>
  <c r="H28" i="5"/>
  <c r="Y27" i="5"/>
  <c r="G27" i="5" s="1"/>
  <c r="X27" i="5"/>
  <c r="U27" i="5"/>
  <c r="T27" i="5"/>
  <c r="I27" i="5"/>
  <c r="H27" i="5"/>
  <c r="J27" i="5" s="1"/>
  <c r="Y26" i="5"/>
  <c r="G26" i="5" s="1"/>
  <c r="X26" i="5"/>
  <c r="U26" i="5"/>
  <c r="T26" i="5"/>
  <c r="I26" i="5"/>
  <c r="H26" i="5"/>
  <c r="Y25" i="5"/>
  <c r="G25" i="5" s="1"/>
  <c r="X25" i="5"/>
  <c r="U25" i="5"/>
  <c r="T25" i="5"/>
  <c r="I25" i="5"/>
  <c r="H25" i="5"/>
  <c r="Y24" i="5"/>
  <c r="G24" i="5" s="1"/>
  <c r="X24" i="5"/>
  <c r="U24" i="5"/>
  <c r="T24" i="5"/>
  <c r="I24" i="5"/>
  <c r="H24" i="5"/>
  <c r="Y23" i="5"/>
  <c r="G23" i="5" s="1"/>
  <c r="X23" i="5"/>
  <c r="U23" i="5"/>
  <c r="T23" i="5"/>
  <c r="I23" i="5"/>
  <c r="H23" i="5"/>
  <c r="J23" i="5" s="1"/>
  <c r="Y22" i="5"/>
  <c r="G22" i="5" s="1"/>
  <c r="X22" i="5"/>
  <c r="U22" i="5"/>
  <c r="T22" i="5"/>
  <c r="I22" i="5"/>
  <c r="H22" i="5"/>
  <c r="Y21" i="5"/>
  <c r="G21" i="5" s="1"/>
  <c r="X21" i="5"/>
  <c r="U21" i="5"/>
  <c r="T21" i="5"/>
  <c r="I21" i="5"/>
  <c r="H21" i="5"/>
  <c r="Y20" i="5"/>
  <c r="G20" i="5" s="1"/>
  <c r="X20" i="5"/>
  <c r="U20" i="5"/>
  <c r="T20" i="5"/>
  <c r="I20" i="5"/>
  <c r="H20" i="5"/>
  <c r="Y19" i="5"/>
  <c r="G19" i="5" s="1"/>
  <c r="X19" i="5"/>
  <c r="U19" i="5"/>
  <c r="T19" i="5"/>
  <c r="I19" i="5"/>
  <c r="H19" i="5"/>
  <c r="J19" i="5" s="1"/>
  <c r="Y18" i="5"/>
  <c r="G18" i="5" s="1"/>
  <c r="X18" i="5"/>
  <c r="U18" i="5"/>
  <c r="T18" i="5"/>
  <c r="I18" i="5"/>
  <c r="H18" i="5"/>
  <c r="Y17" i="5"/>
  <c r="G17" i="5" s="1"/>
  <c r="X17" i="5"/>
  <c r="U17" i="5"/>
  <c r="T17" i="5"/>
  <c r="I17" i="5"/>
  <c r="H17" i="5"/>
  <c r="Y16" i="5"/>
  <c r="G16" i="5" s="1"/>
  <c r="X16" i="5"/>
  <c r="U16" i="5"/>
  <c r="T16" i="5"/>
  <c r="I16" i="5"/>
  <c r="H16" i="5"/>
  <c r="Y15" i="5"/>
  <c r="G15" i="5" s="1"/>
  <c r="X15" i="5"/>
  <c r="U15" i="5"/>
  <c r="T15" i="5"/>
  <c r="I15" i="5"/>
  <c r="H15" i="5"/>
  <c r="J15" i="5" s="1"/>
  <c r="Y14" i="5"/>
  <c r="G14" i="5" s="1"/>
  <c r="X14" i="5"/>
  <c r="U14" i="5"/>
  <c r="T14" i="5"/>
  <c r="I14" i="5"/>
  <c r="H14" i="5"/>
  <c r="Y13" i="5"/>
  <c r="G13" i="5" s="1"/>
  <c r="X13" i="5"/>
  <c r="U13" i="5"/>
  <c r="T13" i="5"/>
  <c r="I13" i="5"/>
  <c r="H13" i="5"/>
  <c r="Y12" i="5"/>
  <c r="G12" i="5" s="1"/>
  <c r="X12" i="5"/>
  <c r="U12" i="5"/>
  <c r="T12" i="5"/>
  <c r="I12" i="5"/>
  <c r="H12" i="5"/>
  <c r="Y11" i="5"/>
  <c r="G11" i="5" s="1"/>
  <c r="X11" i="5"/>
  <c r="U11" i="5"/>
  <c r="T11" i="5"/>
  <c r="I11" i="5"/>
  <c r="H11" i="5"/>
  <c r="J11" i="5" s="1"/>
  <c r="Y10" i="5"/>
  <c r="G10" i="5" s="1"/>
  <c r="X10" i="5"/>
  <c r="U10" i="5"/>
  <c r="T10" i="5"/>
  <c r="I10" i="5"/>
  <c r="H10" i="5"/>
  <c r="Y9" i="5"/>
  <c r="G9" i="5" s="1"/>
  <c r="X9" i="5"/>
  <c r="U9" i="5"/>
  <c r="T9" i="5"/>
  <c r="I9" i="5"/>
  <c r="H9" i="5"/>
  <c r="Y8" i="5"/>
  <c r="G8" i="5" s="1"/>
  <c r="X8" i="5"/>
  <c r="U8" i="5"/>
  <c r="T8" i="5"/>
  <c r="I8" i="5"/>
  <c r="H8" i="5"/>
  <c r="Y7" i="5"/>
  <c r="G7" i="5" s="1"/>
  <c r="X7" i="5"/>
  <c r="U7" i="5"/>
  <c r="T7" i="5"/>
  <c r="I7" i="5"/>
  <c r="H7" i="5"/>
  <c r="J7" i="5" s="1"/>
  <c r="Y6" i="5"/>
  <c r="G6" i="5" s="1"/>
  <c r="X6" i="5"/>
  <c r="U6" i="5"/>
  <c r="T6" i="5"/>
  <c r="I6" i="5"/>
  <c r="H6" i="5"/>
  <c r="Y5" i="5"/>
  <c r="G5" i="5" s="1"/>
  <c r="X5" i="5"/>
  <c r="U5" i="5"/>
  <c r="T5" i="5"/>
  <c r="I5" i="5"/>
  <c r="H5" i="5"/>
  <c r="Y4" i="5"/>
  <c r="G4" i="5" s="1"/>
  <c r="X4" i="5"/>
  <c r="U4" i="5"/>
  <c r="T4" i="5"/>
  <c r="I4" i="5"/>
  <c r="H4" i="5"/>
  <c r="Y3" i="5"/>
  <c r="G3" i="5" s="1"/>
  <c r="X3" i="5"/>
  <c r="U3" i="5"/>
  <c r="T3" i="5"/>
  <c r="I3" i="5"/>
  <c r="H3" i="5"/>
  <c r="J3" i="5" s="1"/>
  <c r="Y2" i="5"/>
  <c r="G2" i="5" s="1"/>
  <c r="X2" i="5"/>
  <c r="U2" i="5"/>
  <c r="T2" i="5"/>
  <c r="I2" i="5"/>
  <c r="H2" i="5"/>
  <c r="U245" i="2"/>
  <c r="T245" i="2"/>
  <c r="I245" i="2"/>
  <c r="U244" i="2"/>
  <c r="T244" i="2"/>
  <c r="I244" i="2"/>
  <c r="U243" i="2"/>
  <c r="T243" i="2"/>
  <c r="I243" i="2"/>
  <c r="U242" i="2"/>
  <c r="T242" i="2"/>
  <c r="I242" i="2"/>
  <c r="U241" i="2"/>
  <c r="T241" i="2"/>
  <c r="I241" i="2"/>
  <c r="U240" i="2"/>
  <c r="T240" i="2"/>
  <c r="I240" i="2"/>
  <c r="U239" i="2"/>
  <c r="T239" i="2"/>
  <c r="I239" i="2"/>
  <c r="U238" i="2"/>
  <c r="T238" i="2"/>
  <c r="I238" i="2"/>
  <c r="U237" i="2"/>
  <c r="T237" i="2"/>
  <c r="I237" i="2"/>
  <c r="U236" i="2"/>
  <c r="T236" i="2"/>
  <c r="I236" i="2"/>
  <c r="U235" i="2"/>
  <c r="T235" i="2"/>
  <c r="I235" i="2"/>
  <c r="U234" i="2"/>
  <c r="T234" i="2"/>
  <c r="I234" i="2"/>
  <c r="U233" i="2"/>
  <c r="X233" i="2" s="1"/>
  <c r="Y233" i="2" s="1"/>
  <c r="G233" i="2" s="1"/>
  <c r="T233" i="2"/>
  <c r="I233" i="2"/>
  <c r="U232" i="2"/>
  <c r="T232" i="2"/>
  <c r="I232" i="2"/>
  <c r="U231" i="2"/>
  <c r="T231" i="2"/>
  <c r="I231" i="2"/>
  <c r="U230" i="2"/>
  <c r="T230" i="2"/>
  <c r="I230" i="2"/>
  <c r="U229" i="2"/>
  <c r="T229" i="2"/>
  <c r="I229" i="2"/>
  <c r="U228" i="2"/>
  <c r="T228" i="2"/>
  <c r="I228" i="2"/>
  <c r="U227" i="2"/>
  <c r="T227" i="2"/>
  <c r="I227" i="2"/>
  <c r="U226" i="2"/>
  <c r="T226" i="2"/>
  <c r="I226" i="2"/>
  <c r="U225" i="2"/>
  <c r="X225" i="2" s="1"/>
  <c r="Y225" i="2" s="1"/>
  <c r="G225" i="2" s="1"/>
  <c r="T225" i="2"/>
  <c r="I225" i="2"/>
  <c r="U224" i="2"/>
  <c r="T224" i="2"/>
  <c r="I224" i="2"/>
  <c r="U223" i="2"/>
  <c r="T223" i="2"/>
  <c r="I223" i="2"/>
  <c r="U222" i="2"/>
  <c r="T222" i="2"/>
  <c r="I222" i="2"/>
  <c r="U221" i="2"/>
  <c r="T221" i="2"/>
  <c r="I221" i="2"/>
  <c r="U220" i="2"/>
  <c r="T220" i="2"/>
  <c r="I220" i="2"/>
  <c r="U219" i="2"/>
  <c r="T219" i="2"/>
  <c r="I219" i="2"/>
  <c r="U218" i="2"/>
  <c r="T218" i="2"/>
  <c r="I218" i="2"/>
  <c r="U217" i="2"/>
  <c r="T217" i="2"/>
  <c r="I217" i="2"/>
  <c r="U216" i="2"/>
  <c r="T216" i="2"/>
  <c r="I216" i="2"/>
  <c r="U215" i="2"/>
  <c r="T215" i="2"/>
  <c r="I215" i="2"/>
  <c r="U214" i="2"/>
  <c r="T214" i="2"/>
  <c r="I214" i="2"/>
  <c r="U213" i="2"/>
  <c r="T213" i="2"/>
  <c r="I213" i="2"/>
  <c r="U212" i="2"/>
  <c r="T212" i="2"/>
  <c r="I212" i="2"/>
  <c r="U211" i="2"/>
  <c r="T211" i="2"/>
  <c r="I211" i="2"/>
  <c r="U210" i="2"/>
  <c r="T210" i="2"/>
  <c r="I210" i="2"/>
  <c r="U209" i="2"/>
  <c r="T209" i="2"/>
  <c r="I209" i="2"/>
  <c r="U208" i="2"/>
  <c r="T208" i="2"/>
  <c r="I208" i="2"/>
  <c r="U207" i="2"/>
  <c r="T207" i="2"/>
  <c r="I207" i="2"/>
  <c r="U206" i="2"/>
  <c r="T206" i="2"/>
  <c r="I206" i="2"/>
  <c r="U205" i="2"/>
  <c r="T205" i="2"/>
  <c r="I205" i="2"/>
  <c r="U204" i="2"/>
  <c r="T204" i="2"/>
  <c r="I204" i="2"/>
  <c r="U203" i="2"/>
  <c r="T203" i="2"/>
  <c r="I203" i="2"/>
  <c r="U202" i="2"/>
  <c r="T202" i="2"/>
  <c r="I202" i="2"/>
  <c r="U201" i="2"/>
  <c r="T201" i="2"/>
  <c r="I201" i="2"/>
  <c r="U200" i="2"/>
  <c r="T200" i="2"/>
  <c r="I200" i="2"/>
  <c r="U199" i="2"/>
  <c r="T199" i="2"/>
  <c r="I199" i="2"/>
  <c r="U198" i="2"/>
  <c r="T198" i="2"/>
  <c r="I198" i="2"/>
  <c r="U197" i="2"/>
  <c r="T197" i="2"/>
  <c r="I197" i="2"/>
  <c r="U196" i="2"/>
  <c r="T196" i="2"/>
  <c r="I196" i="2"/>
  <c r="U195" i="2"/>
  <c r="T195" i="2"/>
  <c r="I195" i="2"/>
  <c r="U194" i="2"/>
  <c r="T194" i="2"/>
  <c r="I194" i="2"/>
  <c r="U193" i="2"/>
  <c r="T193" i="2"/>
  <c r="I193" i="2"/>
  <c r="U192" i="2"/>
  <c r="T192" i="2"/>
  <c r="I192" i="2"/>
  <c r="U191" i="2"/>
  <c r="T191" i="2"/>
  <c r="I191" i="2"/>
  <c r="U190" i="2"/>
  <c r="T190" i="2"/>
  <c r="I190" i="2"/>
  <c r="U189" i="2"/>
  <c r="T189" i="2"/>
  <c r="I189" i="2"/>
  <c r="U188" i="2"/>
  <c r="T188" i="2"/>
  <c r="I188" i="2"/>
  <c r="U187" i="2"/>
  <c r="T187" i="2"/>
  <c r="I187" i="2"/>
  <c r="U186" i="2"/>
  <c r="T186" i="2"/>
  <c r="I186" i="2"/>
  <c r="U185" i="2"/>
  <c r="X185" i="2" s="1"/>
  <c r="T185" i="2"/>
  <c r="I185" i="2"/>
  <c r="U184" i="2"/>
  <c r="T184" i="2"/>
  <c r="I184" i="2"/>
  <c r="U183" i="2"/>
  <c r="T183" i="2"/>
  <c r="I183" i="2"/>
  <c r="U182" i="2"/>
  <c r="T182" i="2"/>
  <c r="I182" i="2"/>
  <c r="U181" i="2"/>
  <c r="T181" i="2"/>
  <c r="I181" i="2"/>
  <c r="U180" i="2"/>
  <c r="T180" i="2"/>
  <c r="I180" i="2"/>
  <c r="U179" i="2"/>
  <c r="T179" i="2"/>
  <c r="I179" i="2"/>
  <c r="U178" i="2"/>
  <c r="T178" i="2"/>
  <c r="I178" i="2"/>
  <c r="U177" i="2"/>
  <c r="X177" i="2" s="1"/>
  <c r="T177" i="2"/>
  <c r="I177" i="2"/>
  <c r="U176" i="2"/>
  <c r="T176" i="2"/>
  <c r="I176" i="2"/>
  <c r="U175" i="2"/>
  <c r="T175" i="2"/>
  <c r="I175" i="2"/>
  <c r="U174" i="2"/>
  <c r="T174" i="2"/>
  <c r="I174" i="2"/>
  <c r="U173" i="2"/>
  <c r="T173" i="2"/>
  <c r="I173" i="2"/>
  <c r="U172" i="2"/>
  <c r="T172" i="2"/>
  <c r="I172" i="2"/>
  <c r="U171" i="2"/>
  <c r="T171" i="2"/>
  <c r="I171" i="2"/>
  <c r="U170" i="2"/>
  <c r="T170" i="2"/>
  <c r="I170" i="2"/>
  <c r="U169" i="2"/>
  <c r="T169" i="2"/>
  <c r="I169" i="2"/>
  <c r="U168" i="2"/>
  <c r="T168" i="2"/>
  <c r="I168" i="2"/>
  <c r="U167" i="2"/>
  <c r="T167" i="2"/>
  <c r="I167" i="2"/>
  <c r="U166" i="2"/>
  <c r="T166" i="2"/>
  <c r="I166" i="2"/>
  <c r="U165" i="2"/>
  <c r="T165" i="2"/>
  <c r="I165" i="2"/>
  <c r="U164" i="2"/>
  <c r="T164" i="2"/>
  <c r="I164" i="2"/>
  <c r="U163" i="2"/>
  <c r="T163" i="2"/>
  <c r="I163" i="2"/>
  <c r="U162" i="2"/>
  <c r="T162" i="2"/>
  <c r="I162" i="2"/>
  <c r="U161" i="2"/>
  <c r="T161" i="2"/>
  <c r="I161" i="2"/>
  <c r="U160" i="2"/>
  <c r="T160" i="2"/>
  <c r="I160" i="2"/>
  <c r="U159" i="2"/>
  <c r="X159" i="2" s="1"/>
  <c r="Y159" i="2" s="1"/>
  <c r="T159" i="2"/>
  <c r="I159" i="2"/>
  <c r="U158" i="2"/>
  <c r="T158" i="2"/>
  <c r="I158" i="2"/>
  <c r="U157" i="2"/>
  <c r="T157" i="2"/>
  <c r="I157" i="2"/>
  <c r="U156" i="2"/>
  <c r="T156" i="2"/>
  <c r="I156" i="2"/>
  <c r="U155" i="2"/>
  <c r="T155" i="2"/>
  <c r="I155" i="2"/>
  <c r="U154" i="2"/>
  <c r="T154" i="2"/>
  <c r="I154" i="2"/>
  <c r="U153" i="2"/>
  <c r="T153" i="2"/>
  <c r="I153" i="2"/>
  <c r="U152" i="2"/>
  <c r="T152" i="2"/>
  <c r="I152" i="2"/>
  <c r="U151" i="2"/>
  <c r="T151" i="2"/>
  <c r="I151" i="2"/>
  <c r="U150" i="2"/>
  <c r="T150" i="2"/>
  <c r="I150" i="2"/>
  <c r="U149" i="2"/>
  <c r="T149" i="2"/>
  <c r="I149" i="2"/>
  <c r="U148" i="2"/>
  <c r="T148" i="2"/>
  <c r="I148" i="2"/>
  <c r="U147" i="2"/>
  <c r="T147" i="2"/>
  <c r="I147" i="2"/>
  <c r="U146" i="2"/>
  <c r="T146" i="2"/>
  <c r="I146" i="2"/>
  <c r="U145" i="2"/>
  <c r="T145" i="2"/>
  <c r="I145" i="2"/>
  <c r="U144" i="2"/>
  <c r="T144" i="2"/>
  <c r="I144" i="2"/>
  <c r="U143" i="2"/>
  <c r="T143" i="2"/>
  <c r="I143" i="2"/>
  <c r="U142" i="2"/>
  <c r="T142" i="2"/>
  <c r="I142" i="2"/>
  <c r="U141" i="2"/>
  <c r="T141" i="2"/>
  <c r="I141" i="2"/>
  <c r="U140" i="2"/>
  <c r="T140" i="2"/>
  <c r="I140" i="2"/>
  <c r="U139" i="2"/>
  <c r="T139" i="2"/>
  <c r="I139" i="2"/>
  <c r="U138" i="2"/>
  <c r="T138" i="2"/>
  <c r="I138" i="2"/>
  <c r="U137" i="2"/>
  <c r="T137" i="2"/>
  <c r="I137" i="2"/>
  <c r="U136" i="2"/>
  <c r="T136" i="2"/>
  <c r="I136" i="2"/>
  <c r="U135" i="2"/>
  <c r="T135" i="2"/>
  <c r="I135" i="2"/>
  <c r="U134" i="2"/>
  <c r="T134" i="2"/>
  <c r="I134" i="2"/>
  <c r="U133" i="2"/>
  <c r="T133" i="2"/>
  <c r="X133" i="2" s="1"/>
  <c r="I133" i="2"/>
  <c r="U132" i="2"/>
  <c r="T132" i="2"/>
  <c r="I132" i="2"/>
  <c r="U131" i="2"/>
  <c r="T131" i="2"/>
  <c r="I131" i="2"/>
  <c r="U130" i="2"/>
  <c r="T130" i="2"/>
  <c r="I130" i="2"/>
  <c r="U129" i="2"/>
  <c r="T129" i="2"/>
  <c r="I129" i="2"/>
  <c r="U128" i="2"/>
  <c r="T128" i="2"/>
  <c r="I128" i="2"/>
  <c r="U127" i="2"/>
  <c r="T127" i="2"/>
  <c r="I127" i="2"/>
  <c r="U126" i="2"/>
  <c r="T126" i="2"/>
  <c r="I126" i="2"/>
  <c r="U125" i="2"/>
  <c r="T125" i="2"/>
  <c r="X125" i="2" s="1"/>
  <c r="I125" i="2"/>
  <c r="U124" i="2"/>
  <c r="T124" i="2"/>
  <c r="I124" i="2"/>
  <c r="U123" i="2"/>
  <c r="T123" i="2"/>
  <c r="I123" i="2"/>
  <c r="U122" i="2"/>
  <c r="T122" i="2"/>
  <c r="I122" i="2"/>
  <c r="U121" i="2"/>
  <c r="T121" i="2"/>
  <c r="I121" i="2"/>
  <c r="U120" i="2"/>
  <c r="T120" i="2"/>
  <c r="I120" i="2"/>
  <c r="U119" i="2"/>
  <c r="T119" i="2"/>
  <c r="I119" i="2"/>
  <c r="U118" i="2"/>
  <c r="T118" i="2"/>
  <c r="I118" i="2"/>
  <c r="U117" i="2"/>
  <c r="T117" i="2"/>
  <c r="X117" i="2" s="1"/>
  <c r="I117" i="2"/>
  <c r="U116" i="2"/>
  <c r="T116" i="2"/>
  <c r="I116" i="2"/>
  <c r="U115" i="2"/>
  <c r="T115" i="2"/>
  <c r="I115" i="2"/>
  <c r="U114" i="2"/>
  <c r="T114" i="2"/>
  <c r="X114" i="2" s="1"/>
  <c r="I114" i="2"/>
  <c r="U113" i="2"/>
  <c r="T113" i="2"/>
  <c r="I113" i="2"/>
  <c r="U112" i="2"/>
  <c r="T112" i="2"/>
  <c r="I112" i="2"/>
  <c r="U111" i="2"/>
  <c r="T111" i="2"/>
  <c r="I111" i="2"/>
  <c r="U110" i="2"/>
  <c r="T110" i="2"/>
  <c r="I110" i="2"/>
  <c r="U109" i="2"/>
  <c r="T109" i="2"/>
  <c r="I109" i="2"/>
  <c r="U108" i="2"/>
  <c r="T108" i="2"/>
  <c r="I108" i="2"/>
  <c r="U107" i="2"/>
  <c r="T107" i="2"/>
  <c r="I107" i="2"/>
  <c r="U106" i="2"/>
  <c r="T106" i="2"/>
  <c r="X106" i="2" s="1"/>
  <c r="I106" i="2"/>
  <c r="U105" i="2"/>
  <c r="T105" i="2"/>
  <c r="I105" i="2"/>
  <c r="U104" i="2"/>
  <c r="T104" i="2"/>
  <c r="I104" i="2"/>
  <c r="U103" i="2"/>
  <c r="T103" i="2"/>
  <c r="I103" i="2"/>
  <c r="U102" i="2"/>
  <c r="T102" i="2"/>
  <c r="I102" i="2"/>
  <c r="U101" i="2"/>
  <c r="T101" i="2"/>
  <c r="X101" i="2" s="1"/>
  <c r="I101" i="2"/>
  <c r="U100" i="2"/>
  <c r="T100" i="2"/>
  <c r="I100" i="2"/>
  <c r="U99" i="2"/>
  <c r="T99" i="2"/>
  <c r="I99" i="2"/>
  <c r="U98" i="2"/>
  <c r="T98" i="2"/>
  <c r="X98" i="2" s="1"/>
  <c r="I98" i="2"/>
  <c r="U97" i="2"/>
  <c r="T97" i="2"/>
  <c r="I97" i="2"/>
  <c r="U96" i="2"/>
  <c r="T96" i="2"/>
  <c r="I96" i="2"/>
  <c r="U95" i="2"/>
  <c r="T95" i="2"/>
  <c r="I95" i="2"/>
  <c r="U94" i="2"/>
  <c r="T94" i="2"/>
  <c r="I94" i="2"/>
  <c r="U93" i="2"/>
  <c r="T93" i="2"/>
  <c r="X93" i="2" s="1"/>
  <c r="I93" i="2"/>
  <c r="U92" i="2"/>
  <c r="T92" i="2"/>
  <c r="I92" i="2"/>
  <c r="U91" i="2"/>
  <c r="T91" i="2"/>
  <c r="I91" i="2"/>
  <c r="U90" i="2"/>
  <c r="T90" i="2"/>
  <c r="X90" i="2" s="1"/>
  <c r="I90" i="2"/>
  <c r="U89" i="2"/>
  <c r="T89" i="2"/>
  <c r="I89" i="2"/>
  <c r="U88" i="2"/>
  <c r="T88" i="2"/>
  <c r="I88" i="2"/>
  <c r="U87" i="2"/>
  <c r="T87" i="2"/>
  <c r="I87" i="2"/>
  <c r="U86" i="2"/>
  <c r="T86" i="2"/>
  <c r="I86" i="2"/>
  <c r="U85" i="2"/>
  <c r="T85" i="2"/>
  <c r="X85" i="2" s="1"/>
  <c r="I85" i="2"/>
  <c r="U84" i="2"/>
  <c r="T84" i="2"/>
  <c r="X84" i="2" s="1"/>
  <c r="I84" i="2"/>
  <c r="U83" i="2"/>
  <c r="T83" i="2"/>
  <c r="I83" i="2"/>
  <c r="U82" i="2"/>
  <c r="T82" i="2"/>
  <c r="X82" i="2" s="1"/>
  <c r="I82" i="2"/>
  <c r="U81" i="2"/>
  <c r="T81" i="2"/>
  <c r="I81" i="2"/>
  <c r="U80" i="2"/>
  <c r="T80" i="2"/>
  <c r="I80" i="2"/>
  <c r="U79" i="2"/>
  <c r="T79" i="2"/>
  <c r="I79" i="2"/>
  <c r="U78" i="2"/>
  <c r="T78" i="2"/>
  <c r="I78" i="2"/>
  <c r="U77" i="2"/>
  <c r="T77" i="2"/>
  <c r="X77" i="2" s="1"/>
  <c r="I77" i="2"/>
  <c r="U76" i="2"/>
  <c r="T76" i="2"/>
  <c r="X76" i="2" s="1"/>
  <c r="I76" i="2"/>
  <c r="U75" i="2"/>
  <c r="T75" i="2"/>
  <c r="I75" i="2"/>
  <c r="U74" i="2"/>
  <c r="T74" i="2"/>
  <c r="X74" i="2" s="1"/>
  <c r="I74" i="2"/>
  <c r="U73" i="2"/>
  <c r="T73" i="2"/>
  <c r="I73" i="2"/>
  <c r="U72" i="2"/>
  <c r="T72" i="2"/>
  <c r="I72" i="2"/>
  <c r="U71" i="2"/>
  <c r="T71" i="2"/>
  <c r="I71" i="2"/>
  <c r="U70" i="2"/>
  <c r="T70" i="2"/>
  <c r="I70" i="2"/>
  <c r="U69" i="2"/>
  <c r="T69" i="2"/>
  <c r="X69" i="2" s="1"/>
  <c r="I69" i="2"/>
  <c r="U68" i="2"/>
  <c r="T68" i="2"/>
  <c r="I68" i="2"/>
  <c r="U67" i="2"/>
  <c r="T67" i="2"/>
  <c r="I67" i="2"/>
  <c r="U66" i="2"/>
  <c r="T66" i="2"/>
  <c r="X66" i="2" s="1"/>
  <c r="I66" i="2"/>
  <c r="U65" i="2"/>
  <c r="T65" i="2"/>
  <c r="I65" i="2"/>
  <c r="U64" i="2"/>
  <c r="T64" i="2"/>
  <c r="I64" i="2"/>
  <c r="U63" i="2"/>
  <c r="T63" i="2"/>
  <c r="I63" i="2"/>
  <c r="U62" i="2"/>
  <c r="T62" i="2"/>
  <c r="I62" i="2"/>
  <c r="U61" i="2"/>
  <c r="T61" i="2"/>
  <c r="I61" i="2"/>
  <c r="U60" i="2"/>
  <c r="T60" i="2"/>
  <c r="X60" i="2" s="1"/>
  <c r="I60" i="2"/>
  <c r="U59" i="2"/>
  <c r="T59" i="2"/>
  <c r="I59" i="2"/>
  <c r="U58" i="2"/>
  <c r="T58" i="2"/>
  <c r="X58" i="2" s="1"/>
  <c r="I58" i="2"/>
  <c r="U57" i="2"/>
  <c r="T57" i="2"/>
  <c r="I57" i="2"/>
  <c r="U56" i="2"/>
  <c r="X56" i="2" s="1"/>
  <c r="T56" i="2"/>
  <c r="I56" i="2"/>
  <c r="U55" i="2"/>
  <c r="T55" i="2"/>
  <c r="I55" i="2"/>
  <c r="U54" i="2"/>
  <c r="X54" i="2" s="1"/>
  <c r="T54" i="2"/>
  <c r="I54" i="2"/>
  <c r="U53" i="2"/>
  <c r="T53" i="2"/>
  <c r="X53" i="2" s="1"/>
  <c r="I53" i="2"/>
  <c r="U52" i="2"/>
  <c r="T52" i="2"/>
  <c r="I52" i="2"/>
  <c r="U51" i="2"/>
  <c r="T51" i="2"/>
  <c r="X51" i="2" s="1"/>
  <c r="I51" i="2"/>
  <c r="U50" i="2"/>
  <c r="T50" i="2"/>
  <c r="I50" i="2"/>
  <c r="U49" i="2"/>
  <c r="T49" i="2"/>
  <c r="X49" i="2" s="1"/>
  <c r="I49" i="2"/>
  <c r="U48" i="2"/>
  <c r="X48" i="2" s="1"/>
  <c r="T48" i="2"/>
  <c r="I48" i="2"/>
  <c r="U47" i="2"/>
  <c r="T47" i="2"/>
  <c r="I47" i="2"/>
  <c r="U46" i="2"/>
  <c r="X46" i="2" s="1"/>
  <c r="T46" i="2"/>
  <c r="I46" i="2"/>
  <c r="U45" i="2"/>
  <c r="T45" i="2"/>
  <c r="X45" i="2" s="1"/>
  <c r="I45" i="2"/>
  <c r="U44" i="2"/>
  <c r="X44" i="2" s="1"/>
  <c r="T44" i="2"/>
  <c r="I44" i="2"/>
  <c r="U43" i="2"/>
  <c r="T43" i="2"/>
  <c r="I43" i="2"/>
  <c r="U42" i="2"/>
  <c r="T42" i="2"/>
  <c r="X42" i="2" s="1"/>
  <c r="I42" i="2"/>
  <c r="U41" i="2"/>
  <c r="T41" i="2"/>
  <c r="I41" i="2"/>
  <c r="U40" i="2"/>
  <c r="T40" i="2"/>
  <c r="I40" i="2"/>
  <c r="U39" i="2"/>
  <c r="T39" i="2"/>
  <c r="I39" i="2"/>
  <c r="U38" i="2"/>
  <c r="T38" i="2"/>
  <c r="I38" i="2"/>
  <c r="U37" i="2"/>
  <c r="T37" i="2"/>
  <c r="X37" i="2" s="1"/>
  <c r="I37" i="2"/>
  <c r="U36" i="2"/>
  <c r="T36" i="2"/>
  <c r="X36" i="2" s="1"/>
  <c r="I36" i="2"/>
  <c r="U35" i="2"/>
  <c r="T35" i="2"/>
  <c r="I35" i="2"/>
  <c r="U34" i="2"/>
  <c r="T34" i="2"/>
  <c r="I34" i="2"/>
  <c r="U33" i="2"/>
  <c r="T33" i="2"/>
  <c r="I33" i="2"/>
  <c r="U32" i="2"/>
  <c r="T32" i="2"/>
  <c r="X32" i="2" s="1"/>
  <c r="I32" i="2"/>
  <c r="U31" i="2"/>
  <c r="T31" i="2"/>
  <c r="I31" i="2"/>
  <c r="U30" i="2"/>
  <c r="T30" i="2"/>
  <c r="I30" i="2"/>
  <c r="U29" i="2"/>
  <c r="T29" i="2"/>
  <c r="X29" i="2" s="1"/>
  <c r="I29" i="2"/>
  <c r="U28" i="2"/>
  <c r="T28" i="2"/>
  <c r="X28" i="2" s="1"/>
  <c r="I28" i="2"/>
  <c r="U27" i="2"/>
  <c r="T27" i="2"/>
  <c r="I27" i="2"/>
  <c r="U26" i="2"/>
  <c r="T26" i="2"/>
  <c r="I26" i="2"/>
  <c r="U25" i="2"/>
  <c r="T25" i="2"/>
  <c r="I25" i="2"/>
  <c r="U24" i="2"/>
  <c r="T24" i="2"/>
  <c r="X24" i="2" s="1"/>
  <c r="I24" i="2"/>
  <c r="U23" i="2"/>
  <c r="T23" i="2"/>
  <c r="I23" i="2"/>
  <c r="U22" i="2"/>
  <c r="T22" i="2"/>
  <c r="I22" i="2"/>
  <c r="U21" i="2"/>
  <c r="T21" i="2"/>
  <c r="X21" i="2" s="1"/>
  <c r="I21" i="2"/>
  <c r="U20" i="2"/>
  <c r="T20" i="2"/>
  <c r="I20" i="2"/>
  <c r="U19" i="2"/>
  <c r="T19" i="2"/>
  <c r="I19" i="2"/>
  <c r="U18" i="2"/>
  <c r="T18" i="2"/>
  <c r="I18" i="2"/>
  <c r="U17" i="2"/>
  <c r="T17" i="2"/>
  <c r="I17" i="2"/>
  <c r="U16" i="2"/>
  <c r="T16" i="2"/>
  <c r="X16" i="2" s="1"/>
  <c r="I16" i="2"/>
  <c r="U15" i="2"/>
  <c r="T15" i="2"/>
  <c r="I15" i="2"/>
  <c r="U14" i="2"/>
  <c r="T14" i="2"/>
  <c r="I14" i="2"/>
  <c r="U13" i="2"/>
  <c r="T13" i="2"/>
  <c r="X13" i="2" s="1"/>
  <c r="I13" i="2"/>
  <c r="U12" i="2"/>
  <c r="T12" i="2"/>
  <c r="I12" i="2"/>
  <c r="U11" i="2"/>
  <c r="T11" i="2"/>
  <c r="I11" i="2"/>
  <c r="U10" i="2"/>
  <c r="T10" i="2"/>
  <c r="I10" i="2"/>
  <c r="U9" i="2"/>
  <c r="T9" i="2"/>
  <c r="I9" i="2"/>
  <c r="U8" i="2"/>
  <c r="T8" i="2"/>
  <c r="X8" i="2" s="1"/>
  <c r="I8" i="2"/>
  <c r="U7" i="2"/>
  <c r="T7" i="2"/>
  <c r="I7" i="2"/>
  <c r="U6" i="2"/>
  <c r="T6" i="2"/>
  <c r="I6" i="2"/>
  <c r="U5" i="2"/>
  <c r="T5" i="2"/>
  <c r="X5" i="2" s="1"/>
  <c r="I5" i="2"/>
  <c r="U4" i="2"/>
  <c r="T4" i="2"/>
  <c r="X4" i="2" s="1"/>
  <c r="I4" i="2"/>
  <c r="U3" i="2"/>
  <c r="T3" i="2"/>
  <c r="I3" i="2"/>
  <c r="U2" i="2"/>
  <c r="T2" i="2"/>
  <c r="I2" i="2"/>
  <c r="J2" i="5" l="1"/>
  <c r="J6" i="5"/>
  <c r="J10" i="5"/>
  <c r="J14" i="5"/>
  <c r="J18" i="5"/>
  <c r="J22" i="5"/>
  <c r="J30" i="5"/>
  <c r="J26" i="5"/>
  <c r="J5" i="5"/>
  <c r="J9" i="5"/>
  <c r="J13" i="5"/>
  <c r="J17" i="5"/>
  <c r="J21" i="5"/>
  <c r="J25" i="5"/>
  <c r="J29" i="5"/>
  <c r="J4" i="5"/>
  <c r="J8" i="5"/>
  <c r="J12" i="5"/>
  <c r="J16" i="5"/>
  <c r="J20" i="5"/>
  <c r="J24" i="5"/>
  <c r="J28" i="5"/>
  <c r="G43" i="5"/>
  <c r="H43" i="5"/>
  <c r="J43" i="5" s="1"/>
  <c r="H47" i="5"/>
  <c r="G51" i="5"/>
  <c r="H51" i="5"/>
  <c r="J51" i="5" s="1"/>
  <c r="Y58" i="5"/>
  <c r="G58" i="5" s="1"/>
  <c r="G66" i="5"/>
  <c r="Y66" i="5"/>
  <c r="H66" i="5"/>
  <c r="J66" i="5" s="1"/>
  <c r="G100" i="5"/>
  <c r="H100" i="5"/>
  <c r="G141" i="5"/>
  <c r="H141" i="5"/>
  <c r="G37" i="5"/>
  <c r="J37" i="5" s="1"/>
  <c r="Y38" i="5"/>
  <c r="G38" i="5" s="1"/>
  <c r="Y43" i="5"/>
  <c r="Y47" i="5"/>
  <c r="G47" i="5" s="1"/>
  <c r="Y51" i="5"/>
  <c r="Y55" i="5"/>
  <c r="G55" i="5" s="1"/>
  <c r="G63" i="5"/>
  <c r="Y63" i="5"/>
  <c r="H63" i="5"/>
  <c r="J63" i="5" s="1"/>
  <c r="G133" i="5"/>
  <c r="H133" i="5"/>
  <c r="Y36" i="5"/>
  <c r="H36" i="5" s="1"/>
  <c r="G117" i="5"/>
  <c r="H117" i="5"/>
  <c r="J117" i="5" s="1"/>
  <c r="H126" i="5"/>
  <c r="J126" i="5" s="1"/>
  <c r="G140" i="5"/>
  <c r="H140" i="5"/>
  <c r="J140" i="5" s="1"/>
  <c r="J158" i="5"/>
  <c r="G54" i="5"/>
  <c r="H54" i="5"/>
  <c r="J54" i="5" s="1"/>
  <c r="Y68" i="5"/>
  <c r="H68" i="5" s="1"/>
  <c r="G148" i="5"/>
  <c r="H148" i="5"/>
  <c r="J148" i="5" s="1"/>
  <c r="Y35" i="5"/>
  <c r="G35" i="5" s="1"/>
  <c r="G41" i="5"/>
  <c r="G49" i="5"/>
  <c r="G53" i="5"/>
  <c r="H53" i="5"/>
  <c r="G62" i="5"/>
  <c r="Y62" i="5"/>
  <c r="H62" i="5" s="1"/>
  <c r="J62" i="5" s="1"/>
  <c r="G109" i="5"/>
  <c r="H109" i="5"/>
  <c r="H118" i="5"/>
  <c r="J118" i="5" s="1"/>
  <c r="G132" i="5"/>
  <c r="H132" i="5"/>
  <c r="J181" i="5"/>
  <c r="G60" i="5"/>
  <c r="Y60" i="5"/>
  <c r="H60" i="5"/>
  <c r="J60" i="5" s="1"/>
  <c r="Y57" i="5"/>
  <c r="G57" i="5" s="1"/>
  <c r="H57" i="5"/>
  <c r="Y34" i="5"/>
  <c r="H34" i="5" s="1"/>
  <c r="Y41" i="5"/>
  <c r="H41" i="5" s="1"/>
  <c r="J41" i="5" s="1"/>
  <c r="Y45" i="5"/>
  <c r="G45" i="5" s="1"/>
  <c r="Y49" i="5"/>
  <c r="H49" i="5" s="1"/>
  <c r="J49" i="5" s="1"/>
  <c r="Y53" i="5"/>
  <c r="Y59" i="5"/>
  <c r="G59" i="5" s="1"/>
  <c r="G67" i="5"/>
  <c r="Y67" i="5"/>
  <c r="H67" i="5"/>
  <c r="J67" i="5" s="1"/>
  <c r="G101" i="5"/>
  <c r="H101" i="5"/>
  <c r="H110" i="5"/>
  <c r="J110" i="5" s="1"/>
  <c r="G124" i="5"/>
  <c r="H124" i="5"/>
  <c r="J124" i="5" s="1"/>
  <c r="J157" i="5"/>
  <c r="G84" i="5"/>
  <c r="G92" i="5"/>
  <c r="G125" i="5"/>
  <c r="H125" i="5"/>
  <c r="Y54" i="5"/>
  <c r="Y33" i="5"/>
  <c r="H33" i="5" s="1"/>
  <c r="H35" i="5"/>
  <c r="G40" i="5"/>
  <c r="H48" i="5"/>
  <c r="G52" i="5"/>
  <c r="H52" i="5"/>
  <c r="J52" i="5" s="1"/>
  <c r="Y56" i="5"/>
  <c r="H56" i="5" s="1"/>
  <c r="Y64" i="5"/>
  <c r="G64" i="5" s="1"/>
  <c r="H64" i="5"/>
  <c r="G80" i="5"/>
  <c r="G88" i="5"/>
  <c r="H102" i="5"/>
  <c r="J102" i="5" s="1"/>
  <c r="G116" i="5"/>
  <c r="H116" i="5"/>
  <c r="J166" i="5"/>
  <c r="H38" i="5"/>
  <c r="Y42" i="5"/>
  <c r="G42" i="5" s="1"/>
  <c r="Y46" i="5"/>
  <c r="G46" i="5" s="1"/>
  <c r="Y50" i="5"/>
  <c r="G50" i="5" s="1"/>
  <c r="G65" i="5"/>
  <c r="Y65" i="5"/>
  <c r="H65" i="5"/>
  <c r="J65" i="5" s="1"/>
  <c r="Y32" i="5"/>
  <c r="H32" i="5" s="1"/>
  <c r="G39" i="5"/>
  <c r="J39" i="5" s="1"/>
  <c r="Y40" i="5"/>
  <c r="H40" i="5" s="1"/>
  <c r="Y44" i="5"/>
  <c r="G44" i="5" s="1"/>
  <c r="Y48" i="5"/>
  <c r="G48" i="5" s="1"/>
  <c r="Y52" i="5"/>
  <c r="Y61" i="5"/>
  <c r="G61" i="5" s="1"/>
  <c r="G69" i="5"/>
  <c r="Y69" i="5"/>
  <c r="H69" i="5"/>
  <c r="J69" i="5" s="1"/>
  <c r="G77" i="5"/>
  <c r="G108" i="5"/>
  <c r="H108" i="5"/>
  <c r="J108" i="5" s="1"/>
  <c r="G149" i="5"/>
  <c r="H149" i="5"/>
  <c r="J149" i="5" s="1"/>
  <c r="J156" i="5"/>
  <c r="H70" i="5"/>
  <c r="H76" i="5"/>
  <c r="H77" i="5"/>
  <c r="J77" i="5" s="1"/>
  <c r="H78" i="5"/>
  <c r="H84" i="5"/>
  <c r="J84" i="5" s="1"/>
  <c r="H85" i="5"/>
  <c r="H86" i="5"/>
  <c r="H92" i="5"/>
  <c r="J92" i="5" s="1"/>
  <c r="H93" i="5"/>
  <c r="J93" i="5" s="1"/>
  <c r="H94" i="5"/>
  <c r="J94" i="5" s="1"/>
  <c r="H95" i="5"/>
  <c r="J95" i="5" s="1"/>
  <c r="H96" i="5"/>
  <c r="J96" i="5" s="1"/>
  <c r="H97" i="5"/>
  <c r="J97" i="5" s="1"/>
  <c r="H98" i="5"/>
  <c r="J98" i="5" s="1"/>
  <c r="H106" i="5"/>
  <c r="J106" i="5" s="1"/>
  <c r="H114" i="5"/>
  <c r="J114" i="5" s="1"/>
  <c r="H122" i="5"/>
  <c r="J122" i="5" s="1"/>
  <c r="H130" i="5"/>
  <c r="J130" i="5" s="1"/>
  <c r="H138" i="5"/>
  <c r="J138" i="5" s="1"/>
  <c r="H146" i="5"/>
  <c r="J146" i="5" s="1"/>
  <c r="Y70" i="5"/>
  <c r="G70" i="5" s="1"/>
  <c r="Y71" i="5"/>
  <c r="G71" i="5" s="1"/>
  <c r="Y72" i="5"/>
  <c r="H72" i="5" s="1"/>
  <c r="Y73" i="5"/>
  <c r="H73" i="5" s="1"/>
  <c r="Y74" i="5"/>
  <c r="G74" i="5" s="1"/>
  <c r="Y75" i="5"/>
  <c r="G75" i="5" s="1"/>
  <c r="Y76" i="5"/>
  <c r="G76" i="5" s="1"/>
  <c r="Y77" i="5"/>
  <c r="Y78" i="5"/>
  <c r="G78" i="5" s="1"/>
  <c r="Y79" i="5"/>
  <c r="H79" i="5" s="1"/>
  <c r="Y80" i="5"/>
  <c r="H80" i="5" s="1"/>
  <c r="J80" i="5" s="1"/>
  <c r="Y81" i="5"/>
  <c r="G81" i="5" s="1"/>
  <c r="Y82" i="5"/>
  <c r="H82" i="5" s="1"/>
  <c r="Y83" i="5"/>
  <c r="G83" i="5" s="1"/>
  <c r="Y84" i="5"/>
  <c r="Y85" i="5"/>
  <c r="G85" i="5" s="1"/>
  <c r="Y86" i="5"/>
  <c r="G86" i="5" s="1"/>
  <c r="Y87" i="5"/>
  <c r="H87" i="5" s="1"/>
  <c r="Y88" i="5"/>
  <c r="H88" i="5" s="1"/>
  <c r="J88" i="5" s="1"/>
  <c r="Y89" i="5"/>
  <c r="H89" i="5" s="1"/>
  <c r="Y90" i="5"/>
  <c r="G90" i="5" s="1"/>
  <c r="Y91" i="5"/>
  <c r="G91" i="5" s="1"/>
  <c r="Y92" i="5"/>
  <c r="H99" i="5"/>
  <c r="J99" i="5" s="1"/>
  <c r="H107" i="5"/>
  <c r="J107" i="5" s="1"/>
  <c r="H115" i="5"/>
  <c r="J115" i="5" s="1"/>
  <c r="H123" i="5"/>
  <c r="J123" i="5" s="1"/>
  <c r="H131" i="5"/>
  <c r="J131" i="5" s="1"/>
  <c r="H139" i="5"/>
  <c r="J139" i="5" s="1"/>
  <c r="H147" i="5"/>
  <c r="J147" i="5" s="1"/>
  <c r="X139" i="2"/>
  <c r="Y139" i="2" s="1"/>
  <c r="H139" i="2" s="1"/>
  <c r="X68" i="2"/>
  <c r="X92" i="2"/>
  <c r="X100" i="2"/>
  <c r="X108" i="2"/>
  <c r="X116" i="2"/>
  <c r="X124" i="2"/>
  <c r="X132" i="2"/>
  <c r="Y132" i="2" s="1"/>
  <c r="H132" i="2" s="1"/>
  <c r="X217" i="2"/>
  <c r="Y217" i="2" s="1"/>
  <c r="G217" i="2" s="1"/>
  <c r="X2" i="2"/>
  <c r="X10" i="2"/>
  <c r="X18" i="2"/>
  <c r="X26" i="2"/>
  <c r="X34" i="2"/>
  <c r="X47" i="2"/>
  <c r="X55" i="2"/>
  <c r="Y55" i="2" s="1"/>
  <c r="H55" i="2" s="1"/>
  <c r="X63" i="2"/>
  <c r="X71" i="2"/>
  <c r="X79" i="2"/>
  <c r="X87" i="2"/>
  <c r="X95" i="2"/>
  <c r="X103" i="2"/>
  <c r="X111" i="2"/>
  <c r="X119" i="2"/>
  <c r="Y119" i="2" s="1"/>
  <c r="H119" i="2" s="1"/>
  <c r="X127" i="2"/>
  <c r="X135" i="2"/>
  <c r="X61" i="2"/>
  <c r="X109" i="2"/>
  <c r="X146" i="2"/>
  <c r="Y146" i="2" s="1"/>
  <c r="G146" i="2" s="1"/>
  <c r="X3" i="2"/>
  <c r="X19" i="2"/>
  <c r="X27" i="2"/>
  <c r="Y27" i="2" s="1"/>
  <c r="H27" i="2" s="1"/>
  <c r="X35" i="2"/>
  <c r="X64" i="2"/>
  <c r="X80" i="2"/>
  <c r="X96" i="2"/>
  <c r="X104" i="2"/>
  <c r="X112" i="2"/>
  <c r="X120" i="2"/>
  <c r="X128" i="2"/>
  <c r="X52" i="2"/>
  <c r="Y52" i="2" s="1"/>
  <c r="G52" i="2" s="1"/>
  <c r="X148" i="2"/>
  <c r="Y148" i="2" s="1"/>
  <c r="G148" i="2" s="1"/>
  <c r="X161" i="2"/>
  <c r="Y161" i="2" s="1"/>
  <c r="X171" i="2"/>
  <c r="X203" i="2"/>
  <c r="Y203" i="2" s="1"/>
  <c r="G203" i="2" s="1"/>
  <c r="X219" i="2"/>
  <c r="Y219" i="2" s="1"/>
  <c r="G219" i="2" s="1"/>
  <c r="X243" i="2"/>
  <c r="Y243" i="2" s="1"/>
  <c r="G243" i="2" s="1"/>
  <c r="X50" i="2"/>
  <c r="Y50" i="2" s="1"/>
  <c r="G50" i="2" s="1"/>
  <c r="X122" i="2"/>
  <c r="Y122" i="2" s="1"/>
  <c r="H122" i="2" s="1"/>
  <c r="X130" i="2"/>
  <c r="X156" i="2"/>
  <c r="X214" i="2"/>
  <c r="Y214" i="2" s="1"/>
  <c r="G214" i="2" s="1"/>
  <c r="X169" i="2"/>
  <c r="Y169" i="2" s="1"/>
  <c r="X187" i="2"/>
  <c r="Y187" i="2" s="1"/>
  <c r="X227" i="2"/>
  <c r="Y227" i="2" s="1"/>
  <c r="G227" i="2" s="1"/>
  <c r="X241" i="2"/>
  <c r="Y241" i="2" s="1"/>
  <c r="G241" i="2" s="1"/>
  <c r="X12" i="2"/>
  <c r="X20" i="2"/>
  <c r="X72" i="2"/>
  <c r="X88" i="2"/>
  <c r="X141" i="2"/>
  <c r="Y141" i="2" s="1"/>
  <c r="H141" i="2" s="1"/>
  <c r="X212" i="2"/>
  <c r="Y212" i="2" s="1"/>
  <c r="G212" i="2" s="1"/>
  <c r="X235" i="2"/>
  <c r="Y235" i="2" s="1"/>
  <c r="G235" i="2" s="1"/>
  <c r="X7" i="2"/>
  <c r="Y7" i="2" s="1"/>
  <c r="G7" i="2" s="1"/>
  <c r="X15" i="2"/>
  <c r="Y15" i="2" s="1"/>
  <c r="H15" i="2" s="1"/>
  <c r="X23" i="2"/>
  <c r="X31" i="2"/>
  <c r="X39" i="2"/>
  <c r="X59" i="2"/>
  <c r="Y59" i="2" s="1"/>
  <c r="H59" i="2" s="1"/>
  <c r="X67" i="2"/>
  <c r="Y67" i="2" s="1"/>
  <c r="H67" i="2" s="1"/>
  <c r="X75" i="2"/>
  <c r="X83" i="2"/>
  <c r="Y83" i="2" s="1"/>
  <c r="X91" i="2"/>
  <c r="X99" i="2"/>
  <c r="X107" i="2"/>
  <c r="X115" i="2"/>
  <c r="X123" i="2"/>
  <c r="Y123" i="2" s="1"/>
  <c r="H123" i="2" s="1"/>
  <c r="X131" i="2"/>
  <c r="Y131" i="2" s="1"/>
  <c r="G131" i="2" s="1"/>
  <c r="X152" i="2"/>
  <c r="Y152" i="2" s="1"/>
  <c r="X157" i="2"/>
  <c r="Y157" i="2" s="1"/>
  <c r="X165" i="2"/>
  <c r="Y165" i="2" s="1"/>
  <c r="X210" i="2"/>
  <c r="X150" i="2"/>
  <c r="Y150" i="2" s="1"/>
  <c r="G150" i="2" s="1"/>
  <c r="X163" i="2"/>
  <c r="Y163" i="2" s="1"/>
  <c r="X205" i="2"/>
  <c r="X137" i="2"/>
  <c r="Y137" i="2" s="1"/>
  <c r="H137" i="2" s="1"/>
  <c r="X155" i="2"/>
  <c r="X208" i="2"/>
  <c r="X215" i="2"/>
  <c r="Y215" i="2" s="1"/>
  <c r="G215" i="2" s="1"/>
  <c r="X223" i="2"/>
  <c r="Y223" i="2" s="1"/>
  <c r="G223" i="2" s="1"/>
  <c r="X168" i="2"/>
  <c r="X191" i="2"/>
  <c r="Y191" i="2" s="1"/>
  <c r="G191" i="2" s="1"/>
  <c r="X149" i="2"/>
  <c r="Y149" i="2" s="1"/>
  <c r="H149" i="2" s="1"/>
  <c r="X211" i="2"/>
  <c r="Y211" i="2" s="1"/>
  <c r="G211" i="2" s="1"/>
  <c r="X245" i="2"/>
  <c r="Y245" i="2" s="1"/>
  <c r="X40" i="2"/>
  <c r="Y40" i="2" s="1"/>
  <c r="X138" i="2"/>
  <c r="Y138" i="2" s="1"/>
  <c r="G138" i="2" s="1"/>
  <c r="X147" i="2"/>
  <c r="Y147" i="2" s="1"/>
  <c r="H147" i="2" s="1"/>
  <c r="X160" i="2"/>
  <c r="G163" i="2"/>
  <c r="X189" i="2"/>
  <c r="Y189" i="2" s="1"/>
  <c r="G189" i="2" s="1"/>
  <c r="X209" i="2"/>
  <c r="Y209" i="2" s="1"/>
  <c r="G209" i="2" s="1"/>
  <c r="X175" i="2"/>
  <c r="Y175" i="2" s="1"/>
  <c r="X206" i="2"/>
  <c r="Y206" i="2" s="1"/>
  <c r="G206" i="2" s="1"/>
  <c r="X142" i="2"/>
  <c r="Y142" i="2" s="1"/>
  <c r="G142" i="2" s="1"/>
  <c r="X204" i="2"/>
  <c r="Y204" i="2" s="1"/>
  <c r="G204" i="2" s="1"/>
  <c r="X213" i="2"/>
  <c r="Y213" i="2" s="1"/>
  <c r="G213" i="2" s="1"/>
  <c r="X164" i="2"/>
  <c r="X181" i="2"/>
  <c r="Y181" i="2" s="1"/>
  <c r="G181" i="2" s="1"/>
  <c r="X194" i="2"/>
  <c r="Y194" i="2" s="1"/>
  <c r="X229" i="2"/>
  <c r="Y229" i="2" s="1"/>
  <c r="G229" i="2" s="1"/>
  <c r="X237" i="2"/>
  <c r="Y237" i="2" s="1"/>
  <c r="G237" i="2" s="1"/>
  <c r="X11" i="2"/>
  <c r="X136" i="2"/>
  <c r="Y136" i="2" s="1"/>
  <c r="G136" i="2" s="1"/>
  <c r="X145" i="2"/>
  <c r="Y145" i="2" s="1"/>
  <c r="H145" i="2" s="1"/>
  <c r="G159" i="2"/>
  <c r="H163" i="2"/>
  <c r="X179" i="2"/>
  <c r="Y179" i="2" s="1"/>
  <c r="G179" i="2" s="1"/>
  <c r="X207" i="2"/>
  <c r="X144" i="2"/>
  <c r="Y144" i="2" s="1"/>
  <c r="G144" i="2" s="1"/>
  <c r="X183" i="2"/>
  <c r="Y183" i="2" s="1"/>
  <c r="G183" i="2" s="1"/>
  <c r="X239" i="2"/>
  <c r="Y239" i="2" s="1"/>
  <c r="G239" i="2" s="1"/>
  <c r="X151" i="2"/>
  <c r="Y151" i="2" s="1"/>
  <c r="H151" i="2" s="1"/>
  <c r="X140" i="2"/>
  <c r="Y140" i="2" s="1"/>
  <c r="G140" i="2" s="1"/>
  <c r="X173" i="2"/>
  <c r="Y173" i="2" s="1"/>
  <c r="X221" i="2"/>
  <c r="Y221" i="2" s="1"/>
  <c r="G221" i="2" s="1"/>
  <c r="X6" i="2"/>
  <c r="Y6" i="2" s="1"/>
  <c r="X14" i="2"/>
  <c r="Y14" i="2" s="1"/>
  <c r="H14" i="2" s="1"/>
  <c r="X22" i="2"/>
  <c r="X30" i="2"/>
  <c r="Y30" i="2" s="1"/>
  <c r="G30" i="2" s="1"/>
  <c r="X38" i="2"/>
  <c r="Y38" i="2" s="1"/>
  <c r="G38" i="2" s="1"/>
  <c r="X43" i="2"/>
  <c r="Y43" i="2" s="1"/>
  <c r="X62" i="2"/>
  <c r="X70" i="2"/>
  <c r="Y70" i="2" s="1"/>
  <c r="G70" i="2" s="1"/>
  <c r="X78" i="2"/>
  <c r="Y78" i="2" s="1"/>
  <c r="G78" i="2" s="1"/>
  <c r="X86" i="2"/>
  <c r="X94" i="2"/>
  <c r="Y94" i="2" s="1"/>
  <c r="X102" i="2"/>
  <c r="Y102" i="2" s="1"/>
  <c r="H102" i="2" s="1"/>
  <c r="X110" i="2"/>
  <c r="X118" i="2"/>
  <c r="X126" i="2"/>
  <c r="Y126" i="2" s="1"/>
  <c r="G126" i="2" s="1"/>
  <c r="X134" i="2"/>
  <c r="Y134" i="2" s="1"/>
  <c r="H134" i="2" s="1"/>
  <c r="X143" i="2"/>
  <c r="Y143" i="2" s="1"/>
  <c r="H143" i="2" s="1"/>
  <c r="H159" i="2"/>
  <c r="J159" i="2" s="1"/>
  <c r="X167" i="2"/>
  <c r="Y210" i="2"/>
  <c r="G210" i="2" s="1"/>
  <c r="H214" i="2"/>
  <c r="J214" i="2" s="1"/>
  <c r="X153" i="2"/>
  <c r="Y153" i="2" s="1"/>
  <c r="X231" i="2"/>
  <c r="Y231" i="2" s="1"/>
  <c r="G231" i="2" s="1"/>
  <c r="X9" i="2"/>
  <c r="Y9" i="2" s="1"/>
  <c r="G9" i="2" s="1"/>
  <c r="X17" i="2"/>
  <c r="Y17" i="2" s="1"/>
  <c r="H17" i="2" s="1"/>
  <c r="X25" i="2"/>
  <c r="X33" i="2"/>
  <c r="Y33" i="2" s="1"/>
  <c r="H33" i="2" s="1"/>
  <c r="X41" i="2"/>
  <c r="X57" i="2"/>
  <c r="X65" i="2"/>
  <c r="Y65" i="2" s="1"/>
  <c r="H65" i="2" s="1"/>
  <c r="X73" i="2"/>
  <c r="Y73" i="2" s="1"/>
  <c r="H73" i="2" s="1"/>
  <c r="X81" i="2"/>
  <c r="X89" i="2"/>
  <c r="Y89" i="2" s="1"/>
  <c r="H89" i="2" s="1"/>
  <c r="X97" i="2"/>
  <c r="Y97" i="2" s="1"/>
  <c r="X105" i="2"/>
  <c r="Y105" i="2" s="1"/>
  <c r="H105" i="2" s="1"/>
  <c r="X113" i="2"/>
  <c r="Y113" i="2" s="1"/>
  <c r="X121" i="2"/>
  <c r="Y121" i="2" s="1"/>
  <c r="H121" i="2" s="1"/>
  <c r="X129" i="2"/>
  <c r="Y4" i="2"/>
  <c r="H4" i="2" s="1"/>
  <c r="Y8" i="2"/>
  <c r="H8" i="2" s="1"/>
  <c r="G8" i="2"/>
  <c r="Y12" i="2"/>
  <c r="H12" i="2" s="1"/>
  <c r="Y16" i="2"/>
  <c r="H16" i="2" s="1"/>
  <c r="Y20" i="2"/>
  <c r="H20" i="2" s="1"/>
  <c r="Y3" i="2"/>
  <c r="H3" i="2" s="1"/>
  <c r="Y19" i="2"/>
  <c r="H19" i="2" s="1"/>
  <c r="Y2" i="2"/>
  <c r="G2" i="2" s="1"/>
  <c r="Y10" i="2"/>
  <c r="H10" i="2" s="1"/>
  <c r="Y18" i="2"/>
  <c r="G18" i="2" s="1"/>
  <c r="Y5" i="2"/>
  <c r="H5" i="2" s="1"/>
  <c r="Y13" i="2"/>
  <c r="H13" i="2" s="1"/>
  <c r="Y21" i="2"/>
  <c r="H21" i="2" s="1"/>
  <c r="Y23" i="2"/>
  <c r="H23" i="2" s="1"/>
  <c r="Y24" i="2"/>
  <c r="H24" i="2" s="1"/>
  <c r="Y25" i="2"/>
  <c r="H25" i="2" s="1"/>
  <c r="Y26" i="2"/>
  <c r="H26" i="2" s="1"/>
  <c r="Y28" i="2"/>
  <c r="G28" i="2" s="1"/>
  <c r="Y29" i="2"/>
  <c r="H29" i="2" s="1"/>
  <c r="Y31" i="2"/>
  <c r="H31" i="2" s="1"/>
  <c r="Y32" i="2"/>
  <c r="G32" i="2" s="1"/>
  <c r="Y34" i="2"/>
  <c r="H34" i="2" s="1"/>
  <c r="Y35" i="2"/>
  <c r="H35" i="2" s="1"/>
  <c r="Y36" i="2"/>
  <c r="H36" i="2" s="1"/>
  <c r="Y37" i="2"/>
  <c r="H37" i="2" s="1"/>
  <c r="Y39" i="2"/>
  <c r="H39" i="2" s="1"/>
  <c r="Y47" i="2"/>
  <c r="H47" i="2" s="1"/>
  <c r="Y45" i="2"/>
  <c r="H45" i="2" s="1"/>
  <c r="Y53" i="2"/>
  <c r="H53" i="2" s="1"/>
  <c r="Y51" i="2"/>
  <c r="H51" i="2" s="1"/>
  <c r="G24" i="2"/>
  <c r="G37" i="2"/>
  <c r="Y41" i="2"/>
  <c r="H41" i="2" s="1"/>
  <c r="Y49" i="2"/>
  <c r="G49" i="2" s="1"/>
  <c r="H49" i="2"/>
  <c r="Y80" i="2"/>
  <c r="H80" i="2" s="1"/>
  <c r="Y84" i="2"/>
  <c r="H84" i="2" s="1"/>
  <c r="Y88" i="2"/>
  <c r="H88" i="2" s="1"/>
  <c r="Y92" i="2"/>
  <c r="H92" i="2" s="1"/>
  <c r="Y96" i="2"/>
  <c r="H96" i="2" s="1"/>
  <c r="Y100" i="2"/>
  <c r="H100" i="2" s="1"/>
  <c r="Y104" i="2"/>
  <c r="H104" i="2" s="1"/>
  <c r="Y108" i="2"/>
  <c r="G108" i="2" s="1"/>
  <c r="Y112" i="2"/>
  <c r="G112" i="2" s="1"/>
  <c r="Y116" i="2"/>
  <c r="H116" i="2" s="1"/>
  <c r="Y120" i="2"/>
  <c r="H120" i="2" s="1"/>
  <c r="Y124" i="2"/>
  <c r="G124" i="2" s="1"/>
  <c r="Y58" i="2"/>
  <c r="G58" i="2" s="1"/>
  <c r="H58" i="2"/>
  <c r="Y60" i="2"/>
  <c r="G60" i="2" s="1"/>
  <c r="Y61" i="2"/>
  <c r="G61" i="2" s="1"/>
  <c r="Y62" i="2"/>
  <c r="Y63" i="2"/>
  <c r="G63" i="2" s="1"/>
  <c r="Y64" i="2"/>
  <c r="G64" i="2" s="1"/>
  <c r="Y66" i="2"/>
  <c r="G66" i="2" s="1"/>
  <c r="Y68" i="2"/>
  <c r="G68" i="2" s="1"/>
  <c r="Y69" i="2"/>
  <c r="H69" i="2" s="1"/>
  <c r="Y71" i="2"/>
  <c r="H71" i="2" s="1"/>
  <c r="Y72" i="2"/>
  <c r="G72" i="2" s="1"/>
  <c r="Y74" i="2"/>
  <c r="G74" i="2" s="1"/>
  <c r="H74" i="2"/>
  <c r="Y75" i="2"/>
  <c r="H75" i="2" s="1"/>
  <c r="Y76" i="2"/>
  <c r="G76" i="2" s="1"/>
  <c r="Y77" i="2"/>
  <c r="G77" i="2" s="1"/>
  <c r="Y79" i="2"/>
  <c r="G79" i="2" s="1"/>
  <c r="Y87" i="2"/>
  <c r="H87" i="2" s="1"/>
  <c r="Y91" i="2"/>
  <c r="H91" i="2" s="1"/>
  <c r="Y95" i="2"/>
  <c r="H95" i="2" s="1"/>
  <c r="Y99" i="2"/>
  <c r="G99" i="2" s="1"/>
  <c r="H99" i="2"/>
  <c r="Y103" i="2"/>
  <c r="H103" i="2" s="1"/>
  <c r="Y107" i="2"/>
  <c r="H107" i="2" s="1"/>
  <c r="Y111" i="2"/>
  <c r="H111" i="2" s="1"/>
  <c r="Y115" i="2"/>
  <c r="G115" i="2" s="1"/>
  <c r="Y127" i="2"/>
  <c r="H127" i="2" s="1"/>
  <c r="Y135" i="2"/>
  <c r="H135" i="2" s="1"/>
  <c r="Y42" i="2"/>
  <c r="G42" i="2" s="1"/>
  <c r="Y44" i="2"/>
  <c r="G44" i="2" s="1"/>
  <c r="Y46" i="2"/>
  <c r="G46" i="2" s="1"/>
  <c r="Y48" i="2"/>
  <c r="G48" i="2" s="1"/>
  <c r="Y54" i="2"/>
  <c r="G54" i="2" s="1"/>
  <c r="Y56" i="2"/>
  <c r="G56" i="2" s="1"/>
  <c r="Y82" i="2"/>
  <c r="H82" i="2" s="1"/>
  <c r="G82" i="2"/>
  <c r="Y86" i="2"/>
  <c r="H86" i="2" s="1"/>
  <c r="Y90" i="2"/>
  <c r="H90" i="2" s="1"/>
  <c r="Y98" i="2"/>
  <c r="H98" i="2" s="1"/>
  <c r="G98" i="2"/>
  <c r="Y106" i="2"/>
  <c r="H106" i="2" s="1"/>
  <c r="Y114" i="2"/>
  <c r="H114" i="2"/>
  <c r="G114" i="2"/>
  <c r="Y118" i="2"/>
  <c r="H118" i="2" s="1"/>
  <c r="Y130" i="2"/>
  <c r="H130" i="2" s="1"/>
  <c r="Y81" i="2"/>
  <c r="G81" i="2" s="1"/>
  <c r="H81" i="2"/>
  <c r="Y85" i="2"/>
  <c r="H85" i="2" s="1"/>
  <c r="Y93" i="2"/>
  <c r="H93" i="2" s="1"/>
  <c r="Y101" i="2"/>
  <c r="H101" i="2" s="1"/>
  <c r="Y109" i="2"/>
  <c r="H109" i="2" s="1"/>
  <c r="Y117" i="2"/>
  <c r="H117" i="2" s="1"/>
  <c r="Y125" i="2"/>
  <c r="H125" i="2" s="1"/>
  <c r="Y129" i="2"/>
  <c r="H129" i="2" s="1"/>
  <c r="Y133" i="2"/>
  <c r="H133" i="2" s="1"/>
  <c r="H138" i="2"/>
  <c r="J138" i="2" s="1"/>
  <c r="H146" i="2"/>
  <c r="J146" i="2" s="1"/>
  <c r="H148" i="2"/>
  <c r="J148" i="2" s="1"/>
  <c r="H150" i="2"/>
  <c r="J150" i="2" s="1"/>
  <c r="H152" i="2"/>
  <c r="G153" i="2"/>
  <c r="X154" i="2"/>
  <c r="X158" i="2"/>
  <c r="G161" i="2"/>
  <c r="X162" i="2"/>
  <c r="G165" i="2"/>
  <c r="X166" i="2"/>
  <c r="X170" i="2"/>
  <c r="G139" i="2"/>
  <c r="J139" i="2" s="1"/>
  <c r="G147" i="2"/>
  <c r="H153" i="2"/>
  <c r="H161" i="2"/>
  <c r="H165" i="2"/>
  <c r="J165" i="2" s="1"/>
  <c r="Y177" i="2"/>
  <c r="G177" i="2" s="1"/>
  <c r="Y185" i="2"/>
  <c r="G185" i="2" s="1"/>
  <c r="H187" i="2"/>
  <c r="X195" i="2"/>
  <c r="X172" i="2"/>
  <c r="X174" i="2"/>
  <c r="X176" i="2"/>
  <c r="X178" i="2"/>
  <c r="X180" i="2"/>
  <c r="X182" i="2"/>
  <c r="X184" i="2"/>
  <c r="X186" i="2"/>
  <c r="X188" i="2"/>
  <c r="X190" i="2"/>
  <c r="X192" i="2"/>
  <c r="X196" i="2"/>
  <c r="X197" i="2"/>
  <c r="X198" i="2"/>
  <c r="X199" i="2"/>
  <c r="X200" i="2"/>
  <c r="X201" i="2"/>
  <c r="X202" i="2"/>
  <c r="Y205" i="2"/>
  <c r="G205" i="2" s="1"/>
  <c r="X193" i="2"/>
  <c r="H194" i="2"/>
  <c r="H211" i="2"/>
  <c r="J211" i="2" s="1"/>
  <c r="H215" i="2"/>
  <c r="J215" i="2" s="1"/>
  <c r="H217" i="2"/>
  <c r="J217" i="2" s="1"/>
  <c r="H223" i="2"/>
  <c r="J223" i="2" s="1"/>
  <c r="H225" i="2"/>
  <c r="J225" i="2" s="1"/>
  <c r="H227" i="2"/>
  <c r="J227" i="2" s="1"/>
  <c r="H229" i="2"/>
  <c r="J229" i="2" s="1"/>
  <c r="H231" i="2"/>
  <c r="J231" i="2" s="1"/>
  <c r="H233" i="2"/>
  <c r="J233" i="2" s="1"/>
  <c r="H235" i="2"/>
  <c r="J235" i="2" s="1"/>
  <c r="H243" i="2"/>
  <c r="J243" i="2" s="1"/>
  <c r="X216" i="2"/>
  <c r="X218" i="2"/>
  <c r="X220" i="2"/>
  <c r="X222" i="2"/>
  <c r="X224" i="2"/>
  <c r="X226" i="2"/>
  <c r="X228" i="2"/>
  <c r="X230" i="2"/>
  <c r="X232" i="2"/>
  <c r="X234" i="2"/>
  <c r="X236" i="2"/>
  <c r="X238" i="2"/>
  <c r="X240" i="2"/>
  <c r="X242" i="2"/>
  <c r="X244" i="2"/>
  <c r="J56" i="5" l="1"/>
  <c r="J72" i="5"/>
  <c r="J34" i="5"/>
  <c r="J73" i="5"/>
  <c r="J85" i="5"/>
  <c r="J40" i="5"/>
  <c r="G56" i="5"/>
  <c r="J35" i="5"/>
  <c r="J109" i="5"/>
  <c r="J53" i="5"/>
  <c r="G68" i="5"/>
  <c r="J68" i="5" s="1"/>
  <c r="J141" i="5"/>
  <c r="G34" i="5"/>
  <c r="J47" i="5"/>
  <c r="H91" i="5"/>
  <c r="J91" i="5" s="1"/>
  <c r="H83" i="5"/>
  <c r="J83" i="5" s="1"/>
  <c r="H75" i="5"/>
  <c r="J75" i="5" s="1"/>
  <c r="H61" i="5"/>
  <c r="J61" i="5" s="1"/>
  <c r="J38" i="5"/>
  <c r="G72" i="5"/>
  <c r="G32" i="5"/>
  <c r="H50" i="5"/>
  <c r="J50" i="5" s="1"/>
  <c r="J101" i="5"/>
  <c r="H59" i="5"/>
  <c r="J59" i="5" s="1"/>
  <c r="G33" i="5"/>
  <c r="J33" i="5" s="1"/>
  <c r="H46" i="5"/>
  <c r="J46" i="5" s="1"/>
  <c r="G73" i="5"/>
  <c r="J133" i="5"/>
  <c r="J100" i="5"/>
  <c r="H58" i="5"/>
  <c r="J58" i="5" s="1"/>
  <c r="H90" i="5"/>
  <c r="J90" i="5" s="1"/>
  <c r="J32" i="5"/>
  <c r="G36" i="5"/>
  <c r="J36" i="5" s="1"/>
  <c r="J64" i="5"/>
  <c r="J48" i="5"/>
  <c r="G89" i="5"/>
  <c r="J89" i="5" s="1"/>
  <c r="J57" i="5"/>
  <c r="J86" i="5"/>
  <c r="H74" i="5"/>
  <c r="J74" i="5" s="1"/>
  <c r="H81" i="5"/>
  <c r="J81" i="5" s="1"/>
  <c r="H42" i="5"/>
  <c r="J42" i="5" s="1"/>
  <c r="H45" i="5"/>
  <c r="J45" i="5" s="1"/>
  <c r="G87" i="5"/>
  <c r="J87" i="5" s="1"/>
  <c r="J70" i="5"/>
  <c r="J116" i="5"/>
  <c r="H44" i="5"/>
  <c r="J44" i="5" s="1"/>
  <c r="J132" i="5"/>
  <c r="G79" i="5"/>
  <c r="J79" i="5" s="1"/>
  <c r="G82" i="5"/>
  <c r="J82" i="5" s="1"/>
  <c r="H55" i="5"/>
  <c r="J55" i="5" s="1"/>
  <c r="J78" i="5"/>
  <c r="J76" i="5"/>
  <c r="H71" i="5"/>
  <c r="J71" i="5" s="1"/>
  <c r="J125" i="5"/>
  <c r="H43" i="2"/>
  <c r="G43" i="2"/>
  <c r="H205" i="2"/>
  <c r="J205" i="2" s="1"/>
  <c r="H177" i="2"/>
  <c r="J177" i="2" s="1"/>
  <c r="H54" i="2"/>
  <c r="J54" i="2" s="1"/>
  <c r="H64" i="2"/>
  <c r="H112" i="2"/>
  <c r="J112" i="2" s="1"/>
  <c r="G34" i="2"/>
  <c r="H32" i="2"/>
  <c r="J152" i="2"/>
  <c r="H115" i="2"/>
  <c r="H108" i="2"/>
  <c r="H50" i="2"/>
  <c r="J50" i="2" s="1"/>
  <c r="Y128" i="2"/>
  <c r="H128" i="2" s="1"/>
  <c r="G152" i="2"/>
  <c r="H157" i="2"/>
  <c r="H60" i="2"/>
  <c r="G12" i="2"/>
  <c r="H241" i="2"/>
  <c r="J241" i="2" s="1"/>
  <c r="H185" i="2"/>
  <c r="J185" i="2" s="1"/>
  <c r="G157" i="2"/>
  <c r="G96" i="2"/>
  <c r="G83" i="2"/>
  <c r="H83" i="2"/>
  <c r="G113" i="2"/>
  <c r="H113" i="2"/>
  <c r="Y110" i="2"/>
  <c r="H110" i="2" s="1"/>
  <c r="J110" i="2" s="1"/>
  <c r="Y57" i="2"/>
  <c r="H57" i="2" s="1"/>
  <c r="H239" i="2"/>
  <c r="J239" i="2" s="1"/>
  <c r="H221" i="2"/>
  <c r="J221" i="2" s="1"/>
  <c r="G145" i="2"/>
  <c r="J145" i="2" s="1"/>
  <c r="G13" i="2"/>
  <c r="H212" i="2"/>
  <c r="J212" i="2" s="1"/>
  <c r="H62" i="2"/>
  <c r="J163" i="2"/>
  <c r="H219" i="2"/>
  <c r="J219" i="2" s="1"/>
  <c r="G194" i="2"/>
  <c r="J194" i="2" s="1"/>
  <c r="H169" i="2"/>
  <c r="G141" i="2"/>
  <c r="J141" i="2" s="1"/>
  <c r="H76" i="2"/>
  <c r="J76" i="2" s="1"/>
  <c r="H2" i="2"/>
  <c r="J2" i="2" s="1"/>
  <c r="G129" i="2"/>
  <c r="J129" i="2" s="1"/>
  <c r="G187" i="2"/>
  <c r="J187" i="2" s="1"/>
  <c r="J26" i="2"/>
  <c r="G137" i="2"/>
  <c r="J137" i="2" s="1"/>
  <c r="H38" i="2"/>
  <c r="H9" i="2"/>
  <c r="H213" i="2"/>
  <c r="J213" i="2" s="1"/>
  <c r="H136" i="2"/>
  <c r="J136" i="2" s="1"/>
  <c r="Y171" i="2"/>
  <c r="H171" i="2" s="1"/>
  <c r="G171" i="2"/>
  <c r="H245" i="2"/>
  <c r="G169" i="2"/>
  <c r="G130" i="2"/>
  <c r="J130" i="2" s="1"/>
  <c r="G110" i="2"/>
  <c r="H131" i="2"/>
  <c r="J131" i="2" s="1"/>
  <c r="H66" i="2"/>
  <c r="H124" i="2"/>
  <c r="G45" i="2"/>
  <c r="J45" i="2" s="1"/>
  <c r="H30" i="2"/>
  <c r="H7" i="2"/>
  <c r="J147" i="2"/>
  <c r="Y156" i="2"/>
  <c r="H156" i="2" s="1"/>
  <c r="H204" i="2"/>
  <c r="J204" i="2" s="1"/>
  <c r="J157" i="2"/>
  <c r="H209" i="2"/>
  <c r="J209" i="2" s="1"/>
  <c r="G151" i="2"/>
  <c r="J151" i="2" s="1"/>
  <c r="H72" i="2"/>
  <c r="G26" i="2"/>
  <c r="H18" i="2"/>
  <c r="H78" i="2"/>
  <c r="G40" i="2"/>
  <c r="H40" i="2"/>
  <c r="G175" i="2"/>
  <c r="H175" i="2"/>
  <c r="G173" i="2"/>
  <c r="H173" i="2"/>
  <c r="J173" i="2" s="1"/>
  <c r="G6" i="2"/>
  <c r="H6" i="2"/>
  <c r="Y168" i="2"/>
  <c r="H168" i="2" s="1"/>
  <c r="J30" i="2"/>
  <c r="J96" i="2"/>
  <c r="G36" i="2"/>
  <c r="J36" i="2" s="1"/>
  <c r="G25" i="2"/>
  <c r="H183" i="2"/>
  <c r="J183" i="2" s="1"/>
  <c r="J153" i="2"/>
  <c r="G92" i="2"/>
  <c r="J92" i="2" s="1"/>
  <c r="J43" i="2"/>
  <c r="J34" i="2"/>
  <c r="Y207" i="2"/>
  <c r="H207" i="2" s="1"/>
  <c r="H206" i="2"/>
  <c r="J206" i="2" s="1"/>
  <c r="G97" i="2"/>
  <c r="H46" i="2"/>
  <c r="J46" i="2" s="1"/>
  <c r="H70" i="2"/>
  <c r="J70" i="2" s="1"/>
  <c r="G33" i="2"/>
  <c r="J33" i="2" s="1"/>
  <c r="H28" i="2"/>
  <c r="J28" i="2" s="1"/>
  <c r="H210" i="2"/>
  <c r="J210" i="2" s="1"/>
  <c r="J25" i="2"/>
  <c r="J7" i="2"/>
  <c r="Y167" i="2"/>
  <c r="G167" i="2" s="1"/>
  <c r="Y160" i="2"/>
  <c r="H160" i="2" s="1"/>
  <c r="G149" i="2"/>
  <c r="J149" i="2" s="1"/>
  <c r="H97" i="2"/>
  <c r="J97" i="2" s="1"/>
  <c r="G94" i="2"/>
  <c r="J108" i="2"/>
  <c r="J49" i="2"/>
  <c r="J9" i="2"/>
  <c r="H191" i="2"/>
  <c r="J191" i="2" s="1"/>
  <c r="H144" i="2"/>
  <c r="J144" i="2" s="1"/>
  <c r="H126" i="2"/>
  <c r="J126" i="2" s="1"/>
  <c r="H94" i="2"/>
  <c r="Y22" i="2"/>
  <c r="G22" i="2" s="1"/>
  <c r="H11" i="2"/>
  <c r="J11" i="2" s="1"/>
  <c r="Y164" i="2"/>
  <c r="H164" i="2" s="1"/>
  <c r="Y208" i="2"/>
  <c r="G208" i="2" s="1"/>
  <c r="H237" i="2"/>
  <c r="J237" i="2" s="1"/>
  <c r="G245" i="2"/>
  <c r="J245" i="2" s="1"/>
  <c r="H189" i="2"/>
  <c r="J189" i="2" s="1"/>
  <c r="H179" i="2"/>
  <c r="J179" i="2" s="1"/>
  <c r="J169" i="2"/>
  <c r="H142" i="2"/>
  <c r="J142" i="2" s="1"/>
  <c r="G125" i="2"/>
  <c r="J125" i="2" s="1"/>
  <c r="G109" i="2"/>
  <c r="J109" i="2" s="1"/>
  <c r="G93" i="2"/>
  <c r="J93" i="2" s="1"/>
  <c r="H42" i="2"/>
  <c r="J42" i="2" s="1"/>
  <c r="G127" i="2"/>
  <c r="J127" i="2" s="1"/>
  <c r="G111" i="2"/>
  <c r="J111" i="2" s="1"/>
  <c r="G95" i="2"/>
  <c r="J95" i="2" s="1"/>
  <c r="H68" i="2"/>
  <c r="J68" i="2" s="1"/>
  <c r="G29" i="2"/>
  <c r="J29" i="2" s="1"/>
  <c r="G62" i="2"/>
  <c r="J37" i="2"/>
  <c r="Y11" i="2"/>
  <c r="G11" i="2" s="1"/>
  <c r="Y155" i="2"/>
  <c r="G155" i="2" s="1"/>
  <c r="J18" i="2"/>
  <c r="H181" i="2"/>
  <c r="J181" i="2" s="1"/>
  <c r="J124" i="2"/>
  <c r="J38" i="2"/>
  <c r="H203" i="2"/>
  <c r="J203" i="2" s="1"/>
  <c r="G143" i="2"/>
  <c r="J143" i="2" s="1"/>
  <c r="H140" i="2"/>
  <c r="J140" i="2" s="1"/>
  <c r="G80" i="2"/>
  <c r="J80" i="2" s="1"/>
  <c r="J118" i="2"/>
  <c r="Y244" i="2"/>
  <c r="H244" i="2" s="1"/>
  <c r="Y170" i="2"/>
  <c r="H170" i="2" s="1"/>
  <c r="Y154" i="2"/>
  <c r="G154" i="2" s="1"/>
  <c r="G73" i="2"/>
  <c r="J73" i="2" s="1"/>
  <c r="G75" i="2"/>
  <c r="J75" i="2" s="1"/>
  <c r="G59" i="2"/>
  <c r="J59" i="2" s="1"/>
  <c r="J32" i="2"/>
  <c r="J24" i="2"/>
  <c r="J8" i="2"/>
  <c r="Y238" i="2"/>
  <c r="G238" i="2" s="1"/>
  <c r="Y201" i="2"/>
  <c r="G201" i="2" s="1"/>
  <c r="H201" i="2"/>
  <c r="Y228" i="2"/>
  <c r="H228" i="2" s="1"/>
  <c r="Y200" i="2"/>
  <c r="H200" i="2" s="1"/>
  <c r="Y186" i="2"/>
  <c r="G186" i="2" s="1"/>
  <c r="Y242" i="2"/>
  <c r="H242" i="2" s="1"/>
  <c r="Y234" i="2"/>
  <c r="H234" i="2" s="1"/>
  <c r="Y226" i="2"/>
  <c r="H226" i="2" s="1"/>
  <c r="Y218" i="2"/>
  <c r="G218" i="2" s="1"/>
  <c r="Y199" i="2"/>
  <c r="G199" i="2" s="1"/>
  <c r="Y192" i="2"/>
  <c r="H192" i="2" s="1"/>
  <c r="Y184" i="2"/>
  <c r="H184" i="2" s="1"/>
  <c r="Y176" i="2"/>
  <c r="G176" i="2" s="1"/>
  <c r="J161" i="2"/>
  <c r="Y158" i="2"/>
  <c r="H158" i="2" s="1"/>
  <c r="G133" i="2"/>
  <c r="J133" i="2" s="1"/>
  <c r="G117" i="2"/>
  <c r="J117" i="2" s="1"/>
  <c r="J113" i="2"/>
  <c r="G101" i="2"/>
  <c r="J101" i="2" s="1"/>
  <c r="G85" i="2"/>
  <c r="J85" i="2" s="1"/>
  <c r="J81" i="2"/>
  <c r="G134" i="2"/>
  <c r="J134" i="2" s="1"/>
  <c r="G118" i="2"/>
  <c r="J114" i="2"/>
  <c r="G102" i="2"/>
  <c r="J102" i="2" s="1"/>
  <c r="J98" i="2"/>
  <c r="G86" i="2"/>
  <c r="J86" i="2" s="1"/>
  <c r="J82" i="2"/>
  <c r="G135" i="2"/>
  <c r="J135" i="2" s="1"/>
  <c r="G119" i="2"/>
  <c r="J119" i="2" s="1"/>
  <c r="J115" i="2"/>
  <c r="G103" i="2"/>
  <c r="J103" i="2" s="1"/>
  <c r="J99" i="2"/>
  <c r="G87" i="2"/>
  <c r="J87" i="2" s="1"/>
  <c r="J83" i="2"/>
  <c r="J78" i="2"/>
  <c r="J74" i="2"/>
  <c r="J72" i="2"/>
  <c r="J66" i="2"/>
  <c r="J64" i="2"/>
  <c r="J60" i="2"/>
  <c r="J58" i="2"/>
  <c r="G132" i="2"/>
  <c r="J132" i="2" s="1"/>
  <c r="G116" i="2"/>
  <c r="J116" i="2" s="1"/>
  <c r="G100" i="2"/>
  <c r="J100" i="2" s="1"/>
  <c r="G84" i="2"/>
  <c r="J84" i="2" s="1"/>
  <c r="G69" i="2"/>
  <c r="J69" i="2" s="1"/>
  <c r="G39" i="2"/>
  <c r="J39" i="2" s="1"/>
  <c r="G35" i="2"/>
  <c r="J35" i="2" s="1"/>
  <c r="G31" i="2"/>
  <c r="J31" i="2" s="1"/>
  <c r="G27" i="2"/>
  <c r="J27" i="2" s="1"/>
  <c r="G23" i="2"/>
  <c r="J23" i="2" s="1"/>
  <c r="G51" i="2"/>
  <c r="J51" i="2" s="1"/>
  <c r="G71" i="2"/>
  <c r="J71" i="2" s="1"/>
  <c r="G53" i="2"/>
  <c r="J53" i="2" s="1"/>
  <c r="G47" i="2"/>
  <c r="J47" i="2" s="1"/>
  <c r="G17" i="2"/>
  <c r="J17" i="2" s="1"/>
  <c r="J13" i="2"/>
  <c r="G10" i="2"/>
  <c r="J10" i="2" s="1"/>
  <c r="G15" i="2"/>
  <c r="J15" i="2" s="1"/>
  <c r="G16" i="2"/>
  <c r="J16" i="2" s="1"/>
  <c r="J12" i="2"/>
  <c r="Y230" i="2"/>
  <c r="G230" i="2" s="1"/>
  <c r="Y197" i="2"/>
  <c r="G197" i="2" s="1"/>
  <c r="Y236" i="2"/>
  <c r="G236" i="2" s="1"/>
  <c r="Y220" i="2"/>
  <c r="H220" i="2" s="1"/>
  <c r="Y196" i="2"/>
  <c r="H196" i="2" s="1"/>
  <c r="Y178" i="2"/>
  <c r="H178" i="2" s="1"/>
  <c r="Y195" i="2"/>
  <c r="H195" i="2" s="1"/>
  <c r="Y240" i="2"/>
  <c r="H240" i="2" s="1"/>
  <c r="Y232" i="2"/>
  <c r="G232" i="2" s="1"/>
  <c r="Y224" i="2"/>
  <c r="H224" i="2" s="1"/>
  <c r="Y216" i="2"/>
  <c r="H216" i="2" s="1"/>
  <c r="Y193" i="2"/>
  <c r="H193" i="2" s="1"/>
  <c r="Y202" i="2"/>
  <c r="H202" i="2" s="1"/>
  <c r="Y198" i="2"/>
  <c r="G198" i="2" s="1"/>
  <c r="Y190" i="2"/>
  <c r="G190" i="2" s="1"/>
  <c r="Y182" i="2"/>
  <c r="H182" i="2" s="1"/>
  <c r="Y174" i="2"/>
  <c r="G174" i="2" s="1"/>
  <c r="Y162" i="2"/>
  <c r="G162" i="2" s="1"/>
  <c r="G121" i="2"/>
  <c r="J121" i="2" s="1"/>
  <c r="G105" i="2"/>
  <c r="J105" i="2" s="1"/>
  <c r="G89" i="2"/>
  <c r="J89" i="2" s="1"/>
  <c r="G122" i="2"/>
  <c r="J122" i="2" s="1"/>
  <c r="G106" i="2"/>
  <c r="J106" i="2" s="1"/>
  <c r="G90" i="2"/>
  <c r="J90" i="2" s="1"/>
  <c r="G123" i="2"/>
  <c r="J123" i="2" s="1"/>
  <c r="G107" i="2"/>
  <c r="J107" i="2" s="1"/>
  <c r="G91" i="2"/>
  <c r="J91" i="2" s="1"/>
  <c r="G120" i="2"/>
  <c r="J120" i="2" s="1"/>
  <c r="G104" i="2"/>
  <c r="J104" i="2" s="1"/>
  <c r="G88" i="2"/>
  <c r="J88" i="2" s="1"/>
  <c r="G65" i="2"/>
  <c r="J65" i="2" s="1"/>
  <c r="G41" i="2"/>
  <c r="J41" i="2" s="1"/>
  <c r="G67" i="2"/>
  <c r="J67" i="2" s="1"/>
  <c r="G55" i="2"/>
  <c r="J55" i="2" s="1"/>
  <c r="G21" i="2"/>
  <c r="J21" i="2" s="1"/>
  <c r="G5" i="2"/>
  <c r="J5" i="2" s="1"/>
  <c r="G14" i="2"/>
  <c r="J14" i="2" s="1"/>
  <c r="G19" i="2"/>
  <c r="J19" i="2" s="1"/>
  <c r="G3" i="2"/>
  <c r="J3" i="2" s="1"/>
  <c r="G20" i="2"/>
  <c r="J20" i="2" s="1"/>
  <c r="G4" i="2"/>
  <c r="J4" i="2" s="1"/>
  <c r="Y222" i="2"/>
  <c r="G222" i="2" s="1"/>
  <c r="Y188" i="2"/>
  <c r="G188" i="2" s="1"/>
  <c r="H188" i="2"/>
  <c r="Y180" i="2"/>
  <c r="H180" i="2" s="1"/>
  <c r="Y172" i="2"/>
  <c r="G172" i="2" s="1"/>
  <c r="Y166" i="2"/>
  <c r="G166" i="2" s="1"/>
  <c r="H56" i="2"/>
  <c r="J56" i="2" s="1"/>
  <c r="H52" i="2"/>
  <c r="J52" i="2" s="1"/>
  <c r="H48" i="2"/>
  <c r="J48" i="2" s="1"/>
  <c r="H44" i="2"/>
  <c r="J44" i="2" s="1"/>
  <c r="H79" i="2"/>
  <c r="J79" i="2" s="1"/>
  <c r="H77" i="2"/>
  <c r="J77" i="2" s="1"/>
  <c r="H63" i="2"/>
  <c r="J63" i="2" s="1"/>
  <c r="H61" i="2"/>
  <c r="J61" i="2" s="1"/>
  <c r="J128" i="2" l="1"/>
  <c r="H155" i="2"/>
  <c r="G156" i="2"/>
  <c r="G128" i="2"/>
  <c r="G192" i="2"/>
  <c r="G164" i="2"/>
  <c r="H190" i="2"/>
  <c r="H232" i="2"/>
  <c r="J232" i="2" s="1"/>
  <c r="G200" i="2"/>
  <c r="G207" i="2"/>
  <c r="J175" i="2"/>
  <c r="J62" i="2"/>
  <c r="G242" i="2"/>
  <c r="J242" i="2" s="1"/>
  <c r="J171" i="2"/>
  <c r="H166" i="2"/>
  <c r="J166" i="2" s="1"/>
  <c r="G195" i="2"/>
  <c r="J195" i="2" s="1"/>
  <c r="J6" i="2"/>
  <c r="H174" i="2"/>
  <c r="J174" i="2" s="1"/>
  <c r="J156" i="2"/>
  <c r="G224" i="2"/>
  <c r="H218" i="2"/>
  <c r="J218" i="2" s="1"/>
  <c r="J94" i="2"/>
  <c r="G57" i="2"/>
  <c r="J57" i="2" s="1"/>
  <c r="H172" i="2"/>
  <c r="J172" i="2" s="1"/>
  <c r="G178" i="2"/>
  <c r="J178" i="2" s="1"/>
  <c r="G160" i="2"/>
  <c r="J160" i="2" s="1"/>
  <c r="J40" i="2"/>
  <c r="J155" i="2"/>
  <c r="H222" i="2"/>
  <c r="J222" i="2" s="1"/>
  <c r="H162" i="2"/>
  <c r="J162" i="2" s="1"/>
  <c r="H198" i="2"/>
  <c r="J198" i="2" s="1"/>
  <c r="G196" i="2"/>
  <c r="J196" i="2" s="1"/>
  <c r="H230" i="2"/>
  <c r="J230" i="2" s="1"/>
  <c r="H176" i="2"/>
  <c r="J176" i="2" s="1"/>
  <c r="G168" i="2"/>
  <c r="J168" i="2" s="1"/>
  <c r="H22" i="2"/>
  <c r="J22" i="2" s="1"/>
  <c r="J207" i="2"/>
  <c r="H208" i="2"/>
  <c r="J208" i="2" s="1"/>
  <c r="H197" i="2"/>
  <c r="J197" i="2" s="1"/>
  <c r="H167" i="2"/>
  <c r="J167" i="2" s="1"/>
  <c r="H186" i="2"/>
  <c r="H238" i="2"/>
  <c r="J238" i="2" s="1"/>
  <c r="J164" i="2"/>
  <c r="H199" i="2"/>
  <c r="J199" i="2" s="1"/>
  <c r="J186" i="2"/>
  <c r="J201" i="2"/>
  <c r="H154" i="2"/>
  <c r="J154" i="2" s="1"/>
  <c r="J188" i="2"/>
  <c r="J192" i="2"/>
  <c r="G234" i="2"/>
  <c r="J234" i="2" s="1"/>
  <c r="G228" i="2"/>
  <c r="J228" i="2" s="1"/>
  <c r="J190" i="2"/>
  <c r="G216" i="2"/>
  <c r="J216" i="2" s="1"/>
  <c r="G180" i="2"/>
  <c r="J180" i="2" s="1"/>
  <c r="G182" i="2"/>
  <c r="J182" i="2" s="1"/>
  <c r="G202" i="2"/>
  <c r="J202" i="2" s="1"/>
  <c r="G193" i="2"/>
  <c r="J193" i="2" s="1"/>
  <c r="G240" i="2"/>
  <c r="J240" i="2" s="1"/>
  <c r="G220" i="2"/>
  <c r="J220" i="2" s="1"/>
  <c r="H236" i="2"/>
  <c r="J236" i="2" s="1"/>
  <c r="G158" i="2"/>
  <c r="J158" i="2" s="1"/>
  <c r="G184" i="2"/>
  <c r="J184" i="2" s="1"/>
  <c r="G226" i="2"/>
  <c r="J226" i="2" s="1"/>
  <c r="J200" i="2"/>
  <c r="G170" i="2"/>
  <c r="J170" i="2" s="1"/>
  <c r="G244" i="2"/>
  <c r="J244" i="2" s="1"/>
  <c r="J224" i="2"/>
</calcChain>
</file>

<file path=xl/sharedStrings.xml><?xml version="1.0" encoding="utf-8"?>
<sst xmlns="http://schemas.openxmlformats.org/spreadsheetml/2006/main" count="2914" uniqueCount="445">
  <si>
    <t>Date</t>
  </si>
  <si>
    <t>∆Ne-m (cm-1)</t>
  </si>
  <si>
    <t>∆Ne-r (cm-1)</t>
  </si>
  <si>
    <t>m</t>
  </si>
  <si>
    <t>b</t>
  </si>
  <si>
    <t>approx max counts</t>
  </si>
  <si>
    <t>FDCA1</t>
  </si>
  <si>
    <t>NE2</t>
  </si>
  <si>
    <t>10s x 3</t>
  </si>
  <si>
    <t>FDCA2</t>
  </si>
  <si>
    <t>NE3</t>
  </si>
  <si>
    <t>FDCA3</t>
  </si>
  <si>
    <t>NE4</t>
  </si>
  <si>
    <t>FDCA4</t>
  </si>
  <si>
    <t>NE5</t>
  </si>
  <si>
    <t>FDCA5</t>
  </si>
  <si>
    <t>NE6</t>
  </si>
  <si>
    <t>FDCA6</t>
  </si>
  <si>
    <t>NE8</t>
  </si>
  <si>
    <t>FDCA7</t>
  </si>
  <si>
    <t>NE9</t>
  </si>
  <si>
    <t>FDCA8</t>
  </si>
  <si>
    <t>NE10</t>
  </si>
  <si>
    <t>FDCA9</t>
  </si>
  <si>
    <t>NE11</t>
  </si>
  <si>
    <t>FDCA10</t>
  </si>
  <si>
    <t>NE12</t>
  </si>
  <si>
    <t>FDCA11</t>
  </si>
  <si>
    <t>NE13</t>
  </si>
  <si>
    <t>FDCA12</t>
  </si>
  <si>
    <t>NE14</t>
  </si>
  <si>
    <t>FDCA13</t>
  </si>
  <si>
    <t>NE15</t>
  </si>
  <si>
    <t>FDCA14</t>
  </si>
  <si>
    <t>NE16</t>
  </si>
  <si>
    <t>FDCA15</t>
  </si>
  <si>
    <t>NE17</t>
  </si>
  <si>
    <t>FDCA16</t>
  </si>
  <si>
    <t>NE18</t>
  </si>
  <si>
    <t>FDCA17</t>
  </si>
  <si>
    <t>NE19</t>
  </si>
  <si>
    <t>FDCA18</t>
  </si>
  <si>
    <t>NE20</t>
  </si>
  <si>
    <t>FDCA19</t>
  </si>
  <si>
    <t>NE21</t>
  </si>
  <si>
    <t>FDCA20</t>
  </si>
  <si>
    <t>NE22</t>
  </si>
  <si>
    <t>FDCA21</t>
  </si>
  <si>
    <t>NE23</t>
  </si>
  <si>
    <t>FDCA22</t>
  </si>
  <si>
    <t>NE24</t>
  </si>
  <si>
    <t>20s x 3</t>
  </si>
  <si>
    <t>FDCA23</t>
  </si>
  <si>
    <t>NE25</t>
  </si>
  <si>
    <t>FDCA24</t>
  </si>
  <si>
    <t>NE26</t>
  </si>
  <si>
    <t>FDCA25</t>
  </si>
  <si>
    <t>NE27</t>
  </si>
  <si>
    <t>FDCA26</t>
  </si>
  <si>
    <t>NE28</t>
  </si>
  <si>
    <t>FDCA27</t>
  </si>
  <si>
    <t>NE29</t>
  </si>
  <si>
    <t>FDCA28</t>
  </si>
  <si>
    <t>NE30</t>
  </si>
  <si>
    <t>45s x 5</t>
  </si>
  <si>
    <t>FDCA29</t>
  </si>
  <si>
    <t>NE31</t>
  </si>
  <si>
    <t>FDCA30</t>
  </si>
  <si>
    <t>NE32</t>
  </si>
  <si>
    <t>NE7</t>
  </si>
  <si>
    <t>FDCA31</t>
  </si>
  <si>
    <t>FDCA32</t>
  </si>
  <si>
    <t>NE33</t>
  </si>
  <si>
    <t>FDCA33</t>
  </si>
  <si>
    <t>NE34</t>
  </si>
  <si>
    <t>FDCA34</t>
  </si>
  <si>
    <t>NE35</t>
  </si>
  <si>
    <t>FDCA35</t>
  </si>
  <si>
    <t>NE36</t>
  </si>
  <si>
    <t>FDCA36</t>
  </si>
  <si>
    <t>NE37</t>
  </si>
  <si>
    <t>45s x 3</t>
  </si>
  <si>
    <t>FDCA37</t>
  </si>
  <si>
    <t>NE38</t>
  </si>
  <si>
    <t>FDCA38</t>
  </si>
  <si>
    <t>time</t>
  </si>
  <si>
    <t>Raw file name</t>
  </si>
  <si>
    <t>v- position (cm-1)</t>
  </si>
  <si>
    <t>v+  position (cm-1)</t>
  </si>
  <si>
    <t>corr v-</t>
  </si>
  <si>
    <t>corr v+</t>
  </si>
  <si>
    <t>∆CO2 (cm-1)</t>
  </si>
  <si>
    <t>Ne corrected ∆CO2  (cm-1)</t>
  </si>
  <si>
    <t>P MPa</t>
  </si>
  <si>
    <t>k code</t>
  </si>
  <si>
    <t>T (ID)</t>
  </si>
  <si>
    <t>T deg C</t>
  </si>
  <si>
    <t>Density from EOS  (g/ml)</t>
  </si>
  <si>
    <t>Ne file</t>
  </si>
  <si>
    <t>Ne time</t>
  </si>
  <si>
    <t>1116 peak position (cm-1)</t>
  </si>
  <si>
    <t>1446.5 peak position (cm-1)</t>
  </si>
  <si>
    <t>1116 r (cm-1)</t>
  </si>
  <si>
    <t>1446.5 r (cm-1)</t>
  </si>
  <si>
    <t>laser power</t>
  </si>
  <si>
    <t>int x acc</t>
  </si>
  <si>
    <t>FDCA01X1</t>
  </si>
  <si>
    <t>54 mW</t>
  </si>
  <si>
    <t>FDCA01X2</t>
  </si>
  <si>
    <t>FDCA01X3</t>
  </si>
  <si>
    <t>FDCA02X1</t>
  </si>
  <si>
    <t>FDCA02X2</t>
  </si>
  <si>
    <t>FDCA02X3</t>
  </si>
  <si>
    <t>FDCA03X1</t>
  </si>
  <si>
    <t>FDCA03X2</t>
  </si>
  <si>
    <t>simultaneous Ne (not used to correct); weakened the signal</t>
  </si>
  <si>
    <t>FDCA03X3</t>
  </si>
  <si>
    <t>NE39</t>
  </si>
  <si>
    <t>FDCA04X1</t>
  </si>
  <si>
    <t>NE40</t>
  </si>
  <si>
    <t>FDCA04X2</t>
  </si>
  <si>
    <t>NE41</t>
  </si>
  <si>
    <t>FDCA04X3</t>
  </si>
  <si>
    <t>NE42</t>
  </si>
  <si>
    <t>FDCA05X1</t>
  </si>
  <si>
    <t>NE43</t>
  </si>
  <si>
    <t>FDCA05X2</t>
  </si>
  <si>
    <t>NE44</t>
  </si>
  <si>
    <t>FDCA05X3</t>
  </si>
  <si>
    <t>NE45</t>
  </si>
  <si>
    <t>FDCA06X1</t>
  </si>
  <si>
    <t>NE46</t>
  </si>
  <si>
    <t>FDCA06X2</t>
  </si>
  <si>
    <t>NE47</t>
  </si>
  <si>
    <t>FDCA06X3</t>
  </si>
  <si>
    <t>NE48</t>
  </si>
  <si>
    <t>FDCA07X1</t>
  </si>
  <si>
    <t>NE49</t>
  </si>
  <si>
    <t>FDCA07X2</t>
  </si>
  <si>
    <t>NE50</t>
  </si>
  <si>
    <t>FDCA07X3</t>
  </si>
  <si>
    <t>NE51</t>
  </si>
  <si>
    <t>FDCA08X1</t>
  </si>
  <si>
    <t>NE52</t>
  </si>
  <si>
    <t>this seems a little suspect</t>
  </si>
  <si>
    <t>FDCA08X2</t>
  </si>
  <si>
    <t>NE53</t>
  </si>
  <si>
    <t>FDCA08X3</t>
  </si>
  <si>
    <t>NE54</t>
  </si>
  <si>
    <t>FDCA09X1</t>
  </si>
  <si>
    <t>NE55</t>
  </si>
  <si>
    <t>FDCA09X2</t>
  </si>
  <si>
    <t>NE56</t>
  </si>
  <si>
    <t>FDCA09X3</t>
  </si>
  <si>
    <t>NE57</t>
  </si>
  <si>
    <t>FDCA10X1</t>
  </si>
  <si>
    <t>NE58</t>
  </si>
  <si>
    <t>FDCA10X2</t>
  </si>
  <si>
    <t>NE59</t>
  </si>
  <si>
    <t>FDCA10X3</t>
  </si>
  <si>
    <t>NE60</t>
  </si>
  <si>
    <t>FDCA11X1</t>
  </si>
  <si>
    <t>NE61</t>
  </si>
  <si>
    <t>corresponds with change in integration</t>
  </si>
  <si>
    <t>FDCA11X2</t>
  </si>
  <si>
    <t>NE62</t>
  </si>
  <si>
    <t>FDCA11X3</t>
  </si>
  <si>
    <t>NE63</t>
  </si>
  <si>
    <t>FDCA12X1</t>
  </si>
  <si>
    <t>NE64</t>
  </si>
  <si>
    <t>FDCA12X2</t>
  </si>
  <si>
    <t>NE65</t>
  </si>
  <si>
    <t>FDCA12X3</t>
  </si>
  <si>
    <t>NE66</t>
  </si>
  <si>
    <t>FDCA13X1</t>
  </si>
  <si>
    <t>NE67</t>
  </si>
  <si>
    <t>FDCA13X2</t>
  </si>
  <si>
    <t>NE68</t>
  </si>
  <si>
    <t>FDCA13X3</t>
  </si>
  <si>
    <t>NE69</t>
  </si>
  <si>
    <t>FDCA14X1</t>
  </si>
  <si>
    <t>NE70</t>
  </si>
  <si>
    <t>FDCA14X2</t>
  </si>
  <si>
    <t>NE71</t>
  </si>
  <si>
    <t>FDCA14X3</t>
  </si>
  <si>
    <t>NE72</t>
  </si>
  <si>
    <t>FDCA15X1</t>
  </si>
  <si>
    <t>NE73</t>
  </si>
  <si>
    <t>FDCA15X2</t>
  </si>
  <si>
    <t>NE74</t>
  </si>
  <si>
    <t>FDCA15X3</t>
  </si>
  <si>
    <t>NE75</t>
  </si>
  <si>
    <t>FDCA16X1</t>
  </si>
  <si>
    <t>NE76</t>
  </si>
  <si>
    <t>FDCA16X2</t>
  </si>
  <si>
    <t>NE77</t>
  </si>
  <si>
    <t>FDCA16X3</t>
  </si>
  <si>
    <t>NE78</t>
  </si>
  <si>
    <t>FDCA17X1</t>
  </si>
  <si>
    <t>NE79</t>
  </si>
  <si>
    <t>FDCA17X2</t>
  </si>
  <si>
    <t>NE80</t>
  </si>
  <si>
    <t>FDCA17X3</t>
  </si>
  <si>
    <t>NE81</t>
  </si>
  <si>
    <t>FDCA18X1</t>
  </si>
  <si>
    <t>NE82</t>
  </si>
  <si>
    <t>FDCA18X2</t>
  </si>
  <si>
    <t>NE83</t>
  </si>
  <si>
    <t>FDCA18X3</t>
  </si>
  <si>
    <t>NE84</t>
  </si>
  <si>
    <t>FDCA19X1</t>
  </si>
  <si>
    <t>NE85</t>
  </si>
  <si>
    <t>FDCA19X2</t>
  </si>
  <si>
    <t>NE86</t>
  </si>
  <si>
    <t>FDCA19X3</t>
  </si>
  <si>
    <t>NE87</t>
  </si>
  <si>
    <t>FDCA20X1</t>
  </si>
  <si>
    <t>NE88</t>
  </si>
  <si>
    <t>FDCA20X2</t>
  </si>
  <si>
    <t>NE89</t>
  </si>
  <si>
    <t>FDCA20X3</t>
  </si>
  <si>
    <t>NE90</t>
  </si>
  <si>
    <t>FDCA21X1</t>
  </si>
  <si>
    <t>NE91</t>
  </si>
  <si>
    <t>FDCA21X2</t>
  </si>
  <si>
    <t>NE92</t>
  </si>
  <si>
    <t>FDCA21X3</t>
  </si>
  <si>
    <t>NE93</t>
  </si>
  <si>
    <t>FDCA22X1</t>
  </si>
  <si>
    <t>NE94</t>
  </si>
  <si>
    <t>FDCA22X2</t>
  </si>
  <si>
    <t>NE95</t>
  </si>
  <si>
    <t>FDCA22X3</t>
  </si>
  <si>
    <t>NE96</t>
  </si>
  <si>
    <t>FDCA23X1</t>
  </si>
  <si>
    <t>NE97</t>
  </si>
  <si>
    <t>FDCA23X2</t>
  </si>
  <si>
    <t>NE98</t>
  </si>
  <si>
    <t>FDCA23X3</t>
  </si>
  <si>
    <t>NE99</t>
  </si>
  <si>
    <t>FDCA24X1</t>
  </si>
  <si>
    <t>NE100</t>
  </si>
  <si>
    <t>FDCA24X2</t>
  </si>
  <si>
    <t>NE101</t>
  </si>
  <si>
    <t>FDCA24X3</t>
  </si>
  <si>
    <t>NE102</t>
  </si>
  <si>
    <t>FDCA25X1</t>
  </si>
  <si>
    <t>NE103</t>
  </si>
  <si>
    <t>simultaneous Ne (not used to correct)</t>
  </si>
  <si>
    <t>FDCA25X2</t>
  </si>
  <si>
    <t>NE104</t>
  </si>
  <si>
    <t>FDCA25X3</t>
  </si>
  <si>
    <t>NE105</t>
  </si>
  <si>
    <t>FDCA25X4</t>
  </si>
  <si>
    <t>FDCA26X1</t>
  </si>
  <si>
    <t>NE106</t>
  </si>
  <si>
    <t>FDCA26X2</t>
  </si>
  <si>
    <t>NE107</t>
  </si>
  <si>
    <t>FDCA26X3</t>
  </si>
  <si>
    <t>NE108</t>
  </si>
  <si>
    <t>FDCA27X1</t>
  </si>
  <si>
    <t>NE109</t>
  </si>
  <si>
    <t>30s x 2</t>
  </si>
  <si>
    <t>FDCA27X2</t>
  </si>
  <si>
    <t>FDCA27X3</t>
  </si>
  <si>
    <t>NE110</t>
  </si>
  <si>
    <t>FDCA28X1</t>
  </si>
  <si>
    <t>NE111</t>
  </si>
  <si>
    <t>FDCA28X2</t>
  </si>
  <si>
    <t>NE112</t>
  </si>
  <si>
    <t>FDCA28X3</t>
  </si>
  <si>
    <t>NE113</t>
  </si>
  <si>
    <t>FDCA29X1</t>
  </si>
  <si>
    <t>NE114</t>
  </si>
  <si>
    <t>FDCA29X2</t>
  </si>
  <si>
    <t>NE115</t>
  </si>
  <si>
    <t>FDCA29X3</t>
  </si>
  <si>
    <t>NE116</t>
  </si>
  <si>
    <t>FDCA30X1</t>
  </si>
  <si>
    <t>NE117</t>
  </si>
  <si>
    <t>FDCA30X2</t>
  </si>
  <si>
    <t>NE118</t>
  </si>
  <si>
    <t>FDCA30X3</t>
  </si>
  <si>
    <t>NE119</t>
  </si>
  <si>
    <t>FDCA31X1</t>
  </si>
  <si>
    <t>NE120</t>
  </si>
  <si>
    <t>FDCA31X2</t>
  </si>
  <si>
    <t>NE121</t>
  </si>
  <si>
    <t>FDCA31X3</t>
  </si>
  <si>
    <t>NE122</t>
  </si>
  <si>
    <t>FDCA32X1</t>
  </si>
  <si>
    <t>NE123</t>
  </si>
  <si>
    <t>FDCA32X2</t>
  </si>
  <si>
    <t>NE124</t>
  </si>
  <si>
    <t>FDCA32X3</t>
  </si>
  <si>
    <t>NE125</t>
  </si>
  <si>
    <t>FDCA33X1</t>
  </si>
  <si>
    <t>NE126</t>
  </si>
  <si>
    <t>45s x 2</t>
  </si>
  <si>
    <t>probably in BF</t>
  </si>
  <si>
    <t>FDCA33X2</t>
  </si>
  <si>
    <t>NE127</t>
  </si>
  <si>
    <t>FDCA33X3</t>
  </si>
  <si>
    <t>NE128</t>
  </si>
  <si>
    <t>FDCA34X1</t>
  </si>
  <si>
    <t>NE129</t>
  </si>
  <si>
    <t>FDCA34X2</t>
  </si>
  <si>
    <t>NE130</t>
  </si>
  <si>
    <t>FDCA34X3</t>
  </si>
  <si>
    <t>NE131</t>
  </si>
  <si>
    <t>FDCA34X4</t>
  </si>
  <si>
    <t>NE168</t>
  </si>
  <si>
    <t>30s x 3</t>
  </si>
  <si>
    <t>FDCA34X5</t>
  </si>
  <si>
    <t>FDCA35X1</t>
  </si>
  <si>
    <t>NE132</t>
  </si>
  <si>
    <t>FDCA35X2</t>
  </si>
  <si>
    <t>NE133</t>
  </si>
  <si>
    <t>60s x 2</t>
  </si>
  <si>
    <t>FDCA35X3</t>
  </si>
  <si>
    <t>NE134</t>
  </si>
  <si>
    <t>FDCA35X4</t>
  </si>
  <si>
    <t>NE169</t>
  </si>
  <si>
    <t>FDCA36X1</t>
  </si>
  <si>
    <t>NE135</t>
  </si>
  <si>
    <t>FDCA36X2</t>
  </si>
  <si>
    <t>NE136</t>
  </si>
  <si>
    <t>FDCA36X3</t>
  </si>
  <si>
    <t>NE137</t>
  </si>
  <si>
    <t>FDCA36X4</t>
  </si>
  <si>
    <t>NE170</t>
  </si>
  <si>
    <t>FDCA37X1</t>
  </si>
  <si>
    <t>NE138</t>
  </si>
  <si>
    <t>FDCA37X2</t>
  </si>
  <si>
    <t>NE139</t>
  </si>
  <si>
    <t>FDCA37X3</t>
  </si>
  <si>
    <t>NE140</t>
  </si>
  <si>
    <t>FDCA37X4</t>
  </si>
  <si>
    <t>NE171</t>
  </si>
  <si>
    <t>FDCA38X1</t>
  </si>
  <si>
    <t>NE141</t>
  </si>
  <si>
    <t>FDCA38X2</t>
  </si>
  <si>
    <t>NE142</t>
  </si>
  <si>
    <t>FDCA38X3</t>
  </si>
  <si>
    <t>NE143</t>
  </si>
  <si>
    <t>FDCA39X1</t>
  </si>
  <si>
    <t>NE144</t>
  </si>
  <si>
    <t>FDCA39X2</t>
  </si>
  <si>
    <t>NE145</t>
  </si>
  <si>
    <t>FDCA39X3</t>
  </si>
  <si>
    <t>NE146</t>
  </si>
  <si>
    <t>FDCA40X1</t>
  </si>
  <si>
    <t>NE147</t>
  </si>
  <si>
    <t>FDCA40X2</t>
  </si>
  <si>
    <t>NE148</t>
  </si>
  <si>
    <t>FDCA40X3</t>
  </si>
  <si>
    <t>NE149</t>
  </si>
  <si>
    <t>FDCA41X1</t>
  </si>
  <si>
    <t>NE150</t>
  </si>
  <si>
    <t>FDCA41X2</t>
  </si>
  <si>
    <t>NE151</t>
  </si>
  <si>
    <t>FDCA41X3</t>
  </si>
  <si>
    <t>NE152</t>
  </si>
  <si>
    <t>FDCA42X1</t>
  </si>
  <si>
    <t>NE153</t>
  </si>
  <si>
    <t>FDCA42X2</t>
  </si>
  <si>
    <t>NE154</t>
  </si>
  <si>
    <t>FDCA42X3</t>
  </si>
  <si>
    <t>NE155</t>
  </si>
  <si>
    <t>FDCA43X1</t>
  </si>
  <si>
    <t>NE156</t>
  </si>
  <si>
    <t>FDCA43X2</t>
  </si>
  <si>
    <t>NE157</t>
  </si>
  <si>
    <t>FDCA43X3</t>
  </si>
  <si>
    <t>NE158</t>
  </si>
  <si>
    <t>unclear why lower</t>
  </si>
  <si>
    <t>big drop: more stable vapor? Or is this BF??</t>
  </si>
  <si>
    <t>unclear why counts go up here: was it in BF for the previous few??</t>
  </si>
  <si>
    <t>Name</t>
  </si>
  <si>
    <t># of analyses</t>
  </si>
  <si>
    <t>AVG Ne corrected ∆CO2  (cm-1)</t>
  </si>
  <si>
    <t>AVG Density from EOS  (g/ml)</t>
  </si>
  <si>
    <t>delta range: min</t>
  </si>
  <si>
    <t>delta range: max</t>
  </si>
  <si>
    <t>density range: min</t>
  </si>
  <si>
    <t>density range: max</t>
  </si>
  <si>
    <t>Apr 20-21 2021</t>
  </si>
  <si>
    <t>FDCA 01</t>
  </si>
  <si>
    <t>FDCA 02</t>
  </si>
  <si>
    <t>FDCA 03</t>
  </si>
  <si>
    <t>FDCA 04</t>
  </si>
  <si>
    <t>FDCA 05</t>
  </si>
  <si>
    <t>FDCA 06</t>
  </si>
  <si>
    <t>FDCA 07</t>
  </si>
  <si>
    <t>FDCA 08</t>
  </si>
  <si>
    <t>FDCA 09</t>
  </si>
  <si>
    <t>FDCA 10</t>
  </si>
  <si>
    <t>FDCA 11</t>
  </si>
  <si>
    <t>FDCA 12</t>
  </si>
  <si>
    <t>FDCA 13</t>
  </si>
  <si>
    <t>FDCA 14</t>
  </si>
  <si>
    <t>FDCA 15</t>
  </si>
  <si>
    <t>FDCA 16</t>
  </si>
  <si>
    <t>FDCA 17</t>
  </si>
  <si>
    <t>FDCA 18</t>
  </si>
  <si>
    <t>FDCA 19</t>
  </si>
  <si>
    <t>FDCA 20</t>
  </si>
  <si>
    <t>FDCA 21</t>
  </si>
  <si>
    <t>FDCA 22</t>
  </si>
  <si>
    <t>FDCA 23</t>
  </si>
  <si>
    <t>FDCA 24</t>
  </si>
  <si>
    <t>FDCA 25</t>
  </si>
  <si>
    <t>FDCA 26</t>
  </si>
  <si>
    <t>FDCA 27</t>
  </si>
  <si>
    <t>FDCA 28</t>
  </si>
  <si>
    <t>FDCA 29</t>
  </si>
  <si>
    <t>FDCA 30</t>
  </si>
  <si>
    <t>FDCA 31</t>
  </si>
  <si>
    <t>FDCA 32</t>
  </si>
  <si>
    <t>FDCA 33</t>
  </si>
  <si>
    <t>FDCA 34</t>
  </si>
  <si>
    <t>FDCA 35</t>
  </si>
  <si>
    <t>FDCA 36</t>
  </si>
  <si>
    <t>FDCA 37</t>
  </si>
  <si>
    <t>FDCA 38</t>
  </si>
  <si>
    <t>FDCA 39</t>
  </si>
  <si>
    <t>FDCA 40</t>
  </si>
  <si>
    <t>FDCA 41</t>
  </si>
  <si>
    <t>FDCA 42</t>
  </si>
  <si>
    <t>FDCA 43</t>
  </si>
  <si>
    <t>Sample</t>
  </si>
  <si>
    <t>FDCA01</t>
  </si>
  <si>
    <t>FDCA02</t>
  </si>
  <si>
    <t>FDCA03</t>
  </si>
  <si>
    <t>FDCA04</t>
  </si>
  <si>
    <t>FDCA05</t>
  </si>
  <si>
    <t>FDCA06</t>
  </si>
  <si>
    <t>FDCA07</t>
  </si>
  <si>
    <t>FDCA08</t>
  </si>
  <si>
    <t>FDCA09</t>
  </si>
  <si>
    <t>FDCA39</t>
  </si>
  <si>
    <t>FDCA40</t>
  </si>
  <si>
    <t>FDCA41</t>
  </si>
  <si>
    <t>FDCA42</t>
  </si>
  <si>
    <t>FDCA43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</si>
</sst>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00"/>
    <numFmt numFmtId="166" formatCode="0.0000"/>
    <numFmt numFmtId="167" formatCode="0.00000"/>
    <numFmt numFmtId="168" formatCode="0.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0" fillId="0" borderId="0" xfId="0" applyNumberFormat="1"/>
    <xf numFmtId="14" fontId="0" fillId="0" borderId="0" xfId="0" applyNumberFormat="1"/>
    <xf numFmtId="19" fontId="0" fillId="0" borderId="0" xfId="0" applyNumberFormat="1"/>
    <xf numFmtId="166" fontId="0" fillId="0" borderId="0" xfId="0" applyNumberFormat="1"/>
    <xf numFmtId="0" fontId="0" fillId="4" borderId="0" xfId="0" applyFill="1"/>
    <xf numFmtId="0" fontId="0" fillId="5" borderId="0" xfId="0" applyFill="1"/>
    <xf numFmtId="14" fontId="0" fillId="0" borderId="1" xfId="0" applyNumberFormat="1" applyBorder="1"/>
    <xf numFmtId="19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0" fontId="3" fillId="6" borderId="0" xfId="1" applyFont="1" applyFill="1" applyAlignment="1">
      <alignment horizontal="center"/>
    </xf>
    <xf numFmtId="164" fontId="3" fillId="6" borderId="0" xfId="1" applyNumberFormat="1" applyFont="1" applyFill="1" applyAlignment="1">
      <alignment horizontal="center"/>
    </xf>
    <xf numFmtId="0" fontId="3" fillId="7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2" fillId="3" borderId="0" xfId="1" applyFont="1" applyFill="1"/>
    <xf numFmtId="0" fontId="1" fillId="0" borderId="0" xfId="1"/>
    <xf numFmtId="14" fontId="1" fillId="0" borderId="0" xfId="1" applyNumberFormat="1"/>
    <xf numFmtId="164" fontId="1" fillId="0" borderId="0" xfId="1" applyNumberFormat="1"/>
    <xf numFmtId="165" fontId="1" fillId="0" borderId="0" xfId="1" applyNumberFormat="1"/>
    <xf numFmtId="167" fontId="1" fillId="0" borderId="0" xfId="1" applyNumberFormat="1"/>
    <xf numFmtId="0" fontId="1" fillId="2" borderId="0" xfId="1" applyFill="1"/>
    <xf numFmtId="164" fontId="1" fillId="2" borderId="0" xfId="1" applyNumberFormat="1" applyFill="1"/>
    <xf numFmtId="0" fontId="4" fillId="2" borderId="0" xfId="1" applyFont="1" applyFill="1"/>
    <xf numFmtId="164" fontId="4" fillId="0" borderId="0" xfId="1" applyNumberFormat="1" applyFont="1"/>
    <xf numFmtId="0" fontId="1" fillId="3" borderId="0" xfId="1" applyFill="1"/>
    <xf numFmtId="14" fontId="1" fillId="8" borderId="0" xfId="1" applyNumberFormat="1" applyFill="1"/>
    <xf numFmtId="164" fontId="1" fillId="8" borderId="0" xfId="1" applyNumberFormat="1" applyFill="1"/>
    <xf numFmtId="0" fontId="1" fillId="8" borderId="0" xfId="1" applyFill="1"/>
    <xf numFmtId="1" fontId="1" fillId="0" borderId="0" xfId="1" applyNumberFormat="1"/>
    <xf numFmtId="166" fontId="1" fillId="0" borderId="0" xfId="1" applyNumberFormat="1"/>
    <xf numFmtId="0" fontId="1" fillId="0" borderId="0" xfId="1" quotePrefix="1"/>
    <xf numFmtId="168" fontId="1" fillId="0" borderId="0" xfId="1" applyNumberFormat="1"/>
    <xf numFmtId="14" fontId="1" fillId="0" borderId="0" xfId="1" quotePrefix="1" applyNumberFormat="1"/>
    <xf numFmtId="14" fontId="1" fillId="8" borderId="2" xfId="1" applyNumberFormat="1" applyFill="1" applyBorder="1"/>
    <xf numFmtId="164" fontId="1" fillId="8" borderId="2" xfId="1" applyNumberFormat="1" applyFill="1" applyBorder="1"/>
    <xf numFmtId="0" fontId="1" fillId="8" borderId="2" xfId="1" applyFill="1" applyBorder="1"/>
    <xf numFmtId="0" fontId="1" fillId="0" borderId="2" xfId="1" applyBorder="1"/>
    <xf numFmtId="165" fontId="1" fillId="0" borderId="2" xfId="1" applyNumberFormat="1" applyBorder="1"/>
    <xf numFmtId="164" fontId="1" fillId="0" borderId="2" xfId="1" applyNumberFormat="1" applyBorder="1"/>
    <xf numFmtId="167" fontId="1" fillId="0" borderId="2" xfId="1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AC44-82DB-46EC-83F3-6E4B09B8586F}">
  <dimension ref="A1:AC245"/>
  <sheetViews>
    <sheetView tabSelected="1" workbookViewId="0">
      <selection activeCell="M139" sqref="M139"/>
    </sheetView>
  </sheetViews>
  <sheetFormatPr defaultRowHeight="14.5" x14ac:dyDescent="0.35"/>
  <cols>
    <col min="1" max="2" width="16" customWidth="1"/>
  </cols>
  <sheetData>
    <row r="1" spans="1:29" s="16" customFormat="1" ht="15" customHeight="1" x14ac:dyDescent="0.35">
      <c r="A1" s="11" t="s">
        <v>0</v>
      </c>
      <c r="B1" s="12" t="s">
        <v>85</v>
      </c>
      <c r="C1" s="11" t="s">
        <v>86</v>
      </c>
      <c r="D1" s="11" t="s">
        <v>430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92</v>
      </c>
      <c r="K1" s="11" t="s">
        <v>93</v>
      </c>
      <c r="L1" s="11" t="s">
        <v>94</v>
      </c>
      <c r="M1" s="11" t="s">
        <v>95</v>
      </c>
      <c r="N1" s="11" t="s">
        <v>96</v>
      </c>
      <c r="O1" s="11" t="s">
        <v>97</v>
      </c>
      <c r="P1" s="13" t="s">
        <v>98</v>
      </c>
      <c r="Q1" s="13" t="s">
        <v>99</v>
      </c>
      <c r="R1" s="13" t="s">
        <v>100</v>
      </c>
      <c r="S1" s="13" t="s">
        <v>101</v>
      </c>
      <c r="T1" s="13" t="s">
        <v>1</v>
      </c>
      <c r="U1" s="13" t="s">
        <v>2</v>
      </c>
      <c r="V1" s="13" t="s">
        <v>102</v>
      </c>
      <c r="W1" s="13" t="s">
        <v>103</v>
      </c>
      <c r="X1" s="13" t="s">
        <v>3</v>
      </c>
      <c r="Y1" s="13" t="s">
        <v>4</v>
      </c>
      <c r="Z1" s="14" t="s">
        <v>104</v>
      </c>
      <c r="AA1" s="14" t="s">
        <v>105</v>
      </c>
      <c r="AB1" s="15" t="s">
        <v>5</v>
      </c>
    </row>
    <row r="2" spans="1:29" s="16" customFormat="1" ht="15.5" x14ac:dyDescent="0.35">
      <c r="A2" s="17">
        <v>44306</v>
      </c>
      <c r="B2" s="18">
        <v>0.62259259259259259</v>
      </c>
      <c r="C2" s="16" t="s">
        <v>106</v>
      </c>
      <c r="D2" s="16" t="s">
        <v>431</v>
      </c>
      <c r="E2" s="16">
        <v>1279.6585970000001</v>
      </c>
      <c r="F2" s="16">
        <v>1384.5345139999999</v>
      </c>
      <c r="G2" s="16">
        <f>X2*E2+Y2</f>
        <v>1280.2663885359593</v>
      </c>
      <c r="H2" s="16">
        <f>X2*F2+Y2</f>
        <v>1385.2094447401905</v>
      </c>
      <c r="I2" s="19">
        <f>F2-E2</f>
        <v>104.87591699999984</v>
      </c>
      <c r="J2" s="19">
        <f>H2-G2</f>
        <v>104.9430562042312</v>
      </c>
      <c r="K2" s="16">
        <v>34.049999999999997</v>
      </c>
      <c r="L2" s="16">
        <v>29</v>
      </c>
      <c r="M2" s="16">
        <v>37</v>
      </c>
      <c r="N2" s="16">
        <v>37.01</v>
      </c>
      <c r="O2" s="16">
        <v>0.94105000000000005</v>
      </c>
      <c r="P2" s="16" t="s">
        <v>66</v>
      </c>
      <c r="Q2" s="18">
        <v>0.62318287037037035</v>
      </c>
      <c r="R2" s="16">
        <v>1115.489233</v>
      </c>
      <c r="S2" s="16">
        <v>1445.755439</v>
      </c>
      <c r="T2" s="16">
        <f>S2-R2</f>
        <v>330.26620600000001</v>
      </c>
      <c r="U2" s="16">
        <f>W2-V2</f>
        <v>330.47763499999996</v>
      </c>
      <c r="V2" s="16">
        <v>1115.991927</v>
      </c>
      <c r="W2" s="16">
        <v>1446.469562</v>
      </c>
      <c r="X2" s="20">
        <f>U2/T2</f>
        <v>1.0006401775178897</v>
      </c>
      <c r="Y2" s="16">
        <f>-X2*S2+W2</f>
        <v>-0.21141712841449589</v>
      </c>
      <c r="Z2" s="16" t="s">
        <v>107</v>
      </c>
      <c r="AA2" s="16" t="s">
        <v>8</v>
      </c>
      <c r="AB2" s="16">
        <v>50000</v>
      </c>
    </row>
    <row r="3" spans="1:29" s="16" customFormat="1" ht="15.5" x14ac:dyDescent="0.35">
      <c r="A3" s="17">
        <v>44306</v>
      </c>
      <c r="B3" s="18">
        <v>0.62520833333333337</v>
      </c>
      <c r="C3" s="16" t="s">
        <v>108</v>
      </c>
      <c r="D3" s="16" t="s">
        <v>431</v>
      </c>
      <c r="E3" s="16">
        <v>1279.6622159999999</v>
      </c>
      <c r="F3" s="16">
        <v>1384.53394</v>
      </c>
      <c r="G3" s="16">
        <f t="shared" ref="G3:G66" si="0">X3*E3+Y3</f>
        <v>1280.2732279698066</v>
      </c>
      <c r="H3" s="16">
        <f t="shared" ref="H3:H66" si="1">X3*F3+Y3</f>
        <v>1385.2082439738333</v>
      </c>
      <c r="I3" s="19">
        <f t="shared" ref="I3:I66" si="2">F3-E3</f>
        <v>104.87172400000009</v>
      </c>
      <c r="J3" s="19">
        <f t="shared" ref="J3:J66" si="3">H3-G3</f>
        <v>104.93501600402669</v>
      </c>
      <c r="K3" s="16">
        <v>34.043999999999997</v>
      </c>
      <c r="L3" s="16">
        <v>29</v>
      </c>
      <c r="M3" s="16">
        <v>37</v>
      </c>
      <c r="N3" s="16">
        <v>37</v>
      </c>
      <c r="O3" s="16">
        <v>0.94106000000000001</v>
      </c>
      <c r="P3" s="16" t="s">
        <v>68</v>
      </c>
      <c r="Q3" s="18">
        <v>0.6260648148148148</v>
      </c>
      <c r="R3" s="16">
        <v>1115.480002</v>
      </c>
      <c r="S3" s="16">
        <v>1445.7583079999999</v>
      </c>
      <c r="T3" s="16">
        <f t="shared" ref="T3:T66" si="4">S3-R3</f>
        <v>330.27830599999993</v>
      </c>
      <c r="U3" s="16">
        <f t="shared" ref="U3:U66" si="5">W3-V3</f>
        <v>330.47763499999996</v>
      </c>
      <c r="V3" s="16">
        <v>1115.991927</v>
      </c>
      <c r="W3" s="16">
        <v>1446.469562</v>
      </c>
      <c r="X3" s="20">
        <f t="shared" ref="X3:X66" si="6">U3/T3</f>
        <v>1.0006035182946591</v>
      </c>
      <c r="Y3" s="16">
        <f t="shared" ref="Y3:Y66" si="7">-X3*S3+W3</f>
        <v>-0.16128758853324143</v>
      </c>
      <c r="Z3" s="16" t="s">
        <v>107</v>
      </c>
      <c r="AA3" s="16" t="s">
        <v>8</v>
      </c>
      <c r="AB3" s="16">
        <v>50000</v>
      </c>
    </row>
    <row r="4" spans="1:29" s="16" customFormat="1" ht="15.5" x14ac:dyDescent="0.35">
      <c r="A4" s="17">
        <v>44306</v>
      </c>
      <c r="B4" s="18">
        <v>0.62795138888888891</v>
      </c>
      <c r="C4" s="16" t="s">
        <v>109</v>
      </c>
      <c r="D4" s="16" t="s">
        <v>431</v>
      </c>
      <c r="E4" s="16">
        <v>1279.6561819999999</v>
      </c>
      <c r="F4" s="16">
        <v>1384.5342579999999</v>
      </c>
      <c r="G4" s="16">
        <f t="shared" si="0"/>
        <v>1280.2713438419185</v>
      </c>
      <c r="H4" s="16">
        <f t="shared" si="1"/>
        <v>1385.2143564948526</v>
      </c>
      <c r="I4" s="19">
        <f t="shared" si="2"/>
        <v>104.87807599999996</v>
      </c>
      <c r="J4" s="19">
        <f t="shared" si="3"/>
        <v>104.94301265293416</v>
      </c>
      <c r="K4" s="16">
        <v>34.034999999999997</v>
      </c>
      <c r="L4" s="16">
        <v>29</v>
      </c>
      <c r="M4" s="16">
        <v>37</v>
      </c>
      <c r="N4" s="16">
        <v>36.99</v>
      </c>
      <c r="O4" s="16">
        <v>0.94106000000000001</v>
      </c>
      <c r="P4" s="16" t="s">
        <v>72</v>
      </c>
      <c r="Q4" s="18">
        <v>0.62854166666666667</v>
      </c>
      <c r="R4" s="16">
        <v>1115.4784179999999</v>
      </c>
      <c r="S4" s="16">
        <v>1445.7515599999999</v>
      </c>
      <c r="T4" s="16">
        <f t="shared" si="4"/>
        <v>330.27314200000001</v>
      </c>
      <c r="U4" s="16">
        <f t="shared" si="5"/>
        <v>330.47763499999996</v>
      </c>
      <c r="V4" s="16">
        <v>1115.991927</v>
      </c>
      <c r="W4" s="16">
        <v>1446.469562</v>
      </c>
      <c r="X4" s="20">
        <f t="shared" si="6"/>
        <v>1.0006191632742574</v>
      </c>
      <c r="Y4" s="16">
        <f t="shared" si="7"/>
        <v>-0.17715426965219194</v>
      </c>
      <c r="Z4" s="16" t="s">
        <v>107</v>
      </c>
      <c r="AA4" s="16" t="s">
        <v>8</v>
      </c>
      <c r="AB4" s="16">
        <v>50000</v>
      </c>
    </row>
    <row r="5" spans="1:29" s="16" customFormat="1" ht="15.5" x14ac:dyDescent="0.35">
      <c r="A5" s="17">
        <v>44306</v>
      </c>
      <c r="B5" s="18">
        <v>0.63606481481481481</v>
      </c>
      <c r="C5" s="16" t="s">
        <v>110</v>
      </c>
      <c r="D5" s="16" t="s">
        <v>432</v>
      </c>
      <c r="E5" s="16">
        <v>1279.7480889999999</v>
      </c>
      <c r="F5" s="16">
        <v>1384.5681050000001</v>
      </c>
      <c r="G5" s="16">
        <f t="shared" si="0"/>
        <v>1280.3646936086711</v>
      </c>
      <c r="H5" s="16">
        <f t="shared" si="1"/>
        <v>1385.2462168673342</v>
      </c>
      <c r="I5" s="19">
        <f t="shared" si="2"/>
        <v>104.82001600000012</v>
      </c>
      <c r="J5" s="19">
        <f t="shared" si="3"/>
        <v>104.88152325866304</v>
      </c>
      <c r="K5" s="16">
        <v>30.324999999999999</v>
      </c>
      <c r="L5" s="16">
        <v>29</v>
      </c>
      <c r="M5" s="16">
        <v>37</v>
      </c>
      <c r="N5" s="16">
        <v>37</v>
      </c>
      <c r="O5" s="16">
        <v>0.92313999999999996</v>
      </c>
      <c r="P5" s="16" t="s">
        <v>74</v>
      </c>
      <c r="Q5" s="18">
        <v>0.63744212962962965</v>
      </c>
      <c r="R5" s="16">
        <v>1115.471718</v>
      </c>
      <c r="S5" s="16">
        <v>1445.7555460000001</v>
      </c>
      <c r="T5" s="16">
        <f t="shared" si="4"/>
        <v>330.28382800000009</v>
      </c>
      <c r="U5" s="16">
        <f t="shared" si="5"/>
        <v>330.47763499999996</v>
      </c>
      <c r="V5" s="16">
        <v>1115.991927</v>
      </c>
      <c r="W5" s="16">
        <v>1446.469562</v>
      </c>
      <c r="X5" s="20">
        <f t="shared" si="6"/>
        <v>1.0005867892508498</v>
      </c>
      <c r="Y5" s="16">
        <f t="shared" si="7"/>
        <v>-0.13433781374942555</v>
      </c>
      <c r="Z5" s="16" t="s">
        <v>107</v>
      </c>
      <c r="AA5" s="16" t="s">
        <v>8</v>
      </c>
      <c r="AB5" s="16">
        <v>50000</v>
      </c>
    </row>
    <row r="6" spans="1:29" s="16" customFormat="1" ht="15.5" x14ac:dyDescent="0.35">
      <c r="A6" s="17">
        <v>44306</v>
      </c>
      <c r="B6" s="18">
        <v>0.64034722222222218</v>
      </c>
      <c r="C6" s="16" t="s">
        <v>111</v>
      </c>
      <c r="D6" s="16" t="s">
        <v>432</v>
      </c>
      <c r="E6" s="16">
        <v>1279.74873</v>
      </c>
      <c r="F6" s="16">
        <v>1384.5697050000001</v>
      </c>
      <c r="G6" s="16">
        <f t="shared" si="0"/>
        <v>1280.3617854749621</v>
      </c>
      <c r="H6" s="16">
        <f t="shared" si="1"/>
        <v>1385.2466750826134</v>
      </c>
      <c r="I6" s="19">
        <f t="shared" si="2"/>
        <v>104.82097500000009</v>
      </c>
      <c r="J6" s="19">
        <f t="shared" si="3"/>
        <v>104.8848896076513</v>
      </c>
      <c r="K6" s="16">
        <v>30.331</v>
      </c>
      <c r="L6" s="16">
        <v>29</v>
      </c>
      <c r="M6" s="16">
        <v>37</v>
      </c>
      <c r="N6" s="16">
        <v>36.99</v>
      </c>
      <c r="O6" s="16">
        <v>0.92320999999999998</v>
      </c>
      <c r="P6" s="16" t="s">
        <v>76</v>
      </c>
      <c r="Q6" s="18">
        <v>0.64094907407407409</v>
      </c>
      <c r="R6" s="16">
        <v>1115.4790350000001</v>
      </c>
      <c r="S6" s="16">
        <v>1445.7552840000001</v>
      </c>
      <c r="T6" s="16">
        <f t="shared" si="4"/>
        <v>330.27624900000001</v>
      </c>
      <c r="U6" s="16">
        <f t="shared" si="5"/>
        <v>330.47763499999996</v>
      </c>
      <c r="V6" s="16">
        <v>1115.991927</v>
      </c>
      <c r="W6" s="16">
        <v>1446.469562</v>
      </c>
      <c r="X6" s="20">
        <f t="shared" si="6"/>
        <v>1.0006097501731042</v>
      </c>
      <c r="Y6" s="16">
        <f t="shared" si="7"/>
        <v>-0.16727153468536926</v>
      </c>
      <c r="Z6" s="16" t="s">
        <v>107</v>
      </c>
      <c r="AA6" s="16" t="s">
        <v>8</v>
      </c>
      <c r="AB6" s="16">
        <v>50000</v>
      </c>
    </row>
    <row r="7" spans="1:29" s="16" customFormat="1" ht="15.5" x14ac:dyDescent="0.35">
      <c r="A7" s="17">
        <v>44306</v>
      </c>
      <c r="B7" s="18">
        <v>0.64276620370370374</v>
      </c>
      <c r="C7" s="16" t="s">
        <v>112</v>
      </c>
      <c r="D7" s="16" t="s">
        <v>432</v>
      </c>
      <c r="E7" s="16">
        <v>1279.7533370000001</v>
      </c>
      <c r="F7" s="16">
        <v>1384.5721579999999</v>
      </c>
      <c r="G7" s="16">
        <f t="shared" si="0"/>
        <v>1280.3622811965722</v>
      </c>
      <c r="H7" s="16">
        <f t="shared" si="1"/>
        <v>1385.2464753373649</v>
      </c>
      <c r="I7" s="19">
        <f t="shared" si="2"/>
        <v>104.81882099999984</v>
      </c>
      <c r="J7" s="19">
        <f t="shared" si="3"/>
        <v>104.88419414079272</v>
      </c>
      <c r="K7" s="16">
        <v>30.323</v>
      </c>
      <c r="L7" s="16">
        <v>29</v>
      </c>
      <c r="M7" s="16">
        <v>37</v>
      </c>
      <c r="N7" s="16">
        <v>37.020000000000003</v>
      </c>
      <c r="O7" s="16">
        <v>0.92305000000000004</v>
      </c>
      <c r="P7" s="16" t="s">
        <v>78</v>
      </c>
      <c r="Q7" s="18">
        <v>0.64342592592592596</v>
      </c>
      <c r="R7" s="16">
        <v>1115.4854330000001</v>
      </c>
      <c r="S7" s="16">
        <v>1445.757085</v>
      </c>
      <c r="T7" s="16">
        <f t="shared" si="4"/>
        <v>330.2716519999999</v>
      </c>
      <c r="U7" s="16">
        <f t="shared" si="5"/>
        <v>330.47763499999996</v>
      </c>
      <c r="V7" s="16">
        <v>1115.991927</v>
      </c>
      <c r="W7" s="16">
        <v>1446.469562</v>
      </c>
      <c r="X7" s="20">
        <f t="shared" si="6"/>
        <v>1.0006236775053283</v>
      </c>
      <c r="Y7" s="16">
        <f t="shared" si="7"/>
        <v>-0.18920917208356514</v>
      </c>
      <c r="Z7" s="16" t="s">
        <v>107</v>
      </c>
      <c r="AA7" s="16" t="s">
        <v>8</v>
      </c>
      <c r="AB7" s="16">
        <v>50000</v>
      </c>
    </row>
    <row r="8" spans="1:29" s="16" customFormat="1" ht="15.5" x14ac:dyDescent="0.35">
      <c r="A8" s="17">
        <v>44306</v>
      </c>
      <c r="B8" s="18">
        <v>0.64518518518518519</v>
      </c>
      <c r="C8" s="16" t="s">
        <v>113</v>
      </c>
      <c r="D8" s="16" t="s">
        <v>433</v>
      </c>
      <c r="E8" s="16">
        <v>1279.897158</v>
      </c>
      <c r="F8" s="16">
        <v>1384.6306259999999</v>
      </c>
      <c r="G8" s="16">
        <f t="shared" si="0"/>
        <v>1280.5128489542135</v>
      </c>
      <c r="H8" s="16">
        <f t="shared" si="1"/>
        <v>1385.3107004862254</v>
      </c>
      <c r="I8" s="19">
        <f t="shared" si="2"/>
        <v>104.7334679999999</v>
      </c>
      <c r="J8" s="19">
        <f t="shared" si="3"/>
        <v>104.79785153201192</v>
      </c>
      <c r="K8" s="16">
        <v>25.274999999999999</v>
      </c>
      <c r="L8" s="16">
        <v>29</v>
      </c>
      <c r="M8" s="16">
        <v>37</v>
      </c>
      <c r="N8" s="16">
        <v>37.01</v>
      </c>
      <c r="O8" s="16">
        <v>0.89432</v>
      </c>
      <c r="P8" s="16" t="s">
        <v>80</v>
      </c>
      <c r="Q8" s="18">
        <v>0.64591435185185186</v>
      </c>
      <c r="R8" s="16">
        <v>1115.4773110000001</v>
      </c>
      <c r="S8" s="16">
        <v>1445.7519139999999</v>
      </c>
      <c r="T8" s="16">
        <f t="shared" si="4"/>
        <v>330.27460299999984</v>
      </c>
      <c r="U8" s="16">
        <f t="shared" si="5"/>
        <v>330.47763499999996</v>
      </c>
      <c r="V8" s="16">
        <v>1115.991927</v>
      </c>
      <c r="W8" s="16">
        <v>1446.469562</v>
      </c>
      <c r="X8" s="20">
        <f t="shared" si="6"/>
        <v>1.0006147369436096</v>
      </c>
      <c r="Y8" s="16">
        <f t="shared" si="7"/>
        <v>-0.17110911282998131</v>
      </c>
      <c r="Z8" s="16" t="s">
        <v>107</v>
      </c>
      <c r="AA8" s="16" t="s">
        <v>8</v>
      </c>
      <c r="AB8" s="16">
        <v>47000</v>
      </c>
    </row>
    <row r="9" spans="1:29" s="16" customFormat="1" ht="15.5" x14ac:dyDescent="0.35">
      <c r="A9" s="17">
        <v>44306</v>
      </c>
      <c r="B9" s="18">
        <v>0.64762731481481484</v>
      </c>
      <c r="C9" s="16" t="s">
        <v>114</v>
      </c>
      <c r="D9" s="16" t="s">
        <v>433</v>
      </c>
      <c r="E9" s="16">
        <v>1279.9204420000001</v>
      </c>
      <c r="F9" s="16">
        <v>1384.629169</v>
      </c>
      <c r="G9" s="16">
        <f t="shared" si="0"/>
        <v>1280.5334202657248</v>
      </c>
      <c r="H9" s="16">
        <f t="shared" si="1"/>
        <v>1385.3081433222374</v>
      </c>
      <c r="I9" s="19">
        <f t="shared" si="2"/>
        <v>104.70872699999995</v>
      </c>
      <c r="J9" s="19">
        <f t="shared" si="3"/>
        <v>104.77472305651258</v>
      </c>
      <c r="K9" s="16">
        <v>25.277999999999999</v>
      </c>
      <c r="L9" s="16">
        <v>29</v>
      </c>
      <c r="M9" s="16">
        <v>37</v>
      </c>
      <c r="N9" s="16">
        <v>37.03</v>
      </c>
      <c r="O9" s="16">
        <v>0.89424999999999999</v>
      </c>
      <c r="P9" s="16" t="s">
        <v>83</v>
      </c>
      <c r="Q9" s="18">
        <v>0.64902777777777776</v>
      </c>
      <c r="R9" s="16">
        <v>1115.482591</v>
      </c>
      <c r="S9" s="16">
        <v>1445.7520629999999</v>
      </c>
      <c r="T9" s="16">
        <f t="shared" si="4"/>
        <v>330.26947199999995</v>
      </c>
      <c r="U9" s="16">
        <f t="shared" si="5"/>
        <v>330.47763499999996</v>
      </c>
      <c r="V9" s="16">
        <v>1115.991927</v>
      </c>
      <c r="W9" s="16">
        <v>1446.469562</v>
      </c>
      <c r="X9" s="20">
        <f t="shared" si="6"/>
        <v>1.0006302822926365</v>
      </c>
      <c r="Y9" s="16">
        <f t="shared" si="7"/>
        <v>-0.19373292485147431</v>
      </c>
      <c r="Z9" s="16" t="s">
        <v>107</v>
      </c>
      <c r="AA9" s="16" t="s">
        <v>8</v>
      </c>
      <c r="AB9" s="16">
        <v>33000</v>
      </c>
      <c r="AC9" s="16" t="s">
        <v>115</v>
      </c>
    </row>
    <row r="10" spans="1:29" s="16" customFormat="1" ht="15.5" x14ac:dyDescent="0.35">
      <c r="A10" s="17">
        <v>44306</v>
      </c>
      <c r="B10" s="18">
        <v>0.65075231481481477</v>
      </c>
      <c r="C10" s="16" t="s">
        <v>116</v>
      </c>
      <c r="D10" s="16" t="s">
        <v>433</v>
      </c>
      <c r="E10" s="16">
        <v>1279.8950420000001</v>
      </c>
      <c r="F10" s="16">
        <v>1384.6304769999999</v>
      </c>
      <c r="G10" s="16">
        <f t="shared" si="0"/>
        <v>1280.5092613763329</v>
      </c>
      <c r="H10" s="16">
        <f t="shared" si="1"/>
        <v>1385.3112430031097</v>
      </c>
      <c r="I10" s="19">
        <f t="shared" si="2"/>
        <v>104.73543499999982</v>
      </c>
      <c r="J10" s="19">
        <f t="shared" si="3"/>
        <v>104.80198162677675</v>
      </c>
      <c r="K10" s="16">
        <v>25.268000000000001</v>
      </c>
      <c r="L10" s="16">
        <v>29</v>
      </c>
      <c r="M10" s="16">
        <v>37</v>
      </c>
      <c r="N10" s="16">
        <v>37.01</v>
      </c>
      <c r="O10" s="16">
        <v>0.89427999999999996</v>
      </c>
      <c r="P10" s="16" t="s">
        <v>117</v>
      </c>
      <c r="Q10" s="18">
        <v>0.65138888888888891</v>
      </c>
      <c r="R10" s="16">
        <v>1115.482172</v>
      </c>
      <c r="S10" s="16">
        <v>1445.7499620000001</v>
      </c>
      <c r="T10" s="16">
        <f t="shared" si="4"/>
        <v>330.2677900000001</v>
      </c>
      <c r="U10" s="16">
        <f t="shared" si="5"/>
        <v>330.47763499999996</v>
      </c>
      <c r="V10" s="16">
        <v>1115.991927</v>
      </c>
      <c r="W10" s="16">
        <v>1446.469562</v>
      </c>
      <c r="X10" s="20">
        <f t="shared" si="6"/>
        <v>1.0006353783394979</v>
      </c>
      <c r="Y10" s="16">
        <f t="shared" si="7"/>
        <v>-0.1989982101847545</v>
      </c>
      <c r="Z10" s="16" t="s">
        <v>107</v>
      </c>
      <c r="AA10" s="16" t="s">
        <v>8</v>
      </c>
      <c r="AB10" s="16">
        <v>47000</v>
      </c>
    </row>
    <row r="11" spans="1:29" s="16" customFormat="1" ht="15.5" x14ac:dyDescent="0.35">
      <c r="A11" s="17">
        <v>44306</v>
      </c>
      <c r="B11" s="18">
        <v>0.65730324074074076</v>
      </c>
      <c r="C11" s="16" t="s">
        <v>118</v>
      </c>
      <c r="D11" s="16" t="s">
        <v>434</v>
      </c>
      <c r="E11" s="16">
        <v>1280.0820229999999</v>
      </c>
      <c r="F11" s="16">
        <v>1384.7104529999999</v>
      </c>
      <c r="G11" s="16">
        <f t="shared" si="0"/>
        <v>1280.6954148339582</v>
      </c>
      <c r="H11" s="16">
        <f t="shared" si="1"/>
        <v>1385.3898822098547</v>
      </c>
      <c r="I11" s="19">
        <f t="shared" si="2"/>
        <v>104.62842999999998</v>
      </c>
      <c r="J11" s="19">
        <f t="shared" si="3"/>
        <v>104.69446737589647</v>
      </c>
      <c r="K11" s="16">
        <v>20.247</v>
      </c>
      <c r="L11" s="16">
        <v>29</v>
      </c>
      <c r="M11" s="16">
        <v>37</v>
      </c>
      <c r="N11" s="16">
        <v>37.01</v>
      </c>
      <c r="O11" s="16">
        <v>0.85757000000000005</v>
      </c>
      <c r="P11" s="16" t="s">
        <v>119</v>
      </c>
      <c r="Q11" s="18">
        <v>0.65777777777777779</v>
      </c>
      <c r="R11" s="16">
        <v>1115.482424</v>
      </c>
      <c r="S11" s="16">
        <v>1445.751606</v>
      </c>
      <c r="T11" s="16">
        <f t="shared" si="4"/>
        <v>330.269182</v>
      </c>
      <c r="U11" s="16">
        <f t="shared" si="5"/>
        <v>330.47763499999996</v>
      </c>
      <c r="V11" s="16">
        <v>1115.991927</v>
      </c>
      <c r="W11" s="16">
        <v>1446.469562</v>
      </c>
      <c r="X11" s="20">
        <f t="shared" si="6"/>
        <v>1.0006311609177025</v>
      </c>
      <c r="Y11" s="16">
        <f t="shared" si="7"/>
        <v>-0.19454591041289859</v>
      </c>
      <c r="Z11" s="16" t="s">
        <v>107</v>
      </c>
      <c r="AA11" s="16" t="s">
        <v>8</v>
      </c>
      <c r="AB11" s="16">
        <v>44000</v>
      </c>
    </row>
    <row r="12" spans="1:29" s="16" customFormat="1" ht="15.5" x14ac:dyDescent="0.35">
      <c r="A12" s="17">
        <v>44306</v>
      </c>
      <c r="B12" s="18">
        <v>0.66019675925925925</v>
      </c>
      <c r="C12" s="16" t="s">
        <v>120</v>
      </c>
      <c r="D12" s="16" t="s">
        <v>434</v>
      </c>
      <c r="E12" s="16">
        <v>1280.0778580000001</v>
      </c>
      <c r="F12" s="16">
        <v>1384.7077159999999</v>
      </c>
      <c r="G12" s="16">
        <f t="shared" si="0"/>
        <v>1280.6939388933961</v>
      </c>
      <c r="H12" s="16">
        <f t="shared" si="1"/>
        <v>1385.3903249405271</v>
      </c>
      <c r="I12" s="19">
        <f t="shared" si="2"/>
        <v>104.62985799999979</v>
      </c>
      <c r="J12" s="19">
        <f t="shared" si="3"/>
        <v>104.696386047131</v>
      </c>
      <c r="K12" s="16">
        <v>20.245000000000001</v>
      </c>
      <c r="L12" s="16">
        <v>29</v>
      </c>
      <c r="M12" s="16">
        <v>37</v>
      </c>
      <c r="N12" s="16">
        <v>37.020000000000003</v>
      </c>
      <c r="O12" s="16">
        <v>0.85750000000000004</v>
      </c>
      <c r="P12" s="16" t="s">
        <v>121</v>
      </c>
      <c r="Q12" s="18">
        <v>0.66068287037037032</v>
      </c>
      <c r="R12" s="16">
        <v>1115.4805040000001</v>
      </c>
      <c r="S12" s="16">
        <v>1445.748141</v>
      </c>
      <c r="T12" s="16">
        <f t="shared" si="4"/>
        <v>330.26763699999992</v>
      </c>
      <c r="U12" s="16">
        <f t="shared" si="5"/>
        <v>330.47763499999996</v>
      </c>
      <c r="V12" s="16">
        <v>1115.991927</v>
      </c>
      <c r="W12" s="16">
        <v>1446.469562</v>
      </c>
      <c r="X12" s="20">
        <f t="shared" si="6"/>
        <v>1.0006358418944936</v>
      </c>
      <c r="Y12" s="16">
        <f t="shared" si="7"/>
        <v>-0.19784623693408321</v>
      </c>
      <c r="Z12" s="16" t="s">
        <v>107</v>
      </c>
      <c r="AA12" s="16" t="s">
        <v>8</v>
      </c>
      <c r="AB12" s="16">
        <v>44000</v>
      </c>
    </row>
    <row r="13" spans="1:29" s="16" customFormat="1" ht="15.5" x14ac:dyDescent="0.35">
      <c r="A13" s="17">
        <v>44306</v>
      </c>
      <c r="B13" s="18">
        <v>0.66312499999999996</v>
      </c>
      <c r="C13" s="16" t="s">
        <v>122</v>
      </c>
      <c r="D13" s="16" t="s">
        <v>434</v>
      </c>
      <c r="E13" s="16">
        <v>1280.0802349999999</v>
      </c>
      <c r="F13" s="16">
        <v>1384.709157</v>
      </c>
      <c r="G13" s="16">
        <f t="shared" si="0"/>
        <v>1280.6940719982349</v>
      </c>
      <c r="H13" s="16">
        <f t="shared" si="1"/>
        <v>1385.3900055142699</v>
      </c>
      <c r="I13" s="19">
        <f t="shared" si="2"/>
        <v>104.6289220000001</v>
      </c>
      <c r="J13" s="19">
        <f t="shared" si="3"/>
        <v>104.69593351603498</v>
      </c>
      <c r="K13" s="16">
        <v>20.245000000000001</v>
      </c>
      <c r="L13" s="16">
        <v>29</v>
      </c>
      <c r="M13" s="16">
        <v>37</v>
      </c>
      <c r="N13" s="16">
        <v>37</v>
      </c>
      <c r="O13" s="16">
        <v>0.85760000000000003</v>
      </c>
      <c r="P13" s="16" t="s">
        <v>123</v>
      </c>
      <c r="Q13" s="18">
        <v>0.66380787037037037</v>
      </c>
      <c r="R13" s="16">
        <v>1115.4835089999999</v>
      </c>
      <c r="S13" s="16">
        <v>1445.7496189999999</v>
      </c>
      <c r="T13" s="16">
        <f t="shared" si="4"/>
        <v>330.26611000000003</v>
      </c>
      <c r="U13" s="16">
        <f t="shared" si="5"/>
        <v>330.47763499999996</v>
      </c>
      <c r="V13" s="16">
        <v>1115.991927</v>
      </c>
      <c r="W13" s="16">
        <v>1446.469562</v>
      </c>
      <c r="X13" s="20">
        <f t="shared" si="6"/>
        <v>1.0006404683786658</v>
      </c>
      <c r="Y13" s="16">
        <f t="shared" si="7"/>
        <v>-0.20601391443756256</v>
      </c>
      <c r="Z13" s="16" t="s">
        <v>107</v>
      </c>
      <c r="AA13" s="16" t="s">
        <v>8</v>
      </c>
      <c r="AB13" s="16">
        <v>44000</v>
      </c>
    </row>
    <row r="14" spans="1:29" s="16" customFormat="1" ht="15.5" x14ac:dyDescent="0.35">
      <c r="A14" s="17">
        <v>44306</v>
      </c>
      <c r="B14" s="18">
        <v>0.67181712962962958</v>
      </c>
      <c r="C14" s="16" t="s">
        <v>124</v>
      </c>
      <c r="D14" s="16" t="s">
        <v>435</v>
      </c>
      <c r="E14" s="16">
        <v>1280.186334</v>
      </c>
      <c r="F14" s="16">
        <v>1384.761915</v>
      </c>
      <c r="G14" s="16">
        <f t="shared" si="0"/>
        <v>1280.8039626458435</v>
      </c>
      <c r="H14" s="16">
        <f t="shared" si="1"/>
        <v>1385.4428872506255</v>
      </c>
      <c r="I14" s="19">
        <f t="shared" si="2"/>
        <v>104.57558100000006</v>
      </c>
      <c r="J14" s="19">
        <f t="shared" si="3"/>
        <v>104.63892460478201</v>
      </c>
      <c r="K14" s="16">
        <v>18.015000000000001</v>
      </c>
      <c r="L14" s="16">
        <v>29</v>
      </c>
      <c r="M14" s="16">
        <v>37</v>
      </c>
      <c r="N14" s="16">
        <v>36.99</v>
      </c>
      <c r="O14" s="16">
        <v>0.83703000000000005</v>
      </c>
      <c r="P14" s="16" t="s">
        <v>125</v>
      </c>
      <c r="Q14" s="18">
        <v>0.67231481481481481</v>
      </c>
      <c r="R14" s="16">
        <v>1115.474068</v>
      </c>
      <c r="S14" s="16">
        <v>1445.751647</v>
      </c>
      <c r="T14" s="16">
        <f t="shared" si="4"/>
        <v>330.27757900000006</v>
      </c>
      <c r="U14" s="16">
        <f t="shared" si="5"/>
        <v>330.47763499999996</v>
      </c>
      <c r="V14" s="16">
        <v>1115.991927</v>
      </c>
      <c r="W14" s="16">
        <v>1446.469562</v>
      </c>
      <c r="X14" s="20">
        <f t="shared" si="6"/>
        <v>1.0006057208018952</v>
      </c>
      <c r="Y14" s="16">
        <f t="shared" si="7"/>
        <v>-0.15780684696233038</v>
      </c>
      <c r="Z14" s="16" t="s">
        <v>107</v>
      </c>
      <c r="AA14" s="16" t="s">
        <v>8</v>
      </c>
      <c r="AB14" s="16">
        <v>43500</v>
      </c>
    </row>
    <row r="15" spans="1:29" s="16" customFormat="1" ht="15.5" x14ac:dyDescent="0.35">
      <c r="A15" s="17">
        <v>44306</v>
      </c>
      <c r="B15" s="18">
        <v>0.67413194444444446</v>
      </c>
      <c r="C15" s="16" t="s">
        <v>126</v>
      </c>
      <c r="D15" s="16" t="s">
        <v>435</v>
      </c>
      <c r="E15" s="16">
        <v>1280.185352</v>
      </c>
      <c r="F15" s="16">
        <v>1384.7615579999999</v>
      </c>
      <c r="G15" s="16">
        <f t="shared" si="0"/>
        <v>1280.792400451588</v>
      </c>
      <c r="H15" s="16">
        <f t="shared" si="1"/>
        <v>1385.4352217352045</v>
      </c>
      <c r="I15" s="19">
        <f t="shared" si="2"/>
        <v>104.57620599999996</v>
      </c>
      <c r="J15" s="19">
        <f t="shared" si="3"/>
        <v>104.64282128361651</v>
      </c>
      <c r="K15" s="16">
        <v>18.015000000000001</v>
      </c>
      <c r="L15" s="16">
        <v>29</v>
      </c>
      <c r="M15" s="16">
        <v>37</v>
      </c>
      <c r="N15" s="16">
        <v>37</v>
      </c>
      <c r="O15" s="16">
        <v>0.83697999999999995</v>
      </c>
      <c r="P15" s="16" t="s">
        <v>127</v>
      </c>
      <c r="Q15" s="18">
        <v>0.67461805555555554</v>
      </c>
      <c r="R15" s="16">
        <v>1115.4897900000001</v>
      </c>
      <c r="S15" s="16">
        <v>1445.757044</v>
      </c>
      <c r="T15" s="16">
        <f t="shared" si="4"/>
        <v>330.26725399999987</v>
      </c>
      <c r="U15" s="16">
        <f t="shared" si="5"/>
        <v>330.47763499999996</v>
      </c>
      <c r="V15" s="16">
        <v>1115.991927</v>
      </c>
      <c r="W15" s="16">
        <v>1446.469562</v>
      </c>
      <c r="X15" s="20">
        <f t="shared" si="6"/>
        <v>1.0006370022987507</v>
      </c>
      <c r="Y15" s="16">
        <f t="shared" si="7"/>
        <v>-0.20843256046305214</v>
      </c>
      <c r="Z15" s="16" t="s">
        <v>107</v>
      </c>
      <c r="AA15" s="16" t="s">
        <v>8</v>
      </c>
      <c r="AB15" s="16">
        <v>43500</v>
      </c>
    </row>
    <row r="16" spans="1:29" s="16" customFormat="1" ht="15.5" x14ac:dyDescent="0.35">
      <c r="A16" s="17">
        <v>44306</v>
      </c>
      <c r="B16" s="18">
        <v>0.67769675925925921</v>
      </c>
      <c r="C16" s="16" t="s">
        <v>128</v>
      </c>
      <c r="D16" s="16" t="s">
        <v>435</v>
      </c>
      <c r="E16" s="16">
        <v>1280.1917410000001</v>
      </c>
      <c r="F16" s="16">
        <v>1384.766815</v>
      </c>
      <c r="G16" s="16">
        <f t="shared" si="0"/>
        <v>1280.8006112639994</v>
      </c>
      <c r="H16" s="16">
        <f t="shared" si="1"/>
        <v>1385.4404533189143</v>
      </c>
      <c r="I16" s="19">
        <f t="shared" si="2"/>
        <v>104.57507399999986</v>
      </c>
      <c r="J16" s="19">
        <f t="shared" si="3"/>
        <v>104.63984205491488</v>
      </c>
      <c r="K16" s="16">
        <v>18.013000000000002</v>
      </c>
      <c r="L16" s="16">
        <v>29</v>
      </c>
      <c r="M16" s="16">
        <v>37</v>
      </c>
      <c r="N16" s="16">
        <v>37.020000000000003</v>
      </c>
      <c r="O16" s="16">
        <v>0.83684000000000003</v>
      </c>
      <c r="P16" s="16" t="s">
        <v>129</v>
      </c>
      <c r="Q16" s="18">
        <v>0.67818287037037039</v>
      </c>
      <c r="R16" s="16">
        <v>1115.4850670000001</v>
      </c>
      <c r="S16" s="16">
        <v>1445.758149</v>
      </c>
      <c r="T16" s="16">
        <f t="shared" si="4"/>
        <v>330.27308199999993</v>
      </c>
      <c r="U16" s="16">
        <f t="shared" si="5"/>
        <v>330.47763499999996</v>
      </c>
      <c r="V16" s="16">
        <v>1115.991927</v>
      </c>
      <c r="W16" s="16">
        <v>1446.469562</v>
      </c>
      <c r="X16" s="20">
        <f t="shared" si="6"/>
        <v>1.0006193450545873</v>
      </c>
      <c r="Y16" s="16">
        <f t="shared" si="7"/>
        <v>-0.18401015971244306</v>
      </c>
      <c r="Z16" s="16" t="s">
        <v>107</v>
      </c>
      <c r="AA16" s="16" t="s">
        <v>8</v>
      </c>
      <c r="AB16" s="16">
        <v>43500</v>
      </c>
    </row>
    <row r="17" spans="1:29" s="16" customFormat="1" ht="15.5" x14ac:dyDescent="0.35">
      <c r="A17" s="17">
        <v>44306</v>
      </c>
      <c r="B17" s="18">
        <v>0.68062500000000004</v>
      </c>
      <c r="C17" s="16" t="s">
        <v>130</v>
      </c>
      <c r="D17" s="16" t="s">
        <v>436</v>
      </c>
      <c r="E17" s="16">
        <v>1280.356235</v>
      </c>
      <c r="F17" s="16">
        <v>1384.840418</v>
      </c>
      <c r="G17" s="16">
        <f t="shared" si="0"/>
        <v>1280.9656726236542</v>
      </c>
      <c r="H17" s="16">
        <f t="shared" si="1"/>
        <v>1385.5158725494887</v>
      </c>
      <c r="I17" s="19">
        <f t="shared" si="2"/>
        <v>104.48418300000003</v>
      </c>
      <c r="J17" s="19">
        <f t="shared" si="3"/>
        <v>104.55019992583448</v>
      </c>
      <c r="K17" s="16">
        <v>15.015000000000001</v>
      </c>
      <c r="L17" s="16">
        <v>29</v>
      </c>
      <c r="M17" s="16">
        <v>37</v>
      </c>
      <c r="N17" s="16">
        <v>37.01</v>
      </c>
      <c r="O17" s="16">
        <v>0.80164999999999997</v>
      </c>
      <c r="P17" s="16" t="s">
        <v>131</v>
      </c>
      <c r="Q17" s="18">
        <v>0.68111111111111111</v>
      </c>
      <c r="R17" s="16">
        <v>1115.48666</v>
      </c>
      <c r="S17" s="16">
        <v>1445.755619</v>
      </c>
      <c r="T17" s="16">
        <f t="shared" si="4"/>
        <v>330.268959</v>
      </c>
      <c r="U17" s="16">
        <f t="shared" si="5"/>
        <v>330.47763499999996</v>
      </c>
      <c r="V17" s="16">
        <v>1115.991927</v>
      </c>
      <c r="W17" s="16">
        <v>1446.469562</v>
      </c>
      <c r="X17" s="20">
        <f t="shared" si="6"/>
        <v>1.0006318365511304</v>
      </c>
      <c r="Y17" s="16">
        <f t="shared" si="7"/>
        <v>-0.19953824408639775</v>
      </c>
      <c r="Z17" s="16" t="s">
        <v>107</v>
      </c>
      <c r="AA17" s="16" t="s">
        <v>8</v>
      </c>
      <c r="AB17" s="16">
        <v>41000</v>
      </c>
    </row>
    <row r="18" spans="1:29" s="16" customFormat="1" ht="15.5" x14ac:dyDescent="0.35">
      <c r="A18" s="17">
        <v>44306</v>
      </c>
      <c r="B18" s="18">
        <v>0.69004629629629632</v>
      </c>
      <c r="C18" s="16" t="s">
        <v>132</v>
      </c>
      <c r="D18" s="16" t="s">
        <v>436</v>
      </c>
      <c r="E18" s="16">
        <v>1280.358103</v>
      </c>
      <c r="F18" s="16">
        <v>1384.8420000000001</v>
      </c>
      <c r="G18" s="16">
        <f t="shared" si="0"/>
        <v>1280.9735623748313</v>
      </c>
      <c r="H18" s="16">
        <f t="shared" si="1"/>
        <v>1385.5205192174201</v>
      </c>
      <c r="I18" s="19">
        <f t="shared" si="2"/>
        <v>104.48389700000007</v>
      </c>
      <c r="J18" s="19">
        <f t="shared" si="3"/>
        <v>104.54695684258877</v>
      </c>
      <c r="K18" s="16">
        <v>15.015000000000001</v>
      </c>
      <c r="L18" s="16">
        <v>29</v>
      </c>
      <c r="M18" s="16">
        <v>37</v>
      </c>
      <c r="N18" s="16">
        <v>37</v>
      </c>
      <c r="O18" s="16">
        <v>0.80171000000000003</v>
      </c>
      <c r="P18" s="16" t="s">
        <v>133</v>
      </c>
      <c r="Q18" s="18">
        <v>0.6905324074074074</v>
      </c>
      <c r="R18" s="16">
        <v>1115.4759799999999</v>
      </c>
      <c r="S18" s="16">
        <v>1445.7542800000001</v>
      </c>
      <c r="T18" s="16">
        <f t="shared" si="4"/>
        <v>330.27830000000017</v>
      </c>
      <c r="U18" s="16">
        <f t="shared" si="5"/>
        <v>330.47763499999996</v>
      </c>
      <c r="V18" s="16">
        <v>1115.991927</v>
      </c>
      <c r="W18" s="16">
        <v>1446.469562</v>
      </c>
      <c r="X18" s="20">
        <f t="shared" si="6"/>
        <v>1.00060353647212</v>
      </c>
      <c r="Y18" s="16">
        <f t="shared" si="7"/>
        <v>-0.15728343770365427</v>
      </c>
      <c r="Z18" s="16" t="s">
        <v>107</v>
      </c>
      <c r="AA18" s="16" t="s">
        <v>8</v>
      </c>
      <c r="AB18" s="16">
        <v>41000</v>
      </c>
    </row>
    <row r="19" spans="1:29" s="16" customFormat="1" ht="15.5" x14ac:dyDescent="0.35">
      <c r="A19" s="17">
        <v>44306</v>
      </c>
      <c r="B19" s="18">
        <v>0.69694444444444448</v>
      </c>
      <c r="C19" s="16" t="s">
        <v>134</v>
      </c>
      <c r="D19" s="16" t="s">
        <v>436</v>
      </c>
      <c r="E19" s="16">
        <v>1280.363102</v>
      </c>
      <c r="F19" s="16">
        <v>1384.846902</v>
      </c>
      <c r="G19" s="16">
        <f t="shared" si="0"/>
        <v>1280.969731127901</v>
      </c>
      <c r="H19" s="16">
        <f t="shared" si="1"/>
        <v>1385.5195712371592</v>
      </c>
      <c r="I19" s="19">
        <f t="shared" si="2"/>
        <v>104.48379999999997</v>
      </c>
      <c r="J19" s="19">
        <f t="shared" si="3"/>
        <v>104.54984010925818</v>
      </c>
      <c r="K19" s="16">
        <v>15.015000000000001</v>
      </c>
      <c r="L19" s="16">
        <v>29</v>
      </c>
      <c r="M19" s="16">
        <v>37</v>
      </c>
      <c r="N19" s="16">
        <v>37.020000000000003</v>
      </c>
      <c r="O19" s="16">
        <v>0.80157999999999996</v>
      </c>
      <c r="P19" s="16" t="s">
        <v>135</v>
      </c>
      <c r="Q19" s="18">
        <v>0.69743055555555555</v>
      </c>
      <c r="R19" s="16">
        <v>1115.4895079999999</v>
      </c>
      <c r="S19" s="16">
        <v>1445.7583930000001</v>
      </c>
      <c r="T19" s="16">
        <f t="shared" si="4"/>
        <v>330.26888500000018</v>
      </c>
      <c r="U19" s="16">
        <f t="shared" si="5"/>
        <v>330.47763499999996</v>
      </c>
      <c r="V19" s="16">
        <v>1115.991927</v>
      </c>
      <c r="W19" s="16">
        <v>1446.469562</v>
      </c>
      <c r="X19" s="20">
        <f t="shared" si="6"/>
        <v>1.0006320607525585</v>
      </c>
      <c r="Y19" s="16">
        <f t="shared" si="7"/>
        <v>-0.20263813789733831</v>
      </c>
      <c r="Z19" s="16" t="s">
        <v>107</v>
      </c>
      <c r="AA19" s="16" t="s">
        <v>8</v>
      </c>
      <c r="AB19" s="16">
        <v>41000</v>
      </c>
    </row>
    <row r="20" spans="1:29" s="16" customFormat="1" ht="15.5" x14ac:dyDescent="0.35">
      <c r="A20" s="17">
        <v>44306</v>
      </c>
      <c r="B20" s="18">
        <v>0.7026041666666667</v>
      </c>
      <c r="C20" s="16" t="s">
        <v>136</v>
      </c>
      <c r="D20" s="16" t="s">
        <v>437</v>
      </c>
      <c r="E20" s="16">
        <v>1280.5138360000001</v>
      </c>
      <c r="F20" s="16">
        <v>1384.923307</v>
      </c>
      <c r="G20" s="16">
        <f t="shared" si="0"/>
        <v>1281.1188449912106</v>
      </c>
      <c r="H20" s="16">
        <f t="shared" si="1"/>
        <v>1385.5964823836944</v>
      </c>
      <c r="I20" s="19">
        <f t="shared" si="2"/>
        <v>104.40947099999994</v>
      </c>
      <c r="J20" s="19">
        <f t="shared" si="3"/>
        <v>104.47763739248376</v>
      </c>
      <c r="K20" s="16">
        <v>13.021000000000001</v>
      </c>
      <c r="L20" s="16">
        <v>29</v>
      </c>
      <c r="M20" s="16">
        <v>37</v>
      </c>
      <c r="N20" s="16">
        <v>36.99</v>
      </c>
      <c r="O20" s="16">
        <v>0.76980999999999999</v>
      </c>
      <c r="P20" s="16" t="s">
        <v>137</v>
      </c>
      <c r="Q20" s="18">
        <v>0.70307870370370373</v>
      </c>
      <c r="R20" s="16">
        <v>1115.494655</v>
      </c>
      <c r="S20" s="16">
        <v>1445.75667</v>
      </c>
      <c r="T20" s="16">
        <f t="shared" si="4"/>
        <v>330.26201500000002</v>
      </c>
      <c r="U20" s="16">
        <f t="shared" si="5"/>
        <v>330.47763499999996</v>
      </c>
      <c r="V20" s="16">
        <v>1115.991927</v>
      </c>
      <c r="W20" s="16">
        <v>1446.469562</v>
      </c>
      <c r="X20" s="20">
        <f t="shared" si="6"/>
        <v>1.0006528755660864</v>
      </c>
      <c r="Y20" s="16">
        <f t="shared" si="7"/>
        <v>-0.23100720434945288</v>
      </c>
      <c r="Z20" s="16" t="s">
        <v>107</v>
      </c>
      <c r="AA20" s="16" t="s">
        <v>8</v>
      </c>
      <c r="AB20" s="16">
        <v>39000</v>
      </c>
    </row>
    <row r="21" spans="1:29" s="16" customFormat="1" ht="15.5" x14ac:dyDescent="0.35">
      <c r="A21" s="17">
        <v>44306</v>
      </c>
      <c r="B21" s="18">
        <v>0.7064583333333333</v>
      </c>
      <c r="C21" s="16" t="s">
        <v>138</v>
      </c>
      <c r="D21" s="16" t="s">
        <v>437</v>
      </c>
      <c r="E21" s="16">
        <v>1280.5065489999999</v>
      </c>
      <c r="F21" s="16">
        <v>1384.918036</v>
      </c>
      <c r="G21" s="16">
        <f t="shared" si="0"/>
        <v>1281.1132191353604</v>
      </c>
      <c r="H21" s="16">
        <f t="shared" si="1"/>
        <v>1385.5917042970088</v>
      </c>
      <c r="I21" s="19">
        <f t="shared" si="2"/>
        <v>104.41148700000008</v>
      </c>
      <c r="J21" s="19">
        <f t="shared" si="3"/>
        <v>104.47848516164845</v>
      </c>
      <c r="K21" s="16">
        <v>13.019</v>
      </c>
      <c r="L21" s="16">
        <v>29</v>
      </c>
      <c r="M21" s="16">
        <v>37</v>
      </c>
      <c r="N21" s="16">
        <v>37</v>
      </c>
      <c r="O21" s="16">
        <v>0.76968999999999999</v>
      </c>
      <c r="P21" s="16" t="s">
        <v>139</v>
      </c>
      <c r="Q21" s="18">
        <v>0.70694444444444449</v>
      </c>
      <c r="R21" s="16">
        <v>1115.491143</v>
      </c>
      <c r="S21" s="16">
        <v>1445.7568550000001</v>
      </c>
      <c r="T21" s="16">
        <f t="shared" si="4"/>
        <v>330.26571200000012</v>
      </c>
      <c r="U21" s="16">
        <f t="shared" si="5"/>
        <v>330.47763499999996</v>
      </c>
      <c r="V21" s="16">
        <v>1115.991927</v>
      </c>
      <c r="W21" s="16">
        <v>1446.469562</v>
      </c>
      <c r="X21" s="20">
        <f t="shared" si="6"/>
        <v>1.0006416742407696</v>
      </c>
      <c r="Y21" s="16">
        <f t="shared" si="7"/>
        <v>-0.21499793226962538</v>
      </c>
      <c r="Z21" s="16" t="s">
        <v>107</v>
      </c>
      <c r="AA21" s="16" t="s">
        <v>8</v>
      </c>
      <c r="AB21" s="16">
        <v>39000</v>
      </c>
    </row>
    <row r="22" spans="1:29" s="16" customFormat="1" ht="15.5" x14ac:dyDescent="0.35">
      <c r="A22" s="17">
        <v>44306</v>
      </c>
      <c r="B22" s="18">
        <v>0.70892361111111113</v>
      </c>
      <c r="C22" s="16" t="s">
        <v>140</v>
      </c>
      <c r="D22" s="16" t="s">
        <v>437</v>
      </c>
      <c r="E22" s="16">
        <v>1280.514377</v>
      </c>
      <c r="F22" s="16">
        <v>1384.9244699999999</v>
      </c>
      <c r="G22" s="16">
        <f t="shared" si="0"/>
        <v>1281.1267479137343</v>
      </c>
      <c r="H22" s="16">
        <f t="shared" si="1"/>
        <v>1385.5997138698247</v>
      </c>
      <c r="I22" s="19">
        <f t="shared" si="2"/>
        <v>104.41009299999996</v>
      </c>
      <c r="J22" s="19">
        <f t="shared" si="3"/>
        <v>104.47296595609032</v>
      </c>
      <c r="K22" s="16">
        <v>13.021000000000001</v>
      </c>
      <c r="L22" s="16">
        <v>29</v>
      </c>
      <c r="M22" s="16">
        <v>37</v>
      </c>
      <c r="N22" s="16">
        <v>37.01</v>
      </c>
      <c r="O22" s="16">
        <v>0.76963999999999999</v>
      </c>
      <c r="P22" s="16" t="s">
        <v>141</v>
      </c>
      <c r="Q22" s="18">
        <v>0.70942129629629624</v>
      </c>
      <c r="R22" s="16">
        <v>1115.478936</v>
      </c>
      <c r="S22" s="16">
        <v>1445.7576859999999</v>
      </c>
      <c r="T22" s="16">
        <f t="shared" si="4"/>
        <v>330.27874999999995</v>
      </c>
      <c r="U22" s="16">
        <f t="shared" si="5"/>
        <v>330.47763499999996</v>
      </c>
      <c r="V22" s="16">
        <v>1115.991927</v>
      </c>
      <c r="W22" s="16">
        <v>1446.469562</v>
      </c>
      <c r="X22" s="20">
        <f t="shared" si="6"/>
        <v>1.0006021731643346</v>
      </c>
      <c r="Y22" s="16">
        <f t="shared" si="7"/>
        <v>-0.15872048063965849</v>
      </c>
      <c r="Z22" s="16" t="s">
        <v>107</v>
      </c>
      <c r="AA22" s="16" t="s">
        <v>8</v>
      </c>
      <c r="AB22" s="16">
        <v>39000</v>
      </c>
    </row>
    <row r="23" spans="1:29" s="16" customFormat="1" ht="15.5" x14ac:dyDescent="0.35">
      <c r="A23" s="17">
        <v>44306</v>
      </c>
      <c r="B23" s="18">
        <v>0.71186342592592589</v>
      </c>
      <c r="C23" s="16" t="s">
        <v>142</v>
      </c>
      <c r="D23" s="16" t="s">
        <v>438</v>
      </c>
      <c r="E23" s="16">
        <v>1280.730892</v>
      </c>
      <c r="F23" s="16">
        <v>1385.03287</v>
      </c>
      <c r="G23" s="16">
        <f t="shared" si="0"/>
        <v>1281.3374663526863</v>
      </c>
      <c r="H23" s="16">
        <f t="shared" si="1"/>
        <v>1385.7067792740866</v>
      </c>
      <c r="I23" s="19">
        <f t="shared" si="2"/>
        <v>104.30197799999996</v>
      </c>
      <c r="J23" s="19">
        <f t="shared" si="3"/>
        <v>104.36931292140025</v>
      </c>
      <c r="K23" s="16">
        <v>11.044499999999999</v>
      </c>
      <c r="L23" s="16">
        <v>29</v>
      </c>
      <c r="M23" s="16">
        <v>37</v>
      </c>
      <c r="N23" s="16">
        <v>36.99</v>
      </c>
      <c r="O23" s="16">
        <v>0.72311000000000003</v>
      </c>
      <c r="P23" s="16" t="s">
        <v>143</v>
      </c>
      <c r="Q23" s="18">
        <v>0.71237268518518515</v>
      </c>
      <c r="R23" s="16">
        <v>1115.492027</v>
      </c>
      <c r="S23" s="16">
        <v>1445.756451</v>
      </c>
      <c r="T23" s="16">
        <f t="shared" si="4"/>
        <v>330.26442399999996</v>
      </c>
      <c r="U23" s="16">
        <f t="shared" si="5"/>
        <v>330.47763499999996</v>
      </c>
      <c r="V23" s="16">
        <v>1115.991927</v>
      </c>
      <c r="W23" s="16">
        <v>1446.469562</v>
      </c>
      <c r="X23" s="20">
        <f t="shared" si="6"/>
        <v>1.0006455766486069</v>
      </c>
      <c r="Y23" s="16">
        <f t="shared" si="7"/>
        <v>-0.22023560433831335</v>
      </c>
      <c r="Z23" s="16" t="s">
        <v>107</v>
      </c>
      <c r="AA23" s="16" t="s">
        <v>8</v>
      </c>
      <c r="AB23" s="16">
        <v>20000</v>
      </c>
      <c r="AC23" s="16" t="s">
        <v>144</v>
      </c>
    </row>
    <row r="24" spans="1:29" s="16" customFormat="1" ht="15.5" x14ac:dyDescent="0.35">
      <c r="A24" s="17">
        <v>44306</v>
      </c>
      <c r="B24" s="18">
        <v>0.71410879629629631</v>
      </c>
      <c r="C24" s="16" t="s">
        <v>145</v>
      </c>
      <c r="D24" s="16" t="s">
        <v>438</v>
      </c>
      <c r="E24" s="16">
        <v>1280.717973</v>
      </c>
      <c r="F24" s="16">
        <v>1385.0296089999999</v>
      </c>
      <c r="G24" s="16">
        <f t="shared" si="0"/>
        <v>1281.3256557260381</v>
      </c>
      <c r="H24" s="16">
        <f t="shared" si="1"/>
        <v>1385.7035248344946</v>
      </c>
      <c r="I24" s="19">
        <f t="shared" si="2"/>
        <v>104.31163599999991</v>
      </c>
      <c r="J24" s="19">
        <f t="shared" si="3"/>
        <v>104.37786910845648</v>
      </c>
      <c r="K24" s="16">
        <v>11.048500000000001</v>
      </c>
      <c r="L24" s="16">
        <v>29</v>
      </c>
      <c r="M24" s="16">
        <v>37</v>
      </c>
      <c r="N24" s="16">
        <v>37</v>
      </c>
      <c r="O24" s="16">
        <v>0.72311999999999999</v>
      </c>
      <c r="P24" s="16" t="s">
        <v>146</v>
      </c>
      <c r="Q24" s="18">
        <v>0.71461805555555558</v>
      </c>
      <c r="R24" s="16">
        <v>1115.489157</v>
      </c>
      <c r="S24" s="16">
        <v>1445.757087</v>
      </c>
      <c r="T24" s="16">
        <f t="shared" si="4"/>
        <v>330.26792999999998</v>
      </c>
      <c r="U24" s="16">
        <f t="shared" si="5"/>
        <v>330.47763499999996</v>
      </c>
      <c r="V24" s="16">
        <v>1115.991927</v>
      </c>
      <c r="W24" s="16">
        <v>1446.469562</v>
      </c>
      <c r="X24" s="20">
        <f t="shared" si="6"/>
        <v>1.0006349541719051</v>
      </c>
      <c r="Y24" s="16">
        <f t="shared" si="7"/>
        <v>-0.20551449395202326</v>
      </c>
      <c r="Z24" s="16" t="s">
        <v>107</v>
      </c>
      <c r="AA24" s="16" t="s">
        <v>8</v>
      </c>
      <c r="AB24" s="16">
        <v>15000</v>
      </c>
      <c r="AC24" s="16" t="s">
        <v>144</v>
      </c>
    </row>
    <row r="25" spans="1:29" s="16" customFormat="1" ht="15.5" x14ac:dyDescent="0.35">
      <c r="A25" s="17">
        <v>44306</v>
      </c>
      <c r="B25" s="18">
        <v>0.72278935185185189</v>
      </c>
      <c r="C25" s="16" t="s">
        <v>147</v>
      </c>
      <c r="D25" s="16" t="s">
        <v>438</v>
      </c>
      <c r="E25" s="16">
        <v>1280.7128190000001</v>
      </c>
      <c r="F25" s="16">
        <v>1385.029841</v>
      </c>
      <c r="G25" s="16">
        <f t="shared" si="0"/>
        <v>1281.32436303042</v>
      </c>
      <c r="H25" s="16">
        <f t="shared" si="1"/>
        <v>1385.7060871279807</v>
      </c>
      <c r="I25" s="19">
        <f t="shared" si="2"/>
        <v>104.31702199999995</v>
      </c>
      <c r="J25" s="19">
        <f t="shared" si="3"/>
        <v>104.38172409756066</v>
      </c>
      <c r="K25" s="16">
        <v>11.050800000000001</v>
      </c>
      <c r="L25" s="16">
        <v>29</v>
      </c>
      <c r="M25" s="16">
        <v>37</v>
      </c>
      <c r="N25" s="16">
        <v>36.99</v>
      </c>
      <c r="O25" s="16">
        <v>0.72331000000000001</v>
      </c>
      <c r="P25" s="16" t="s">
        <v>148</v>
      </c>
      <c r="Q25" s="18">
        <v>0.72365740740740736</v>
      </c>
      <c r="R25" s="16">
        <v>1115.4828660000001</v>
      </c>
      <c r="S25" s="16">
        <v>1445.7556509999999</v>
      </c>
      <c r="T25" s="16">
        <f t="shared" si="4"/>
        <v>330.27278499999989</v>
      </c>
      <c r="U25" s="16">
        <f t="shared" si="5"/>
        <v>330.47763499999996</v>
      </c>
      <c r="V25" s="16">
        <v>1115.991927</v>
      </c>
      <c r="W25" s="16">
        <v>1446.469562</v>
      </c>
      <c r="X25" s="20">
        <f t="shared" si="6"/>
        <v>1.0006202448681931</v>
      </c>
      <c r="Y25" s="16">
        <f t="shared" si="7"/>
        <v>-0.18281152319400462</v>
      </c>
      <c r="Z25" s="16" t="s">
        <v>107</v>
      </c>
      <c r="AA25" s="16" t="s">
        <v>8</v>
      </c>
      <c r="AB25" s="16">
        <v>10000</v>
      </c>
      <c r="AC25" s="16" t="s">
        <v>144</v>
      </c>
    </row>
    <row r="26" spans="1:29" s="16" customFormat="1" ht="15.5" x14ac:dyDescent="0.35">
      <c r="A26" s="17">
        <v>44306</v>
      </c>
      <c r="B26" s="18">
        <v>0.73211805555555554</v>
      </c>
      <c r="C26" s="16" t="s">
        <v>149</v>
      </c>
      <c r="D26" s="16" t="s">
        <v>439</v>
      </c>
      <c r="E26" s="16">
        <v>1280.8034829999999</v>
      </c>
      <c r="F26" s="16">
        <v>1385.071884</v>
      </c>
      <c r="G26" s="16">
        <f t="shared" si="0"/>
        <v>1281.4087593214667</v>
      </c>
      <c r="H26" s="16">
        <f t="shared" si="1"/>
        <v>1385.7424053073007</v>
      </c>
      <c r="I26" s="19">
        <f t="shared" si="2"/>
        <v>104.26840100000004</v>
      </c>
      <c r="J26" s="19">
        <f t="shared" si="3"/>
        <v>104.33364598583398</v>
      </c>
      <c r="K26" s="16">
        <v>10.500400000000001</v>
      </c>
      <c r="L26" s="16">
        <v>29</v>
      </c>
      <c r="M26" s="16">
        <v>37</v>
      </c>
      <c r="N26" s="16">
        <v>37</v>
      </c>
      <c r="O26" s="16">
        <v>0.70460999999999996</v>
      </c>
      <c r="P26" s="16" t="s">
        <v>150</v>
      </c>
      <c r="Q26" s="18">
        <v>0.73358796296296291</v>
      </c>
      <c r="R26" s="16">
        <v>1115.490094</v>
      </c>
      <c r="S26" s="16">
        <v>1445.7610649999999</v>
      </c>
      <c r="T26" s="16">
        <f t="shared" si="4"/>
        <v>330.27097099999992</v>
      </c>
      <c r="U26" s="16">
        <f t="shared" si="5"/>
        <v>330.47763499999996</v>
      </c>
      <c r="V26" s="16">
        <v>1115.991927</v>
      </c>
      <c r="W26" s="16">
        <v>1446.469562</v>
      </c>
      <c r="X26" s="20">
        <f t="shared" si="6"/>
        <v>1.000625740734568</v>
      </c>
      <c r="Y26" s="16">
        <f t="shared" si="7"/>
        <v>-0.19617459082292044</v>
      </c>
      <c r="Z26" s="16" t="s">
        <v>107</v>
      </c>
      <c r="AA26" s="16" t="s">
        <v>8</v>
      </c>
      <c r="AB26" s="16">
        <v>6000</v>
      </c>
    </row>
    <row r="27" spans="1:29" s="16" customFormat="1" ht="15.5" x14ac:dyDescent="0.35">
      <c r="A27" s="17">
        <v>44306</v>
      </c>
      <c r="B27" s="18">
        <v>0.73568287037037039</v>
      </c>
      <c r="C27" s="16" t="s">
        <v>151</v>
      </c>
      <c r="D27" s="16" t="s">
        <v>439</v>
      </c>
      <c r="E27" s="16">
        <v>1280.7982199999999</v>
      </c>
      <c r="F27" s="16">
        <v>1385.0868620000001</v>
      </c>
      <c r="G27" s="16">
        <f t="shared" si="0"/>
        <v>1281.4067922492584</v>
      </c>
      <c r="H27" s="16">
        <f t="shared" si="1"/>
        <v>1385.7595993069363</v>
      </c>
      <c r="I27" s="19">
        <f t="shared" si="2"/>
        <v>104.28864200000021</v>
      </c>
      <c r="J27" s="19">
        <f t="shared" si="3"/>
        <v>104.35280705767786</v>
      </c>
      <c r="K27" s="16">
        <v>10.499499999999999</v>
      </c>
      <c r="L27" s="16">
        <v>29</v>
      </c>
      <c r="M27" s="16">
        <v>37</v>
      </c>
      <c r="N27" s="16">
        <v>37</v>
      </c>
      <c r="O27" s="16">
        <v>0.70457000000000003</v>
      </c>
      <c r="P27" s="16" t="s">
        <v>152</v>
      </c>
      <c r="Q27" s="18">
        <v>0.73615740740740743</v>
      </c>
      <c r="R27" s="16">
        <v>1115.485066</v>
      </c>
      <c r="S27" s="16">
        <v>1445.759495</v>
      </c>
      <c r="T27" s="16">
        <f t="shared" si="4"/>
        <v>330.27442900000005</v>
      </c>
      <c r="U27" s="16">
        <f t="shared" si="5"/>
        <v>330.47763499999996</v>
      </c>
      <c r="V27" s="16">
        <v>1115.991927</v>
      </c>
      <c r="W27" s="16">
        <v>1446.469562</v>
      </c>
      <c r="X27" s="20">
        <f t="shared" si="6"/>
        <v>1.0006152641020838</v>
      </c>
      <c r="Y27" s="16">
        <f t="shared" si="7"/>
        <v>-0.17945691752038329</v>
      </c>
      <c r="Z27" s="16" t="s">
        <v>107</v>
      </c>
      <c r="AA27" s="16" t="s">
        <v>8</v>
      </c>
      <c r="AB27" s="16">
        <v>6000</v>
      </c>
    </row>
    <row r="28" spans="1:29" s="16" customFormat="1" ht="15.5" x14ac:dyDescent="0.35">
      <c r="A28" s="17">
        <v>44306</v>
      </c>
      <c r="B28" s="18">
        <v>0.73784722222222221</v>
      </c>
      <c r="C28" s="16" t="s">
        <v>153</v>
      </c>
      <c r="D28" s="16" t="s">
        <v>439</v>
      </c>
      <c r="E28" s="16">
        <v>1280.798603</v>
      </c>
      <c r="F28" s="16">
        <v>1385.0768290000001</v>
      </c>
      <c r="G28" s="16">
        <f t="shared" si="0"/>
        <v>1281.4101534734716</v>
      </c>
      <c r="H28" s="16">
        <f t="shared" si="1"/>
        <v>1385.752338773432</v>
      </c>
      <c r="I28" s="19">
        <f t="shared" si="2"/>
        <v>104.27822600000013</v>
      </c>
      <c r="J28" s="19">
        <f t="shared" si="3"/>
        <v>104.34218529996042</v>
      </c>
      <c r="K28" s="16">
        <v>10.4969</v>
      </c>
      <c r="L28" s="16">
        <v>29</v>
      </c>
      <c r="M28" s="16">
        <v>37</v>
      </c>
      <c r="N28" s="16">
        <v>36.99</v>
      </c>
      <c r="O28" s="16">
        <v>0.70460999999999996</v>
      </c>
      <c r="P28" s="16" t="s">
        <v>154</v>
      </c>
      <c r="Q28" s="18">
        <v>0.73831018518518521</v>
      </c>
      <c r="R28" s="16">
        <v>1115.4817740000001</v>
      </c>
      <c r="S28" s="16">
        <v>1445.756834</v>
      </c>
      <c r="T28" s="16">
        <f t="shared" si="4"/>
        <v>330.27505999999994</v>
      </c>
      <c r="U28" s="16">
        <f t="shared" si="5"/>
        <v>330.47763499999996</v>
      </c>
      <c r="V28" s="16">
        <v>1115.991927</v>
      </c>
      <c r="W28" s="16">
        <v>1446.469562</v>
      </c>
      <c r="X28" s="20">
        <f t="shared" si="6"/>
        <v>1.0006133523978469</v>
      </c>
      <c r="Y28" s="16">
        <f t="shared" si="7"/>
        <v>-0.17403042083742548</v>
      </c>
      <c r="Z28" s="16" t="s">
        <v>107</v>
      </c>
      <c r="AA28" s="16" t="s">
        <v>8</v>
      </c>
      <c r="AB28" s="16">
        <v>6000</v>
      </c>
    </row>
    <row r="29" spans="1:29" s="16" customFormat="1" ht="15.5" x14ac:dyDescent="0.35">
      <c r="A29" s="17">
        <v>44306</v>
      </c>
      <c r="B29" s="18">
        <v>0.74327546296296299</v>
      </c>
      <c r="C29" s="16" t="s">
        <v>155</v>
      </c>
      <c r="D29" s="16" t="s">
        <v>25</v>
      </c>
      <c r="E29" s="16">
        <v>1280.887872</v>
      </c>
      <c r="F29" s="16">
        <v>1385.119692</v>
      </c>
      <c r="G29" s="16">
        <f t="shared" si="0"/>
        <v>1281.4986378418482</v>
      </c>
      <c r="H29" s="16">
        <f t="shared" si="1"/>
        <v>1385.7942443652519</v>
      </c>
      <c r="I29" s="19">
        <f t="shared" si="2"/>
        <v>104.23181999999997</v>
      </c>
      <c r="J29" s="19">
        <f t="shared" si="3"/>
        <v>104.29560652340365</v>
      </c>
      <c r="K29" s="16">
        <v>10.0113</v>
      </c>
      <c r="L29" s="16">
        <v>29</v>
      </c>
      <c r="M29" s="16">
        <v>37</v>
      </c>
      <c r="N29" s="16">
        <v>36.99</v>
      </c>
      <c r="O29" s="16">
        <v>0.68410000000000004</v>
      </c>
      <c r="P29" s="16" t="s">
        <v>156</v>
      </c>
      <c r="Q29" s="18">
        <v>0.74375000000000002</v>
      </c>
      <c r="R29" s="16">
        <v>1115.4823839999999</v>
      </c>
      <c r="S29" s="16">
        <v>1445.7579009999999</v>
      </c>
      <c r="T29" s="16">
        <f t="shared" si="4"/>
        <v>330.27551700000004</v>
      </c>
      <c r="U29" s="16">
        <f t="shared" si="5"/>
        <v>330.47763499999996</v>
      </c>
      <c r="V29" s="16">
        <v>1115.991927</v>
      </c>
      <c r="W29" s="16">
        <v>1446.469562</v>
      </c>
      <c r="X29" s="20">
        <f t="shared" si="6"/>
        <v>1.0006119678559158</v>
      </c>
      <c r="Y29" s="16">
        <f t="shared" si="7"/>
        <v>-0.17309636284812768</v>
      </c>
      <c r="Z29" s="16" t="s">
        <v>107</v>
      </c>
      <c r="AA29" s="16" t="s">
        <v>8</v>
      </c>
      <c r="AB29" s="16">
        <v>5000</v>
      </c>
    </row>
    <row r="30" spans="1:29" s="16" customFormat="1" ht="15.5" x14ac:dyDescent="0.35">
      <c r="A30" s="17">
        <v>44306</v>
      </c>
      <c r="B30" s="18">
        <v>0.74791666666666667</v>
      </c>
      <c r="C30" s="16" t="s">
        <v>157</v>
      </c>
      <c r="D30" s="16" t="s">
        <v>25</v>
      </c>
      <c r="E30" s="16">
        <v>1280.898244</v>
      </c>
      <c r="F30" s="16">
        <v>1385.1275430000001</v>
      </c>
      <c r="G30" s="16">
        <f t="shared" si="0"/>
        <v>1281.507988728559</v>
      </c>
      <c r="H30" s="16">
        <f t="shared" si="1"/>
        <v>1385.8018886807779</v>
      </c>
      <c r="I30" s="19">
        <f t="shared" si="2"/>
        <v>104.22929900000008</v>
      </c>
      <c r="J30" s="19">
        <f t="shared" si="3"/>
        <v>104.29389995221891</v>
      </c>
      <c r="K30" s="16">
        <v>10.008100000000001</v>
      </c>
      <c r="L30" s="16">
        <v>29</v>
      </c>
      <c r="M30" s="16">
        <v>37</v>
      </c>
      <c r="N30" s="16">
        <v>37.020000000000003</v>
      </c>
      <c r="O30" s="16">
        <v>0.68347000000000002</v>
      </c>
      <c r="P30" s="16" t="s">
        <v>158</v>
      </c>
      <c r="Q30" s="18">
        <v>0.74840277777777775</v>
      </c>
      <c r="R30" s="16">
        <v>1115.4847050000001</v>
      </c>
      <c r="S30" s="16">
        <v>1445.757638</v>
      </c>
      <c r="T30" s="16">
        <f t="shared" si="4"/>
        <v>330.27293299999997</v>
      </c>
      <c r="U30" s="16">
        <f t="shared" si="5"/>
        <v>330.47763499999996</v>
      </c>
      <c r="V30" s="16">
        <v>1115.991927</v>
      </c>
      <c r="W30" s="16">
        <v>1446.469562</v>
      </c>
      <c r="X30" s="20">
        <f t="shared" si="6"/>
        <v>1.0006197964760255</v>
      </c>
      <c r="Y30" s="16">
        <f t="shared" si="7"/>
        <v>-0.18415148921940272</v>
      </c>
      <c r="Z30" s="16" t="s">
        <v>107</v>
      </c>
      <c r="AA30" s="16" t="s">
        <v>8</v>
      </c>
      <c r="AB30" s="16">
        <v>5000</v>
      </c>
    </row>
    <row r="31" spans="1:29" s="16" customFormat="1" ht="15.5" x14ac:dyDescent="0.35">
      <c r="A31" s="17">
        <v>44306</v>
      </c>
      <c r="B31" s="18">
        <v>0.75015046296296295</v>
      </c>
      <c r="C31" s="16" t="s">
        <v>159</v>
      </c>
      <c r="D31" s="16" t="s">
        <v>25</v>
      </c>
      <c r="E31" s="16">
        <v>1280.881159</v>
      </c>
      <c r="F31" s="16">
        <v>1385.122525</v>
      </c>
      <c r="G31" s="16">
        <f t="shared" si="0"/>
        <v>1281.4939197344727</v>
      </c>
      <c r="H31" s="16">
        <f t="shared" si="1"/>
        <v>1385.7981969901066</v>
      </c>
      <c r="I31" s="19">
        <f t="shared" si="2"/>
        <v>104.24136599999997</v>
      </c>
      <c r="J31" s="19">
        <f t="shared" si="3"/>
        <v>104.30427725563391</v>
      </c>
      <c r="K31" s="16">
        <v>10.0045</v>
      </c>
      <c r="L31" s="16">
        <v>29</v>
      </c>
      <c r="M31" s="16">
        <v>37</v>
      </c>
      <c r="N31" s="16">
        <v>37</v>
      </c>
      <c r="O31" s="16">
        <v>0.68362000000000001</v>
      </c>
      <c r="P31" s="16" t="s">
        <v>160</v>
      </c>
      <c r="Q31" s="18">
        <v>0.75064814814814818</v>
      </c>
      <c r="R31" s="16">
        <v>1115.478989</v>
      </c>
      <c r="S31" s="16">
        <v>1445.757296</v>
      </c>
      <c r="T31" s="16">
        <f t="shared" si="4"/>
        <v>330.27830700000004</v>
      </c>
      <c r="U31" s="16">
        <f t="shared" si="5"/>
        <v>330.47763499999996</v>
      </c>
      <c r="V31" s="16">
        <v>1115.991927</v>
      </c>
      <c r="W31" s="16">
        <v>1446.469562</v>
      </c>
      <c r="X31" s="20">
        <f t="shared" si="6"/>
        <v>1.0006035152650818</v>
      </c>
      <c r="Y31" s="16">
        <f t="shared" si="7"/>
        <v>-0.16027059773955443</v>
      </c>
      <c r="Z31" s="16" t="s">
        <v>107</v>
      </c>
      <c r="AA31" s="16" t="s">
        <v>8</v>
      </c>
      <c r="AB31" s="16">
        <v>5000</v>
      </c>
    </row>
    <row r="32" spans="1:29" s="16" customFormat="1" ht="15.5" x14ac:dyDescent="0.35">
      <c r="A32" s="17">
        <v>44306</v>
      </c>
      <c r="B32" s="18">
        <v>0.75579861111111113</v>
      </c>
      <c r="C32" s="16" t="s">
        <v>161</v>
      </c>
      <c r="D32" s="16" t="s">
        <v>27</v>
      </c>
      <c r="E32" s="16">
        <v>1281.0268699999999</v>
      </c>
      <c r="F32" s="16">
        <v>1385.19802</v>
      </c>
      <c r="G32" s="16">
        <f t="shared" si="0"/>
        <v>1281.6362816144028</v>
      </c>
      <c r="H32" s="16">
        <f t="shared" si="1"/>
        <v>1385.8749336268763</v>
      </c>
      <c r="I32" s="19">
        <f t="shared" si="2"/>
        <v>104.17115000000013</v>
      </c>
      <c r="J32" s="19">
        <f t="shared" si="3"/>
        <v>104.23865201247349</v>
      </c>
      <c r="K32" s="16">
        <v>9.5063999999999993</v>
      </c>
      <c r="L32" s="16">
        <v>29</v>
      </c>
      <c r="M32" s="16">
        <v>37</v>
      </c>
      <c r="N32" s="16">
        <v>37</v>
      </c>
      <c r="O32" s="16">
        <v>0.65537000000000001</v>
      </c>
      <c r="P32" s="16" t="s">
        <v>162</v>
      </c>
      <c r="Q32" s="18">
        <v>0.75717592592592597</v>
      </c>
      <c r="R32" s="16">
        <v>1115.4897820000001</v>
      </c>
      <c r="S32" s="16">
        <v>1445.7534089999999</v>
      </c>
      <c r="T32" s="16">
        <f t="shared" si="4"/>
        <v>330.26362699999981</v>
      </c>
      <c r="U32" s="16">
        <f t="shared" si="5"/>
        <v>330.47763499999996</v>
      </c>
      <c r="V32" s="16">
        <v>1115.991927</v>
      </c>
      <c r="W32" s="16">
        <v>1446.469562</v>
      </c>
      <c r="X32" s="20">
        <f t="shared" si="6"/>
        <v>1.000647991430192</v>
      </c>
      <c r="Y32" s="16">
        <f t="shared" si="7"/>
        <v>-0.22068281920269328</v>
      </c>
      <c r="Z32" s="16" t="s">
        <v>107</v>
      </c>
      <c r="AA32" s="16" t="s">
        <v>51</v>
      </c>
      <c r="AB32" s="16">
        <v>8000</v>
      </c>
      <c r="AC32" s="16" t="s">
        <v>163</v>
      </c>
    </row>
    <row r="33" spans="1:28" s="16" customFormat="1" ht="15.5" x14ac:dyDescent="0.35">
      <c r="A33" s="17">
        <v>44306</v>
      </c>
      <c r="B33" s="18">
        <v>0.75890046296296299</v>
      </c>
      <c r="C33" s="16" t="s">
        <v>164</v>
      </c>
      <c r="D33" s="16" t="s">
        <v>27</v>
      </c>
      <c r="E33" s="16">
        <v>1281.0220879999999</v>
      </c>
      <c r="F33" s="16">
        <v>1385.18696</v>
      </c>
      <c r="G33" s="16">
        <f t="shared" si="0"/>
        <v>1281.6301709032625</v>
      </c>
      <c r="H33" s="16">
        <f t="shared" si="1"/>
        <v>1385.861560592268</v>
      </c>
      <c r="I33" s="19">
        <f t="shared" si="2"/>
        <v>104.16487200000006</v>
      </c>
      <c r="J33" s="19">
        <f t="shared" si="3"/>
        <v>104.23138968900548</v>
      </c>
      <c r="K33" s="16">
        <v>9.5084999999999997</v>
      </c>
      <c r="L33" s="16">
        <v>29</v>
      </c>
      <c r="M33" s="16">
        <v>37</v>
      </c>
      <c r="N33" s="16">
        <v>37.01</v>
      </c>
      <c r="O33" s="16">
        <v>0.65529999999999999</v>
      </c>
      <c r="P33" s="16" t="s">
        <v>165</v>
      </c>
      <c r="Q33" s="18">
        <v>0.75976851851851857</v>
      </c>
      <c r="R33" s="16">
        <v>1115.48955</v>
      </c>
      <c r="S33" s="16">
        <v>1445.7562829999999</v>
      </c>
      <c r="T33" s="16">
        <f t="shared" si="4"/>
        <v>330.26673299999993</v>
      </c>
      <c r="U33" s="16">
        <f t="shared" si="5"/>
        <v>330.47763499999996</v>
      </c>
      <c r="V33" s="16">
        <v>1115.991927</v>
      </c>
      <c r="W33" s="16">
        <v>1446.469562</v>
      </c>
      <c r="X33" s="20">
        <f t="shared" si="6"/>
        <v>1.0006385808164338</v>
      </c>
      <c r="Y33" s="16">
        <f t="shared" si="7"/>
        <v>-0.20995322756220958</v>
      </c>
      <c r="Z33" s="16" t="s">
        <v>107</v>
      </c>
      <c r="AA33" s="16" t="s">
        <v>51</v>
      </c>
      <c r="AB33" s="16">
        <v>8000</v>
      </c>
    </row>
    <row r="34" spans="1:28" s="16" customFormat="1" ht="15.5" x14ac:dyDescent="0.35">
      <c r="A34" s="17">
        <v>44306</v>
      </c>
      <c r="B34" s="18">
        <v>0.76150462962962961</v>
      </c>
      <c r="C34" s="16" t="s">
        <v>166</v>
      </c>
      <c r="D34" s="16" t="s">
        <v>27</v>
      </c>
      <c r="E34" s="16">
        <v>1281.0210950000001</v>
      </c>
      <c r="F34" s="16">
        <v>1385.1870590000001</v>
      </c>
      <c r="G34" s="16">
        <f t="shared" si="0"/>
        <v>1281.6279711882189</v>
      </c>
      <c r="H34" s="16">
        <f t="shared" si="1"/>
        <v>1385.8607657047921</v>
      </c>
      <c r="I34" s="19">
        <f t="shared" si="2"/>
        <v>104.16596400000003</v>
      </c>
      <c r="J34" s="19">
        <f t="shared" si="3"/>
        <v>104.23279451657322</v>
      </c>
      <c r="K34" s="16">
        <v>9.5114000000000001</v>
      </c>
      <c r="L34" s="16">
        <v>29</v>
      </c>
      <c r="M34" s="16">
        <v>37</v>
      </c>
      <c r="N34" s="16">
        <v>37.020000000000003</v>
      </c>
      <c r="O34" s="16">
        <v>0.65529999999999999</v>
      </c>
      <c r="P34" s="16" t="s">
        <v>167</v>
      </c>
      <c r="Q34" s="18">
        <v>0.76240740740740742</v>
      </c>
      <c r="R34" s="16">
        <v>1115.4912509999999</v>
      </c>
      <c r="S34" s="16">
        <v>1445.756995</v>
      </c>
      <c r="T34" s="16">
        <f t="shared" si="4"/>
        <v>330.26574400000004</v>
      </c>
      <c r="U34" s="16">
        <f t="shared" si="5"/>
        <v>330.47763499999996</v>
      </c>
      <c r="V34" s="16">
        <v>1115.991927</v>
      </c>
      <c r="W34" s="16">
        <v>1446.469562</v>
      </c>
      <c r="X34" s="20">
        <f t="shared" si="6"/>
        <v>1.0006415772869255</v>
      </c>
      <c r="Y34" s="16">
        <f t="shared" si="7"/>
        <v>-0.21499785040555253</v>
      </c>
      <c r="Z34" s="16" t="s">
        <v>107</v>
      </c>
      <c r="AA34" s="16" t="s">
        <v>51</v>
      </c>
      <c r="AB34" s="16">
        <v>8000</v>
      </c>
    </row>
    <row r="35" spans="1:28" s="16" customFormat="1" ht="15.5" x14ac:dyDescent="0.35">
      <c r="A35" s="17">
        <v>44306</v>
      </c>
      <c r="B35" s="18">
        <v>0.77013888888888893</v>
      </c>
      <c r="C35" s="16" t="s">
        <v>168</v>
      </c>
      <c r="D35" s="16" t="s">
        <v>29</v>
      </c>
      <c r="E35" s="16">
        <v>1281.1989269999999</v>
      </c>
      <c r="F35" s="16">
        <v>1385.2897820000001</v>
      </c>
      <c r="G35" s="16">
        <f t="shared" si="0"/>
        <v>1281.8051795931751</v>
      </c>
      <c r="H35" s="16">
        <f t="shared" si="1"/>
        <v>1385.9599656920534</v>
      </c>
      <c r="I35" s="19">
        <f t="shared" si="2"/>
        <v>104.09085500000015</v>
      </c>
      <c r="J35" s="19">
        <f t="shared" si="3"/>
        <v>104.15478609887828</v>
      </c>
      <c r="K35" s="16">
        <v>9.0132999999999992</v>
      </c>
      <c r="L35" s="16">
        <v>29</v>
      </c>
      <c r="M35" s="16">
        <v>37</v>
      </c>
      <c r="N35" s="16">
        <v>36.99</v>
      </c>
      <c r="O35" s="16">
        <v>0.61217999999999995</v>
      </c>
      <c r="P35" s="16" t="s">
        <v>169</v>
      </c>
      <c r="Q35" s="18">
        <v>0.77103009259259259</v>
      </c>
      <c r="R35" s="16">
        <v>1115.4874520000001</v>
      </c>
      <c r="S35" s="16">
        <v>1445.7622369999999</v>
      </c>
      <c r="T35" s="16">
        <f t="shared" si="4"/>
        <v>330.27478499999984</v>
      </c>
      <c r="U35" s="16">
        <f t="shared" si="5"/>
        <v>330.47763499999996</v>
      </c>
      <c r="V35" s="16">
        <v>1115.991927</v>
      </c>
      <c r="W35" s="16">
        <v>1446.469562</v>
      </c>
      <c r="X35" s="20">
        <f t="shared" si="6"/>
        <v>1.000614185548558</v>
      </c>
      <c r="Y35" s="16">
        <f t="shared" si="7"/>
        <v>-0.18064127261618523</v>
      </c>
      <c r="Z35" s="16" t="s">
        <v>107</v>
      </c>
      <c r="AA35" s="16" t="s">
        <v>51</v>
      </c>
      <c r="AB35" s="16">
        <v>7000</v>
      </c>
    </row>
    <row r="36" spans="1:28" s="16" customFormat="1" ht="15.5" x14ac:dyDescent="0.35">
      <c r="A36" s="17">
        <v>44306</v>
      </c>
      <c r="B36" s="18">
        <v>0.77281250000000001</v>
      </c>
      <c r="C36" s="16" t="s">
        <v>170</v>
      </c>
      <c r="D36" s="16" t="s">
        <v>29</v>
      </c>
      <c r="E36" s="16">
        <v>1281.2096140000001</v>
      </c>
      <c r="F36" s="16">
        <v>1385.2950559999999</v>
      </c>
      <c r="G36" s="16">
        <f t="shared" si="0"/>
        <v>1281.8158325424856</v>
      </c>
      <c r="H36" s="16">
        <f t="shared" si="1"/>
        <v>1385.9661660095369</v>
      </c>
      <c r="I36" s="19">
        <f t="shared" si="2"/>
        <v>104.08544199999983</v>
      </c>
      <c r="J36" s="19">
        <f t="shared" si="3"/>
        <v>104.15033346705127</v>
      </c>
      <c r="K36" s="16">
        <v>9.0088000000000008</v>
      </c>
      <c r="L36" s="16">
        <v>29</v>
      </c>
      <c r="M36" s="16">
        <v>37</v>
      </c>
      <c r="N36" s="16">
        <v>36.99</v>
      </c>
      <c r="O36" s="16">
        <v>0.61165000000000003</v>
      </c>
      <c r="P36" s="16" t="s">
        <v>171</v>
      </c>
      <c r="Q36" s="18">
        <v>0.77384259259259258</v>
      </c>
      <c r="R36" s="16">
        <v>1115.489026</v>
      </c>
      <c r="S36" s="16">
        <v>1445.760755</v>
      </c>
      <c r="T36" s="16">
        <f t="shared" si="4"/>
        <v>330.27172900000005</v>
      </c>
      <c r="U36" s="16">
        <f t="shared" si="5"/>
        <v>330.47763499999996</v>
      </c>
      <c r="V36" s="16">
        <v>1115.991927</v>
      </c>
      <c r="W36" s="16">
        <v>1446.469562</v>
      </c>
      <c r="X36" s="20">
        <f t="shared" si="6"/>
        <v>1.0006234442185631</v>
      </c>
      <c r="Y36" s="16">
        <f t="shared" si="7"/>
        <v>-0.19254418413015628</v>
      </c>
      <c r="Z36" s="16" t="s">
        <v>107</v>
      </c>
      <c r="AA36" s="16" t="s">
        <v>51</v>
      </c>
      <c r="AB36" s="16">
        <v>7000</v>
      </c>
    </row>
    <row r="37" spans="1:28" s="16" customFormat="1" ht="15.5" x14ac:dyDescent="0.35">
      <c r="A37" s="17">
        <v>44306</v>
      </c>
      <c r="B37" s="18">
        <v>0.78363425925925922</v>
      </c>
      <c r="C37" s="16" t="s">
        <v>172</v>
      </c>
      <c r="D37" s="16" t="s">
        <v>29</v>
      </c>
      <c r="E37" s="16">
        <v>1281.2149240000001</v>
      </c>
      <c r="F37" s="16">
        <v>1385.2885409999999</v>
      </c>
      <c r="G37" s="16">
        <f t="shared" si="0"/>
        <v>1281.8241921200085</v>
      </c>
      <c r="H37" s="16">
        <f t="shared" si="1"/>
        <v>1385.9620556587181</v>
      </c>
      <c r="I37" s="19">
        <f t="shared" si="2"/>
        <v>104.07361699999979</v>
      </c>
      <c r="J37" s="19">
        <f t="shared" si="3"/>
        <v>104.13786353870955</v>
      </c>
      <c r="K37" s="16">
        <v>9.0112000000000005</v>
      </c>
      <c r="L37" s="16">
        <v>29</v>
      </c>
      <c r="M37" s="16">
        <v>37</v>
      </c>
      <c r="N37" s="16">
        <v>36.99</v>
      </c>
      <c r="O37" s="16">
        <v>0.61194000000000004</v>
      </c>
      <c r="P37" s="16" t="s">
        <v>173</v>
      </c>
      <c r="Q37" s="18">
        <v>0.78449074074074077</v>
      </c>
      <c r="R37" s="16">
        <v>1115.4849670000001</v>
      </c>
      <c r="S37" s="16">
        <v>1445.758718</v>
      </c>
      <c r="T37" s="16">
        <f t="shared" si="4"/>
        <v>330.27375099999995</v>
      </c>
      <c r="U37" s="16">
        <f t="shared" si="5"/>
        <v>330.47763499999996</v>
      </c>
      <c r="V37" s="16">
        <v>1115.991927</v>
      </c>
      <c r="W37" s="16">
        <v>1446.469562</v>
      </c>
      <c r="X37" s="20">
        <f t="shared" si="6"/>
        <v>1.0006173182076465</v>
      </c>
      <c r="Y37" s="16">
        <f t="shared" si="7"/>
        <v>-0.18164918048523759</v>
      </c>
      <c r="Z37" s="16" t="s">
        <v>107</v>
      </c>
      <c r="AA37" s="16" t="s">
        <v>51</v>
      </c>
      <c r="AB37" s="16">
        <v>8000</v>
      </c>
    </row>
    <row r="38" spans="1:28" s="16" customFormat="1" ht="15.5" x14ac:dyDescent="0.35">
      <c r="A38" s="17">
        <v>44306</v>
      </c>
      <c r="B38" s="18">
        <v>0.78625</v>
      </c>
      <c r="C38" s="16" t="s">
        <v>174</v>
      </c>
      <c r="D38" s="16" t="s">
        <v>31</v>
      </c>
      <c r="E38" s="16">
        <v>1281.277572</v>
      </c>
      <c r="F38" s="16">
        <v>1385.327624</v>
      </c>
      <c r="G38" s="16">
        <f t="shared" si="0"/>
        <v>1281.8801153000024</v>
      </c>
      <c r="H38" s="16">
        <f t="shared" si="1"/>
        <v>1385.9965136245869</v>
      </c>
      <c r="I38" s="19">
        <f t="shared" si="2"/>
        <v>104.05005200000005</v>
      </c>
      <c r="J38" s="19">
        <f t="shared" si="3"/>
        <v>104.11639832458445</v>
      </c>
      <c r="K38" s="16">
        <v>8.9017999999999997</v>
      </c>
      <c r="L38" s="16">
        <v>29</v>
      </c>
      <c r="M38" s="16">
        <v>37</v>
      </c>
      <c r="N38" s="16">
        <v>37</v>
      </c>
      <c r="O38" s="16">
        <v>0.59752000000000005</v>
      </c>
      <c r="P38" s="16" t="s">
        <v>175</v>
      </c>
      <c r="Q38" s="18">
        <v>0.78707175925925921</v>
      </c>
      <c r="R38" s="16">
        <v>1115.495093</v>
      </c>
      <c r="S38" s="16">
        <v>1445.7621369999999</v>
      </c>
      <c r="T38" s="16">
        <f t="shared" si="4"/>
        <v>330.26704399999994</v>
      </c>
      <c r="U38" s="16">
        <f t="shared" si="5"/>
        <v>330.47763499999996</v>
      </c>
      <c r="V38" s="16">
        <v>1115.991927</v>
      </c>
      <c r="W38" s="16">
        <v>1446.469562</v>
      </c>
      <c r="X38" s="20">
        <f t="shared" si="6"/>
        <v>1.0006376385528797</v>
      </c>
      <c r="Y38" s="16">
        <f t="shared" si="7"/>
        <v>-0.21444867684476776</v>
      </c>
      <c r="Z38" s="16" t="s">
        <v>107</v>
      </c>
      <c r="AA38" s="16" t="s">
        <v>51</v>
      </c>
      <c r="AB38" s="16">
        <v>7500</v>
      </c>
    </row>
    <row r="39" spans="1:28" s="16" customFormat="1" ht="15.5" x14ac:dyDescent="0.35">
      <c r="A39" s="17">
        <v>44306</v>
      </c>
      <c r="B39" s="18">
        <v>0.78879629629629633</v>
      </c>
      <c r="C39" s="16" t="s">
        <v>176</v>
      </c>
      <c r="D39" s="16" t="s">
        <v>31</v>
      </c>
      <c r="E39" s="16">
        <v>1281.2641309999999</v>
      </c>
      <c r="F39" s="16">
        <v>1385.3261299999999</v>
      </c>
      <c r="G39" s="16">
        <f t="shared" si="0"/>
        <v>1281.8695424508664</v>
      </c>
      <c r="H39" s="16">
        <f t="shared" si="1"/>
        <v>1385.9949412536171</v>
      </c>
      <c r="I39" s="19">
        <f t="shared" si="2"/>
        <v>104.06199900000001</v>
      </c>
      <c r="J39" s="19">
        <f t="shared" si="3"/>
        <v>104.12539880275062</v>
      </c>
      <c r="K39" s="16">
        <v>8.9032999999999998</v>
      </c>
      <c r="L39" s="16">
        <v>29</v>
      </c>
      <c r="M39" s="16">
        <v>37</v>
      </c>
      <c r="N39" s="16">
        <v>37.01</v>
      </c>
      <c r="O39" s="16">
        <v>0.59738999999999998</v>
      </c>
      <c r="P39" s="16" t="s">
        <v>177</v>
      </c>
      <c r="Q39" s="18">
        <v>0.78961805555555553</v>
      </c>
      <c r="R39" s="16">
        <v>1115.487515</v>
      </c>
      <c r="S39" s="16">
        <v>1445.763929</v>
      </c>
      <c r="T39" s="16">
        <f t="shared" si="4"/>
        <v>330.27641399999993</v>
      </c>
      <c r="U39" s="16">
        <f t="shared" si="5"/>
        <v>330.47763499999996</v>
      </c>
      <c r="V39" s="16">
        <v>1115.991927</v>
      </c>
      <c r="W39" s="16">
        <v>1446.469562</v>
      </c>
      <c r="X39" s="20">
        <f t="shared" si="6"/>
        <v>1.000609250286943</v>
      </c>
      <c r="Y39" s="16">
        <f t="shared" si="7"/>
        <v>-0.1751990885950363</v>
      </c>
      <c r="Z39" s="16" t="s">
        <v>107</v>
      </c>
      <c r="AA39" s="16" t="s">
        <v>51</v>
      </c>
      <c r="AB39" s="16">
        <v>7500</v>
      </c>
    </row>
    <row r="40" spans="1:28" s="16" customFormat="1" ht="15.5" x14ac:dyDescent="0.35">
      <c r="A40" s="17">
        <v>44306</v>
      </c>
      <c r="B40" s="18">
        <v>0.79166666666666663</v>
      </c>
      <c r="C40" s="16" t="s">
        <v>178</v>
      </c>
      <c r="D40" s="16" t="s">
        <v>31</v>
      </c>
      <c r="E40" s="16">
        <v>1281.259411</v>
      </c>
      <c r="F40" s="16">
        <v>1385.3314479999999</v>
      </c>
      <c r="G40" s="16">
        <f t="shared" si="0"/>
        <v>1281.8682216385657</v>
      </c>
      <c r="H40" s="16">
        <f t="shared" si="1"/>
        <v>1386.0013749143347</v>
      </c>
      <c r="I40" s="19">
        <f t="shared" si="2"/>
        <v>104.07203699999991</v>
      </c>
      <c r="J40" s="19">
        <f t="shared" si="3"/>
        <v>104.13315327576902</v>
      </c>
      <c r="K40" s="16">
        <v>8.9034999999999993</v>
      </c>
      <c r="L40" s="16">
        <v>29</v>
      </c>
      <c r="M40" s="16">
        <v>37</v>
      </c>
      <c r="N40" s="16">
        <v>37.01</v>
      </c>
      <c r="O40" s="16">
        <v>0.59741999999999995</v>
      </c>
      <c r="P40" s="16" t="s">
        <v>179</v>
      </c>
      <c r="Q40" s="18">
        <v>0.79249999999999998</v>
      </c>
      <c r="R40" s="16">
        <v>1115.48047</v>
      </c>
      <c r="S40" s="16">
        <v>1445.764146</v>
      </c>
      <c r="T40" s="16">
        <f t="shared" si="4"/>
        <v>330.28367600000001</v>
      </c>
      <c r="U40" s="16">
        <f t="shared" si="5"/>
        <v>330.47763499999996</v>
      </c>
      <c r="V40" s="16">
        <v>1115.991927</v>
      </c>
      <c r="W40" s="16">
        <v>1446.469562</v>
      </c>
      <c r="X40" s="20">
        <f t="shared" si="6"/>
        <v>1.000587249731349</v>
      </c>
      <c r="Y40" s="16">
        <f t="shared" si="7"/>
        <v>-0.14360860633246375</v>
      </c>
      <c r="Z40" s="16" t="s">
        <v>107</v>
      </c>
      <c r="AA40" s="16" t="s">
        <v>51</v>
      </c>
      <c r="AB40" s="16">
        <v>7500</v>
      </c>
    </row>
    <row r="41" spans="1:28" s="16" customFormat="1" ht="15.5" x14ac:dyDescent="0.35">
      <c r="A41" s="17">
        <v>44306</v>
      </c>
      <c r="B41" s="18">
        <v>0.79427083333333337</v>
      </c>
      <c r="C41" s="16" t="s">
        <v>180</v>
      </c>
      <c r="D41" s="16" t="s">
        <v>33</v>
      </c>
      <c r="E41" s="16">
        <v>1281.335182</v>
      </c>
      <c r="F41" s="16">
        <v>1385.372239</v>
      </c>
      <c r="G41" s="16">
        <f t="shared" si="0"/>
        <v>1281.9402377744384</v>
      </c>
      <c r="H41" s="16">
        <f t="shared" si="1"/>
        <v>1386.0405734769067</v>
      </c>
      <c r="I41" s="19">
        <f t="shared" si="2"/>
        <v>104.037057</v>
      </c>
      <c r="J41" s="19">
        <f t="shared" si="3"/>
        <v>104.10033570246833</v>
      </c>
      <c r="K41" s="16">
        <v>8.7975999999999992</v>
      </c>
      <c r="L41" s="16">
        <v>29</v>
      </c>
      <c r="M41" s="16">
        <v>37</v>
      </c>
      <c r="N41" s="16">
        <v>37.01</v>
      </c>
      <c r="O41" s="16">
        <v>0.58087999999999995</v>
      </c>
      <c r="P41" s="16" t="s">
        <v>181</v>
      </c>
      <c r="Q41" s="18">
        <v>0.79539351851851847</v>
      </c>
      <c r="R41" s="16">
        <v>1115.4877449999999</v>
      </c>
      <c r="S41" s="16">
        <v>1445.7644949999999</v>
      </c>
      <c r="T41" s="16">
        <f t="shared" si="4"/>
        <v>330.27674999999999</v>
      </c>
      <c r="U41" s="16">
        <f t="shared" si="5"/>
        <v>330.47763499999996</v>
      </c>
      <c r="V41" s="16">
        <v>1115.991927</v>
      </c>
      <c r="W41" s="16">
        <v>1446.469562</v>
      </c>
      <c r="X41" s="20">
        <f t="shared" si="6"/>
        <v>1.0006082323384857</v>
      </c>
      <c r="Y41" s="16">
        <f t="shared" si="7"/>
        <v>-0.17429371969342355</v>
      </c>
      <c r="Z41" s="16" t="s">
        <v>107</v>
      </c>
      <c r="AA41" s="16" t="s">
        <v>51</v>
      </c>
      <c r="AB41" s="16">
        <v>7000</v>
      </c>
    </row>
    <row r="42" spans="1:28" s="16" customFormat="1" ht="15.5" x14ac:dyDescent="0.35">
      <c r="A42" s="17">
        <v>44306</v>
      </c>
      <c r="B42" s="18">
        <v>0.7989236111111111</v>
      </c>
      <c r="C42" s="16" t="s">
        <v>182</v>
      </c>
      <c r="D42" s="16" t="s">
        <v>33</v>
      </c>
      <c r="E42" s="16">
        <v>1281.346317</v>
      </c>
      <c r="F42" s="16">
        <v>1385.359907</v>
      </c>
      <c r="G42" s="16">
        <f t="shared" si="0"/>
        <v>1281.9535747607572</v>
      </c>
      <c r="H42" s="16">
        <f t="shared" si="1"/>
        <v>1386.0301956863402</v>
      </c>
      <c r="I42" s="19">
        <f t="shared" si="2"/>
        <v>104.01359000000002</v>
      </c>
      <c r="J42" s="19">
        <f t="shared" si="3"/>
        <v>104.07662092558303</v>
      </c>
      <c r="K42" s="16">
        <v>8.7958999999999996</v>
      </c>
      <c r="L42" s="16">
        <v>29</v>
      </c>
      <c r="M42" s="16">
        <v>37</v>
      </c>
      <c r="N42" s="16">
        <v>36.99</v>
      </c>
      <c r="O42" s="16">
        <v>0.58140000000000003</v>
      </c>
      <c r="P42" s="16" t="s">
        <v>183</v>
      </c>
      <c r="Q42" s="18">
        <v>0.79982638888888891</v>
      </c>
      <c r="R42" s="16">
        <v>1115.485179</v>
      </c>
      <c r="S42" s="16">
        <v>1445.7626700000001</v>
      </c>
      <c r="T42" s="16">
        <f t="shared" si="4"/>
        <v>330.27749100000005</v>
      </c>
      <c r="U42" s="16">
        <f t="shared" si="5"/>
        <v>330.47763499999996</v>
      </c>
      <c r="V42" s="16">
        <v>1115.991927</v>
      </c>
      <c r="W42" s="16">
        <v>1446.469562</v>
      </c>
      <c r="X42" s="20">
        <f t="shared" si="6"/>
        <v>1.000605987405905</v>
      </c>
      <c r="Y42" s="16">
        <f t="shared" si="7"/>
        <v>-0.16922196994755723</v>
      </c>
      <c r="Z42" s="16" t="s">
        <v>107</v>
      </c>
      <c r="AA42" s="16" t="s">
        <v>51</v>
      </c>
      <c r="AB42" s="16">
        <v>7000</v>
      </c>
    </row>
    <row r="43" spans="1:28" s="16" customFormat="1" ht="15.5" x14ac:dyDescent="0.35">
      <c r="A43" s="17">
        <v>44306</v>
      </c>
      <c r="B43" s="18">
        <v>0.80171296296296302</v>
      </c>
      <c r="C43" s="16" t="s">
        <v>184</v>
      </c>
      <c r="D43" s="16" t="s">
        <v>33</v>
      </c>
      <c r="E43" s="16">
        <v>1281.3440350000001</v>
      </c>
      <c r="F43" s="16">
        <v>1385.3698549999999</v>
      </c>
      <c r="G43" s="16">
        <f t="shared" si="0"/>
        <v>1281.9506525656279</v>
      </c>
      <c r="H43" s="16">
        <f t="shared" si="1"/>
        <v>1386.0401727337705</v>
      </c>
      <c r="I43" s="19">
        <f t="shared" si="2"/>
        <v>104.02581999999984</v>
      </c>
      <c r="J43" s="19">
        <f t="shared" si="3"/>
        <v>104.0895201681426</v>
      </c>
      <c r="K43" s="16">
        <v>8.7982999999999993</v>
      </c>
      <c r="L43" s="16">
        <v>29</v>
      </c>
      <c r="M43" s="16">
        <v>37</v>
      </c>
      <c r="N43" s="16">
        <v>37.01</v>
      </c>
      <c r="O43" s="16">
        <v>0.58099999999999996</v>
      </c>
      <c r="P43" s="16" t="s">
        <v>185</v>
      </c>
      <c r="Q43" s="18">
        <v>0.80256944444444445</v>
      </c>
      <c r="R43" s="16">
        <v>1115.4868719999999</v>
      </c>
      <c r="S43" s="16">
        <v>1445.7622630000001</v>
      </c>
      <c r="T43" s="16">
        <f t="shared" si="4"/>
        <v>330.27539100000013</v>
      </c>
      <c r="U43" s="16">
        <f t="shared" si="5"/>
        <v>330.47763499999996</v>
      </c>
      <c r="V43" s="16">
        <v>1115.991927</v>
      </c>
      <c r="W43" s="16">
        <v>1446.469562</v>
      </c>
      <c r="X43" s="20">
        <f t="shared" si="6"/>
        <v>1.0006123495891943</v>
      </c>
      <c r="Y43" s="16">
        <f t="shared" si="7"/>
        <v>-0.1780129278208733</v>
      </c>
      <c r="Z43" s="16" t="s">
        <v>107</v>
      </c>
      <c r="AA43" s="16" t="s">
        <v>51</v>
      </c>
      <c r="AB43" s="16">
        <v>7000</v>
      </c>
    </row>
    <row r="44" spans="1:28" s="16" customFormat="1" ht="15.5" x14ac:dyDescent="0.35">
      <c r="A44" s="17">
        <v>44306</v>
      </c>
      <c r="B44" s="18">
        <v>0.80450231481481482</v>
      </c>
      <c r="C44" s="16" t="s">
        <v>186</v>
      </c>
      <c r="D44" s="16" t="s">
        <v>35</v>
      </c>
      <c r="E44" s="16">
        <v>1281.4298449999999</v>
      </c>
      <c r="F44" s="16">
        <v>1385.3995849999999</v>
      </c>
      <c r="G44" s="16">
        <f t="shared" si="0"/>
        <v>1282.0329113412151</v>
      </c>
      <c r="H44" s="16">
        <f t="shared" si="1"/>
        <v>1386.0686446810889</v>
      </c>
      <c r="I44" s="19">
        <f t="shared" si="2"/>
        <v>103.96974</v>
      </c>
      <c r="J44" s="19">
        <f t="shared" si="3"/>
        <v>104.03573333987379</v>
      </c>
      <c r="K44" s="16">
        <v>8.7059999999999995</v>
      </c>
      <c r="L44" s="16">
        <v>29</v>
      </c>
      <c r="M44" s="16">
        <v>37</v>
      </c>
      <c r="N44" s="16">
        <v>37</v>
      </c>
      <c r="O44" s="16">
        <v>0.56371000000000004</v>
      </c>
      <c r="P44" s="16" t="s">
        <v>187</v>
      </c>
      <c r="Q44" s="18">
        <v>0.80538194444444444</v>
      </c>
      <c r="R44" s="16">
        <v>1115.4941859999999</v>
      </c>
      <c r="S44" s="16">
        <v>1445.7621879999999</v>
      </c>
      <c r="T44" s="16">
        <f t="shared" si="4"/>
        <v>330.26800200000002</v>
      </c>
      <c r="U44" s="16">
        <f t="shared" si="5"/>
        <v>330.47763499999996</v>
      </c>
      <c r="V44" s="16">
        <v>1115.991927</v>
      </c>
      <c r="W44" s="16">
        <v>1446.469562</v>
      </c>
      <c r="X44" s="20">
        <f t="shared" si="6"/>
        <v>1.0006347360287113</v>
      </c>
      <c r="Y44" s="16">
        <f t="shared" si="7"/>
        <v>-0.21030334967213093</v>
      </c>
      <c r="Z44" s="16" t="s">
        <v>107</v>
      </c>
      <c r="AA44" s="16" t="s">
        <v>51</v>
      </c>
      <c r="AB44" s="16">
        <v>7000</v>
      </c>
    </row>
    <row r="45" spans="1:28" s="16" customFormat="1" ht="15.5" x14ac:dyDescent="0.35">
      <c r="A45" s="17">
        <v>44306</v>
      </c>
      <c r="B45" s="18">
        <v>0.80739583333333331</v>
      </c>
      <c r="C45" s="16" t="s">
        <v>188</v>
      </c>
      <c r="D45" s="16" t="s">
        <v>35</v>
      </c>
      <c r="E45" s="16">
        <v>1281.408619</v>
      </c>
      <c r="F45" s="16">
        <v>1385.3980819999999</v>
      </c>
      <c r="G45" s="16">
        <f t="shared" si="0"/>
        <v>1282.0186532187267</v>
      </c>
      <c r="H45" s="16">
        <f t="shared" si="1"/>
        <v>1386.0699492257324</v>
      </c>
      <c r="I45" s="19">
        <f t="shared" si="2"/>
        <v>103.98946299999989</v>
      </c>
      <c r="J45" s="19">
        <f t="shared" si="3"/>
        <v>104.0512960070057</v>
      </c>
      <c r="K45" s="16">
        <v>8.7029999999999994</v>
      </c>
      <c r="L45" s="16">
        <v>29</v>
      </c>
      <c r="M45" s="16">
        <v>37</v>
      </c>
      <c r="N45" s="16">
        <v>36.979999999999997</v>
      </c>
      <c r="O45" s="16">
        <v>0.56401999999999997</v>
      </c>
      <c r="P45" s="16" t="s">
        <v>189</v>
      </c>
      <c r="Q45" s="18">
        <v>0.80822916666666667</v>
      </c>
      <c r="R45" s="16">
        <v>1115.4805550000001</v>
      </c>
      <c r="S45" s="16">
        <v>1445.761802</v>
      </c>
      <c r="T45" s="16">
        <f t="shared" si="4"/>
        <v>330.28124699999989</v>
      </c>
      <c r="U45" s="16">
        <f t="shared" si="5"/>
        <v>330.47763499999996</v>
      </c>
      <c r="V45" s="16">
        <v>1115.991927</v>
      </c>
      <c r="W45" s="16">
        <v>1446.469562</v>
      </c>
      <c r="X45" s="20">
        <f t="shared" si="6"/>
        <v>1.0005946083884081</v>
      </c>
      <c r="Y45" s="16">
        <f t="shared" si="7"/>
        <v>-0.1519020951091079</v>
      </c>
      <c r="Z45" s="16" t="s">
        <v>107</v>
      </c>
      <c r="AA45" s="16" t="s">
        <v>51</v>
      </c>
      <c r="AB45" s="16">
        <v>7000</v>
      </c>
    </row>
    <row r="46" spans="1:28" s="16" customFormat="1" ht="15.5" x14ac:dyDescent="0.35">
      <c r="A46" s="17">
        <v>44306</v>
      </c>
      <c r="B46" s="18">
        <v>0.81012731481481481</v>
      </c>
      <c r="C46" s="16" t="s">
        <v>190</v>
      </c>
      <c r="D46" s="16" t="s">
        <v>35</v>
      </c>
      <c r="E46" s="16">
        <v>1281.4166929999999</v>
      </c>
      <c r="F46" s="16">
        <v>1385.4026719999999</v>
      </c>
      <c r="G46" s="16">
        <f t="shared" si="0"/>
        <v>1282.0189394090366</v>
      </c>
      <c r="H46" s="16">
        <f t="shared" si="1"/>
        <v>1386.0716394374144</v>
      </c>
      <c r="I46" s="19">
        <f t="shared" si="2"/>
        <v>103.98597900000004</v>
      </c>
      <c r="J46" s="19">
        <f t="shared" si="3"/>
        <v>104.05270002837779</v>
      </c>
      <c r="K46" s="16">
        <v>8.7050000000000001</v>
      </c>
      <c r="L46" s="16">
        <v>29</v>
      </c>
      <c r="M46" s="16">
        <v>37</v>
      </c>
      <c r="N46" s="16">
        <v>36.979999999999997</v>
      </c>
      <c r="O46" s="16">
        <v>0.56445000000000001</v>
      </c>
      <c r="P46" s="16" t="s">
        <v>191</v>
      </c>
      <c r="Q46" s="18">
        <v>0.81097222222222221</v>
      </c>
      <c r="R46" s="16">
        <v>1115.4961410000001</v>
      </c>
      <c r="S46" s="16">
        <v>1445.7618660000001</v>
      </c>
      <c r="T46" s="16">
        <f t="shared" si="4"/>
        <v>330.26572499999997</v>
      </c>
      <c r="U46" s="16">
        <f t="shared" si="5"/>
        <v>330.47763499999996</v>
      </c>
      <c r="V46" s="16">
        <v>1115.991927</v>
      </c>
      <c r="W46" s="16">
        <v>1446.469562</v>
      </c>
      <c r="X46" s="20">
        <f t="shared" si="6"/>
        <v>1.0006416348532685</v>
      </c>
      <c r="Y46" s="16">
        <f t="shared" si="7"/>
        <v>-0.21995520275208946</v>
      </c>
      <c r="Z46" s="16" t="s">
        <v>107</v>
      </c>
      <c r="AA46" s="16" t="s">
        <v>51</v>
      </c>
      <c r="AB46" s="16">
        <v>7000</v>
      </c>
    </row>
    <row r="47" spans="1:28" s="16" customFormat="1" ht="15.5" x14ac:dyDescent="0.35">
      <c r="A47" s="17">
        <v>44306</v>
      </c>
      <c r="B47" s="18">
        <v>0.81608796296296293</v>
      </c>
      <c r="C47" s="16" t="s">
        <v>192</v>
      </c>
      <c r="D47" s="16" t="s">
        <v>37</v>
      </c>
      <c r="E47" s="16">
        <v>1281.4637439999999</v>
      </c>
      <c r="F47" s="16">
        <v>1385.4292579999999</v>
      </c>
      <c r="G47" s="16">
        <f t="shared" si="0"/>
        <v>1282.0753983586426</v>
      </c>
      <c r="H47" s="16">
        <f t="shared" si="1"/>
        <v>1386.1047545057183</v>
      </c>
      <c r="I47" s="19">
        <f t="shared" si="2"/>
        <v>103.96551399999998</v>
      </c>
      <c r="J47" s="19">
        <f t="shared" si="3"/>
        <v>104.02935614707576</v>
      </c>
      <c r="K47" s="16">
        <v>8.65</v>
      </c>
      <c r="L47" s="16">
        <v>29</v>
      </c>
      <c r="M47" s="16">
        <v>37</v>
      </c>
      <c r="N47" s="16">
        <v>37.01</v>
      </c>
      <c r="O47" s="16">
        <v>0.55027000000000004</v>
      </c>
      <c r="P47" s="16" t="s">
        <v>193</v>
      </c>
      <c r="Q47" s="18">
        <v>0.81715277777777773</v>
      </c>
      <c r="R47" s="16">
        <v>1115.482197</v>
      </c>
      <c r="S47" s="16">
        <v>1445.75702</v>
      </c>
      <c r="T47" s="16">
        <f t="shared" si="4"/>
        <v>330.27482299999997</v>
      </c>
      <c r="U47" s="16">
        <f t="shared" si="5"/>
        <v>330.47763499999996</v>
      </c>
      <c r="V47" s="16">
        <v>1115.991927</v>
      </c>
      <c r="W47" s="16">
        <v>1446.469562</v>
      </c>
      <c r="X47" s="20">
        <f t="shared" si="6"/>
        <v>1.0006140704221951</v>
      </c>
      <c r="Y47" s="16">
        <f t="shared" si="7"/>
        <v>-0.17525462366302236</v>
      </c>
      <c r="Z47" s="16" t="s">
        <v>107</v>
      </c>
      <c r="AA47" s="16" t="s">
        <v>51</v>
      </c>
      <c r="AB47" s="16">
        <v>7000</v>
      </c>
    </row>
    <row r="48" spans="1:28" s="16" customFormat="1" ht="15.5" x14ac:dyDescent="0.35">
      <c r="A48" s="17">
        <v>44306</v>
      </c>
      <c r="B48" s="18">
        <v>0.81997685185185187</v>
      </c>
      <c r="C48" s="16" t="s">
        <v>194</v>
      </c>
      <c r="D48" s="16" t="s">
        <v>37</v>
      </c>
      <c r="E48" s="16">
        <v>1281.4449529999999</v>
      </c>
      <c r="F48" s="16">
        <v>1385.428893</v>
      </c>
      <c r="G48" s="16">
        <f t="shared" si="0"/>
        <v>1282.0533030801448</v>
      </c>
      <c r="H48" s="16">
        <f t="shared" si="1"/>
        <v>1386.1038534775282</v>
      </c>
      <c r="I48" s="19">
        <f t="shared" si="2"/>
        <v>103.98394000000008</v>
      </c>
      <c r="J48" s="19">
        <f t="shared" si="3"/>
        <v>104.0505503973834</v>
      </c>
      <c r="K48" s="16">
        <v>8.6513000000000009</v>
      </c>
      <c r="L48" s="16">
        <v>29</v>
      </c>
      <c r="M48" s="16">
        <v>37</v>
      </c>
      <c r="N48" s="16">
        <v>37.01</v>
      </c>
      <c r="O48" s="16">
        <v>0.55059999999999998</v>
      </c>
      <c r="P48" s="16" t="s">
        <v>195</v>
      </c>
      <c r="Q48" s="18">
        <v>0.82086805555555553</v>
      </c>
      <c r="R48" s="16">
        <v>1115.489885</v>
      </c>
      <c r="S48" s="16">
        <v>1445.7559570000001</v>
      </c>
      <c r="T48" s="16">
        <f t="shared" si="4"/>
        <v>330.26607200000012</v>
      </c>
      <c r="U48" s="16">
        <f t="shared" si="5"/>
        <v>330.47763499999996</v>
      </c>
      <c r="V48" s="16">
        <v>1115.991927</v>
      </c>
      <c r="W48" s="16">
        <v>1446.469562</v>
      </c>
      <c r="X48" s="20">
        <f t="shared" si="6"/>
        <v>1.0006405835111027</v>
      </c>
      <c r="Y48" s="16">
        <f t="shared" si="7"/>
        <v>-0.21252242713285341</v>
      </c>
      <c r="Z48" s="16" t="s">
        <v>107</v>
      </c>
      <c r="AA48" s="16" t="s">
        <v>51</v>
      </c>
      <c r="AB48" s="16">
        <v>7000</v>
      </c>
    </row>
    <row r="49" spans="1:28" s="16" customFormat="1" ht="15.5" x14ac:dyDescent="0.35">
      <c r="A49" s="17">
        <v>44306</v>
      </c>
      <c r="B49" s="18">
        <v>0.82381944444444444</v>
      </c>
      <c r="C49" s="16" t="s">
        <v>196</v>
      </c>
      <c r="D49" s="16" t="s">
        <v>37</v>
      </c>
      <c r="E49" s="16">
        <v>1281.462143</v>
      </c>
      <c r="F49" s="16">
        <v>1385.4270300000001</v>
      </c>
      <c r="G49" s="16">
        <f t="shared" si="0"/>
        <v>1282.0749336814206</v>
      </c>
      <c r="H49" s="16">
        <f t="shared" si="1"/>
        <v>1386.1013946638345</v>
      </c>
      <c r="I49" s="19">
        <f t="shared" si="2"/>
        <v>103.96488700000009</v>
      </c>
      <c r="J49" s="19">
        <f t="shared" si="3"/>
        <v>104.02646098241394</v>
      </c>
      <c r="K49" s="16">
        <v>8.6502999999999997</v>
      </c>
      <c r="L49" s="16">
        <v>29</v>
      </c>
      <c r="M49" s="16">
        <v>37</v>
      </c>
      <c r="N49" s="16">
        <v>37.01</v>
      </c>
      <c r="O49" s="16">
        <v>0.55035000000000001</v>
      </c>
      <c r="P49" s="16" t="s">
        <v>197</v>
      </c>
      <c r="Q49" s="18">
        <v>0.82548611111111114</v>
      </c>
      <c r="R49" s="16">
        <v>1115.4774420000001</v>
      </c>
      <c r="S49" s="16">
        <v>1445.7594650000001</v>
      </c>
      <c r="T49" s="16">
        <f t="shared" si="4"/>
        <v>330.28202299999998</v>
      </c>
      <c r="U49" s="16">
        <f t="shared" si="5"/>
        <v>330.47763499999996</v>
      </c>
      <c r="V49" s="16">
        <v>1115.991927</v>
      </c>
      <c r="W49" s="16">
        <v>1446.469562</v>
      </c>
      <c r="X49" s="20">
        <f t="shared" si="6"/>
        <v>1.0005922574841439</v>
      </c>
      <c r="Y49" s="16">
        <f t="shared" si="7"/>
        <v>-0.14616486341833479</v>
      </c>
      <c r="Z49" s="16" t="s">
        <v>107</v>
      </c>
      <c r="AA49" s="16" t="s">
        <v>51</v>
      </c>
      <c r="AB49" s="16">
        <v>7000</v>
      </c>
    </row>
    <row r="50" spans="1:28" s="16" customFormat="1" ht="15.5" x14ac:dyDescent="0.35">
      <c r="A50" s="17">
        <v>44306</v>
      </c>
      <c r="B50" s="18">
        <v>0.8344907407407407</v>
      </c>
      <c r="C50" s="16" t="s">
        <v>198</v>
      </c>
      <c r="D50" s="16" t="s">
        <v>39</v>
      </c>
      <c r="E50" s="16">
        <v>1281.525697</v>
      </c>
      <c r="F50" s="16">
        <v>1385.4692600000001</v>
      </c>
      <c r="G50" s="16">
        <f t="shared" si="0"/>
        <v>1282.1363526383634</v>
      </c>
      <c r="H50" s="16">
        <f t="shared" si="1"/>
        <v>1386.1436721912601</v>
      </c>
      <c r="I50" s="19">
        <f t="shared" si="2"/>
        <v>103.94356300000004</v>
      </c>
      <c r="J50" s="19">
        <f t="shared" si="3"/>
        <v>104.00731955289666</v>
      </c>
      <c r="K50" s="16">
        <v>8.6090999999999998</v>
      </c>
      <c r="L50" s="16">
        <v>29</v>
      </c>
      <c r="M50" s="16">
        <v>37</v>
      </c>
      <c r="N50" s="16">
        <v>37.01</v>
      </c>
      <c r="O50" s="16">
        <v>0.53944999999999999</v>
      </c>
      <c r="P50" s="16" t="s">
        <v>199</v>
      </c>
      <c r="Q50" s="18">
        <v>0.83532407407407405</v>
      </c>
      <c r="R50" s="16">
        <v>1115.4831180000001</v>
      </c>
      <c r="S50" s="16">
        <v>1445.7581700000001</v>
      </c>
      <c r="T50" s="16">
        <f t="shared" si="4"/>
        <v>330.27505199999996</v>
      </c>
      <c r="U50" s="16">
        <f t="shared" si="5"/>
        <v>330.47763499999996</v>
      </c>
      <c r="V50" s="16">
        <v>1115.991927</v>
      </c>
      <c r="W50" s="16">
        <v>1446.469562</v>
      </c>
      <c r="X50" s="20">
        <f t="shared" si="6"/>
        <v>1.0006133766349388</v>
      </c>
      <c r="Y50" s="16">
        <f t="shared" si="7"/>
        <v>-0.17540228124994428</v>
      </c>
      <c r="Z50" s="16" t="s">
        <v>107</v>
      </c>
      <c r="AA50" s="16" t="s">
        <v>51</v>
      </c>
      <c r="AB50" s="16">
        <v>6000</v>
      </c>
    </row>
    <row r="51" spans="1:28" s="16" customFormat="1" ht="15.5" x14ac:dyDescent="0.35">
      <c r="A51" s="17">
        <v>44306</v>
      </c>
      <c r="B51" s="18">
        <v>0.83782407407407411</v>
      </c>
      <c r="C51" s="16" t="s">
        <v>200</v>
      </c>
      <c r="D51" s="16" t="s">
        <v>39</v>
      </c>
      <c r="E51" s="16">
        <v>1281.535672</v>
      </c>
      <c r="F51" s="16">
        <v>1385.459977</v>
      </c>
      <c r="G51" s="16">
        <f t="shared" si="0"/>
        <v>1282.1383354436543</v>
      </c>
      <c r="H51" s="16">
        <f t="shared" si="1"/>
        <v>1386.1302935997771</v>
      </c>
      <c r="I51" s="19">
        <f t="shared" si="2"/>
        <v>103.924305</v>
      </c>
      <c r="J51" s="19">
        <f t="shared" si="3"/>
        <v>103.99195815612279</v>
      </c>
      <c r="K51" s="16">
        <v>8.6109000000000009</v>
      </c>
      <c r="L51" s="16">
        <v>29</v>
      </c>
      <c r="M51" s="16">
        <v>37</v>
      </c>
      <c r="N51" s="16">
        <v>37.01</v>
      </c>
      <c r="O51" s="16">
        <v>0.53995000000000004</v>
      </c>
      <c r="P51" s="16" t="s">
        <v>201</v>
      </c>
      <c r="Q51" s="18">
        <v>0.83869212962962958</v>
      </c>
      <c r="R51" s="16">
        <v>1115.4973520000001</v>
      </c>
      <c r="S51" s="16">
        <v>1445.7599909999999</v>
      </c>
      <c r="T51" s="16">
        <f t="shared" si="4"/>
        <v>330.26263899999981</v>
      </c>
      <c r="U51" s="16">
        <f t="shared" si="5"/>
        <v>330.47763499999996</v>
      </c>
      <c r="V51" s="16">
        <v>1115.991927</v>
      </c>
      <c r="W51" s="16">
        <v>1446.469562</v>
      </c>
      <c r="X51" s="20">
        <f t="shared" si="6"/>
        <v>1.0006509849271814</v>
      </c>
      <c r="Y51" s="16">
        <f t="shared" si="7"/>
        <v>-0.23159696246284511</v>
      </c>
      <c r="Z51" s="16" t="s">
        <v>107</v>
      </c>
      <c r="AA51" s="16" t="s">
        <v>51</v>
      </c>
      <c r="AB51" s="16">
        <v>6000</v>
      </c>
    </row>
    <row r="52" spans="1:28" s="16" customFormat="1" ht="15.5" x14ac:dyDescent="0.35">
      <c r="A52" s="17">
        <v>44306</v>
      </c>
      <c r="B52" s="18">
        <v>0.84114583333333337</v>
      </c>
      <c r="C52" s="16" t="s">
        <v>202</v>
      </c>
      <c r="D52" s="16" t="s">
        <v>39</v>
      </c>
      <c r="E52" s="16">
        <v>1281.5266810000001</v>
      </c>
      <c r="F52" s="16">
        <v>1385.461583</v>
      </c>
      <c r="G52" s="16">
        <f t="shared" si="0"/>
        <v>1282.1391827993602</v>
      </c>
      <c r="H52" s="16">
        <f t="shared" si="1"/>
        <v>1386.1362811610163</v>
      </c>
      <c r="I52" s="19">
        <f t="shared" si="2"/>
        <v>103.93490199999997</v>
      </c>
      <c r="J52" s="19">
        <f t="shared" si="3"/>
        <v>103.99709836165607</v>
      </c>
      <c r="K52" s="16">
        <v>8.6065000000000005</v>
      </c>
      <c r="L52" s="16">
        <v>29</v>
      </c>
      <c r="M52" s="16">
        <v>37</v>
      </c>
      <c r="N52" s="16">
        <v>36.99</v>
      </c>
      <c r="O52" s="16">
        <v>0.53988999999999998</v>
      </c>
      <c r="P52" s="16" t="s">
        <v>203</v>
      </c>
      <c r="Q52" s="18">
        <v>0.84202546296296299</v>
      </c>
      <c r="R52" s="16">
        <v>1115.478791</v>
      </c>
      <c r="S52" s="16">
        <v>1445.758781</v>
      </c>
      <c r="T52" s="16">
        <f t="shared" si="4"/>
        <v>330.27999</v>
      </c>
      <c r="U52" s="16">
        <f t="shared" si="5"/>
        <v>330.47763499999996</v>
      </c>
      <c r="V52" s="16">
        <v>1115.991927</v>
      </c>
      <c r="W52" s="16">
        <v>1446.469562</v>
      </c>
      <c r="X52" s="20">
        <f t="shared" si="6"/>
        <v>1.0005984165132134</v>
      </c>
      <c r="Y52" s="16">
        <f t="shared" si="7"/>
        <v>-0.15438492867360765</v>
      </c>
      <c r="Z52" s="16" t="s">
        <v>107</v>
      </c>
      <c r="AA52" s="16" t="s">
        <v>51</v>
      </c>
      <c r="AB52" s="16">
        <v>6000</v>
      </c>
    </row>
    <row r="53" spans="1:28" s="16" customFormat="1" ht="15.5" x14ac:dyDescent="0.35">
      <c r="A53" s="17">
        <v>44306</v>
      </c>
      <c r="B53" s="18">
        <v>0.84376157407407404</v>
      </c>
      <c r="C53" s="16" t="s">
        <v>204</v>
      </c>
      <c r="D53" s="16" t="s">
        <v>41</v>
      </c>
      <c r="E53" s="16">
        <v>1281.598688</v>
      </c>
      <c r="F53" s="16">
        <v>1385.505445</v>
      </c>
      <c r="G53" s="16">
        <f t="shared" si="0"/>
        <v>1282.2061390034653</v>
      </c>
      <c r="H53" s="16">
        <f t="shared" si="1"/>
        <v>1386.1755725789455</v>
      </c>
      <c r="I53" s="19">
        <f t="shared" si="2"/>
        <v>103.90675699999997</v>
      </c>
      <c r="J53" s="19">
        <f t="shared" si="3"/>
        <v>103.96943357548025</v>
      </c>
      <c r="K53" s="16">
        <v>8.5488</v>
      </c>
      <c r="L53" s="16">
        <v>29</v>
      </c>
      <c r="M53" s="16">
        <v>37</v>
      </c>
      <c r="N53" s="16">
        <v>36.99</v>
      </c>
      <c r="O53" s="16">
        <v>0.52222999999999997</v>
      </c>
      <c r="P53" s="16" t="s">
        <v>205</v>
      </c>
      <c r="Q53" s="18">
        <v>0.84465277777777781</v>
      </c>
      <c r="R53" s="16">
        <v>1115.484676</v>
      </c>
      <c r="S53" s="16">
        <v>1445.763087</v>
      </c>
      <c r="T53" s="16">
        <f t="shared" si="4"/>
        <v>330.27841100000001</v>
      </c>
      <c r="U53" s="16">
        <f t="shared" si="5"/>
        <v>330.47763499999996</v>
      </c>
      <c r="V53" s="16">
        <v>1115.991927</v>
      </c>
      <c r="W53" s="16">
        <v>1446.469562</v>
      </c>
      <c r="X53" s="20">
        <f t="shared" si="6"/>
        <v>1.0006032001891882</v>
      </c>
      <c r="Y53" s="16">
        <f t="shared" si="7"/>
        <v>-0.16560956759985856</v>
      </c>
      <c r="Z53" s="16" t="s">
        <v>107</v>
      </c>
      <c r="AA53" s="16" t="s">
        <v>51</v>
      </c>
      <c r="AB53" s="16">
        <v>6000</v>
      </c>
    </row>
    <row r="54" spans="1:28" s="16" customFormat="1" ht="15.5" x14ac:dyDescent="0.35">
      <c r="A54" s="17">
        <v>44306</v>
      </c>
      <c r="B54" s="18">
        <v>0.84858796296296302</v>
      </c>
      <c r="C54" s="16" t="s">
        <v>206</v>
      </c>
      <c r="D54" s="16" t="s">
        <v>41</v>
      </c>
      <c r="E54" s="16">
        <v>1281.600473</v>
      </c>
      <c r="F54" s="16">
        <v>1385.50272</v>
      </c>
      <c r="G54" s="16">
        <f t="shared" si="0"/>
        <v>1282.2104157605852</v>
      </c>
      <c r="H54" s="16">
        <f t="shared" si="1"/>
        <v>1386.1738159374124</v>
      </c>
      <c r="I54" s="19">
        <f t="shared" si="2"/>
        <v>103.90224699999999</v>
      </c>
      <c r="J54" s="19">
        <f t="shared" si="3"/>
        <v>103.96340017682724</v>
      </c>
      <c r="K54" s="16">
        <v>8.5511999999999997</v>
      </c>
      <c r="L54" s="16">
        <v>29</v>
      </c>
      <c r="M54" s="16">
        <v>37</v>
      </c>
      <c r="N54" s="16">
        <v>36.99</v>
      </c>
      <c r="O54" s="16">
        <v>0.52302000000000004</v>
      </c>
      <c r="P54" s="16" t="s">
        <v>207</v>
      </c>
      <c r="Q54" s="18">
        <v>0.84986111111111107</v>
      </c>
      <c r="R54" s="16">
        <v>1115.4797570000001</v>
      </c>
      <c r="S54" s="16">
        <v>1445.762999</v>
      </c>
      <c r="T54" s="16">
        <f t="shared" si="4"/>
        <v>330.28324199999997</v>
      </c>
      <c r="U54" s="16">
        <f t="shared" si="5"/>
        <v>330.47763499999996</v>
      </c>
      <c r="V54" s="16">
        <v>1115.991927</v>
      </c>
      <c r="W54" s="16">
        <v>1446.469562</v>
      </c>
      <c r="X54" s="20">
        <f t="shared" si="6"/>
        <v>1.0005885645266859</v>
      </c>
      <c r="Y54" s="16">
        <f t="shared" si="7"/>
        <v>-0.14436181520636637</v>
      </c>
      <c r="Z54" s="16" t="s">
        <v>107</v>
      </c>
      <c r="AA54" s="16" t="s">
        <v>51</v>
      </c>
      <c r="AB54" s="16">
        <v>6000</v>
      </c>
    </row>
    <row r="55" spans="1:28" s="16" customFormat="1" ht="15.5" x14ac:dyDescent="0.35">
      <c r="A55" s="17">
        <v>44306</v>
      </c>
      <c r="B55" s="18">
        <v>0.85157407407407404</v>
      </c>
      <c r="C55" s="16" t="s">
        <v>208</v>
      </c>
      <c r="D55" s="16" t="s">
        <v>41</v>
      </c>
      <c r="E55" s="16">
        <v>1281.624871</v>
      </c>
      <c r="F55" s="16">
        <v>1385.5074970000001</v>
      </c>
      <c r="G55" s="16">
        <f t="shared" si="0"/>
        <v>1282.234751850644</v>
      </c>
      <c r="H55" s="16">
        <f t="shared" si="1"/>
        <v>1386.181448577013</v>
      </c>
      <c r="I55" s="19">
        <f t="shared" si="2"/>
        <v>103.88262600000007</v>
      </c>
      <c r="J55" s="19">
        <f t="shared" si="3"/>
        <v>103.94669672636905</v>
      </c>
      <c r="K55" s="16">
        <v>8.5518999999999998</v>
      </c>
      <c r="L55" s="16">
        <v>29</v>
      </c>
      <c r="M55" s="16">
        <v>37</v>
      </c>
      <c r="N55" s="16">
        <v>37</v>
      </c>
      <c r="O55" s="16">
        <v>0.52259999999999995</v>
      </c>
      <c r="P55" s="16" t="s">
        <v>209</v>
      </c>
      <c r="Q55" s="18">
        <v>0.85259259259259257</v>
      </c>
      <c r="R55" s="16">
        <v>1115.4845150000001</v>
      </c>
      <c r="S55" s="16">
        <v>1445.75845</v>
      </c>
      <c r="T55" s="16">
        <f t="shared" si="4"/>
        <v>330.27393499999994</v>
      </c>
      <c r="U55" s="16">
        <f t="shared" si="5"/>
        <v>330.47763499999996</v>
      </c>
      <c r="V55" s="16">
        <v>1115.991927</v>
      </c>
      <c r="W55" s="16">
        <v>1446.469562</v>
      </c>
      <c r="X55" s="20">
        <f t="shared" si="6"/>
        <v>1.0006167607504359</v>
      </c>
      <c r="Y55" s="16">
        <f t="shared" si="7"/>
        <v>-0.18057506657123668</v>
      </c>
      <c r="Z55" s="16" t="s">
        <v>107</v>
      </c>
      <c r="AA55" s="16" t="s">
        <v>51</v>
      </c>
      <c r="AB55" s="16">
        <v>6000</v>
      </c>
    </row>
    <row r="56" spans="1:28" s="16" customFormat="1" ht="15.5" x14ac:dyDescent="0.35">
      <c r="A56" s="17">
        <v>44306</v>
      </c>
      <c r="B56" s="18">
        <v>0.85432870370370373</v>
      </c>
      <c r="C56" s="16" t="s">
        <v>210</v>
      </c>
      <c r="D56" s="16" t="s">
        <v>43</v>
      </c>
      <c r="E56" s="16">
        <v>1281.6777830000001</v>
      </c>
      <c r="F56" s="16">
        <v>1385.5535379999999</v>
      </c>
      <c r="G56" s="16">
        <f t="shared" si="0"/>
        <v>1282.2857617647649</v>
      </c>
      <c r="H56" s="16">
        <f t="shared" si="1"/>
        <v>1386.2282422885678</v>
      </c>
      <c r="I56" s="19">
        <f t="shared" si="2"/>
        <v>103.8757549999998</v>
      </c>
      <c r="J56" s="19">
        <f t="shared" si="3"/>
        <v>103.94248052380294</v>
      </c>
      <c r="K56" s="16">
        <v>8.5015000000000001</v>
      </c>
      <c r="L56" s="16">
        <v>29</v>
      </c>
      <c r="M56" s="16">
        <v>37</v>
      </c>
      <c r="N56" s="16">
        <v>37</v>
      </c>
      <c r="O56" s="16">
        <v>0.50466</v>
      </c>
      <c r="P56" s="16" t="s">
        <v>211</v>
      </c>
      <c r="Q56" s="18">
        <v>0.85523148148148154</v>
      </c>
      <c r="R56" s="16">
        <v>1115.4907000000001</v>
      </c>
      <c r="S56" s="16">
        <v>1445.7561860000001</v>
      </c>
      <c r="T56" s="16">
        <f t="shared" si="4"/>
        <v>330.26548600000001</v>
      </c>
      <c r="U56" s="16">
        <f t="shared" si="5"/>
        <v>330.47763499999996</v>
      </c>
      <c r="V56" s="16">
        <v>1115.991927</v>
      </c>
      <c r="W56" s="16">
        <v>1446.469562</v>
      </c>
      <c r="X56" s="20">
        <f t="shared" si="6"/>
        <v>1.0006423589778315</v>
      </c>
      <c r="Y56" s="16">
        <f t="shared" si="7"/>
        <v>-0.21531846583252445</v>
      </c>
      <c r="Z56" s="16" t="s">
        <v>107</v>
      </c>
      <c r="AA56" s="16" t="s">
        <v>51</v>
      </c>
      <c r="AB56" s="16">
        <v>6000</v>
      </c>
    </row>
    <row r="57" spans="1:28" s="16" customFormat="1" ht="15.5" x14ac:dyDescent="0.35">
      <c r="A57" s="17">
        <v>44306</v>
      </c>
      <c r="B57" s="18">
        <v>0.85996527777777776</v>
      </c>
      <c r="C57" s="16" t="s">
        <v>212</v>
      </c>
      <c r="D57" s="16" t="s">
        <v>43</v>
      </c>
      <c r="E57" s="16">
        <v>1281.682503</v>
      </c>
      <c r="F57" s="16">
        <v>1385.541176</v>
      </c>
      <c r="G57" s="16">
        <f t="shared" si="0"/>
        <v>1282.2903052118638</v>
      </c>
      <c r="H57" s="16">
        <f t="shared" si="1"/>
        <v>1386.2161864860157</v>
      </c>
      <c r="I57" s="19">
        <f t="shared" si="2"/>
        <v>103.85867299999995</v>
      </c>
      <c r="J57" s="19">
        <f t="shared" si="3"/>
        <v>103.92588127415183</v>
      </c>
      <c r="K57" s="16">
        <v>8.5021000000000004</v>
      </c>
      <c r="L57" s="16">
        <v>29</v>
      </c>
      <c r="M57" s="16">
        <v>37</v>
      </c>
      <c r="N57" s="16">
        <v>37</v>
      </c>
      <c r="O57" s="16">
        <v>0.50488999999999995</v>
      </c>
      <c r="P57" s="16" t="s">
        <v>213</v>
      </c>
      <c r="Q57" s="18">
        <v>0.86152777777777778</v>
      </c>
      <c r="R57" s="16">
        <v>1115.491669</v>
      </c>
      <c r="S57" s="16">
        <v>1445.755586</v>
      </c>
      <c r="T57" s="16">
        <f t="shared" si="4"/>
        <v>330.26391699999999</v>
      </c>
      <c r="U57" s="16">
        <f t="shared" si="5"/>
        <v>330.47763499999996</v>
      </c>
      <c r="V57" s="16">
        <v>1115.991927</v>
      </c>
      <c r="W57" s="16">
        <v>1446.469562</v>
      </c>
      <c r="X57" s="20">
        <f t="shared" si="6"/>
        <v>1.0006471127755685</v>
      </c>
      <c r="Y57" s="16">
        <f t="shared" si="7"/>
        <v>-0.22159091005005394</v>
      </c>
      <c r="Z57" s="16" t="s">
        <v>107</v>
      </c>
      <c r="AA57" s="16" t="s">
        <v>51</v>
      </c>
      <c r="AB57" s="16">
        <v>6000</v>
      </c>
    </row>
    <row r="58" spans="1:28" s="16" customFormat="1" ht="15.5" x14ac:dyDescent="0.35">
      <c r="A58" s="17">
        <v>44306</v>
      </c>
      <c r="B58" s="18">
        <v>0.86353009259259261</v>
      </c>
      <c r="C58" s="16" t="s">
        <v>214</v>
      </c>
      <c r="D58" s="16" t="s">
        <v>43</v>
      </c>
      <c r="E58" s="16">
        <v>1281.6840480000001</v>
      </c>
      <c r="F58" s="16">
        <v>1385.541923</v>
      </c>
      <c r="G58" s="16">
        <f t="shared" si="0"/>
        <v>1282.2950512434556</v>
      </c>
      <c r="H58" s="16">
        <f t="shared" si="1"/>
        <v>1386.217003730146</v>
      </c>
      <c r="I58" s="19">
        <f t="shared" si="2"/>
        <v>103.85787499999992</v>
      </c>
      <c r="J58" s="19">
        <f t="shared" si="3"/>
        <v>103.92195248669032</v>
      </c>
      <c r="K58" s="16">
        <v>8.5063999999999993</v>
      </c>
      <c r="L58" s="16">
        <v>29</v>
      </c>
      <c r="M58" s="16">
        <v>37</v>
      </c>
      <c r="N58" s="16">
        <v>37</v>
      </c>
      <c r="O58" s="16">
        <v>0.50651000000000002</v>
      </c>
      <c r="P58" s="16" t="s">
        <v>215</v>
      </c>
      <c r="Q58" s="18">
        <v>0.86438657407407404</v>
      </c>
      <c r="R58" s="16">
        <v>1115.483465</v>
      </c>
      <c r="S58" s="16">
        <v>1445.7573299999999</v>
      </c>
      <c r="T58" s="16">
        <f t="shared" si="4"/>
        <v>330.27386499999989</v>
      </c>
      <c r="U58" s="16">
        <f t="shared" si="5"/>
        <v>330.47763499999996</v>
      </c>
      <c r="V58" s="16">
        <v>1115.991927</v>
      </c>
      <c r="W58" s="16">
        <v>1446.469562</v>
      </c>
      <c r="X58" s="20">
        <f t="shared" si="6"/>
        <v>1.0006169728264755</v>
      </c>
      <c r="Y58" s="16">
        <f t="shared" si="7"/>
        <v>-0.17976098628764703</v>
      </c>
      <c r="Z58" s="16" t="s">
        <v>107</v>
      </c>
      <c r="AA58" s="16" t="s">
        <v>51</v>
      </c>
      <c r="AB58" s="16">
        <v>6000</v>
      </c>
    </row>
    <row r="59" spans="1:28" s="16" customFormat="1" ht="15.5" x14ac:dyDescent="0.35">
      <c r="A59" s="17">
        <v>44306</v>
      </c>
      <c r="B59" s="18">
        <v>0.86916666666666664</v>
      </c>
      <c r="C59" s="16" t="s">
        <v>216</v>
      </c>
      <c r="D59" s="16" t="s">
        <v>45</v>
      </c>
      <c r="E59" s="16">
        <v>1281.760499</v>
      </c>
      <c r="F59" s="16">
        <v>1385.598661</v>
      </c>
      <c r="G59" s="16">
        <f t="shared" si="0"/>
        <v>1282.3742152364732</v>
      </c>
      <c r="H59" s="16">
        <f t="shared" si="1"/>
        <v>1386.2775955611494</v>
      </c>
      <c r="I59" s="19">
        <f t="shared" si="2"/>
        <v>103.83816200000001</v>
      </c>
      <c r="J59" s="19">
        <f t="shared" si="3"/>
        <v>103.90338032467616</v>
      </c>
      <c r="K59" s="16">
        <v>8.4512999999999998</v>
      </c>
      <c r="L59" s="16">
        <v>29</v>
      </c>
      <c r="M59" s="16">
        <v>37</v>
      </c>
      <c r="N59" s="16">
        <v>36.99</v>
      </c>
      <c r="O59" s="16">
        <v>0.48524</v>
      </c>
      <c r="P59" s="16" t="s">
        <v>217</v>
      </c>
      <c r="Q59" s="18">
        <v>0.87013888888888891</v>
      </c>
      <c r="R59" s="16">
        <v>1115.4826459999999</v>
      </c>
      <c r="S59" s="16">
        <v>1445.7528460000001</v>
      </c>
      <c r="T59" s="16">
        <f t="shared" si="4"/>
        <v>330.27020000000016</v>
      </c>
      <c r="U59" s="16">
        <f t="shared" si="5"/>
        <v>330.47763499999996</v>
      </c>
      <c r="V59" s="16">
        <v>1115.991927</v>
      </c>
      <c r="W59" s="16">
        <v>1446.469562</v>
      </c>
      <c r="X59" s="20">
        <f t="shared" si="6"/>
        <v>1.0006280766475444</v>
      </c>
      <c r="Y59" s="16">
        <f t="shared" si="7"/>
        <v>-0.19132760069351207</v>
      </c>
      <c r="Z59" s="16" t="s">
        <v>107</v>
      </c>
      <c r="AA59" s="16" t="s">
        <v>51</v>
      </c>
      <c r="AB59" s="16">
        <v>5500</v>
      </c>
    </row>
    <row r="60" spans="1:28" s="16" customFormat="1" ht="15.5" x14ac:dyDescent="0.35">
      <c r="A60" s="17">
        <v>44306</v>
      </c>
      <c r="B60" s="18">
        <v>0.87208333333333332</v>
      </c>
      <c r="C60" s="16" t="s">
        <v>218</v>
      </c>
      <c r="D60" s="16" t="s">
        <v>45</v>
      </c>
      <c r="E60" s="16">
        <v>1281.7793300000001</v>
      </c>
      <c r="F60" s="16">
        <v>1385.592234</v>
      </c>
      <c r="G60" s="16">
        <f t="shared" si="0"/>
        <v>1282.3891701337184</v>
      </c>
      <c r="H60" s="16">
        <f t="shared" si="1"/>
        <v>1386.2660213418771</v>
      </c>
      <c r="I60" s="19">
        <f t="shared" si="2"/>
        <v>103.81290399999989</v>
      </c>
      <c r="J60" s="19">
        <f t="shared" si="3"/>
        <v>103.87685120815877</v>
      </c>
      <c r="K60" s="16">
        <v>8.4529999999999994</v>
      </c>
      <c r="L60" s="16">
        <v>29</v>
      </c>
      <c r="M60" s="16">
        <v>37</v>
      </c>
      <c r="N60" s="16">
        <v>37</v>
      </c>
      <c r="O60" s="16">
        <v>0.48520000000000002</v>
      </c>
      <c r="P60" s="16" t="s">
        <v>219</v>
      </c>
      <c r="Q60" s="18">
        <v>0.87290509259259264</v>
      </c>
      <c r="R60" s="16">
        <v>1115.484522</v>
      </c>
      <c r="S60" s="16">
        <v>1445.7587129999999</v>
      </c>
      <c r="T60" s="16">
        <f t="shared" si="4"/>
        <v>330.27419099999997</v>
      </c>
      <c r="U60" s="16">
        <f t="shared" si="5"/>
        <v>330.47763499999996</v>
      </c>
      <c r="V60" s="16">
        <v>1115.991927</v>
      </c>
      <c r="W60" s="16">
        <v>1446.469562</v>
      </c>
      <c r="X60" s="20">
        <f t="shared" si="6"/>
        <v>1.0006159851588281</v>
      </c>
      <c r="Y60" s="16">
        <f t="shared" si="7"/>
        <v>-0.17971691045431726</v>
      </c>
      <c r="Z60" s="16" t="s">
        <v>107</v>
      </c>
      <c r="AA60" s="16" t="s">
        <v>51</v>
      </c>
      <c r="AB60" s="16">
        <v>5500</v>
      </c>
    </row>
    <row r="61" spans="1:28" s="16" customFormat="1" ht="15.5" x14ac:dyDescent="0.35">
      <c r="A61" s="17">
        <v>44306</v>
      </c>
      <c r="B61" s="18">
        <v>0.8746990740740741</v>
      </c>
      <c r="C61" s="16" t="s">
        <v>220</v>
      </c>
      <c r="D61" s="16" t="s">
        <v>45</v>
      </c>
      <c r="E61" s="16">
        <v>1281.772019</v>
      </c>
      <c r="F61" s="16">
        <v>1385.596037</v>
      </c>
      <c r="G61" s="16">
        <f t="shared" si="0"/>
        <v>1282.3888641052727</v>
      </c>
      <c r="H61" s="16">
        <f t="shared" si="1"/>
        <v>1386.275683658577</v>
      </c>
      <c r="I61" s="19">
        <f t="shared" si="2"/>
        <v>103.82401800000002</v>
      </c>
      <c r="J61" s="19">
        <f t="shared" si="3"/>
        <v>103.88681955330435</v>
      </c>
      <c r="K61" s="16">
        <v>8.4562000000000008</v>
      </c>
      <c r="L61" s="16">
        <v>29</v>
      </c>
      <c r="M61" s="16">
        <v>37</v>
      </c>
      <c r="N61" s="16">
        <v>37.01</v>
      </c>
      <c r="O61" s="16">
        <v>0.48577999999999999</v>
      </c>
      <c r="P61" s="16" t="s">
        <v>221</v>
      </c>
      <c r="Q61" s="18">
        <v>0.87569444444444444</v>
      </c>
      <c r="R61" s="16">
        <v>1115.475672</v>
      </c>
      <c r="S61" s="16">
        <v>1445.7535270000001</v>
      </c>
      <c r="T61" s="16">
        <f t="shared" si="4"/>
        <v>330.27785500000005</v>
      </c>
      <c r="U61" s="16">
        <f t="shared" si="5"/>
        <v>330.47763499999996</v>
      </c>
      <c r="V61" s="16">
        <v>1115.991927</v>
      </c>
      <c r="W61" s="16">
        <v>1446.469562</v>
      </c>
      <c r="X61" s="20">
        <f t="shared" si="6"/>
        <v>1.0006048846356954</v>
      </c>
      <c r="Y61" s="16">
        <f t="shared" si="7"/>
        <v>-0.15847909548483585</v>
      </c>
      <c r="Z61" s="16" t="s">
        <v>107</v>
      </c>
      <c r="AA61" s="16" t="s">
        <v>51</v>
      </c>
      <c r="AB61" s="16">
        <v>5500</v>
      </c>
    </row>
    <row r="62" spans="1:28" s="16" customFormat="1" ht="15.5" x14ac:dyDescent="0.35">
      <c r="A62" s="17">
        <v>44306</v>
      </c>
      <c r="B62" s="18">
        <v>0.87802083333333336</v>
      </c>
      <c r="C62" s="16" t="s">
        <v>222</v>
      </c>
      <c r="D62" s="16" t="s">
        <v>47</v>
      </c>
      <c r="E62" s="16">
        <v>1281.873431</v>
      </c>
      <c r="F62" s="16">
        <v>1385.648625</v>
      </c>
      <c r="G62" s="16">
        <f t="shared" si="0"/>
        <v>1282.4830185170786</v>
      </c>
      <c r="H62" s="16">
        <f t="shared" si="1"/>
        <v>1386.3238050587081</v>
      </c>
      <c r="I62" s="19">
        <f t="shared" si="2"/>
        <v>103.77519400000006</v>
      </c>
      <c r="J62" s="19">
        <f t="shared" si="3"/>
        <v>103.84078654162954</v>
      </c>
      <c r="K62" s="16">
        <v>8.4</v>
      </c>
      <c r="L62" s="16">
        <v>29</v>
      </c>
      <c r="M62" s="16">
        <v>37</v>
      </c>
      <c r="N62" s="16">
        <v>37.979999999999997</v>
      </c>
      <c r="O62" s="16">
        <v>0.46354000000000001</v>
      </c>
      <c r="P62" s="16" t="s">
        <v>223</v>
      </c>
      <c r="Q62" s="18">
        <v>0.87951388888888893</v>
      </c>
      <c r="R62" s="16">
        <v>1115.4875059999999</v>
      </c>
      <c r="S62" s="16">
        <v>1445.75639</v>
      </c>
      <c r="T62" s="16">
        <f t="shared" si="4"/>
        <v>330.26888400000007</v>
      </c>
      <c r="U62" s="16">
        <f t="shared" si="5"/>
        <v>330.47763499999996</v>
      </c>
      <c r="V62" s="16">
        <v>1115.991927</v>
      </c>
      <c r="W62" s="16">
        <v>1446.469562</v>
      </c>
      <c r="X62" s="20">
        <f t="shared" si="6"/>
        <v>1.0006320637823087</v>
      </c>
      <c r="Y62" s="16">
        <f t="shared" si="7"/>
        <v>-0.20063825216038822</v>
      </c>
      <c r="Z62" s="16" t="s">
        <v>107</v>
      </c>
      <c r="AA62" s="16" t="s">
        <v>51</v>
      </c>
      <c r="AB62" s="16">
        <v>5000</v>
      </c>
    </row>
    <row r="63" spans="1:28" s="16" customFormat="1" ht="15.5" x14ac:dyDescent="0.35">
      <c r="A63" s="17">
        <v>44306</v>
      </c>
      <c r="B63" s="18">
        <v>0.8815277777777778</v>
      </c>
      <c r="C63" s="16" t="s">
        <v>224</v>
      </c>
      <c r="D63" s="16" t="s">
        <v>47</v>
      </c>
      <c r="E63" s="16">
        <v>1281.88905</v>
      </c>
      <c r="F63" s="16">
        <v>1385.660879</v>
      </c>
      <c r="G63" s="16">
        <f t="shared" si="0"/>
        <v>1282.4994124142481</v>
      </c>
      <c r="H63" s="16">
        <f t="shared" si="1"/>
        <v>1386.3355248735284</v>
      </c>
      <c r="I63" s="19">
        <f t="shared" si="2"/>
        <v>103.77182900000003</v>
      </c>
      <c r="J63" s="19">
        <f t="shared" si="3"/>
        <v>103.83611245928023</v>
      </c>
      <c r="K63" s="16">
        <v>8.4016000000000002</v>
      </c>
      <c r="L63" s="16">
        <v>29</v>
      </c>
      <c r="M63" s="16">
        <v>37</v>
      </c>
      <c r="N63" s="16">
        <v>36.979999999999997</v>
      </c>
      <c r="O63" s="16">
        <v>0.46426000000000001</v>
      </c>
      <c r="P63" s="16" t="s">
        <v>225</v>
      </c>
      <c r="Q63" s="18">
        <v>0.88263888888888886</v>
      </c>
      <c r="R63" s="16">
        <v>1115.484647</v>
      </c>
      <c r="S63" s="16">
        <v>1445.7576879999999</v>
      </c>
      <c r="T63" s="16">
        <f t="shared" si="4"/>
        <v>330.27304099999992</v>
      </c>
      <c r="U63" s="16">
        <f t="shared" si="5"/>
        <v>330.47763499999996</v>
      </c>
      <c r="V63" s="16">
        <v>1115.991927</v>
      </c>
      <c r="W63" s="16">
        <v>1446.469562</v>
      </c>
      <c r="X63" s="20">
        <f t="shared" si="6"/>
        <v>1.0006194692711841</v>
      </c>
      <c r="Y63" s="16">
        <f t="shared" si="7"/>
        <v>-0.18372846129409481</v>
      </c>
      <c r="Z63" s="16" t="s">
        <v>107</v>
      </c>
      <c r="AA63" s="16" t="s">
        <v>51</v>
      </c>
      <c r="AB63" s="16">
        <v>5000</v>
      </c>
    </row>
    <row r="64" spans="1:28" s="16" customFormat="1" ht="15.5" x14ac:dyDescent="0.35">
      <c r="A64" s="17">
        <v>44306</v>
      </c>
      <c r="B64" s="18">
        <v>0.88468749999999996</v>
      </c>
      <c r="C64" s="16" t="s">
        <v>226</v>
      </c>
      <c r="D64" s="16" t="s">
        <v>47</v>
      </c>
      <c r="E64" s="16">
        <v>1281.8899489999999</v>
      </c>
      <c r="F64" s="16">
        <v>1385.651975</v>
      </c>
      <c r="G64" s="16">
        <f t="shared" si="0"/>
        <v>1282.4959923415647</v>
      </c>
      <c r="H64" s="16">
        <f t="shared" si="1"/>
        <v>1386.3234900147768</v>
      </c>
      <c r="I64" s="19">
        <f t="shared" si="2"/>
        <v>103.76202600000011</v>
      </c>
      <c r="J64" s="19">
        <f t="shared" si="3"/>
        <v>103.82749767321206</v>
      </c>
      <c r="K64" s="16">
        <v>8.4064999999999994</v>
      </c>
      <c r="L64" s="16">
        <v>29</v>
      </c>
      <c r="M64" s="16">
        <v>37</v>
      </c>
      <c r="N64" s="16">
        <v>37</v>
      </c>
      <c r="O64" s="16">
        <v>0.46492</v>
      </c>
      <c r="P64" s="16" t="s">
        <v>227</v>
      </c>
      <c r="Q64" s="18">
        <v>0.88572916666666668</v>
      </c>
      <c r="R64" s="16">
        <v>1115.4908780000001</v>
      </c>
      <c r="S64" s="16">
        <v>1445.7601199999999</v>
      </c>
      <c r="T64" s="16">
        <f t="shared" si="4"/>
        <v>330.26924199999985</v>
      </c>
      <c r="U64" s="16">
        <f t="shared" si="5"/>
        <v>330.47763499999996</v>
      </c>
      <c r="V64" s="16">
        <v>1115.991927</v>
      </c>
      <c r="W64" s="16">
        <v>1446.469562</v>
      </c>
      <c r="X64" s="20">
        <f t="shared" si="6"/>
        <v>1.0006309791330799</v>
      </c>
      <c r="Y64" s="16">
        <f t="shared" si="7"/>
        <v>-0.2028024671590174</v>
      </c>
      <c r="Z64" s="16" t="s">
        <v>107</v>
      </c>
      <c r="AA64" s="16" t="s">
        <v>51</v>
      </c>
      <c r="AB64" s="16">
        <v>5000</v>
      </c>
    </row>
    <row r="65" spans="1:29" s="16" customFormat="1" ht="15.5" x14ac:dyDescent="0.35">
      <c r="A65" s="17">
        <v>44306</v>
      </c>
      <c r="B65" s="18">
        <v>0.89513888888888893</v>
      </c>
      <c r="C65" s="16" t="s">
        <v>228</v>
      </c>
      <c r="D65" s="16" t="s">
        <v>49</v>
      </c>
      <c r="E65" s="16">
        <v>1282.0059220000001</v>
      </c>
      <c r="F65" s="16">
        <v>1385.7276179999999</v>
      </c>
      <c r="G65" s="16">
        <f t="shared" si="0"/>
        <v>1282.6095289599973</v>
      </c>
      <c r="H65" s="16">
        <f t="shared" si="1"/>
        <v>1386.3978405236162</v>
      </c>
      <c r="I65" s="19">
        <f t="shared" si="2"/>
        <v>103.72169599999984</v>
      </c>
      <c r="J65" s="19">
        <f t="shared" si="3"/>
        <v>103.78831156361889</v>
      </c>
      <c r="K65" s="16">
        <v>8.3530999999999995</v>
      </c>
      <c r="L65" s="16">
        <v>29</v>
      </c>
      <c r="M65" s="16">
        <v>37</v>
      </c>
      <c r="N65" s="16">
        <v>37</v>
      </c>
      <c r="O65" s="16">
        <v>0.44030999999999998</v>
      </c>
      <c r="P65" s="16" t="s">
        <v>229</v>
      </c>
      <c r="Q65" s="18">
        <v>0.89620370370370372</v>
      </c>
      <c r="R65" s="16">
        <v>1115.4952619999999</v>
      </c>
      <c r="S65" s="16">
        <v>1445.7607829999999</v>
      </c>
      <c r="T65" s="16">
        <f t="shared" si="4"/>
        <v>330.26552100000004</v>
      </c>
      <c r="U65" s="16">
        <f t="shared" si="5"/>
        <v>330.47763499999996</v>
      </c>
      <c r="V65" s="16">
        <v>1115.991927</v>
      </c>
      <c r="W65" s="16">
        <v>1446.469562</v>
      </c>
      <c r="X65" s="20">
        <f t="shared" si="6"/>
        <v>1.0006422529344199</v>
      </c>
      <c r="Y65" s="16">
        <f t="shared" si="7"/>
        <v>-0.2197651053509162</v>
      </c>
      <c r="Z65" s="16" t="s">
        <v>107</v>
      </c>
      <c r="AA65" s="16" t="s">
        <v>51</v>
      </c>
      <c r="AB65" s="16">
        <v>4500</v>
      </c>
    </row>
    <row r="66" spans="1:29" s="16" customFormat="1" ht="15.5" x14ac:dyDescent="0.35">
      <c r="A66" s="17">
        <v>44306</v>
      </c>
      <c r="B66" s="18">
        <v>0.8979166666666667</v>
      </c>
      <c r="C66" s="16" t="s">
        <v>230</v>
      </c>
      <c r="D66" s="16" t="s">
        <v>49</v>
      </c>
      <c r="E66" s="16">
        <v>1282.014733</v>
      </c>
      <c r="F66" s="16">
        <v>1385.7435929999999</v>
      </c>
      <c r="G66" s="16">
        <f t="shared" si="0"/>
        <v>1282.6276046711507</v>
      </c>
      <c r="H66" s="16">
        <f t="shared" si="1"/>
        <v>1386.4193010560168</v>
      </c>
      <c r="I66" s="19">
        <f t="shared" si="2"/>
        <v>103.72885999999994</v>
      </c>
      <c r="J66" s="19">
        <f t="shared" si="3"/>
        <v>103.7916963848661</v>
      </c>
      <c r="K66" s="16">
        <v>8.3520000000000003</v>
      </c>
      <c r="L66" s="16">
        <v>29</v>
      </c>
      <c r="M66" s="16">
        <v>37</v>
      </c>
      <c r="N66" s="16">
        <v>37</v>
      </c>
      <c r="O66" s="16">
        <v>0.43980000000000002</v>
      </c>
      <c r="P66" s="16" t="s">
        <v>231</v>
      </c>
      <c r="Q66" s="18">
        <v>0.89872685185185186</v>
      </c>
      <c r="R66" s="16">
        <v>1115.4799379999999</v>
      </c>
      <c r="S66" s="16">
        <v>1445.7574990000001</v>
      </c>
      <c r="T66" s="16">
        <f t="shared" si="4"/>
        <v>330.27756100000011</v>
      </c>
      <c r="U66" s="16">
        <f t="shared" si="5"/>
        <v>330.47763499999996</v>
      </c>
      <c r="V66" s="16">
        <v>1115.991927</v>
      </c>
      <c r="W66" s="16">
        <v>1446.469562</v>
      </c>
      <c r="X66" s="20">
        <f t="shared" si="6"/>
        <v>1.0006057753345219</v>
      </c>
      <c r="Y66" s="16">
        <f t="shared" si="7"/>
        <v>-0.16374123259424778</v>
      </c>
      <c r="Z66" s="16" t="s">
        <v>107</v>
      </c>
      <c r="AA66" s="16" t="s">
        <v>51</v>
      </c>
      <c r="AB66" s="16">
        <v>4500</v>
      </c>
    </row>
    <row r="67" spans="1:29" s="16" customFormat="1" ht="15.5" x14ac:dyDescent="0.35">
      <c r="A67" s="17">
        <v>44306</v>
      </c>
      <c r="B67" s="18">
        <v>0.90104166666666663</v>
      </c>
      <c r="C67" s="16" t="s">
        <v>232</v>
      </c>
      <c r="D67" s="16" t="s">
        <v>49</v>
      </c>
      <c r="E67" s="16">
        <v>1282.0192460000001</v>
      </c>
      <c r="F67" s="16">
        <v>1385.7370069999999</v>
      </c>
      <c r="G67" s="16">
        <f t="shared" ref="G67:G130" si="8">X67*E67+Y67</f>
        <v>1282.6273339647159</v>
      </c>
      <c r="H67" s="16">
        <f t="shared" ref="H67:H130" si="9">X67*F67+Y67</f>
        <v>1386.4113419066348</v>
      </c>
      <c r="I67" s="19">
        <f t="shared" ref="I67:I130" si="10">F67-E67</f>
        <v>103.71776099999988</v>
      </c>
      <c r="J67" s="19">
        <f t="shared" ref="J67:J130" si="11">H67-G67</f>
        <v>103.78400794191884</v>
      </c>
      <c r="K67" s="16">
        <v>8.3510000000000009</v>
      </c>
      <c r="L67" s="16">
        <v>29</v>
      </c>
      <c r="M67" s="16">
        <v>37</v>
      </c>
      <c r="N67" s="16">
        <v>36.99</v>
      </c>
      <c r="O67" s="16">
        <v>0.44008999999999998</v>
      </c>
      <c r="P67" s="16" t="s">
        <v>233</v>
      </c>
      <c r="Q67" s="18">
        <v>0.90188657407407402</v>
      </c>
      <c r="R67" s="16">
        <v>1115.4902050000001</v>
      </c>
      <c r="S67" s="16">
        <v>1445.756891</v>
      </c>
      <c r="T67" s="16">
        <f t="shared" ref="T67:T130" si="12">S67-R67</f>
        <v>330.26668599999994</v>
      </c>
      <c r="U67" s="16">
        <f t="shared" ref="U67:U130" si="13">W67-V67</f>
        <v>330.47763499999996</v>
      </c>
      <c r="V67" s="16">
        <v>1115.991927</v>
      </c>
      <c r="W67" s="16">
        <v>1446.469562</v>
      </c>
      <c r="X67" s="20">
        <f t="shared" ref="X67:X130" si="14">U67/T67</f>
        <v>1.0006387232165463</v>
      </c>
      <c r="Y67" s="16">
        <f t="shared" ref="Y67:Y130" si="15">-X67*S67+W67</f>
        <v>-0.21076749176359044</v>
      </c>
      <c r="Z67" s="16" t="s">
        <v>107</v>
      </c>
      <c r="AA67" s="16" t="s">
        <v>51</v>
      </c>
      <c r="AB67" s="16">
        <v>4500</v>
      </c>
    </row>
    <row r="68" spans="1:29" s="16" customFormat="1" ht="15.5" x14ac:dyDescent="0.35">
      <c r="A68" s="17">
        <v>44306</v>
      </c>
      <c r="B68" s="18">
        <v>0.90362268518518518</v>
      </c>
      <c r="C68" s="16" t="s">
        <v>234</v>
      </c>
      <c r="D68" s="16" t="s">
        <v>52</v>
      </c>
      <c r="E68" s="16">
        <v>1282.1203740000001</v>
      </c>
      <c r="F68" s="16">
        <v>1385.7898130000001</v>
      </c>
      <c r="G68" s="16">
        <f t="shared" si="8"/>
        <v>1282.7332489409221</v>
      </c>
      <c r="H68" s="16">
        <f t="shared" si="9"/>
        <v>1386.4663388546635</v>
      </c>
      <c r="I68" s="19">
        <f t="shared" si="10"/>
        <v>103.66943900000001</v>
      </c>
      <c r="J68" s="19">
        <f t="shared" si="11"/>
        <v>103.73308991374142</v>
      </c>
      <c r="K68" s="16">
        <v>8.3032000000000004</v>
      </c>
      <c r="L68" s="16">
        <v>29</v>
      </c>
      <c r="M68" s="16">
        <v>37</v>
      </c>
      <c r="N68" s="16">
        <v>36.979999999999997</v>
      </c>
      <c r="O68" s="16">
        <v>0.41893000000000002</v>
      </c>
      <c r="P68" s="16" t="s">
        <v>235</v>
      </c>
      <c r="Q68" s="18">
        <v>0.90471064814814817</v>
      </c>
      <c r="R68" s="16">
        <v>1115.4813650000001</v>
      </c>
      <c r="S68" s="16">
        <v>1445.756218</v>
      </c>
      <c r="T68" s="16">
        <f t="shared" si="12"/>
        <v>330.27485299999989</v>
      </c>
      <c r="U68" s="16">
        <f t="shared" si="13"/>
        <v>330.47763499999996</v>
      </c>
      <c r="V68" s="16">
        <v>1115.991927</v>
      </c>
      <c r="W68" s="16">
        <v>1446.469562</v>
      </c>
      <c r="X68" s="20">
        <f t="shared" si="14"/>
        <v>1.0006139795329803</v>
      </c>
      <c r="Y68" s="16">
        <f t="shared" si="15"/>
        <v>-0.17432072753103967</v>
      </c>
      <c r="Z68" s="16" t="s">
        <v>107</v>
      </c>
      <c r="AA68" s="16" t="s">
        <v>51</v>
      </c>
      <c r="AB68" s="16">
        <v>4500</v>
      </c>
    </row>
    <row r="69" spans="1:29" s="16" customFormat="1" ht="15.5" x14ac:dyDescent="0.35">
      <c r="A69" s="17">
        <v>44306</v>
      </c>
      <c r="B69" s="18">
        <v>0.90640046296296295</v>
      </c>
      <c r="C69" s="16" t="s">
        <v>236</v>
      </c>
      <c r="D69" s="16" t="s">
        <v>52</v>
      </c>
      <c r="E69" s="16">
        <v>1282.108266</v>
      </c>
      <c r="F69" s="16">
        <v>1385.7952299999999</v>
      </c>
      <c r="G69" s="16">
        <f t="shared" si="8"/>
        <v>1282.7256023629677</v>
      </c>
      <c r="H69" s="16">
        <f t="shared" si="9"/>
        <v>1386.473319235593</v>
      </c>
      <c r="I69" s="19">
        <f t="shared" si="10"/>
        <v>103.68696399999999</v>
      </c>
      <c r="J69" s="19">
        <f t="shared" si="11"/>
        <v>103.74771687262523</v>
      </c>
      <c r="K69" s="16">
        <v>8.3041999999999998</v>
      </c>
      <c r="L69" s="16">
        <v>29</v>
      </c>
      <c r="M69" s="16">
        <v>37</v>
      </c>
      <c r="N69" s="16">
        <v>36.99</v>
      </c>
      <c r="O69" s="16">
        <v>0.41869000000000001</v>
      </c>
      <c r="P69" s="16" t="s">
        <v>237</v>
      </c>
      <c r="Q69" s="18">
        <v>0.90724537037037034</v>
      </c>
      <c r="R69" s="16">
        <v>1115.472227</v>
      </c>
      <c r="S69" s="16">
        <v>1445.7563399999999</v>
      </c>
      <c r="T69" s="16">
        <f t="shared" si="12"/>
        <v>330.28411299999993</v>
      </c>
      <c r="U69" s="16">
        <f t="shared" si="13"/>
        <v>330.47763499999996</v>
      </c>
      <c r="V69" s="16">
        <v>1115.991927</v>
      </c>
      <c r="W69" s="16">
        <v>1446.469562</v>
      </c>
      <c r="X69" s="20">
        <f t="shared" si="14"/>
        <v>1.0005859258510568</v>
      </c>
      <c r="Y69" s="16">
        <f t="shared" si="15"/>
        <v>-0.1338840139351305</v>
      </c>
      <c r="Z69" s="16" t="s">
        <v>107</v>
      </c>
      <c r="AA69" s="16" t="s">
        <v>51</v>
      </c>
      <c r="AB69" s="16">
        <v>4500</v>
      </c>
    </row>
    <row r="70" spans="1:29" s="16" customFormat="1" ht="15.5" x14ac:dyDescent="0.35">
      <c r="A70" s="17">
        <v>44306</v>
      </c>
      <c r="B70" s="18">
        <v>0.90940972222222227</v>
      </c>
      <c r="C70" s="16" t="s">
        <v>238</v>
      </c>
      <c r="D70" s="16" t="s">
        <v>52</v>
      </c>
      <c r="E70" s="16">
        <v>1282.1145449999999</v>
      </c>
      <c r="F70" s="16">
        <v>1385.7906969999999</v>
      </c>
      <c r="G70" s="16">
        <f t="shared" si="8"/>
        <v>1282.7216058089907</v>
      </c>
      <c r="H70" s="16">
        <f t="shared" si="9"/>
        <v>1386.4645121758815</v>
      </c>
      <c r="I70" s="19">
        <f t="shared" si="10"/>
        <v>103.676152</v>
      </c>
      <c r="J70" s="19">
        <f t="shared" si="11"/>
        <v>103.74290636689079</v>
      </c>
      <c r="K70" s="16">
        <v>8.3070000000000004</v>
      </c>
      <c r="L70" s="16">
        <v>29</v>
      </c>
      <c r="M70" s="16">
        <v>37</v>
      </c>
      <c r="N70" s="16">
        <v>37</v>
      </c>
      <c r="O70" s="16">
        <v>0.41925000000000001</v>
      </c>
      <c r="P70" s="16" t="s">
        <v>239</v>
      </c>
      <c r="Q70" s="18">
        <v>0.91023148148148147</v>
      </c>
      <c r="R70" s="16">
        <v>1115.49215</v>
      </c>
      <c r="S70" s="16">
        <v>1445.7571359999999</v>
      </c>
      <c r="T70" s="16">
        <f t="shared" si="12"/>
        <v>330.26498599999991</v>
      </c>
      <c r="U70" s="16">
        <f t="shared" si="13"/>
        <v>330.47763499999996</v>
      </c>
      <c r="V70" s="16">
        <v>1115.991927</v>
      </c>
      <c r="W70" s="16">
        <v>1446.469562</v>
      </c>
      <c r="X70" s="20">
        <f t="shared" si="14"/>
        <v>1.0006438738861649</v>
      </c>
      <c r="Y70" s="16">
        <f t="shared" si="15"/>
        <v>-0.21845926560695261</v>
      </c>
      <c r="Z70" s="16" t="s">
        <v>107</v>
      </c>
      <c r="AA70" s="16" t="s">
        <v>51</v>
      </c>
      <c r="AB70" s="16">
        <v>4500</v>
      </c>
    </row>
    <row r="71" spans="1:29" s="16" customFormat="1" ht="15.5" x14ac:dyDescent="0.35">
      <c r="A71" s="17">
        <v>44306</v>
      </c>
      <c r="B71" s="18">
        <v>0.9120138888888889</v>
      </c>
      <c r="C71" s="16" t="s">
        <v>240</v>
      </c>
      <c r="D71" s="16" t="s">
        <v>54</v>
      </c>
      <c r="E71" s="16">
        <v>1282.2234169999999</v>
      </c>
      <c r="F71" s="16">
        <v>1385.848594</v>
      </c>
      <c r="G71" s="16">
        <f t="shared" si="8"/>
        <v>1282.8303059663947</v>
      </c>
      <c r="H71" s="16">
        <f t="shared" si="9"/>
        <v>1386.5177102867049</v>
      </c>
      <c r="I71" s="19">
        <f t="shared" si="10"/>
        <v>103.62517700000012</v>
      </c>
      <c r="J71" s="19">
        <f t="shared" si="11"/>
        <v>103.68740432031018</v>
      </c>
      <c r="K71" s="16">
        <v>8.2524999999999995</v>
      </c>
      <c r="L71" s="16">
        <v>29</v>
      </c>
      <c r="M71" s="16">
        <v>37</v>
      </c>
      <c r="N71" s="16">
        <v>36.99</v>
      </c>
      <c r="O71" s="16">
        <v>0.39704</v>
      </c>
      <c r="P71" s="16" t="s">
        <v>241</v>
      </c>
      <c r="Q71" s="18">
        <v>0.91288194444444448</v>
      </c>
      <c r="R71" s="16">
        <v>1115.4851650000001</v>
      </c>
      <c r="S71" s="16">
        <v>1445.7644660000001</v>
      </c>
      <c r="T71" s="16">
        <f t="shared" si="12"/>
        <v>330.27930100000003</v>
      </c>
      <c r="U71" s="16">
        <f t="shared" si="13"/>
        <v>330.47763499999996</v>
      </c>
      <c r="V71" s="16">
        <v>1115.991927</v>
      </c>
      <c r="W71" s="16">
        <v>1446.469562</v>
      </c>
      <c r="X71" s="20">
        <f t="shared" si="14"/>
        <v>1.0006005038747492</v>
      </c>
      <c r="Y71" s="16">
        <f t="shared" si="15"/>
        <v>-0.16309116380784872</v>
      </c>
      <c r="Z71" s="16" t="s">
        <v>107</v>
      </c>
      <c r="AA71" s="16" t="s">
        <v>51</v>
      </c>
      <c r="AB71" s="16">
        <v>4500</v>
      </c>
    </row>
    <row r="72" spans="1:29" s="16" customFormat="1" ht="15.5" x14ac:dyDescent="0.35">
      <c r="A72" s="17">
        <v>44306</v>
      </c>
      <c r="B72" s="18">
        <v>0.91620370370370374</v>
      </c>
      <c r="C72" s="16" t="s">
        <v>242</v>
      </c>
      <c r="D72" s="16" t="s">
        <v>54</v>
      </c>
      <c r="E72" s="16">
        <v>1282.2002660000001</v>
      </c>
      <c r="F72" s="16">
        <v>1385.8459769999999</v>
      </c>
      <c r="G72" s="16">
        <f t="shared" si="8"/>
        <v>1282.8111032989621</v>
      </c>
      <c r="H72" s="16">
        <f t="shared" si="9"/>
        <v>1386.5178626448298</v>
      </c>
      <c r="I72" s="19">
        <f t="shared" si="10"/>
        <v>103.64571099999989</v>
      </c>
      <c r="J72" s="19">
        <f t="shared" si="11"/>
        <v>103.70675934586779</v>
      </c>
      <c r="K72" s="16">
        <v>8.2535000000000007</v>
      </c>
      <c r="L72" s="16">
        <v>29</v>
      </c>
      <c r="M72" s="16">
        <v>37</v>
      </c>
      <c r="N72" s="16">
        <v>36.99</v>
      </c>
      <c r="O72" s="16">
        <v>0.39743000000000001</v>
      </c>
      <c r="P72" s="16" t="s">
        <v>243</v>
      </c>
      <c r="Q72" s="18">
        <v>0.91707175925925921</v>
      </c>
      <c r="R72" s="16">
        <v>1115.47929</v>
      </c>
      <c r="S72" s="16">
        <v>1445.762385</v>
      </c>
      <c r="T72" s="16">
        <f t="shared" si="12"/>
        <v>330.283095</v>
      </c>
      <c r="U72" s="16">
        <f t="shared" si="13"/>
        <v>330.47763499999996</v>
      </c>
      <c r="V72" s="16">
        <v>1115.991927</v>
      </c>
      <c r="W72" s="16">
        <v>1446.469562</v>
      </c>
      <c r="X72" s="20">
        <f t="shared" si="14"/>
        <v>1.0005890098613734</v>
      </c>
      <c r="Y72" s="16">
        <f t="shared" si="15"/>
        <v>-0.14439130196774386</v>
      </c>
      <c r="Z72" s="16" t="s">
        <v>107</v>
      </c>
      <c r="AA72" s="16" t="s">
        <v>51</v>
      </c>
      <c r="AB72" s="16">
        <v>4500</v>
      </c>
    </row>
    <row r="73" spans="1:29" s="16" customFormat="1" ht="15.5" x14ac:dyDescent="0.35">
      <c r="A73" s="17">
        <v>44306</v>
      </c>
      <c r="B73" s="18">
        <v>0.91908564814814819</v>
      </c>
      <c r="C73" s="16" t="s">
        <v>244</v>
      </c>
      <c r="D73" s="16" t="s">
        <v>54</v>
      </c>
      <c r="E73" s="16">
        <v>1282.2308290000001</v>
      </c>
      <c r="F73" s="16">
        <v>1385.845726</v>
      </c>
      <c r="G73" s="16">
        <f t="shared" si="8"/>
        <v>1282.8416418457984</v>
      </c>
      <c r="H73" s="16">
        <f t="shared" si="9"/>
        <v>1386.5204070912469</v>
      </c>
      <c r="I73" s="19">
        <f t="shared" si="10"/>
        <v>103.61489699999993</v>
      </c>
      <c r="J73" s="19">
        <f t="shared" si="11"/>
        <v>103.6787652454484</v>
      </c>
      <c r="K73" s="16">
        <v>8.2552000000000003</v>
      </c>
      <c r="L73" s="16">
        <v>29</v>
      </c>
      <c r="M73" s="16">
        <v>37</v>
      </c>
      <c r="N73" s="16">
        <v>36.979999999999997</v>
      </c>
      <c r="O73" s="16">
        <v>0.39867999999999998</v>
      </c>
      <c r="P73" s="16" t="s">
        <v>245</v>
      </c>
      <c r="Q73" s="18">
        <v>0.92010416666666661</v>
      </c>
      <c r="R73" s="16">
        <v>1115.4838970000001</v>
      </c>
      <c r="S73" s="16">
        <v>1445.757951</v>
      </c>
      <c r="T73" s="16">
        <f t="shared" si="12"/>
        <v>330.27405399999998</v>
      </c>
      <c r="U73" s="16">
        <f t="shared" si="13"/>
        <v>330.47763499999996</v>
      </c>
      <c r="V73" s="16">
        <v>1115.991927</v>
      </c>
      <c r="W73" s="16">
        <v>1446.469562</v>
      </c>
      <c r="X73" s="20">
        <f t="shared" si="14"/>
        <v>1.0006164002213749</v>
      </c>
      <c r="Y73" s="16">
        <f t="shared" si="15"/>
        <v>-0.17955452105093173</v>
      </c>
      <c r="Z73" s="16" t="s">
        <v>107</v>
      </c>
      <c r="AA73" s="16" t="s">
        <v>51</v>
      </c>
      <c r="AB73" s="16">
        <v>4500</v>
      </c>
    </row>
    <row r="74" spans="1:29" s="16" customFormat="1" ht="15.5" x14ac:dyDescent="0.35">
      <c r="A74" s="17">
        <v>44306</v>
      </c>
      <c r="B74" s="18">
        <v>0.9236226851851852</v>
      </c>
      <c r="C74" s="16" t="s">
        <v>246</v>
      </c>
      <c r="D74" s="16" t="s">
        <v>56</v>
      </c>
      <c r="E74" s="16">
        <v>1282.288759</v>
      </c>
      <c r="F74" s="16">
        <v>1385.8911419999999</v>
      </c>
      <c r="G74" s="16">
        <f t="shared" si="8"/>
        <v>1282.8964842774992</v>
      </c>
      <c r="H74" s="16">
        <f t="shared" si="9"/>
        <v>1386.5645740812124</v>
      </c>
      <c r="I74" s="19">
        <f t="shared" si="10"/>
        <v>103.60238299999992</v>
      </c>
      <c r="J74" s="19">
        <f t="shared" si="11"/>
        <v>103.6680898037132</v>
      </c>
      <c r="K74" s="16">
        <v>8.2009000000000007</v>
      </c>
      <c r="L74" s="16">
        <v>29</v>
      </c>
      <c r="M74" s="16">
        <v>37</v>
      </c>
      <c r="N74" s="16">
        <v>36.979999999999997</v>
      </c>
      <c r="O74" s="16">
        <v>0.37857000000000002</v>
      </c>
      <c r="P74" s="16" t="s">
        <v>247</v>
      </c>
      <c r="Q74" s="18">
        <v>0.9246875</v>
      </c>
      <c r="R74" s="16">
        <v>1115.4899889999999</v>
      </c>
      <c r="S74" s="16">
        <v>1445.758161</v>
      </c>
      <c r="T74" s="16">
        <f t="shared" si="12"/>
        <v>330.26817200000005</v>
      </c>
      <c r="U74" s="16">
        <f t="shared" si="13"/>
        <v>330.47763499999996</v>
      </c>
      <c r="V74" s="16">
        <v>1115.991927</v>
      </c>
      <c r="W74" s="16">
        <v>1446.469562</v>
      </c>
      <c r="X74" s="20">
        <f t="shared" si="14"/>
        <v>1.0006342209687706</v>
      </c>
      <c r="Y74" s="16">
        <f t="shared" si="15"/>
        <v>-0.2055291414774274</v>
      </c>
      <c r="Z74" s="16" t="s">
        <v>107</v>
      </c>
      <c r="AA74" s="16" t="s">
        <v>51</v>
      </c>
      <c r="AB74" s="16">
        <v>4300</v>
      </c>
      <c r="AC74" s="16" t="s">
        <v>248</v>
      </c>
    </row>
    <row r="75" spans="1:29" s="16" customFormat="1" ht="15.5" x14ac:dyDescent="0.35">
      <c r="A75" s="17">
        <v>44306</v>
      </c>
      <c r="B75" s="18">
        <v>0.92638888888888893</v>
      </c>
      <c r="C75" s="16" t="s">
        <v>249</v>
      </c>
      <c r="D75" s="16" t="s">
        <v>56</v>
      </c>
      <c r="E75" s="16">
        <v>1282.30132</v>
      </c>
      <c r="F75" s="16">
        <v>1385.8988529999999</v>
      </c>
      <c r="G75" s="16">
        <f t="shared" si="8"/>
        <v>1282.9161993868354</v>
      </c>
      <c r="H75" s="16">
        <f t="shared" si="9"/>
        <v>1386.5751967654771</v>
      </c>
      <c r="I75" s="19">
        <f t="shared" si="10"/>
        <v>103.59753299999988</v>
      </c>
      <c r="J75" s="19">
        <f t="shared" si="11"/>
        <v>103.65899737864174</v>
      </c>
      <c r="K75" s="16">
        <v>8.2042999999999999</v>
      </c>
      <c r="L75" s="16">
        <v>29</v>
      </c>
      <c r="M75" s="16">
        <v>37</v>
      </c>
      <c r="N75" s="16">
        <v>37</v>
      </c>
      <c r="O75" s="16">
        <v>0.37880000000000003</v>
      </c>
      <c r="P75" s="16" t="s">
        <v>250</v>
      </c>
      <c r="Q75" s="18">
        <v>0.92739583333333331</v>
      </c>
      <c r="R75" s="16">
        <v>1115.4760249999999</v>
      </c>
      <c r="S75" s="16">
        <v>1445.7577040000001</v>
      </c>
      <c r="T75" s="16">
        <f t="shared" si="12"/>
        <v>330.28167900000017</v>
      </c>
      <c r="U75" s="16">
        <f t="shared" si="13"/>
        <v>330.47763499999996</v>
      </c>
      <c r="V75" s="16">
        <v>1115.991927</v>
      </c>
      <c r="W75" s="16">
        <v>1446.469562</v>
      </c>
      <c r="X75" s="20">
        <f t="shared" si="14"/>
        <v>1.0005932996362168</v>
      </c>
      <c r="Y75" s="16">
        <f t="shared" si="15"/>
        <v>-0.14590951984087042</v>
      </c>
      <c r="Z75" s="16" t="s">
        <v>107</v>
      </c>
      <c r="AA75" s="16" t="s">
        <v>51</v>
      </c>
      <c r="AB75" s="16">
        <v>4300</v>
      </c>
    </row>
    <row r="76" spans="1:29" s="16" customFormat="1" ht="15.5" x14ac:dyDescent="0.35">
      <c r="A76" s="17">
        <v>44306</v>
      </c>
      <c r="B76" s="18">
        <v>0.92920138888888892</v>
      </c>
      <c r="C76" s="16" t="s">
        <v>251</v>
      </c>
      <c r="D76" s="16" t="s">
        <v>56</v>
      </c>
      <c r="E76" s="16">
        <v>1282.281819</v>
      </c>
      <c r="F76" s="16">
        <v>1385.869015</v>
      </c>
      <c r="G76" s="16">
        <f t="shared" si="8"/>
        <v>1282.8871063729157</v>
      </c>
      <c r="H76" s="16">
        <f t="shared" si="9"/>
        <v>1386.5389375053596</v>
      </c>
      <c r="I76" s="19">
        <f t="shared" si="10"/>
        <v>103.58719599999995</v>
      </c>
      <c r="J76" s="19">
        <f t="shared" si="11"/>
        <v>103.65183113244393</v>
      </c>
      <c r="K76" s="16">
        <v>8.2059999999999995</v>
      </c>
      <c r="L76" s="16">
        <v>29</v>
      </c>
      <c r="M76" s="16">
        <v>37</v>
      </c>
      <c r="N76" s="16">
        <v>37</v>
      </c>
      <c r="O76" s="16">
        <v>0.37938</v>
      </c>
      <c r="P76" s="16" t="s">
        <v>252</v>
      </c>
      <c r="Q76" s="18">
        <v>0.93131944444444448</v>
      </c>
      <c r="R76" s="16">
        <v>1115.490712</v>
      </c>
      <c r="S76" s="16">
        <v>1445.7622679999999</v>
      </c>
      <c r="T76" s="16">
        <f t="shared" si="12"/>
        <v>330.27155599999992</v>
      </c>
      <c r="U76" s="16">
        <f t="shared" si="13"/>
        <v>330.47763499999996</v>
      </c>
      <c r="V76" s="16">
        <v>1115.991927</v>
      </c>
      <c r="W76" s="16">
        <v>1446.469562</v>
      </c>
      <c r="X76" s="20">
        <f t="shared" si="14"/>
        <v>1.0006239683565121</v>
      </c>
      <c r="Y76" s="16">
        <f t="shared" si="15"/>
        <v>-0.19481590627106016</v>
      </c>
      <c r="Z76" s="16" t="s">
        <v>107</v>
      </c>
      <c r="AA76" s="16" t="s">
        <v>51</v>
      </c>
      <c r="AB76" s="16">
        <v>4300</v>
      </c>
      <c r="AC76" s="16" t="s">
        <v>248</v>
      </c>
    </row>
    <row r="77" spans="1:29" s="16" customFormat="1" ht="15.5" x14ac:dyDescent="0.35">
      <c r="A77" s="17">
        <v>44306</v>
      </c>
      <c r="B77" s="18">
        <v>0.93046296296296294</v>
      </c>
      <c r="C77" s="16" t="s">
        <v>253</v>
      </c>
      <c r="D77" s="16" t="s">
        <v>56</v>
      </c>
      <c r="E77" s="16">
        <v>1282.3247429999999</v>
      </c>
      <c r="F77" s="16">
        <v>1385.8996259999999</v>
      </c>
      <c r="G77" s="16">
        <f t="shared" si="8"/>
        <v>1282.9300571561334</v>
      </c>
      <c r="H77" s="16">
        <f t="shared" si="9"/>
        <v>1386.5695676056548</v>
      </c>
      <c r="I77" s="19">
        <f t="shared" si="10"/>
        <v>103.574883</v>
      </c>
      <c r="J77" s="19">
        <f t="shared" si="11"/>
        <v>103.63951044952137</v>
      </c>
      <c r="K77" s="16">
        <v>8.2059999999999995</v>
      </c>
      <c r="L77" s="16">
        <v>29</v>
      </c>
      <c r="M77" s="16">
        <v>37</v>
      </c>
      <c r="N77" s="16">
        <v>37</v>
      </c>
      <c r="O77" s="16">
        <v>0.37938</v>
      </c>
      <c r="P77" s="21" t="s">
        <v>252</v>
      </c>
      <c r="Q77" s="18">
        <v>0.93131944444444448</v>
      </c>
      <c r="R77" s="21">
        <v>1115.490712</v>
      </c>
      <c r="S77" s="21">
        <v>1445.7622679999999</v>
      </c>
      <c r="T77" s="16">
        <f t="shared" si="12"/>
        <v>330.27155599999992</v>
      </c>
      <c r="U77" s="16">
        <f t="shared" si="13"/>
        <v>330.47763499999996</v>
      </c>
      <c r="V77" s="16">
        <v>1115.991927</v>
      </c>
      <c r="W77" s="16">
        <v>1446.469562</v>
      </c>
      <c r="X77" s="20">
        <f t="shared" si="14"/>
        <v>1.0006239683565121</v>
      </c>
      <c r="Y77" s="16">
        <f t="shared" si="15"/>
        <v>-0.19481590627106016</v>
      </c>
      <c r="Z77" s="16" t="s">
        <v>107</v>
      </c>
      <c r="AA77" s="16" t="s">
        <v>51</v>
      </c>
      <c r="AB77" s="16">
        <v>4300</v>
      </c>
    </row>
    <row r="78" spans="1:29" s="16" customFormat="1" ht="15.5" x14ac:dyDescent="0.35">
      <c r="A78" s="17">
        <v>44306</v>
      </c>
      <c r="B78" s="18">
        <v>0.95089120370370372</v>
      </c>
      <c r="C78" s="16" t="s">
        <v>254</v>
      </c>
      <c r="D78" s="16" t="s">
        <v>58</v>
      </c>
      <c r="E78" s="16">
        <v>1282.4682499999999</v>
      </c>
      <c r="F78" s="16">
        <v>1385.9942080000001</v>
      </c>
      <c r="G78" s="16">
        <f t="shared" si="8"/>
        <v>1283.0801076689922</v>
      </c>
      <c r="H78" s="16">
        <f t="shared" si="9"/>
        <v>1386.6729014919993</v>
      </c>
      <c r="I78" s="19">
        <f t="shared" si="10"/>
        <v>103.52595800000017</v>
      </c>
      <c r="J78" s="19">
        <f t="shared" si="11"/>
        <v>103.59279382300701</v>
      </c>
      <c r="K78" s="16">
        <v>8.0957000000000008</v>
      </c>
      <c r="L78" s="16">
        <v>29</v>
      </c>
      <c r="M78" s="16">
        <v>37</v>
      </c>
      <c r="N78" s="16">
        <v>37</v>
      </c>
      <c r="O78" s="16">
        <v>0.34636</v>
      </c>
      <c r="P78" s="16" t="s">
        <v>255</v>
      </c>
      <c r="Q78" s="18">
        <v>0.95180555555555557</v>
      </c>
      <c r="R78" s="16">
        <v>1115.487871</v>
      </c>
      <c r="S78" s="16">
        <v>1445.752289</v>
      </c>
      <c r="T78" s="16">
        <f t="shared" si="12"/>
        <v>330.26441799999998</v>
      </c>
      <c r="U78" s="16">
        <f t="shared" si="13"/>
        <v>330.47763499999996</v>
      </c>
      <c r="V78" s="16">
        <v>1115.991927</v>
      </c>
      <c r="W78" s="16">
        <v>1446.469562</v>
      </c>
      <c r="X78" s="20">
        <f t="shared" si="14"/>
        <v>1.0006455948275965</v>
      </c>
      <c r="Y78" s="16">
        <f t="shared" si="15"/>
        <v>-0.21609719976436281</v>
      </c>
      <c r="Z78" s="16" t="s">
        <v>107</v>
      </c>
      <c r="AA78" s="16" t="s">
        <v>51</v>
      </c>
      <c r="AB78" s="16">
        <v>4000</v>
      </c>
    </row>
    <row r="79" spans="1:29" s="16" customFormat="1" ht="15.5" x14ac:dyDescent="0.35">
      <c r="A79" s="17">
        <v>44306</v>
      </c>
      <c r="B79" s="18">
        <v>0.95363425925925926</v>
      </c>
      <c r="C79" s="16" t="s">
        <v>256</v>
      </c>
      <c r="D79" s="16" t="s">
        <v>58</v>
      </c>
      <c r="E79" s="16">
        <v>1282.485936</v>
      </c>
      <c r="F79" s="16">
        <v>1385.991612</v>
      </c>
      <c r="G79" s="16">
        <f t="shared" si="8"/>
        <v>1283.1043007177636</v>
      </c>
      <c r="H79" s="16">
        <f t="shared" si="9"/>
        <v>1386.6697990069933</v>
      </c>
      <c r="I79" s="19">
        <f t="shared" si="10"/>
        <v>103.50567599999999</v>
      </c>
      <c r="J79" s="19">
        <f t="shared" si="11"/>
        <v>103.56549828922971</v>
      </c>
      <c r="K79" s="16">
        <v>8.0972000000000008</v>
      </c>
      <c r="L79" s="16">
        <v>29</v>
      </c>
      <c r="M79" s="16">
        <v>37</v>
      </c>
      <c r="N79" s="16">
        <v>37</v>
      </c>
      <c r="O79" s="16">
        <v>0.34675</v>
      </c>
      <c r="P79" s="16" t="s">
        <v>257</v>
      </c>
      <c r="Q79" s="18">
        <v>0.95453703703703707</v>
      </c>
      <c r="R79" s="16">
        <v>1115.4700909999999</v>
      </c>
      <c r="S79" s="16">
        <v>1445.7568329999999</v>
      </c>
      <c r="T79" s="16">
        <f t="shared" si="12"/>
        <v>330.286742</v>
      </c>
      <c r="U79" s="16">
        <f t="shared" si="13"/>
        <v>330.47763499999996</v>
      </c>
      <c r="V79" s="16">
        <v>1115.991927</v>
      </c>
      <c r="W79" s="16">
        <v>1446.469562</v>
      </c>
      <c r="X79" s="20">
        <f t="shared" si="14"/>
        <v>1.0005779614369139</v>
      </c>
      <c r="Y79" s="16">
        <f t="shared" si="15"/>
        <v>-0.12286269662877203</v>
      </c>
      <c r="Z79" s="16" t="s">
        <v>107</v>
      </c>
      <c r="AA79" s="16" t="s">
        <v>51</v>
      </c>
      <c r="AB79" s="16">
        <v>4000</v>
      </c>
    </row>
    <row r="80" spans="1:29" s="16" customFormat="1" ht="15.5" x14ac:dyDescent="0.35">
      <c r="A80" s="17">
        <v>44306</v>
      </c>
      <c r="B80" s="18">
        <v>0.95643518518518522</v>
      </c>
      <c r="C80" s="16" t="s">
        <v>258</v>
      </c>
      <c r="D80" s="16" t="s">
        <v>58</v>
      </c>
      <c r="E80" s="16">
        <v>1282.482409</v>
      </c>
      <c r="F80" s="16">
        <v>1385.990352</v>
      </c>
      <c r="G80" s="16">
        <f t="shared" si="8"/>
        <v>1283.0993320038442</v>
      </c>
      <c r="H80" s="16">
        <f t="shared" si="9"/>
        <v>1386.669325620026</v>
      </c>
      <c r="I80" s="19">
        <f t="shared" si="10"/>
        <v>103.50794300000007</v>
      </c>
      <c r="J80" s="19">
        <f t="shared" si="11"/>
        <v>103.56999361618182</v>
      </c>
      <c r="K80" s="16">
        <v>8.0991</v>
      </c>
      <c r="L80" s="16">
        <v>29</v>
      </c>
      <c r="M80" s="16">
        <v>37</v>
      </c>
      <c r="N80" s="16">
        <v>37</v>
      </c>
      <c r="O80" s="16">
        <v>0.34725</v>
      </c>
      <c r="P80" s="16" t="s">
        <v>259</v>
      </c>
      <c r="Q80" s="18">
        <v>0.95731481481481484</v>
      </c>
      <c r="R80" s="16">
        <v>1115.4751209999999</v>
      </c>
      <c r="S80" s="16">
        <v>1445.7547609999999</v>
      </c>
      <c r="T80" s="16">
        <f t="shared" si="12"/>
        <v>330.27963999999997</v>
      </c>
      <c r="U80" s="16">
        <f t="shared" si="13"/>
        <v>330.47763499999996</v>
      </c>
      <c r="V80" s="16">
        <v>1115.991927</v>
      </c>
      <c r="W80" s="16">
        <v>1446.469562</v>
      </c>
      <c r="X80" s="20">
        <f t="shared" si="14"/>
        <v>1.0005994768554307</v>
      </c>
      <c r="Y80" s="16">
        <f t="shared" si="15"/>
        <v>-0.15189551784828836</v>
      </c>
      <c r="Z80" s="16" t="s">
        <v>107</v>
      </c>
      <c r="AA80" s="16" t="s">
        <v>51</v>
      </c>
      <c r="AB80" s="16">
        <v>4000</v>
      </c>
    </row>
    <row r="81" spans="1:29" s="16" customFormat="1" ht="15.5" x14ac:dyDescent="0.35">
      <c r="A81" s="17">
        <v>44306</v>
      </c>
      <c r="B81" s="18">
        <v>0.96388888888888891</v>
      </c>
      <c r="C81" s="16" t="s">
        <v>260</v>
      </c>
      <c r="D81" s="16" t="s">
        <v>60</v>
      </c>
      <c r="E81" s="16">
        <v>1282.5861</v>
      </c>
      <c r="F81" s="16">
        <v>1386.0589729999999</v>
      </c>
      <c r="G81" s="16">
        <f t="shared" si="8"/>
        <v>1283.2030916024062</v>
      </c>
      <c r="H81" s="16">
        <f t="shared" si="9"/>
        <v>1386.7379907466932</v>
      </c>
      <c r="I81" s="19">
        <f t="shared" si="10"/>
        <v>103.47287299999994</v>
      </c>
      <c r="J81" s="19">
        <f t="shared" si="11"/>
        <v>103.53489914428701</v>
      </c>
      <c r="K81" s="16">
        <v>8.0030000000000001</v>
      </c>
      <c r="L81" s="16">
        <v>29</v>
      </c>
      <c r="M81" s="16">
        <v>37</v>
      </c>
      <c r="N81" s="16">
        <v>37</v>
      </c>
      <c r="O81" s="16">
        <v>0.32464999999999999</v>
      </c>
      <c r="P81" s="16" t="s">
        <v>261</v>
      </c>
      <c r="Q81" s="18">
        <v>0.96556712962962965</v>
      </c>
      <c r="R81" s="16">
        <v>1115.475109</v>
      </c>
      <c r="S81" s="16">
        <v>1445.75476</v>
      </c>
      <c r="T81" s="16">
        <f t="shared" si="12"/>
        <v>330.27965100000006</v>
      </c>
      <c r="U81" s="16">
        <f t="shared" si="13"/>
        <v>330.47763499999996</v>
      </c>
      <c r="V81" s="16">
        <v>1115.991927</v>
      </c>
      <c r="W81" s="16">
        <v>1446.469562</v>
      </c>
      <c r="X81" s="20">
        <f t="shared" si="14"/>
        <v>1.0005994435303551</v>
      </c>
      <c r="Y81" s="16">
        <f t="shared" si="15"/>
        <v>-0.15184633736225805</v>
      </c>
      <c r="Z81" s="16" t="s">
        <v>107</v>
      </c>
      <c r="AA81" s="16" t="s">
        <v>262</v>
      </c>
      <c r="AB81" s="16">
        <v>5500</v>
      </c>
      <c r="AC81" s="16" t="s">
        <v>163</v>
      </c>
    </row>
    <row r="82" spans="1:29" s="16" customFormat="1" ht="15.5" x14ac:dyDescent="0.35">
      <c r="A82" s="17">
        <v>44306</v>
      </c>
      <c r="B82" s="18">
        <v>0.96471064814814811</v>
      </c>
      <c r="C82" s="16" t="s">
        <v>263</v>
      </c>
      <c r="D82" s="16" t="s">
        <v>60</v>
      </c>
      <c r="E82" s="16">
        <v>1282.604057</v>
      </c>
      <c r="F82" s="16">
        <v>1386.0676510000001</v>
      </c>
      <c r="G82" s="16">
        <f t="shared" si="8"/>
        <v>1283.2210593666136</v>
      </c>
      <c r="H82" s="16">
        <f t="shared" si="9"/>
        <v>1386.7466739486642</v>
      </c>
      <c r="I82" s="19">
        <f t="shared" si="10"/>
        <v>103.46359400000006</v>
      </c>
      <c r="J82" s="19">
        <f t="shared" si="11"/>
        <v>103.52561458205059</v>
      </c>
      <c r="K82" s="16">
        <v>8.0030000000000001</v>
      </c>
      <c r="L82" s="16">
        <v>29</v>
      </c>
      <c r="M82" s="16">
        <v>37</v>
      </c>
      <c r="N82" s="16">
        <v>37.01</v>
      </c>
      <c r="O82" s="16">
        <v>0.32441999999999999</v>
      </c>
      <c r="P82" s="21" t="s">
        <v>261</v>
      </c>
      <c r="Q82" s="18">
        <v>0.96556712962962965</v>
      </c>
      <c r="R82" s="21">
        <v>1115.475109</v>
      </c>
      <c r="S82" s="21">
        <v>1445.75476</v>
      </c>
      <c r="T82" s="16">
        <f t="shared" si="12"/>
        <v>330.27965100000006</v>
      </c>
      <c r="U82" s="16">
        <f t="shared" si="13"/>
        <v>330.47763499999996</v>
      </c>
      <c r="V82" s="16">
        <v>1115.991927</v>
      </c>
      <c r="W82" s="16">
        <v>1446.469562</v>
      </c>
      <c r="X82" s="20">
        <f t="shared" si="14"/>
        <v>1.0005994435303551</v>
      </c>
      <c r="Y82" s="16">
        <f t="shared" si="15"/>
        <v>-0.15184633736225805</v>
      </c>
      <c r="Z82" s="16" t="s">
        <v>107</v>
      </c>
      <c r="AA82" s="16" t="s">
        <v>262</v>
      </c>
      <c r="AB82" s="16">
        <v>5500</v>
      </c>
    </row>
    <row r="83" spans="1:29" s="16" customFormat="1" ht="15.5" x14ac:dyDescent="0.35">
      <c r="A83" s="17">
        <v>44306</v>
      </c>
      <c r="B83" s="18">
        <v>0.96750000000000003</v>
      </c>
      <c r="C83" s="16" t="s">
        <v>264</v>
      </c>
      <c r="D83" s="16" t="s">
        <v>60</v>
      </c>
      <c r="E83" s="16">
        <v>1282.600291</v>
      </c>
      <c r="F83" s="16">
        <v>1386.072801</v>
      </c>
      <c r="G83" s="16">
        <f t="shared" si="8"/>
        <v>1283.2131076219673</v>
      </c>
      <c r="H83" s="16">
        <f t="shared" si="9"/>
        <v>1386.7494736502174</v>
      </c>
      <c r="I83" s="19">
        <f t="shared" si="10"/>
        <v>103.47251000000006</v>
      </c>
      <c r="J83" s="19">
        <f t="shared" si="11"/>
        <v>103.53636602825009</v>
      </c>
      <c r="K83" s="16">
        <v>8.0020000000000007</v>
      </c>
      <c r="L83" s="16">
        <v>29</v>
      </c>
      <c r="M83" s="16">
        <v>37</v>
      </c>
      <c r="N83" s="16">
        <v>37.01</v>
      </c>
      <c r="O83" s="16">
        <v>0.32419999999999999</v>
      </c>
      <c r="P83" s="16" t="s">
        <v>265</v>
      </c>
      <c r="Q83" s="18">
        <v>0.96841435185185187</v>
      </c>
      <c r="R83" s="16">
        <v>1115.482244</v>
      </c>
      <c r="S83" s="16">
        <v>1445.7560570000001</v>
      </c>
      <c r="T83" s="16">
        <f t="shared" si="12"/>
        <v>330.27381300000002</v>
      </c>
      <c r="U83" s="16">
        <f t="shared" si="13"/>
        <v>330.47763499999996</v>
      </c>
      <c r="V83" s="16">
        <v>1115.991927</v>
      </c>
      <c r="W83" s="16">
        <v>1446.469562</v>
      </c>
      <c r="X83" s="20">
        <f t="shared" si="14"/>
        <v>1.0006171303687341</v>
      </c>
      <c r="Y83" s="16">
        <f t="shared" si="15"/>
        <v>-0.17871496855605074</v>
      </c>
      <c r="Z83" s="16" t="s">
        <v>107</v>
      </c>
      <c r="AA83" s="16" t="s">
        <v>262</v>
      </c>
      <c r="AB83" s="16">
        <v>5500</v>
      </c>
    </row>
    <row r="84" spans="1:29" s="16" customFormat="1" ht="15.5" x14ac:dyDescent="0.35">
      <c r="A84" s="17">
        <v>44306</v>
      </c>
      <c r="B84" s="18">
        <v>0.97472222222222227</v>
      </c>
      <c r="C84" s="16" t="s">
        <v>266</v>
      </c>
      <c r="D84" s="16" t="s">
        <v>62</v>
      </c>
      <c r="E84" s="16">
        <v>1282.807372</v>
      </c>
      <c r="F84" s="16">
        <v>1386.182926</v>
      </c>
      <c r="G84" s="16">
        <f t="shared" si="8"/>
        <v>1283.4190312607288</v>
      </c>
      <c r="H84" s="16">
        <f t="shared" si="9"/>
        <v>1386.8596176408823</v>
      </c>
      <c r="I84" s="19">
        <f t="shared" si="10"/>
        <v>103.37555399999997</v>
      </c>
      <c r="J84" s="19">
        <f t="shared" si="11"/>
        <v>103.44058638015349</v>
      </c>
      <c r="K84" s="16">
        <v>7.7519</v>
      </c>
      <c r="L84" s="16">
        <v>29</v>
      </c>
      <c r="M84" s="16">
        <v>37</v>
      </c>
      <c r="N84" s="16">
        <v>36.99</v>
      </c>
      <c r="O84" s="16">
        <v>0.28215000000000001</v>
      </c>
      <c r="P84" s="16" t="s">
        <v>267</v>
      </c>
      <c r="Q84" s="18">
        <v>0.97598379629629628</v>
      </c>
      <c r="R84" s="16">
        <v>1115.4855279999999</v>
      </c>
      <c r="S84" s="16">
        <v>1445.755394</v>
      </c>
      <c r="T84" s="16">
        <f t="shared" si="12"/>
        <v>330.26986600000009</v>
      </c>
      <c r="U84" s="16">
        <f t="shared" si="13"/>
        <v>330.47763499999996</v>
      </c>
      <c r="V84" s="16">
        <v>1115.991927</v>
      </c>
      <c r="W84" s="16">
        <v>1446.469562</v>
      </c>
      <c r="X84" s="20">
        <f t="shared" si="14"/>
        <v>1.0006290885769151</v>
      </c>
      <c r="Y84" s="16">
        <f t="shared" si="15"/>
        <v>-0.19534020337891889</v>
      </c>
      <c r="Z84" s="16" t="s">
        <v>107</v>
      </c>
      <c r="AA84" s="16" t="s">
        <v>262</v>
      </c>
      <c r="AB84" s="16">
        <v>5000</v>
      </c>
    </row>
    <row r="85" spans="1:29" s="16" customFormat="1" ht="15.5" x14ac:dyDescent="0.35">
      <c r="A85" s="17">
        <v>44306</v>
      </c>
      <c r="B85" s="18">
        <v>0.97766203703703702</v>
      </c>
      <c r="C85" s="16" t="s">
        <v>268</v>
      </c>
      <c r="D85" s="16" t="s">
        <v>62</v>
      </c>
      <c r="E85" s="16">
        <v>1282.814576</v>
      </c>
      <c r="F85" s="16">
        <v>1386.1830150000001</v>
      </c>
      <c r="G85" s="16">
        <f t="shared" si="8"/>
        <v>1283.428847261272</v>
      </c>
      <c r="H85" s="16">
        <f t="shared" si="9"/>
        <v>1386.8617175635959</v>
      </c>
      <c r="I85" s="19">
        <f t="shared" si="10"/>
        <v>103.36843900000008</v>
      </c>
      <c r="J85" s="19">
        <f t="shared" si="11"/>
        <v>103.43287030232386</v>
      </c>
      <c r="K85" s="16">
        <v>7.7507999999999999</v>
      </c>
      <c r="L85" s="16">
        <v>29</v>
      </c>
      <c r="M85" s="16">
        <v>37</v>
      </c>
      <c r="N85" s="16">
        <v>37</v>
      </c>
      <c r="O85" s="16">
        <v>0.28186</v>
      </c>
      <c r="P85" s="16" t="s">
        <v>269</v>
      </c>
      <c r="Q85" s="18">
        <v>0.97857638888888887</v>
      </c>
      <c r="R85" s="16">
        <v>1115.481957</v>
      </c>
      <c r="S85" s="16">
        <v>1445.7537279999999</v>
      </c>
      <c r="T85" s="16">
        <f t="shared" si="12"/>
        <v>330.27177099999994</v>
      </c>
      <c r="U85" s="16">
        <f t="shared" si="13"/>
        <v>330.47763499999996</v>
      </c>
      <c r="V85" s="16">
        <v>1115.991927</v>
      </c>
      <c r="W85" s="16">
        <v>1446.469562</v>
      </c>
      <c r="X85" s="20">
        <f t="shared" si="14"/>
        <v>1.000623316971283</v>
      </c>
      <c r="Y85" s="16">
        <f t="shared" si="15"/>
        <v>-0.18532883495799979</v>
      </c>
      <c r="Z85" s="16" t="s">
        <v>107</v>
      </c>
      <c r="AA85" s="16" t="s">
        <v>262</v>
      </c>
      <c r="AB85" s="16">
        <v>5000</v>
      </c>
    </row>
    <row r="86" spans="1:29" s="16" customFormat="1" ht="15.5" x14ac:dyDescent="0.35">
      <c r="A86" s="17">
        <v>44306</v>
      </c>
      <c r="B86" s="18">
        <v>0.9802777777777778</v>
      </c>
      <c r="C86" s="16" t="s">
        <v>270</v>
      </c>
      <c r="D86" s="16" t="s">
        <v>62</v>
      </c>
      <c r="E86" s="16">
        <v>1282.818409</v>
      </c>
      <c r="F86" s="16">
        <v>1386.1895589999999</v>
      </c>
      <c r="G86" s="16">
        <f t="shared" si="8"/>
        <v>1283.4314456277975</v>
      </c>
      <c r="H86" s="16">
        <f t="shared" si="9"/>
        <v>1386.8658645309351</v>
      </c>
      <c r="I86" s="19">
        <f t="shared" si="10"/>
        <v>103.37114999999994</v>
      </c>
      <c r="J86" s="19">
        <f t="shared" si="11"/>
        <v>103.43441890313761</v>
      </c>
      <c r="K86" s="16">
        <v>7.7522000000000002</v>
      </c>
      <c r="L86" s="16">
        <v>29</v>
      </c>
      <c r="M86" s="16">
        <v>37</v>
      </c>
      <c r="N86" s="16">
        <v>37.01</v>
      </c>
      <c r="O86" s="16">
        <v>0.28193000000000001</v>
      </c>
      <c r="P86" s="16" t="s">
        <v>271</v>
      </c>
      <c r="Q86" s="18">
        <v>0.98116898148148146</v>
      </c>
      <c r="R86" s="16">
        <v>1115.4813099999999</v>
      </c>
      <c r="S86" s="16">
        <v>1445.7567979999999</v>
      </c>
      <c r="T86" s="16">
        <f t="shared" si="12"/>
        <v>330.275488</v>
      </c>
      <c r="U86" s="16">
        <f t="shared" si="13"/>
        <v>330.47763499999996</v>
      </c>
      <c r="V86" s="16">
        <v>1115.991927</v>
      </c>
      <c r="W86" s="16">
        <v>1446.469562</v>
      </c>
      <c r="X86" s="20">
        <f t="shared" si="14"/>
        <v>1.0006120557151368</v>
      </c>
      <c r="Y86" s="16">
        <f t="shared" si="15"/>
        <v>-0.1721197109136483</v>
      </c>
      <c r="Z86" s="16" t="s">
        <v>107</v>
      </c>
      <c r="AA86" s="16" t="s">
        <v>262</v>
      </c>
      <c r="AB86" s="16">
        <v>5000</v>
      </c>
    </row>
    <row r="87" spans="1:29" s="16" customFormat="1" ht="15.5" x14ac:dyDescent="0.35">
      <c r="A87" s="17">
        <v>44306</v>
      </c>
      <c r="B87" s="18">
        <v>0.98324074074074075</v>
      </c>
      <c r="C87" s="16" t="s">
        <v>272</v>
      </c>
      <c r="D87" s="16" t="s">
        <v>65</v>
      </c>
      <c r="E87" s="16">
        <v>1282.9748810000001</v>
      </c>
      <c r="F87" s="16">
        <v>1386.2766059999999</v>
      </c>
      <c r="G87" s="16">
        <f t="shared" si="8"/>
        <v>1283.5885626171296</v>
      </c>
      <c r="H87" s="16">
        <f t="shared" si="9"/>
        <v>1386.9557461489976</v>
      </c>
      <c r="I87" s="19">
        <f t="shared" si="10"/>
        <v>103.30172499999981</v>
      </c>
      <c r="J87" s="19">
        <f t="shared" si="11"/>
        <v>103.36718353186802</v>
      </c>
      <c r="K87" s="16">
        <v>7.5061999999999998</v>
      </c>
      <c r="L87" s="16">
        <v>29</v>
      </c>
      <c r="M87" s="16">
        <v>37</v>
      </c>
      <c r="N87" s="16">
        <v>37</v>
      </c>
      <c r="O87" s="16">
        <v>0.25270999999999999</v>
      </c>
      <c r="P87" s="16" t="s">
        <v>273</v>
      </c>
      <c r="Q87" s="18">
        <v>0.98409722222222218</v>
      </c>
      <c r="R87" s="16">
        <v>1115.4843780000001</v>
      </c>
      <c r="S87" s="16">
        <v>1445.7527339999999</v>
      </c>
      <c r="T87" s="16">
        <f t="shared" si="12"/>
        <v>330.26835599999981</v>
      </c>
      <c r="U87" s="16">
        <f t="shared" si="13"/>
        <v>330.47763499999996</v>
      </c>
      <c r="V87" s="16">
        <v>1115.991927</v>
      </c>
      <c r="W87" s="16">
        <v>1446.469562</v>
      </c>
      <c r="X87" s="20">
        <f t="shared" si="14"/>
        <v>1.0006336634927269</v>
      </c>
      <c r="Y87" s="16">
        <f t="shared" si="15"/>
        <v>-0.19929272704575851</v>
      </c>
      <c r="Z87" s="16" t="s">
        <v>107</v>
      </c>
      <c r="AA87" s="16" t="s">
        <v>262</v>
      </c>
      <c r="AB87" s="16">
        <v>4300</v>
      </c>
    </row>
    <row r="88" spans="1:29" s="16" customFormat="1" ht="15.5" x14ac:dyDescent="0.35">
      <c r="A88" s="17">
        <v>44306</v>
      </c>
      <c r="B88" s="18">
        <v>0.98620370370370369</v>
      </c>
      <c r="C88" s="16" t="s">
        <v>274</v>
      </c>
      <c r="D88" s="16" t="s">
        <v>65</v>
      </c>
      <c r="E88" s="16">
        <v>1282.964727</v>
      </c>
      <c r="F88" s="16">
        <v>1386.2795779999999</v>
      </c>
      <c r="G88" s="16">
        <f t="shared" si="8"/>
        <v>1283.5813796750963</v>
      </c>
      <c r="H88" s="16">
        <f t="shared" si="9"/>
        <v>1386.9597659193898</v>
      </c>
      <c r="I88" s="19">
        <f t="shared" si="10"/>
        <v>103.31485099999986</v>
      </c>
      <c r="J88" s="19">
        <f t="shared" si="11"/>
        <v>103.37838624429355</v>
      </c>
      <c r="K88" s="16">
        <v>7.5060000000000002</v>
      </c>
      <c r="L88" s="16">
        <v>29</v>
      </c>
      <c r="M88" s="16">
        <v>37</v>
      </c>
      <c r="N88" s="16">
        <v>37</v>
      </c>
      <c r="O88" s="16">
        <v>0.25269000000000003</v>
      </c>
      <c r="P88" s="16" t="s">
        <v>275</v>
      </c>
      <c r="Q88" s="18">
        <v>0.98716435185185181</v>
      </c>
      <c r="R88" s="16">
        <v>1115.4782729999999</v>
      </c>
      <c r="S88" s="16">
        <v>1445.7528</v>
      </c>
      <c r="T88" s="16">
        <f t="shared" si="12"/>
        <v>330.27452700000003</v>
      </c>
      <c r="U88" s="16">
        <f t="shared" si="13"/>
        <v>330.47763499999996</v>
      </c>
      <c r="V88" s="16">
        <v>1115.991927</v>
      </c>
      <c r="W88" s="16">
        <v>1446.469562</v>
      </c>
      <c r="X88" s="20">
        <f t="shared" si="14"/>
        <v>1.0006149671966678</v>
      </c>
      <c r="Y88" s="16">
        <f t="shared" si="15"/>
        <v>-0.17232854649046203</v>
      </c>
      <c r="Z88" s="16" t="s">
        <v>107</v>
      </c>
      <c r="AA88" s="16" t="s">
        <v>262</v>
      </c>
      <c r="AB88" s="16">
        <v>4300</v>
      </c>
    </row>
    <row r="89" spans="1:29" s="16" customFormat="1" ht="15.5" x14ac:dyDescent="0.35">
      <c r="A89" s="17">
        <v>44306</v>
      </c>
      <c r="B89" s="18">
        <v>0.98931712962962959</v>
      </c>
      <c r="C89" s="16" t="s">
        <v>276</v>
      </c>
      <c r="D89" s="16" t="s">
        <v>65</v>
      </c>
      <c r="E89" s="16">
        <v>1282.9592359999999</v>
      </c>
      <c r="F89" s="16">
        <v>1386.27765</v>
      </c>
      <c r="G89" s="16">
        <f t="shared" si="8"/>
        <v>1283.5722653916152</v>
      </c>
      <c r="H89" s="16">
        <f t="shared" si="9"/>
        <v>1386.9571467608059</v>
      </c>
      <c r="I89" s="19">
        <f t="shared" si="10"/>
        <v>103.31841400000008</v>
      </c>
      <c r="J89" s="19">
        <f t="shared" si="11"/>
        <v>103.38488136919068</v>
      </c>
      <c r="K89" s="16">
        <v>7.5069999999999997</v>
      </c>
      <c r="L89" s="16">
        <v>29</v>
      </c>
      <c r="M89" s="16">
        <v>37</v>
      </c>
      <c r="N89" s="16">
        <v>37</v>
      </c>
      <c r="O89" s="16">
        <v>0.25279000000000001</v>
      </c>
      <c r="P89" s="16" t="s">
        <v>277</v>
      </c>
      <c r="Q89" s="18">
        <v>0.99023148148148143</v>
      </c>
      <c r="R89" s="16">
        <v>1115.486637</v>
      </c>
      <c r="S89" s="16">
        <v>1445.751804</v>
      </c>
      <c r="T89" s="16">
        <f t="shared" si="12"/>
        <v>330.26516700000002</v>
      </c>
      <c r="U89" s="16">
        <f t="shared" si="13"/>
        <v>330.47763499999996</v>
      </c>
      <c r="V89" s="16">
        <v>1115.991927</v>
      </c>
      <c r="W89" s="16">
        <v>1446.469562</v>
      </c>
      <c r="X89" s="20">
        <f t="shared" si="14"/>
        <v>1.0006433254888183</v>
      </c>
      <c r="Y89" s="16">
        <f t="shared" si="15"/>
        <v>-0.21233098601828715</v>
      </c>
      <c r="Z89" s="16" t="s">
        <v>107</v>
      </c>
      <c r="AA89" s="16" t="s">
        <v>262</v>
      </c>
      <c r="AB89" s="16">
        <v>4300</v>
      </c>
    </row>
    <row r="90" spans="1:29" s="16" customFormat="1" ht="15.5" x14ac:dyDescent="0.35">
      <c r="A90" s="17">
        <v>44306</v>
      </c>
      <c r="B90" s="18">
        <v>0.99586805555555558</v>
      </c>
      <c r="C90" s="16" t="s">
        <v>278</v>
      </c>
      <c r="D90" s="16" t="s">
        <v>67</v>
      </c>
      <c r="E90" s="16">
        <v>1283.2431099999999</v>
      </c>
      <c r="F90" s="16">
        <v>1386.4376319999999</v>
      </c>
      <c r="G90" s="16">
        <f t="shared" si="8"/>
        <v>1283.85868431275</v>
      </c>
      <c r="H90" s="16">
        <f t="shared" si="9"/>
        <v>1387.1189758527266</v>
      </c>
      <c r="I90" s="19">
        <f t="shared" si="10"/>
        <v>103.19452200000001</v>
      </c>
      <c r="J90" s="19">
        <f t="shared" si="11"/>
        <v>103.26029153997661</v>
      </c>
      <c r="K90" s="16">
        <v>7.0011000000000001</v>
      </c>
      <c r="L90" s="16">
        <v>29</v>
      </c>
      <c r="M90" s="16">
        <v>37</v>
      </c>
      <c r="N90" s="16">
        <v>36.99</v>
      </c>
      <c r="O90" s="16">
        <v>0.21006</v>
      </c>
      <c r="P90" s="16" t="s">
        <v>279</v>
      </c>
      <c r="Q90" s="18">
        <v>0.99671296296296297</v>
      </c>
      <c r="R90" s="16">
        <v>1115.4832719999999</v>
      </c>
      <c r="S90" s="16">
        <v>1445.7504160000001</v>
      </c>
      <c r="T90" s="16">
        <f t="shared" si="12"/>
        <v>330.26714400000014</v>
      </c>
      <c r="U90" s="16">
        <f t="shared" si="13"/>
        <v>330.47763499999996</v>
      </c>
      <c r="V90" s="16">
        <v>1115.991927</v>
      </c>
      <c r="W90" s="16">
        <v>1446.469562</v>
      </c>
      <c r="X90" s="20">
        <f t="shared" si="14"/>
        <v>1.0006373355746214</v>
      </c>
      <c r="Y90" s="16">
        <f t="shared" si="15"/>
        <v>-0.20228217214071265</v>
      </c>
      <c r="Z90" s="16" t="s">
        <v>107</v>
      </c>
      <c r="AA90" s="16" t="s">
        <v>262</v>
      </c>
      <c r="AB90" s="16">
        <v>4300</v>
      </c>
    </row>
    <row r="91" spans="1:29" s="16" customFormat="1" ht="15.5" x14ac:dyDescent="0.35">
      <c r="A91" s="17">
        <v>44306</v>
      </c>
      <c r="B91" s="18">
        <v>0.99932870370370375</v>
      </c>
      <c r="C91" s="16" t="s">
        <v>280</v>
      </c>
      <c r="D91" s="16" t="s">
        <v>67</v>
      </c>
      <c r="E91" s="16">
        <v>1283.232489</v>
      </c>
      <c r="F91" s="16">
        <v>1386.427117</v>
      </c>
      <c r="G91" s="16">
        <f t="shared" si="8"/>
        <v>1283.8486981963865</v>
      </c>
      <c r="H91" s="16">
        <f t="shared" si="9"/>
        <v>1387.1069544592247</v>
      </c>
      <c r="I91" s="19">
        <f t="shared" si="10"/>
        <v>103.19462799999997</v>
      </c>
      <c r="J91" s="19">
        <f t="shared" si="11"/>
        <v>103.25825626283813</v>
      </c>
      <c r="K91" s="16">
        <v>7.0030000000000001</v>
      </c>
      <c r="L91" s="16">
        <v>29</v>
      </c>
      <c r="M91" s="16">
        <v>37</v>
      </c>
      <c r="N91" s="16">
        <v>36.99</v>
      </c>
      <c r="O91" s="16">
        <v>0.2102</v>
      </c>
      <c r="P91" s="16" t="s">
        <v>281</v>
      </c>
      <c r="Q91" s="18">
        <v>1.2847222222222223E-3</v>
      </c>
      <c r="R91" s="16">
        <v>1115.4791520000001</v>
      </c>
      <c r="S91" s="16">
        <v>1445.7531449999999</v>
      </c>
      <c r="T91" s="16">
        <f t="shared" si="12"/>
        <v>330.27399299999979</v>
      </c>
      <c r="U91" s="16">
        <f t="shared" si="13"/>
        <v>330.47763499999996</v>
      </c>
      <c r="V91" s="16">
        <v>1115.991927</v>
      </c>
      <c r="W91" s="16">
        <v>1446.469562</v>
      </c>
      <c r="X91" s="20">
        <f t="shared" si="14"/>
        <v>1.0006165850303574</v>
      </c>
      <c r="Y91" s="16">
        <f t="shared" si="15"/>
        <v>-0.17501274679921153</v>
      </c>
      <c r="Z91" s="16" t="s">
        <v>107</v>
      </c>
      <c r="AA91" s="16" t="s">
        <v>262</v>
      </c>
      <c r="AB91" s="16">
        <v>4300</v>
      </c>
      <c r="AC91" s="16" t="s">
        <v>248</v>
      </c>
    </row>
    <row r="92" spans="1:29" s="16" customFormat="1" ht="15.5" x14ac:dyDescent="0.35">
      <c r="A92" s="17">
        <v>44307</v>
      </c>
      <c r="B92" s="18">
        <v>3.5879629629629629E-3</v>
      </c>
      <c r="C92" s="16" t="s">
        <v>282</v>
      </c>
      <c r="D92" s="16" t="s">
        <v>67</v>
      </c>
      <c r="E92" s="16">
        <v>1283.219126</v>
      </c>
      <c r="F92" s="16">
        <v>1386.4218080000001</v>
      </c>
      <c r="G92" s="16">
        <f t="shared" si="8"/>
        <v>1283.8412387292265</v>
      </c>
      <c r="H92" s="16">
        <f t="shared" si="9"/>
        <v>1387.1083309454193</v>
      </c>
      <c r="I92" s="19">
        <f t="shared" si="10"/>
        <v>103.2026820000001</v>
      </c>
      <c r="J92" s="19">
        <f t="shared" si="11"/>
        <v>103.26709221619285</v>
      </c>
      <c r="K92" s="16">
        <v>7.0069999999999997</v>
      </c>
      <c r="L92" s="16">
        <v>29</v>
      </c>
      <c r="M92" s="16">
        <v>37</v>
      </c>
      <c r="N92" s="16">
        <v>36.979999999999997</v>
      </c>
      <c r="O92" s="16">
        <v>0.21052000000000001</v>
      </c>
      <c r="P92" s="16" t="s">
        <v>283</v>
      </c>
      <c r="Q92" s="18">
        <v>4.4560185185185189E-3</v>
      </c>
      <c r="R92" s="16">
        <v>1115.474506</v>
      </c>
      <c r="S92" s="16">
        <v>1445.7460140000001</v>
      </c>
      <c r="T92" s="16">
        <f t="shared" si="12"/>
        <v>330.27150800000004</v>
      </c>
      <c r="U92" s="16">
        <f t="shared" si="13"/>
        <v>330.47763499999996</v>
      </c>
      <c r="V92" s="16">
        <v>1115.991927</v>
      </c>
      <c r="W92" s="16">
        <v>1446.469562</v>
      </c>
      <c r="X92" s="20">
        <f t="shared" si="14"/>
        <v>1.0006241137821672</v>
      </c>
      <c r="Y92" s="16">
        <f t="shared" si="15"/>
        <v>-0.17876201285071147</v>
      </c>
      <c r="Z92" s="16" t="s">
        <v>107</v>
      </c>
      <c r="AA92" s="16" t="s">
        <v>262</v>
      </c>
      <c r="AB92" s="16">
        <v>4300</v>
      </c>
    </row>
    <row r="93" spans="1:29" s="16" customFormat="1" ht="15.5" x14ac:dyDescent="0.35">
      <c r="A93" s="17">
        <v>44307</v>
      </c>
      <c r="B93" s="18">
        <v>6.3773148148148148E-3</v>
      </c>
      <c r="C93" s="16" t="s">
        <v>284</v>
      </c>
      <c r="D93" s="16" t="s">
        <v>70</v>
      </c>
      <c r="E93" s="16">
        <v>1283.4037539999999</v>
      </c>
      <c r="F93" s="16">
        <v>1386.535887</v>
      </c>
      <c r="G93" s="16">
        <f t="shared" si="8"/>
        <v>1284.0259831395565</v>
      </c>
      <c r="H93" s="16">
        <f t="shared" si="9"/>
        <v>1387.2235603219842</v>
      </c>
      <c r="I93" s="19">
        <f t="shared" si="10"/>
        <v>103.13213300000007</v>
      </c>
      <c r="J93" s="19">
        <f t="shared" si="11"/>
        <v>103.19757718242772</v>
      </c>
      <c r="K93" s="16">
        <v>6.5058999999999996</v>
      </c>
      <c r="L93" s="16">
        <v>29</v>
      </c>
      <c r="M93" s="16">
        <v>37</v>
      </c>
      <c r="N93" s="16">
        <v>37.020000000000003</v>
      </c>
      <c r="O93" s="16">
        <v>0.17952000000000001</v>
      </c>
      <c r="P93" s="16" t="s">
        <v>285</v>
      </c>
      <c r="Q93" s="18">
        <v>7.2569444444444443E-3</v>
      </c>
      <c r="R93" s="16">
        <v>1115.476259</v>
      </c>
      <c r="S93" s="16">
        <v>1445.7443169999999</v>
      </c>
      <c r="T93" s="16">
        <f t="shared" si="12"/>
        <v>330.26805799999988</v>
      </c>
      <c r="U93" s="16">
        <f t="shared" si="13"/>
        <v>330.47763499999996</v>
      </c>
      <c r="V93" s="16">
        <v>1115.991927</v>
      </c>
      <c r="W93" s="16">
        <v>1446.469562</v>
      </c>
      <c r="X93" s="20">
        <f t="shared" si="14"/>
        <v>1.0006345663618492</v>
      </c>
      <c r="Y93" s="16">
        <f t="shared" si="15"/>
        <v>-0.19217571140279688</v>
      </c>
      <c r="Z93" s="16" t="s">
        <v>107</v>
      </c>
      <c r="AA93" s="16" t="s">
        <v>262</v>
      </c>
      <c r="AB93" s="16">
        <v>4000</v>
      </c>
    </row>
    <row r="94" spans="1:29" s="16" customFormat="1" ht="15.5" x14ac:dyDescent="0.35">
      <c r="A94" s="17">
        <v>44307</v>
      </c>
      <c r="B94" s="18">
        <v>9.0277777777777769E-3</v>
      </c>
      <c r="C94" s="16" t="s">
        <v>286</v>
      </c>
      <c r="D94" s="16" t="s">
        <v>70</v>
      </c>
      <c r="E94" s="16">
        <v>1283.3999899999999</v>
      </c>
      <c r="F94" s="16">
        <v>1386.5326600000001</v>
      </c>
      <c r="G94" s="16">
        <f t="shared" si="8"/>
        <v>1284.0198572921452</v>
      </c>
      <c r="H94" s="16">
        <f t="shared" si="9"/>
        <v>1387.2185470716556</v>
      </c>
      <c r="I94" s="19">
        <f t="shared" si="10"/>
        <v>103.13267000000019</v>
      </c>
      <c r="J94" s="19">
        <f t="shared" si="11"/>
        <v>103.19868977951046</v>
      </c>
      <c r="K94" s="16">
        <v>6.5042</v>
      </c>
      <c r="L94" s="16">
        <v>29</v>
      </c>
      <c r="M94" s="16">
        <v>37</v>
      </c>
      <c r="N94" s="16">
        <v>37.01</v>
      </c>
      <c r="O94" s="16">
        <v>0.17945</v>
      </c>
      <c r="P94" s="16" t="s">
        <v>287</v>
      </c>
      <c r="Q94" s="18">
        <v>9.8842592592592593E-3</v>
      </c>
      <c r="R94" s="16">
        <v>1115.4795529999999</v>
      </c>
      <c r="S94" s="16">
        <v>1445.74577</v>
      </c>
      <c r="T94" s="16">
        <f t="shared" si="12"/>
        <v>330.2662170000001</v>
      </c>
      <c r="U94" s="16">
        <f t="shared" si="13"/>
        <v>330.47763499999996</v>
      </c>
      <c r="V94" s="16">
        <v>1115.991927</v>
      </c>
      <c r="W94" s="16">
        <v>1446.469562</v>
      </c>
      <c r="X94" s="20">
        <f t="shared" si="14"/>
        <v>1.0006401441901032</v>
      </c>
      <c r="Y94" s="16">
        <f t="shared" si="15"/>
        <v>-0.20169375503178344</v>
      </c>
      <c r="Z94" s="16" t="s">
        <v>107</v>
      </c>
      <c r="AA94" s="16" t="s">
        <v>262</v>
      </c>
      <c r="AB94" s="16">
        <v>4000</v>
      </c>
    </row>
    <row r="95" spans="1:29" s="16" customFormat="1" ht="15.5" x14ac:dyDescent="0.35">
      <c r="A95" s="17">
        <v>44307</v>
      </c>
      <c r="B95" s="18">
        <v>1.1793981481481482E-2</v>
      </c>
      <c r="C95" s="16" t="s">
        <v>288</v>
      </c>
      <c r="D95" s="16" t="s">
        <v>70</v>
      </c>
      <c r="E95" s="16">
        <v>1283.407013</v>
      </c>
      <c r="F95" s="16">
        <v>1386.5382340000001</v>
      </c>
      <c r="G95" s="16">
        <f t="shared" si="8"/>
        <v>1284.0224239152208</v>
      </c>
      <c r="H95" s="16">
        <f t="shared" si="9"/>
        <v>1387.2185164016976</v>
      </c>
      <c r="I95" s="19">
        <f t="shared" si="10"/>
        <v>103.1312210000001</v>
      </c>
      <c r="J95" s="19">
        <f t="shared" si="11"/>
        <v>103.1960924864768</v>
      </c>
      <c r="K95" s="16">
        <v>6.5050999999999997</v>
      </c>
      <c r="L95" s="16">
        <v>29</v>
      </c>
      <c r="M95" s="16">
        <v>37</v>
      </c>
      <c r="N95" s="16">
        <v>37.020000000000003</v>
      </c>
      <c r="O95" s="16">
        <v>0.17946999999999999</v>
      </c>
      <c r="P95" s="16" t="s">
        <v>289</v>
      </c>
      <c r="Q95" s="18">
        <v>1.3530092592592592E-2</v>
      </c>
      <c r="R95" s="16">
        <v>1115.4821440000001</v>
      </c>
      <c r="S95" s="16">
        <v>1445.752033</v>
      </c>
      <c r="T95" s="16">
        <f t="shared" si="12"/>
        <v>330.26988899999992</v>
      </c>
      <c r="U95" s="16">
        <f t="shared" si="13"/>
        <v>330.47763499999996</v>
      </c>
      <c r="V95" s="16">
        <v>1115.991927</v>
      </c>
      <c r="W95" s="16">
        <v>1446.469562</v>
      </c>
      <c r="X95" s="20">
        <f t="shared" si="14"/>
        <v>1.0006290188930909</v>
      </c>
      <c r="Y95" s="16">
        <f t="shared" si="15"/>
        <v>-0.19187634348145366</v>
      </c>
      <c r="Z95" s="16" t="s">
        <v>107</v>
      </c>
      <c r="AA95" s="16" t="s">
        <v>262</v>
      </c>
      <c r="AB95" s="16">
        <v>4000</v>
      </c>
    </row>
    <row r="96" spans="1:29" s="16" customFormat="1" ht="15.5" x14ac:dyDescent="0.35">
      <c r="A96" s="17">
        <v>44307</v>
      </c>
      <c r="B96" s="18">
        <v>1.5324074074074073E-2</v>
      </c>
      <c r="C96" s="16" t="s">
        <v>290</v>
      </c>
      <c r="D96" s="16" t="s">
        <v>71</v>
      </c>
      <c r="E96" s="16">
        <v>1283.5590729999999</v>
      </c>
      <c r="F96" s="16">
        <v>1386.6192880000001</v>
      </c>
      <c r="G96" s="16">
        <f t="shared" si="8"/>
        <v>1284.1769312648473</v>
      </c>
      <c r="H96" s="16">
        <f t="shared" si="9"/>
        <v>1387.304029884456</v>
      </c>
      <c r="I96" s="19">
        <f t="shared" si="10"/>
        <v>103.0602150000002</v>
      </c>
      <c r="J96" s="19">
        <f t="shared" si="11"/>
        <v>103.12709861960866</v>
      </c>
      <c r="K96" s="16">
        <v>6.0046999999999997</v>
      </c>
      <c r="L96" s="16">
        <v>29</v>
      </c>
      <c r="M96" s="16">
        <v>37</v>
      </c>
      <c r="N96" s="16">
        <v>37</v>
      </c>
      <c r="O96" s="16">
        <v>0.15490000000000001</v>
      </c>
      <c r="P96" s="16" t="s">
        <v>291</v>
      </c>
      <c r="Q96" s="18">
        <v>1.6215277777777776E-2</v>
      </c>
      <c r="R96" s="16">
        <v>1115.483146</v>
      </c>
      <c r="S96" s="16">
        <v>1445.7464480000001</v>
      </c>
      <c r="T96" s="16">
        <f t="shared" si="12"/>
        <v>330.26330200000007</v>
      </c>
      <c r="U96" s="16">
        <f t="shared" si="13"/>
        <v>330.47763499999996</v>
      </c>
      <c r="V96" s="16">
        <v>1115.991927</v>
      </c>
      <c r="W96" s="16">
        <v>1446.469562</v>
      </c>
      <c r="X96" s="20">
        <f t="shared" si="14"/>
        <v>1.0006489761311714</v>
      </c>
      <c r="Y96" s="16">
        <f t="shared" si="15"/>
        <v>-0.21514093647806476</v>
      </c>
      <c r="Z96" s="16" t="s">
        <v>107</v>
      </c>
      <c r="AA96" s="16" t="s">
        <v>262</v>
      </c>
      <c r="AB96" s="16">
        <v>3800</v>
      </c>
    </row>
    <row r="97" spans="1:29" s="16" customFormat="1" ht="15.5" x14ac:dyDescent="0.35">
      <c r="A97" s="17">
        <v>44307</v>
      </c>
      <c r="B97" s="18">
        <v>3.3923611111111113E-2</v>
      </c>
      <c r="C97" s="16" t="s">
        <v>292</v>
      </c>
      <c r="D97" s="16" t="s">
        <v>71</v>
      </c>
      <c r="E97" s="16">
        <v>1283.55647</v>
      </c>
      <c r="F97" s="16">
        <v>1386.627322</v>
      </c>
      <c r="G97" s="16">
        <f t="shared" si="8"/>
        <v>1284.1719785590747</v>
      </c>
      <c r="H97" s="16">
        <f t="shared" si="9"/>
        <v>1387.3077037315022</v>
      </c>
      <c r="I97" s="19">
        <f t="shared" si="10"/>
        <v>103.07085200000006</v>
      </c>
      <c r="J97" s="19">
        <f t="shared" si="11"/>
        <v>103.13572517242756</v>
      </c>
      <c r="K97" s="16">
        <v>6.008</v>
      </c>
      <c r="L97" s="16">
        <v>29</v>
      </c>
      <c r="M97" s="16">
        <v>37</v>
      </c>
      <c r="N97" s="16">
        <v>37</v>
      </c>
      <c r="O97" s="16">
        <v>0.15504999999999999</v>
      </c>
      <c r="P97" s="16" t="s">
        <v>293</v>
      </c>
      <c r="Q97" s="18">
        <v>3.4791666666666665E-2</v>
      </c>
      <c r="R97" s="16">
        <v>1115.482205</v>
      </c>
      <c r="S97" s="16">
        <v>1445.7519669999999</v>
      </c>
      <c r="T97" s="16">
        <f t="shared" si="12"/>
        <v>330.2697619999999</v>
      </c>
      <c r="U97" s="16">
        <f t="shared" si="13"/>
        <v>330.47763499999996</v>
      </c>
      <c r="V97" s="16">
        <v>1115.991927</v>
      </c>
      <c r="W97" s="16">
        <v>1446.469562</v>
      </c>
      <c r="X97" s="20">
        <f t="shared" si="14"/>
        <v>1.0006294036691135</v>
      </c>
      <c r="Y97" s="16">
        <f t="shared" si="15"/>
        <v>-0.1923665926576632</v>
      </c>
      <c r="Z97" s="16" t="s">
        <v>107</v>
      </c>
      <c r="AA97" s="16" t="s">
        <v>262</v>
      </c>
      <c r="AB97" s="16">
        <v>3800</v>
      </c>
    </row>
    <row r="98" spans="1:29" s="16" customFormat="1" ht="15.5" x14ac:dyDescent="0.35">
      <c r="A98" s="17">
        <v>44307</v>
      </c>
      <c r="B98" s="18">
        <v>3.6631944444444446E-2</v>
      </c>
      <c r="C98" s="16" t="s">
        <v>294</v>
      </c>
      <c r="D98" s="16" t="s">
        <v>71</v>
      </c>
      <c r="E98" s="16">
        <v>1283.5541519999999</v>
      </c>
      <c r="F98" s="16">
        <v>1386.626767</v>
      </c>
      <c r="G98" s="16">
        <f t="shared" si="8"/>
        <v>1284.1609565381384</v>
      </c>
      <c r="H98" s="16">
        <f t="shared" si="9"/>
        <v>1387.3002389778831</v>
      </c>
      <c r="I98" s="19">
        <f t="shared" si="10"/>
        <v>103.07261500000004</v>
      </c>
      <c r="J98" s="19">
        <f t="shared" si="11"/>
        <v>103.13928243974465</v>
      </c>
      <c r="K98" s="16">
        <v>6.008</v>
      </c>
      <c r="L98" s="16">
        <v>29</v>
      </c>
      <c r="M98" s="16">
        <v>37</v>
      </c>
      <c r="N98" s="16">
        <v>37</v>
      </c>
      <c r="O98" s="16">
        <v>0.15504999999999999</v>
      </c>
      <c r="P98" s="16" t="s">
        <v>295</v>
      </c>
      <c r="Q98" s="18">
        <v>3.9108796296296294E-2</v>
      </c>
      <c r="R98" s="16">
        <v>1115.4938239999999</v>
      </c>
      <c r="S98" s="16">
        <v>1445.757844</v>
      </c>
      <c r="T98" s="16">
        <f t="shared" si="12"/>
        <v>330.26402000000007</v>
      </c>
      <c r="U98" s="16">
        <f t="shared" si="13"/>
        <v>330.47763499999996</v>
      </c>
      <c r="V98" s="16">
        <v>1115.991927</v>
      </c>
      <c r="W98" s="16">
        <v>1446.469562</v>
      </c>
      <c r="X98" s="20">
        <f t="shared" si="14"/>
        <v>1.0006468007020561</v>
      </c>
      <c r="Y98" s="16">
        <f t="shared" si="15"/>
        <v>-0.22339918850229878</v>
      </c>
      <c r="Z98" s="16" t="s">
        <v>107</v>
      </c>
      <c r="AA98" s="16" t="s">
        <v>262</v>
      </c>
      <c r="AB98" s="16">
        <v>3800</v>
      </c>
    </row>
    <row r="99" spans="1:29" s="16" customFormat="1" ht="15.5" x14ac:dyDescent="0.35">
      <c r="A99" s="17">
        <v>44307</v>
      </c>
      <c r="B99" s="18">
        <v>5.6689814814814818E-2</v>
      </c>
      <c r="C99" s="16" t="s">
        <v>296</v>
      </c>
      <c r="D99" s="16" t="s">
        <v>73</v>
      </c>
      <c r="E99" s="16">
        <v>1283.5423089999999</v>
      </c>
      <c r="F99" s="16">
        <v>1386.625591</v>
      </c>
      <c r="G99" s="16">
        <f t="shared" si="8"/>
        <v>1284.1527522852441</v>
      </c>
      <c r="H99" s="16">
        <f t="shared" si="9"/>
        <v>1387.3010502013665</v>
      </c>
      <c r="I99" s="19">
        <f t="shared" si="10"/>
        <v>103.08328200000005</v>
      </c>
      <c r="J99" s="19">
        <f t="shared" si="11"/>
        <v>103.14829791612237</v>
      </c>
      <c r="K99" s="16">
        <v>6.0140000000000002</v>
      </c>
      <c r="L99" s="16">
        <v>29</v>
      </c>
      <c r="M99" s="16">
        <v>37</v>
      </c>
      <c r="N99" s="16">
        <v>37</v>
      </c>
      <c r="O99" s="16">
        <v>0.15532000000000001</v>
      </c>
      <c r="P99" s="16" t="s">
        <v>297</v>
      </c>
      <c r="Q99" s="18">
        <v>5.858796296296296E-2</v>
      </c>
      <c r="R99" s="16">
        <v>1115.487478</v>
      </c>
      <c r="S99" s="16">
        <v>1445.7568080000001</v>
      </c>
      <c r="T99" s="16">
        <f t="shared" si="12"/>
        <v>330.26933000000008</v>
      </c>
      <c r="U99" s="16">
        <f t="shared" si="13"/>
        <v>330.47763499999996</v>
      </c>
      <c r="V99" s="16">
        <v>1115.991927</v>
      </c>
      <c r="W99" s="16">
        <v>1446.469562</v>
      </c>
      <c r="X99" s="20">
        <f t="shared" si="14"/>
        <v>1.0006307125157516</v>
      </c>
      <c r="Y99" s="16">
        <f t="shared" si="15"/>
        <v>-0.19910291353880893</v>
      </c>
      <c r="Z99" s="16" t="s">
        <v>107</v>
      </c>
      <c r="AA99" s="16" t="s">
        <v>298</v>
      </c>
      <c r="AB99" s="16">
        <v>2800</v>
      </c>
      <c r="AC99" s="16" t="s">
        <v>299</v>
      </c>
    </row>
    <row r="100" spans="1:29" s="16" customFormat="1" ht="15.5" x14ac:dyDescent="0.35">
      <c r="A100" s="17">
        <v>44307</v>
      </c>
      <c r="B100" s="18">
        <v>6.0428240740740741E-2</v>
      </c>
      <c r="C100" s="16" t="s">
        <v>300</v>
      </c>
      <c r="D100" s="16" t="s">
        <v>73</v>
      </c>
      <c r="E100" s="16">
        <v>1283.5674289999999</v>
      </c>
      <c r="F100" s="16">
        <v>1386.618919</v>
      </c>
      <c r="G100" s="16">
        <f t="shared" si="8"/>
        <v>1284.1793642309965</v>
      </c>
      <c r="H100" s="16">
        <f t="shared" si="9"/>
        <v>1387.2952962212992</v>
      </c>
      <c r="I100" s="19">
        <f t="shared" si="10"/>
        <v>103.05149000000006</v>
      </c>
      <c r="J100" s="19">
        <f t="shared" si="11"/>
        <v>103.11593199030267</v>
      </c>
      <c r="K100" s="16">
        <v>6.016</v>
      </c>
      <c r="L100" s="16">
        <v>29</v>
      </c>
      <c r="M100" s="16">
        <v>37</v>
      </c>
      <c r="N100" s="16">
        <v>37</v>
      </c>
      <c r="O100" s="16">
        <v>0.15540999999999999</v>
      </c>
      <c r="P100" s="16" t="s">
        <v>301</v>
      </c>
      <c r="Q100" s="18">
        <v>6.2175925925925926E-2</v>
      </c>
      <c r="R100" s="16">
        <v>1115.4851000000001</v>
      </c>
      <c r="S100" s="16">
        <v>1445.756204</v>
      </c>
      <c r="T100" s="16">
        <f t="shared" si="12"/>
        <v>330.27110399999992</v>
      </c>
      <c r="U100" s="16">
        <f t="shared" si="13"/>
        <v>330.47763499999996</v>
      </c>
      <c r="V100" s="16">
        <v>1115.991927</v>
      </c>
      <c r="W100" s="16">
        <v>1446.469562</v>
      </c>
      <c r="X100" s="20">
        <f t="shared" si="14"/>
        <v>1.0006253377831082</v>
      </c>
      <c r="Y100" s="16">
        <f t="shared" si="15"/>
        <v>-0.19072797952435394</v>
      </c>
      <c r="Z100" s="16" t="s">
        <v>107</v>
      </c>
      <c r="AA100" s="16" t="s">
        <v>298</v>
      </c>
      <c r="AB100" s="16">
        <v>2800</v>
      </c>
      <c r="AC100" s="16" t="s">
        <v>299</v>
      </c>
    </row>
    <row r="101" spans="1:29" s="16" customFormat="1" ht="15.5" x14ac:dyDescent="0.35">
      <c r="A101" s="17">
        <v>44307</v>
      </c>
      <c r="B101" s="18">
        <v>6.40162037037037E-2</v>
      </c>
      <c r="C101" s="16" t="s">
        <v>302</v>
      </c>
      <c r="D101" s="16" t="s">
        <v>73</v>
      </c>
      <c r="E101" s="16">
        <v>1283.5630940000001</v>
      </c>
      <c r="F101" s="16">
        <v>1386.615237</v>
      </c>
      <c r="G101" s="16">
        <f t="shared" si="8"/>
        <v>1284.17607908116</v>
      </c>
      <c r="H101" s="16">
        <f t="shared" si="9"/>
        <v>1387.2922932539359</v>
      </c>
      <c r="I101" s="19">
        <f t="shared" si="10"/>
        <v>103.05214299999989</v>
      </c>
      <c r="J101" s="19">
        <f t="shared" si="11"/>
        <v>103.11621417277593</v>
      </c>
      <c r="K101" s="16">
        <v>6.0149999999999997</v>
      </c>
      <c r="L101" s="16">
        <v>29</v>
      </c>
      <c r="M101" s="16">
        <v>37</v>
      </c>
      <c r="N101" s="16">
        <v>36.99</v>
      </c>
      <c r="O101" s="16">
        <v>0.15539</v>
      </c>
      <c r="P101" s="16" t="s">
        <v>303</v>
      </c>
      <c r="Q101" s="18">
        <v>6.5763888888888886E-2</v>
      </c>
      <c r="R101" s="16">
        <v>1115.4834430000001</v>
      </c>
      <c r="S101" s="16">
        <v>1445.7557360000001</v>
      </c>
      <c r="T101" s="16">
        <f t="shared" si="12"/>
        <v>330.27229299999999</v>
      </c>
      <c r="U101" s="16">
        <f t="shared" si="13"/>
        <v>330.47763499999996</v>
      </c>
      <c r="V101" s="16">
        <v>1115.991927</v>
      </c>
      <c r="W101" s="16">
        <v>1446.469562</v>
      </c>
      <c r="X101" s="20">
        <f t="shared" si="14"/>
        <v>1.0006217354720699</v>
      </c>
      <c r="Y101" s="16">
        <f t="shared" si="15"/>
        <v>-0.18505162501969608</v>
      </c>
      <c r="Z101" s="16" t="s">
        <v>107</v>
      </c>
      <c r="AA101" s="16" t="s">
        <v>298</v>
      </c>
      <c r="AB101" s="16">
        <v>2800</v>
      </c>
      <c r="AC101" s="16" t="s">
        <v>299</v>
      </c>
    </row>
    <row r="102" spans="1:29" s="16" customFormat="1" ht="15.5" x14ac:dyDescent="0.35">
      <c r="A102" s="17">
        <v>44307</v>
      </c>
      <c r="B102" s="18">
        <v>7.5775462962962961E-2</v>
      </c>
      <c r="C102" s="16" t="s">
        <v>304</v>
      </c>
      <c r="D102" s="16" t="s">
        <v>75</v>
      </c>
      <c r="E102" s="16">
        <v>1283.6940810000001</v>
      </c>
      <c r="F102" s="16">
        <v>1386.7102620000001</v>
      </c>
      <c r="G102" s="16">
        <f t="shared" si="8"/>
        <v>1284.3002296573266</v>
      </c>
      <c r="H102" s="16">
        <f t="shared" si="9"/>
        <v>1387.381465401297</v>
      </c>
      <c r="I102" s="19">
        <f t="shared" si="10"/>
        <v>103.01618099999996</v>
      </c>
      <c r="J102" s="19">
        <f t="shared" si="11"/>
        <v>103.08123574397041</v>
      </c>
      <c r="K102" s="16">
        <v>5.5090000000000003</v>
      </c>
      <c r="L102" s="16">
        <v>29</v>
      </c>
      <c r="M102" s="16">
        <v>37</v>
      </c>
      <c r="N102" s="16">
        <v>36.99</v>
      </c>
      <c r="O102" s="16">
        <v>0.13436000000000001</v>
      </c>
      <c r="P102" s="16" t="s">
        <v>305</v>
      </c>
      <c r="Q102" s="18">
        <v>7.7025462962962962E-2</v>
      </c>
      <c r="R102" s="16">
        <v>1115.491998</v>
      </c>
      <c r="S102" s="16">
        <v>1445.761068</v>
      </c>
      <c r="T102" s="16">
        <f t="shared" si="12"/>
        <v>330.26907000000006</v>
      </c>
      <c r="U102" s="16">
        <f t="shared" si="13"/>
        <v>330.47763499999996</v>
      </c>
      <c r="V102" s="16">
        <v>1115.991927</v>
      </c>
      <c r="W102" s="16">
        <v>1446.469562</v>
      </c>
      <c r="X102" s="20">
        <f t="shared" si="14"/>
        <v>1.0006315002491752</v>
      </c>
      <c r="Y102" s="16">
        <f t="shared" si="15"/>
        <v>-0.20450447468988386</v>
      </c>
      <c r="Z102" s="16" t="s">
        <v>107</v>
      </c>
      <c r="AA102" s="16" t="s">
        <v>298</v>
      </c>
      <c r="AB102" s="16">
        <v>2600</v>
      </c>
      <c r="AC102" s="16" t="s">
        <v>299</v>
      </c>
    </row>
    <row r="103" spans="1:29" s="16" customFormat="1" ht="15.5" x14ac:dyDescent="0.35">
      <c r="A103" s="17">
        <v>44307</v>
      </c>
      <c r="B103" s="18">
        <v>8.2013888888888886E-2</v>
      </c>
      <c r="C103" s="16" t="s">
        <v>306</v>
      </c>
      <c r="D103" s="16" t="s">
        <v>75</v>
      </c>
      <c r="E103" s="16">
        <v>1283.681873</v>
      </c>
      <c r="F103" s="16">
        <v>1386.6962599999999</v>
      </c>
      <c r="G103" s="16">
        <f t="shared" si="8"/>
        <v>1284.2891422833893</v>
      </c>
      <c r="H103" s="16">
        <f t="shared" si="9"/>
        <v>1387.3695988142438</v>
      </c>
      <c r="I103" s="19">
        <f t="shared" si="10"/>
        <v>103.01438699999994</v>
      </c>
      <c r="J103" s="19">
        <f t="shared" si="11"/>
        <v>103.08045653085446</v>
      </c>
      <c r="K103" s="16">
        <v>5.5087999999999999</v>
      </c>
      <c r="L103" s="16">
        <v>29</v>
      </c>
      <c r="M103" s="16">
        <v>37</v>
      </c>
      <c r="N103" s="16">
        <v>36.99</v>
      </c>
      <c r="O103" s="16">
        <v>0.13435</v>
      </c>
      <c r="P103" s="16" t="s">
        <v>307</v>
      </c>
      <c r="Q103" s="18">
        <v>8.3333333333333329E-2</v>
      </c>
      <c r="R103" s="16">
        <v>1115.492528</v>
      </c>
      <c r="S103" s="16">
        <v>1445.758343</v>
      </c>
      <c r="T103" s="16">
        <f t="shared" si="12"/>
        <v>330.26581499999998</v>
      </c>
      <c r="U103" s="16">
        <f t="shared" si="13"/>
        <v>330.47763499999996</v>
      </c>
      <c r="V103" s="16">
        <v>1115.991927</v>
      </c>
      <c r="W103" s="16">
        <v>1446.469562</v>
      </c>
      <c r="X103" s="20">
        <f t="shared" si="14"/>
        <v>1.0006413621706503</v>
      </c>
      <c r="Y103" s="16">
        <f t="shared" si="15"/>
        <v>-0.21603570910224335</v>
      </c>
      <c r="Z103" s="16" t="s">
        <v>107</v>
      </c>
      <c r="AA103" s="16" t="s">
        <v>298</v>
      </c>
      <c r="AB103" s="16">
        <v>2600</v>
      </c>
      <c r="AC103" s="16" t="s">
        <v>299</v>
      </c>
    </row>
    <row r="104" spans="1:29" s="16" customFormat="1" ht="15.5" x14ac:dyDescent="0.35">
      <c r="A104" s="17">
        <v>44307</v>
      </c>
      <c r="B104" s="18">
        <v>8.5115740740740742E-2</v>
      </c>
      <c r="C104" s="16" t="s">
        <v>308</v>
      </c>
      <c r="D104" s="16" t="s">
        <v>75</v>
      </c>
      <c r="E104" s="16">
        <v>1283.689036</v>
      </c>
      <c r="F104" s="16">
        <v>1386.697617</v>
      </c>
      <c r="G104" s="16">
        <f t="shared" si="8"/>
        <v>1284.2975680215634</v>
      </c>
      <c r="H104" s="16">
        <f t="shared" si="9"/>
        <v>1387.3693508030644</v>
      </c>
      <c r="I104" s="19">
        <f t="shared" si="10"/>
        <v>103.00858100000005</v>
      </c>
      <c r="J104" s="19">
        <f t="shared" si="11"/>
        <v>103.07178278150104</v>
      </c>
      <c r="K104" s="16">
        <v>5.5086000000000004</v>
      </c>
      <c r="L104" s="16">
        <v>29</v>
      </c>
      <c r="M104" s="16">
        <v>37</v>
      </c>
      <c r="N104" s="16">
        <v>36.979999999999997</v>
      </c>
      <c r="O104" s="16">
        <v>0.13435</v>
      </c>
      <c r="P104" s="16" t="s">
        <v>309</v>
      </c>
      <c r="Q104" s="18">
        <v>8.6423611111111118E-2</v>
      </c>
      <c r="R104" s="16">
        <v>1115.4865970000001</v>
      </c>
      <c r="S104" s="16">
        <v>1445.761589</v>
      </c>
      <c r="T104" s="16">
        <f t="shared" si="12"/>
        <v>330.27499199999988</v>
      </c>
      <c r="U104" s="16">
        <f t="shared" si="13"/>
        <v>330.47763499999996</v>
      </c>
      <c r="V104" s="16">
        <v>1115.991927</v>
      </c>
      <c r="W104" s="16">
        <v>1446.469562</v>
      </c>
      <c r="X104" s="20">
        <f t="shared" si="14"/>
        <v>1.0006135584131663</v>
      </c>
      <c r="Y104" s="16">
        <f t="shared" si="15"/>
        <v>-0.1790861863637474</v>
      </c>
      <c r="Z104" s="16" t="s">
        <v>107</v>
      </c>
      <c r="AA104" s="16" t="s">
        <v>298</v>
      </c>
      <c r="AB104" s="16">
        <v>2600</v>
      </c>
      <c r="AC104" s="16" t="s">
        <v>299</v>
      </c>
    </row>
    <row r="105" spans="1:29" s="16" customFormat="1" ht="15.5" x14ac:dyDescent="0.35">
      <c r="A105" s="17">
        <v>44307</v>
      </c>
      <c r="B105" s="22">
        <v>0.24614583333333334</v>
      </c>
      <c r="C105" s="16" t="s">
        <v>310</v>
      </c>
      <c r="D105" s="16" t="s">
        <v>75</v>
      </c>
      <c r="E105" s="16">
        <v>1283.72282</v>
      </c>
      <c r="F105" s="16">
        <v>1386.7148970000001</v>
      </c>
      <c r="G105" s="16">
        <f t="shared" si="8"/>
        <v>1284.2996993989132</v>
      </c>
      <c r="H105" s="16">
        <f t="shared" si="9"/>
        <v>1387.3564152635709</v>
      </c>
      <c r="I105" s="19">
        <f t="shared" si="10"/>
        <v>102.99207700000011</v>
      </c>
      <c r="J105" s="19">
        <f t="shared" si="11"/>
        <v>103.05671586465769</v>
      </c>
      <c r="K105" s="16">
        <v>5.5060000000000002</v>
      </c>
      <c r="L105" s="16">
        <v>29</v>
      </c>
      <c r="M105" s="16">
        <v>37</v>
      </c>
      <c r="N105" s="16">
        <v>37.01</v>
      </c>
      <c r="O105" s="16">
        <v>0.13421</v>
      </c>
      <c r="P105" s="21" t="s">
        <v>311</v>
      </c>
      <c r="Q105" s="18">
        <v>0.24972222222222223</v>
      </c>
      <c r="R105" s="21">
        <v>1115.5206129999999</v>
      </c>
      <c r="S105" s="21">
        <v>1445.7909669999999</v>
      </c>
      <c r="T105" s="16">
        <f t="shared" si="12"/>
        <v>330.270354</v>
      </c>
      <c r="U105" s="16">
        <f t="shared" si="13"/>
        <v>330.47763499999996</v>
      </c>
      <c r="V105" s="16">
        <v>1115.991927</v>
      </c>
      <c r="W105" s="16">
        <v>1446.469562</v>
      </c>
      <c r="X105" s="20">
        <f t="shared" si="14"/>
        <v>1.0006276100700215</v>
      </c>
      <c r="Y105" s="16">
        <f t="shared" si="15"/>
        <v>-0.22879797003520252</v>
      </c>
      <c r="Z105" s="16" t="s">
        <v>107</v>
      </c>
      <c r="AA105" s="16" t="s">
        <v>312</v>
      </c>
      <c r="AB105" s="16">
        <v>2150</v>
      </c>
      <c r="AC105" s="16" t="s">
        <v>299</v>
      </c>
    </row>
    <row r="106" spans="1:29" s="16" customFormat="1" ht="15.5" x14ac:dyDescent="0.35">
      <c r="A106" s="17">
        <v>44307</v>
      </c>
      <c r="B106" s="22">
        <v>0.24855324074074073</v>
      </c>
      <c r="C106" s="16" t="s">
        <v>313</v>
      </c>
      <c r="D106" s="16" t="s">
        <v>75</v>
      </c>
      <c r="E106" s="16">
        <v>1283.713303</v>
      </c>
      <c r="F106" s="16">
        <v>1386.7243659999999</v>
      </c>
      <c r="G106" s="16">
        <f t="shared" si="8"/>
        <v>1284.2901764259482</v>
      </c>
      <c r="H106" s="16">
        <f t="shared" si="9"/>
        <v>1387.3658902064105</v>
      </c>
      <c r="I106" s="19">
        <f t="shared" si="10"/>
        <v>103.01106299999992</v>
      </c>
      <c r="J106" s="19">
        <f t="shared" si="11"/>
        <v>103.07571378046237</v>
      </c>
      <c r="K106" s="16">
        <v>5.5057999999999998</v>
      </c>
      <c r="L106" s="16">
        <v>29</v>
      </c>
      <c r="M106" s="16">
        <v>37</v>
      </c>
      <c r="N106" s="16">
        <v>37</v>
      </c>
      <c r="O106" s="16">
        <v>0.13422000000000001</v>
      </c>
      <c r="P106" s="23" t="s">
        <v>311</v>
      </c>
      <c r="Q106" s="24">
        <v>0.24972222222222221</v>
      </c>
      <c r="R106" s="23">
        <v>1115.5206129999999</v>
      </c>
      <c r="S106" s="23">
        <v>1445.7909669999999</v>
      </c>
      <c r="T106" s="16">
        <f t="shared" si="12"/>
        <v>330.270354</v>
      </c>
      <c r="U106" s="16">
        <f t="shared" si="13"/>
        <v>330.47763499999996</v>
      </c>
      <c r="V106" s="16">
        <v>1115.991927</v>
      </c>
      <c r="W106" s="16">
        <v>1446.469562</v>
      </c>
      <c r="X106" s="20">
        <f t="shared" si="14"/>
        <v>1.0006276100700215</v>
      </c>
      <c r="Y106" s="16">
        <f t="shared" si="15"/>
        <v>-0.22879797003520252</v>
      </c>
      <c r="Z106" s="16" t="s">
        <v>107</v>
      </c>
      <c r="AA106" s="16" t="s">
        <v>312</v>
      </c>
      <c r="AB106" s="16">
        <v>9000</v>
      </c>
    </row>
    <row r="107" spans="1:29" s="16" customFormat="1" ht="15.5" x14ac:dyDescent="0.35">
      <c r="A107" s="17">
        <v>44307</v>
      </c>
      <c r="B107" s="18">
        <v>8.9027777777777775E-2</v>
      </c>
      <c r="C107" s="16" t="s">
        <v>314</v>
      </c>
      <c r="D107" s="16" t="s">
        <v>77</v>
      </c>
      <c r="E107" s="16">
        <v>1283.8129019999999</v>
      </c>
      <c r="F107" s="16">
        <v>1386.7759779999999</v>
      </c>
      <c r="G107" s="16">
        <f t="shared" si="8"/>
        <v>1284.4198887119016</v>
      </c>
      <c r="H107" s="16">
        <f t="shared" si="9"/>
        <v>1387.4473729380168</v>
      </c>
      <c r="I107" s="19">
        <f t="shared" si="10"/>
        <v>102.963076</v>
      </c>
      <c r="J107" s="19">
        <f t="shared" si="11"/>
        <v>103.02748422611512</v>
      </c>
      <c r="K107" s="16">
        <v>4.9999000000000002</v>
      </c>
      <c r="L107" s="16">
        <v>29</v>
      </c>
      <c r="M107" s="16">
        <v>37</v>
      </c>
      <c r="N107" s="16">
        <v>37</v>
      </c>
      <c r="O107" s="16">
        <v>0.11597</v>
      </c>
      <c r="P107" s="16" t="s">
        <v>315</v>
      </c>
      <c r="Q107" s="18">
        <v>9.0254629629629629E-2</v>
      </c>
      <c r="R107" s="16">
        <v>1115.4902340000001</v>
      </c>
      <c r="S107" s="16">
        <v>1445.7612690000001</v>
      </c>
      <c r="T107" s="16">
        <f t="shared" si="12"/>
        <v>330.27103499999998</v>
      </c>
      <c r="U107" s="16">
        <f t="shared" si="13"/>
        <v>330.47763499999996</v>
      </c>
      <c r="V107" s="16">
        <v>1115.991927</v>
      </c>
      <c r="W107" s="16">
        <v>1446.469562</v>
      </c>
      <c r="X107" s="20">
        <f t="shared" si="14"/>
        <v>1.0006255468330729</v>
      </c>
      <c r="Y107" s="16">
        <f t="shared" si="15"/>
        <v>-0.19609838320252493</v>
      </c>
      <c r="Z107" s="16" t="s">
        <v>107</v>
      </c>
      <c r="AA107" s="16" t="s">
        <v>298</v>
      </c>
      <c r="AB107" s="16">
        <v>2500</v>
      </c>
      <c r="AC107" s="16" t="s">
        <v>299</v>
      </c>
    </row>
    <row r="108" spans="1:29" s="16" customFormat="1" ht="15.5" x14ac:dyDescent="0.35">
      <c r="A108" s="17">
        <v>44307</v>
      </c>
      <c r="B108" s="18">
        <v>9.418981481481481E-2</v>
      </c>
      <c r="C108" s="16" t="s">
        <v>316</v>
      </c>
      <c r="D108" s="16" t="s">
        <v>77</v>
      </c>
      <c r="E108" s="16">
        <v>1283.8112630000001</v>
      </c>
      <c r="F108" s="16">
        <v>1386.7741040000001</v>
      </c>
      <c r="G108" s="16">
        <f t="shared" si="8"/>
        <v>1284.4169672617472</v>
      </c>
      <c r="H108" s="16">
        <f t="shared" si="9"/>
        <v>1387.4434196329089</v>
      </c>
      <c r="I108" s="19">
        <f t="shared" si="10"/>
        <v>102.96284100000003</v>
      </c>
      <c r="J108" s="19">
        <f t="shared" si="11"/>
        <v>103.02645237116167</v>
      </c>
      <c r="K108" s="16">
        <v>4.9999000000000002</v>
      </c>
      <c r="L108" s="16">
        <v>29</v>
      </c>
      <c r="M108" s="16">
        <v>37</v>
      </c>
      <c r="N108" s="16">
        <v>37</v>
      </c>
      <c r="O108" s="16">
        <v>0.11597</v>
      </c>
      <c r="P108" s="16" t="s">
        <v>317</v>
      </c>
      <c r="Q108" s="18">
        <v>9.5844907407407406E-2</v>
      </c>
      <c r="R108" s="16">
        <v>1115.490213</v>
      </c>
      <c r="S108" s="16">
        <v>1445.7638019999999</v>
      </c>
      <c r="T108" s="16">
        <f t="shared" si="12"/>
        <v>330.2735889999999</v>
      </c>
      <c r="U108" s="16">
        <f t="shared" si="13"/>
        <v>330.47763499999996</v>
      </c>
      <c r="V108" s="16">
        <v>1115.991927</v>
      </c>
      <c r="W108" s="16">
        <v>1446.469562</v>
      </c>
      <c r="X108" s="20">
        <f t="shared" si="14"/>
        <v>1.000617809012879</v>
      </c>
      <c r="Y108" s="16">
        <f t="shared" si="15"/>
        <v>-0.18744590736969258</v>
      </c>
      <c r="Z108" s="16" t="s">
        <v>107</v>
      </c>
      <c r="AA108" s="25" t="s">
        <v>318</v>
      </c>
      <c r="AB108" s="16">
        <v>2900</v>
      </c>
      <c r="AC108" s="16" t="s">
        <v>299</v>
      </c>
    </row>
    <row r="109" spans="1:29" s="16" customFormat="1" ht="15.5" x14ac:dyDescent="0.35">
      <c r="A109" s="17">
        <v>44307</v>
      </c>
      <c r="B109" s="18">
        <v>9.778935185185185E-2</v>
      </c>
      <c r="C109" s="16" t="s">
        <v>319</v>
      </c>
      <c r="D109" s="16" t="s">
        <v>77</v>
      </c>
      <c r="E109" s="16">
        <v>1283.806818</v>
      </c>
      <c r="F109" s="16">
        <v>1386.7792449999999</v>
      </c>
      <c r="G109" s="16">
        <f t="shared" si="8"/>
        <v>1284.4077574902137</v>
      </c>
      <c r="H109" s="16">
        <f t="shared" si="9"/>
        <v>1387.4466061744813</v>
      </c>
      <c r="I109" s="19">
        <f t="shared" si="10"/>
        <v>102.97242699999993</v>
      </c>
      <c r="J109" s="19">
        <f t="shared" si="11"/>
        <v>103.03884868426758</v>
      </c>
      <c r="K109" s="16">
        <v>4.9992000000000001</v>
      </c>
      <c r="L109" s="16">
        <v>29</v>
      </c>
      <c r="M109" s="16">
        <v>37</v>
      </c>
      <c r="N109" s="16">
        <v>37.01</v>
      </c>
      <c r="O109" s="16">
        <v>0.11594</v>
      </c>
      <c r="P109" s="16" t="s">
        <v>320</v>
      </c>
      <c r="Q109" s="18">
        <v>9.9675925925925932E-2</v>
      </c>
      <c r="R109" s="16">
        <v>1115.4995530000001</v>
      </c>
      <c r="S109" s="16">
        <v>1445.7641530000001</v>
      </c>
      <c r="T109" s="16">
        <f t="shared" si="12"/>
        <v>330.26459999999997</v>
      </c>
      <c r="U109" s="16">
        <f t="shared" si="13"/>
        <v>330.47763499999996</v>
      </c>
      <c r="V109" s="16">
        <v>1115.991927</v>
      </c>
      <c r="W109" s="16">
        <v>1446.469562</v>
      </c>
      <c r="X109" s="20">
        <f t="shared" si="14"/>
        <v>1.0006450433985357</v>
      </c>
      <c r="Y109" s="16">
        <f t="shared" si="15"/>
        <v>-0.22717162273215763</v>
      </c>
      <c r="Z109" s="16" t="s">
        <v>107</v>
      </c>
      <c r="AA109" s="25" t="s">
        <v>318</v>
      </c>
      <c r="AB109" s="16">
        <v>2900</v>
      </c>
      <c r="AC109" s="16" t="s">
        <v>299</v>
      </c>
    </row>
    <row r="110" spans="1:29" s="16" customFormat="1" ht="15.5" x14ac:dyDescent="0.35">
      <c r="A110" s="17">
        <v>44307</v>
      </c>
      <c r="B110" s="22">
        <v>0.25185185185185183</v>
      </c>
      <c r="C110" s="16" t="s">
        <v>321</v>
      </c>
      <c r="D110" s="16" t="s">
        <v>77</v>
      </c>
      <c r="E110" s="16">
        <v>1283.833179</v>
      </c>
      <c r="F110" s="16">
        <v>1386.7917030000001</v>
      </c>
      <c r="G110" s="16">
        <f t="shared" si="8"/>
        <v>1284.4061083459089</v>
      </c>
      <c r="H110" s="16">
        <f t="shared" si="9"/>
        <v>1387.4312372216352</v>
      </c>
      <c r="I110" s="19">
        <f t="shared" si="10"/>
        <v>102.95852400000012</v>
      </c>
      <c r="J110" s="19">
        <f t="shared" si="11"/>
        <v>103.0251288757263</v>
      </c>
      <c r="K110" s="16">
        <v>4.9999000000000002</v>
      </c>
      <c r="L110" s="16">
        <v>29</v>
      </c>
      <c r="M110" s="16">
        <v>37</v>
      </c>
      <c r="N110" s="16">
        <v>37</v>
      </c>
      <c r="O110" s="16">
        <v>0.11597</v>
      </c>
      <c r="P110" s="21" t="s">
        <v>322</v>
      </c>
      <c r="Q110" s="18">
        <v>0.25353009259259257</v>
      </c>
      <c r="R110" s="21">
        <v>1115.5278760000001</v>
      </c>
      <c r="S110" s="21">
        <v>1445.79186</v>
      </c>
      <c r="T110" s="16">
        <f t="shared" si="12"/>
        <v>330.26398399999994</v>
      </c>
      <c r="U110" s="16">
        <f t="shared" si="13"/>
        <v>330.47763499999996</v>
      </c>
      <c r="V110" s="16">
        <v>1115.991927</v>
      </c>
      <c r="W110" s="16">
        <v>1446.469562</v>
      </c>
      <c r="X110" s="20">
        <f t="shared" si="14"/>
        <v>1.0006469097762716</v>
      </c>
      <c r="Y110" s="16">
        <f t="shared" si="15"/>
        <v>-0.25759488868789049</v>
      </c>
      <c r="Z110" s="16" t="s">
        <v>107</v>
      </c>
      <c r="AA110" s="16" t="s">
        <v>81</v>
      </c>
      <c r="AB110" s="16">
        <v>11500</v>
      </c>
    </row>
    <row r="111" spans="1:29" s="16" customFormat="1" ht="15.5" x14ac:dyDescent="0.35">
      <c r="A111" s="17">
        <v>44307</v>
      </c>
      <c r="B111" s="18">
        <v>0.10274305555555556</v>
      </c>
      <c r="C111" s="16" t="s">
        <v>323</v>
      </c>
      <c r="D111" s="16" t="s">
        <v>79</v>
      </c>
      <c r="E111" s="16">
        <v>1284.0216129999999</v>
      </c>
      <c r="F111" s="16">
        <v>1386.886321</v>
      </c>
      <c r="G111" s="16">
        <f t="shared" si="8"/>
        <v>1284.620109390464</v>
      </c>
      <c r="H111" s="16">
        <f t="shared" si="9"/>
        <v>1387.5514890462603</v>
      </c>
      <c r="I111" s="19">
        <f t="shared" si="10"/>
        <v>102.86470800000006</v>
      </c>
      <c r="J111" s="19">
        <f t="shared" si="11"/>
        <v>102.93137965579626</v>
      </c>
      <c r="K111" s="16">
        <v>4.0008999999999997</v>
      </c>
      <c r="L111" s="16">
        <v>29</v>
      </c>
      <c r="M111" s="16">
        <v>37</v>
      </c>
      <c r="N111" s="16">
        <v>37</v>
      </c>
      <c r="O111" s="16">
        <v>8.5446999999999995E-2</v>
      </c>
      <c r="P111" s="16" t="s">
        <v>324</v>
      </c>
      <c r="Q111" s="18">
        <v>0.10599537037037036</v>
      </c>
      <c r="R111" s="16">
        <v>1115.5026559999999</v>
      </c>
      <c r="S111" s="16">
        <v>1445.7662310000001</v>
      </c>
      <c r="T111" s="16">
        <f t="shared" si="12"/>
        <v>330.26357500000017</v>
      </c>
      <c r="U111" s="16">
        <f t="shared" si="13"/>
        <v>330.47763499999996</v>
      </c>
      <c r="V111" s="16">
        <v>1115.991927</v>
      </c>
      <c r="W111" s="16">
        <v>1446.469562</v>
      </c>
      <c r="X111" s="20">
        <f t="shared" si="14"/>
        <v>1.0006481489822177</v>
      </c>
      <c r="Y111" s="16">
        <f t="shared" si="15"/>
        <v>-0.23374091114737894</v>
      </c>
      <c r="Z111" s="16" t="s">
        <v>107</v>
      </c>
      <c r="AA111" s="16" t="s">
        <v>81</v>
      </c>
      <c r="AB111" s="16">
        <v>2250</v>
      </c>
      <c r="AC111" s="16" t="s">
        <v>299</v>
      </c>
    </row>
    <row r="112" spans="1:29" s="16" customFormat="1" ht="15.5" x14ac:dyDescent="0.35">
      <c r="A112" s="17">
        <v>44307</v>
      </c>
      <c r="B112" s="18">
        <v>0.10974537037037037</v>
      </c>
      <c r="C112" s="16" t="s">
        <v>325</v>
      </c>
      <c r="D112" s="16" t="s">
        <v>79</v>
      </c>
      <c r="E112" s="16">
        <v>1283.9837439999999</v>
      </c>
      <c r="F112" s="16">
        <v>1386.8855960000001</v>
      </c>
      <c r="G112" s="16">
        <f t="shared" si="8"/>
        <v>1284.5777161380067</v>
      </c>
      <c r="H112" s="16">
        <f t="shared" si="9"/>
        <v>1387.5475016377504</v>
      </c>
      <c r="I112" s="19">
        <f t="shared" si="10"/>
        <v>102.90185200000019</v>
      </c>
      <c r="J112" s="19">
        <f t="shared" si="11"/>
        <v>102.96978549974369</v>
      </c>
      <c r="K112" s="16">
        <v>3.9998999999999998</v>
      </c>
      <c r="L112" s="16">
        <v>29</v>
      </c>
      <c r="M112" s="16">
        <v>37</v>
      </c>
      <c r="N112" s="16">
        <v>37</v>
      </c>
      <c r="O112" s="16">
        <v>8.5418999999999995E-2</v>
      </c>
      <c r="P112" s="16" t="s">
        <v>326</v>
      </c>
      <c r="Q112" s="18">
        <v>0.11150462962962963</v>
      </c>
      <c r="R112" s="16">
        <v>1115.509178</v>
      </c>
      <c r="S112" s="16">
        <v>1445.768783</v>
      </c>
      <c r="T112" s="16">
        <f t="shared" si="12"/>
        <v>330.25960499999997</v>
      </c>
      <c r="U112" s="16">
        <f t="shared" si="13"/>
        <v>330.47763499999996</v>
      </c>
      <c r="V112" s="16">
        <v>1115.991927</v>
      </c>
      <c r="W112" s="16">
        <v>1446.469562</v>
      </c>
      <c r="X112" s="20">
        <f t="shared" si="14"/>
        <v>1.0006601776199666</v>
      </c>
      <c r="Y112" s="16">
        <f t="shared" si="15"/>
        <v>-0.25368519418293545</v>
      </c>
      <c r="Z112" s="16" t="s">
        <v>107</v>
      </c>
      <c r="AA112" s="16" t="s">
        <v>81</v>
      </c>
      <c r="AB112" s="16">
        <v>2250</v>
      </c>
      <c r="AC112" s="16" t="s">
        <v>299</v>
      </c>
    </row>
    <row r="113" spans="1:29" s="16" customFormat="1" ht="15.5" x14ac:dyDescent="0.35">
      <c r="A113" s="17">
        <v>44307</v>
      </c>
      <c r="B113" s="18">
        <v>0.11364583333333333</v>
      </c>
      <c r="C113" s="16" t="s">
        <v>327</v>
      </c>
      <c r="D113" s="16" t="s">
        <v>79</v>
      </c>
      <c r="E113" s="16">
        <v>1284.0092159999999</v>
      </c>
      <c r="F113" s="16">
        <v>1386.898997</v>
      </c>
      <c r="G113" s="16">
        <f t="shared" si="8"/>
        <v>1284.6112975246269</v>
      </c>
      <c r="H113" s="16">
        <f t="shared" si="9"/>
        <v>1387.5658112333761</v>
      </c>
      <c r="I113" s="19">
        <f t="shared" si="10"/>
        <v>102.88978100000008</v>
      </c>
      <c r="J113" s="19">
        <f t="shared" si="11"/>
        <v>102.95451370874912</v>
      </c>
      <c r="K113" s="16">
        <v>4.0006000000000004</v>
      </c>
      <c r="L113" s="16">
        <v>29</v>
      </c>
      <c r="M113" s="16">
        <v>37</v>
      </c>
      <c r="N113" s="16">
        <v>37.01</v>
      </c>
      <c r="O113" s="16">
        <v>8.5432999999999995E-2</v>
      </c>
      <c r="P113" s="16" t="s">
        <v>328</v>
      </c>
      <c r="Q113" s="18">
        <v>0.11537037037037037</v>
      </c>
      <c r="R113" s="16">
        <v>1115.4958650000001</v>
      </c>
      <c r="S113" s="16">
        <v>1445.7657119999999</v>
      </c>
      <c r="T113" s="16">
        <f t="shared" si="12"/>
        <v>330.2698469999998</v>
      </c>
      <c r="U113" s="16">
        <f t="shared" si="13"/>
        <v>330.47763499999996</v>
      </c>
      <c r="V113" s="16">
        <v>1115.991927</v>
      </c>
      <c r="W113" s="16">
        <v>1446.469562</v>
      </c>
      <c r="X113" s="20">
        <f t="shared" si="14"/>
        <v>1.000629146141822</v>
      </c>
      <c r="Y113" s="16">
        <f t="shared" si="15"/>
        <v>-0.20574791968329009</v>
      </c>
      <c r="Z113" s="16" t="s">
        <v>107</v>
      </c>
      <c r="AA113" s="16" t="s">
        <v>81</v>
      </c>
      <c r="AB113" s="16">
        <v>2250</v>
      </c>
      <c r="AC113" s="16" t="s">
        <v>299</v>
      </c>
    </row>
    <row r="114" spans="1:29" s="16" customFormat="1" ht="15.5" x14ac:dyDescent="0.35">
      <c r="A114" s="17">
        <v>44307</v>
      </c>
      <c r="B114" s="22">
        <v>0.25521990740740741</v>
      </c>
      <c r="C114" s="16" t="s">
        <v>329</v>
      </c>
      <c r="D114" s="16" t="s">
        <v>79</v>
      </c>
      <c r="E114" s="16">
        <v>1284.0251229999999</v>
      </c>
      <c r="F114" s="16">
        <v>1386.9079790000001</v>
      </c>
      <c r="G114" s="16">
        <f t="shared" si="8"/>
        <v>1284.5978816110148</v>
      </c>
      <c r="H114" s="16">
        <f t="shared" si="9"/>
        <v>1387.5477152933051</v>
      </c>
      <c r="I114" s="19">
        <f t="shared" si="10"/>
        <v>102.88285600000017</v>
      </c>
      <c r="J114" s="19">
        <f t="shared" si="11"/>
        <v>102.94983368229032</v>
      </c>
      <c r="K114" s="16">
        <v>4.0011999999999999</v>
      </c>
      <c r="L114" s="16">
        <v>29</v>
      </c>
      <c r="M114" s="16">
        <v>37</v>
      </c>
      <c r="N114" s="16">
        <v>37</v>
      </c>
      <c r="O114" s="16">
        <v>8.5455000000000003E-2</v>
      </c>
      <c r="P114" s="21" t="s">
        <v>330</v>
      </c>
      <c r="Q114" s="18">
        <v>0.25640046296296298</v>
      </c>
      <c r="R114" s="21">
        <v>1115.528861</v>
      </c>
      <c r="S114" s="21">
        <v>1445.7914920000001</v>
      </c>
      <c r="T114" s="16">
        <f t="shared" si="12"/>
        <v>330.26263100000006</v>
      </c>
      <c r="U114" s="16">
        <f t="shared" si="13"/>
        <v>330.47763499999996</v>
      </c>
      <c r="V114" s="16">
        <v>1115.991927</v>
      </c>
      <c r="W114" s="16">
        <v>1446.469562</v>
      </c>
      <c r="X114" s="20">
        <f t="shared" si="14"/>
        <v>1.0006510091660958</v>
      </c>
      <c r="Y114" s="16">
        <f t="shared" si="15"/>
        <v>-0.26315351355538041</v>
      </c>
      <c r="Z114" s="16" t="s">
        <v>107</v>
      </c>
      <c r="AA114" s="16" t="s">
        <v>312</v>
      </c>
      <c r="AB114" s="16">
        <v>6400</v>
      </c>
    </row>
    <row r="115" spans="1:29" s="16" customFormat="1" ht="15.5" x14ac:dyDescent="0.35">
      <c r="A115" s="17">
        <v>44307</v>
      </c>
      <c r="B115" s="18">
        <v>0.1178125</v>
      </c>
      <c r="C115" s="16" t="s">
        <v>331</v>
      </c>
      <c r="D115" s="16" t="s">
        <v>82</v>
      </c>
      <c r="E115" s="16">
        <v>1284.1958279999999</v>
      </c>
      <c r="F115" s="16">
        <v>1387.002412</v>
      </c>
      <c r="G115" s="16">
        <f t="shared" si="8"/>
        <v>1284.791112842028</v>
      </c>
      <c r="H115" s="16">
        <f t="shared" si="9"/>
        <v>1387.6651313558059</v>
      </c>
      <c r="I115" s="19">
        <f t="shared" si="10"/>
        <v>102.80658400000016</v>
      </c>
      <c r="J115" s="19">
        <f t="shared" si="11"/>
        <v>102.87401851377786</v>
      </c>
      <c r="K115" s="16">
        <v>3.0005000000000002</v>
      </c>
      <c r="L115" s="16">
        <v>29</v>
      </c>
      <c r="M115" s="16">
        <v>37</v>
      </c>
      <c r="N115" s="16">
        <v>37.01</v>
      </c>
      <c r="O115" s="16">
        <v>5.9841999999999999E-2</v>
      </c>
      <c r="P115" s="16" t="s">
        <v>332</v>
      </c>
      <c r="Q115" s="18">
        <v>0.11980324074074074</v>
      </c>
      <c r="R115" s="16">
        <v>1115.5072909999999</v>
      </c>
      <c r="S115" s="16">
        <v>1445.768296</v>
      </c>
      <c r="T115" s="16">
        <f t="shared" si="12"/>
        <v>330.26100500000007</v>
      </c>
      <c r="U115" s="16">
        <f t="shared" si="13"/>
        <v>330.47763499999996</v>
      </c>
      <c r="V115" s="16">
        <v>1115.991927</v>
      </c>
      <c r="W115" s="16">
        <v>1446.469562</v>
      </c>
      <c r="X115" s="20">
        <f t="shared" si="14"/>
        <v>1.000655935749968</v>
      </c>
      <c r="Y115" s="16">
        <f t="shared" si="15"/>
        <v>-0.24706511151680388</v>
      </c>
      <c r="Z115" s="16" t="s">
        <v>107</v>
      </c>
      <c r="AA115" s="16" t="s">
        <v>81</v>
      </c>
      <c r="AB115" s="16">
        <v>2050</v>
      </c>
      <c r="AC115" s="16" t="s">
        <v>299</v>
      </c>
    </row>
    <row r="116" spans="1:29" s="16" customFormat="1" ht="15.5" x14ac:dyDescent="0.35">
      <c r="A116" s="17">
        <v>44307</v>
      </c>
      <c r="B116" s="18">
        <v>0.12153935185185186</v>
      </c>
      <c r="C116" s="16" t="s">
        <v>333</v>
      </c>
      <c r="D116" s="16" t="s">
        <v>82</v>
      </c>
      <c r="E116" s="16">
        <v>1284.1887529999999</v>
      </c>
      <c r="F116" s="16">
        <v>1386.9852969999999</v>
      </c>
      <c r="G116" s="16">
        <f t="shared" si="8"/>
        <v>1284.7880323220086</v>
      </c>
      <c r="H116" s="16">
        <f t="shared" si="9"/>
        <v>1387.6513965901268</v>
      </c>
      <c r="I116" s="19">
        <f t="shared" si="10"/>
        <v>102.79654400000004</v>
      </c>
      <c r="J116" s="19">
        <f t="shared" si="11"/>
        <v>102.86336426811818</v>
      </c>
      <c r="K116" s="16">
        <v>3.0009999999999999</v>
      </c>
      <c r="L116" s="16">
        <v>29</v>
      </c>
      <c r="M116" s="16">
        <v>37</v>
      </c>
      <c r="N116" s="16">
        <v>37.01</v>
      </c>
      <c r="O116" s="16">
        <v>5.9853999999999997E-2</v>
      </c>
      <c r="P116" s="16" t="s">
        <v>334</v>
      </c>
      <c r="Q116" s="18">
        <v>0.12408564814814815</v>
      </c>
      <c r="R116" s="16">
        <v>1115.5022980000001</v>
      </c>
      <c r="S116" s="16">
        <v>1445.7652539999999</v>
      </c>
      <c r="T116" s="16">
        <f t="shared" si="12"/>
        <v>330.2629559999998</v>
      </c>
      <c r="U116" s="16">
        <f t="shared" si="13"/>
        <v>330.47763499999996</v>
      </c>
      <c r="V116" s="16">
        <v>1115.991927</v>
      </c>
      <c r="W116" s="16">
        <v>1446.469562</v>
      </c>
      <c r="X116" s="20">
        <f t="shared" si="14"/>
        <v>1.000650024461115</v>
      </c>
      <c r="Y116" s="16">
        <f t="shared" si="15"/>
        <v>-0.23547478013006184</v>
      </c>
      <c r="Z116" s="16" t="s">
        <v>107</v>
      </c>
      <c r="AA116" s="16" t="s">
        <v>81</v>
      </c>
      <c r="AB116" s="16">
        <v>2050</v>
      </c>
      <c r="AC116" s="16" t="s">
        <v>299</v>
      </c>
    </row>
    <row r="117" spans="1:29" s="16" customFormat="1" ht="15.5" x14ac:dyDescent="0.35">
      <c r="A117" s="17">
        <v>44307</v>
      </c>
      <c r="B117" s="18">
        <v>0.12599537037037037</v>
      </c>
      <c r="C117" s="16" t="s">
        <v>335</v>
      </c>
      <c r="D117" s="16" t="s">
        <v>82</v>
      </c>
      <c r="E117" s="16">
        <v>1284.1648769999999</v>
      </c>
      <c r="F117" s="16">
        <v>1386.983477</v>
      </c>
      <c r="G117" s="16">
        <f t="shared" si="8"/>
        <v>1284.7710279714961</v>
      </c>
      <c r="H117" s="16">
        <f t="shared" si="9"/>
        <v>1387.6512631620435</v>
      </c>
      <c r="I117" s="19">
        <f t="shared" si="10"/>
        <v>102.81860000000006</v>
      </c>
      <c r="J117" s="19">
        <f t="shared" si="11"/>
        <v>102.88023519054741</v>
      </c>
      <c r="K117" s="16">
        <v>3.0002</v>
      </c>
      <c r="L117" s="16">
        <v>29</v>
      </c>
      <c r="M117" s="16">
        <v>37</v>
      </c>
      <c r="N117" s="16">
        <v>37</v>
      </c>
      <c r="O117" s="16">
        <v>5.9838000000000002E-2</v>
      </c>
      <c r="P117" s="16" t="s">
        <v>336</v>
      </c>
      <c r="Q117" s="18">
        <v>0.12836805555555555</v>
      </c>
      <c r="R117" s="16">
        <v>1115.486891</v>
      </c>
      <c r="S117" s="16">
        <v>1445.7665380000001</v>
      </c>
      <c r="T117" s="16">
        <f t="shared" si="12"/>
        <v>330.27964700000007</v>
      </c>
      <c r="U117" s="16">
        <f t="shared" si="13"/>
        <v>330.47763499999996</v>
      </c>
      <c r="V117" s="16">
        <v>1115.991927</v>
      </c>
      <c r="W117" s="16">
        <v>1446.469562</v>
      </c>
      <c r="X117" s="20">
        <f t="shared" si="14"/>
        <v>1.000599455648564</v>
      </c>
      <c r="Y117" s="16">
        <f t="shared" si="15"/>
        <v>-0.16364891770899703</v>
      </c>
      <c r="Z117" s="16" t="s">
        <v>107</v>
      </c>
      <c r="AA117" s="16" t="s">
        <v>81</v>
      </c>
      <c r="AB117" s="16">
        <v>2050</v>
      </c>
      <c r="AC117" s="16" t="s">
        <v>299</v>
      </c>
    </row>
    <row r="118" spans="1:29" s="16" customFormat="1" ht="15.5" x14ac:dyDescent="0.35">
      <c r="A118" s="17">
        <v>44307</v>
      </c>
      <c r="B118" s="22">
        <v>0.25813657407407409</v>
      </c>
      <c r="C118" s="16" t="s">
        <v>337</v>
      </c>
      <c r="D118" s="16" t="s">
        <v>82</v>
      </c>
      <c r="E118" s="16">
        <v>1284.1913440000001</v>
      </c>
      <c r="F118" s="16">
        <v>1387.0150020000001</v>
      </c>
      <c r="G118" s="16">
        <f t="shared" si="8"/>
        <v>1284.7726724411191</v>
      </c>
      <c r="H118" s="16">
        <f t="shared" si="9"/>
        <v>1387.6632147536504</v>
      </c>
      <c r="I118" s="19">
        <f t="shared" si="10"/>
        <v>102.82365800000002</v>
      </c>
      <c r="J118" s="19">
        <f t="shared" si="11"/>
        <v>102.89054231253135</v>
      </c>
      <c r="K118" s="16">
        <v>3.0005000000000002</v>
      </c>
      <c r="L118" s="16">
        <v>29</v>
      </c>
      <c r="M118" s="16">
        <v>37</v>
      </c>
      <c r="N118" s="16">
        <v>37</v>
      </c>
      <c r="O118" s="16">
        <v>5.9845000000000002E-2</v>
      </c>
      <c r="P118" s="21" t="s">
        <v>338</v>
      </c>
      <c r="Q118" s="18">
        <v>0.25938657407407406</v>
      </c>
      <c r="R118" s="21">
        <v>1115.520315</v>
      </c>
      <c r="S118" s="21">
        <v>1445.783122</v>
      </c>
      <c r="T118" s="16">
        <f t="shared" si="12"/>
        <v>330.26280700000007</v>
      </c>
      <c r="U118" s="16">
        <f t="shared" si="13"/>
        <v>330.47763499999996</v>
      </c>
      <c r="V118" s="16">
        <v>1115.991927</v>
      </c>
      <c r="W118" s="16">
        <v>1446.469562</v>
      </c>
      <c r="X118" s="20">
        <f t="shared" si="14"/>
        <v>1.0006504759102344</v>
      </c>
      <c r="Y118" s="16">
        <f t="shared" si="15"/>
        <v>-0.25400709228438245</v>
      </c>
      <c r="Z118" s="16" t="s">
        <v>107</v>
      </c>
      <c r="AA118" s="16" t="s">
        <v>312</v>
      </c>
      <c r="AB118" s="16">
        <v>5100</v>
      </c>
    </row>
    <row r="119" spans="1:29" s="16" customFormat="1" ht="15.5" x14ac:dyDescent="0.35">
      <c r="A119" s="17">
        <v>44307</v>
      </c>
      <c r="B119" s="18">
        <v>0.13289351851851852</v>
      </c>
      <c r="C119" s="16" t="s">
        <v>339</v>
      </c>
      <c r="D119" s="16" t="s">
        <v>84</v>
      </c>
      <c r="E119" s="16">
        <v>1284.3092329999999</v>
      </c>
      <c r="F119" s="16">
        <v>1387.071416</v>
      </c>
      <c r="G119" s="16">
        <f t="shared" si="8"/>
        <v>1284.9124746378677</v>
      </c>
      <c r="H119" s="16">
        <f t="shared" si="9"/>
        <v>1387.7389956144891</v>
      </c>
      <c r="I119" s="19">
        <f t="shared" si="10"/>
        <v>102.76218300000005</v>
      </c>
      <c r="J119" s="19">
        <f t="shared" si="11"/>
        <v>102.8265209766214</v>
      </c>
      <c r="K119" s="16">
        <v>2.0280999999999998</v>
      </c>
      <c r="L119" s="16">
        <v>29</v>
      </c>
      <c r="M119" s="16">
        <v>37</v>
      </c>
      <c r="N119" s="16">
        <v>36.99</v>
      </c>
      <c r="O119" s="16">
        <v>3.8209E-2</v>
      </c>
      <c r="P119" s="16" t="s">
        <v>340</v>
      </c>
      <c r="Q119" s="18">
        <v>0.13567129629629629</v>
      </c>
      <c r="R119" s="16">
        <v>1115.4943780000001</v>
      </c>
      <c r="S119" s="16">
        <v>1445.7652350000001</v>
      </c>
      <c r="T119" s="16">
        <f t="shared" si="12"/>
        <v>330.27085699999998</v>
      </c>
      <c r="U119" s="16">
        <f t="shared" si="13"/>
        <v>330.47763499999996</v>
      </c>
      <c r="V119" s="16">
        <v>1115.991927</v>
      </c>
      <c r="W119" s="16">
        <v>1446.469562</v>
      </c>
      <c r="X119" s="20">
        <f t="shared" si="14"/>
        <v>1.0006260861217917</v>
      </c>
      <c r="Y119" s="16">
        <f t="shared" si="15"/>
        <v>-0.20084654900256282</v>
      </c>
      <c r="Z119" s="16" t="s">
        <v>107</v>
      </c>
      <c r="AA119" s="25" t="s">
        <v>64</v>
      </c>
      <c r="AB119" s="16">
        <v>1800</v>
      </c>
      <c r="AC119" s="16" t="s">
        <v>299</v>
      </c>
    </row>
    <row r="120" spans="1:29" s="16" customFormat="1" ht="15.5" x14ac:dyDescent="0.35">
      <c r="A120" s="17">
        <v>44307</v>
      </c>
      <c r="B120" s="18">
        <v>0.13837962962962963</v>
      </c>
      <c r="C120" s="16" t="s">
        <v>341</v>
      </c>
      <c r="D120" s="16" t="s">
        <v>84</v>
      </c>
      <c r="E120" s="16">
        <v>1284.299986</v>
      </c>
      <c r="F120" s="16">
        <v>1387.074754</v>
      </c>
      <c r="G120" s="16">
        <f t="shared" si="8"/>
        <v>1284.8944564669039</v>
      </c>
      <c r="H120" s="16">
        <f t="shared" si="9"/>
        <v>1387.7375477091873</v>
      </c>
      <c r="I120" s="19">
        <f t="shared" si="10"/>
        <v>102.77476799999999</v>
      </c>
      <c r="J120" s="19">
        <f t="shared" si="11"/>
        <v>102.84309124228344</v>
      </c>
      <c r="K120" s="16">
        <v>2.0282</v>
      </c>
      <c r="L120" s="16">
        <v>29</v>
      </c>
      <c r="M120" s="16">
        <v>37</v>
      </c>
      <c r="N120" s="16">
        <v>36.99</v>
      </c>
      <c r="O120" s="16">
        <v>3.8211000000000002E-2</v>
      </c>
      <c r="P120" s="16" t="s">
        <v>342</v>
      </c>
      <c r="Q120" s="18">
        <v>0.14068287037037036</v>
      </c>
      <c r="R120" s="16">
        <v>1115.5096659999999</v>
      </c>
      <c r="S120" s="16">
        <v>1445.76775</v>
      </c>
      <c r="T120" s="16">
        <f t="shared" si="12"/>
        <v>330.25808400000005</v>
      </c>
      <c r="U120" s="16">
        <f t="shared" si="13"/>
        <v>330.47763499999996</v>
      </c>
      <c r="V120" s="16">
        <v>1115.991927</v>
      </c>
      <c r="W120" s="16">
        <v>1446.469562</v>
      </c>
      <c r="X120" s="20">
        <f t="shared" si="14"/>
        <v>1.0006647861494888</v>
      </c>
      <c r="Y120" s="16">
        <f t="shared" si="15"/>
        <v>-0.25931437557755999</v>
      </c>
      <c r="Z120" s="16" t="s">
        <v>107</v>
      </c>
      <c r="AA120" s="16" t="s">
        <v>81</v>
      </c>
      <c r="AB120" s="16">
        <v>1800</v>
      </c>
      <c r="AC120" s="16" t="s">
        <v>299</v>
      </c>
    </row>
    <row r="121" spans="1:29" s="16" customFormat="1" ht="15.5" x14ac:dyDescent="0.35">
      <c r="A121" s="17">
        <v>44307</v>
      </c>
      <c r="B121" s="18">
        <v>0.14284722222222221</v>
      </c>
      <c r="C121" s="16" t="s">
        <v>343</v>
      </c>
      <c r="D121" s="16" t="s">
        <v>84</v>
      </c>
      <c r="E121" s="16">
        <v>1284.3288359999999</v>
      </c>
      <c r="F121" s="16">
        <v>1387.085785</v>
      </c>
      <c r="G121" s="16">
        <f t="shared" si="8"/>
        <v>1284.9309703139741</v>
      </c>
      <c r="H121" s="16">
        <f t="shared" si="9"/>
        <v>1387.753035443139</v>
      </c>
      <c r="I121" s="19">
        <f t="shared" si="10"/>
        <v>102.75694900000008</v>
      </c>
      <c r="J121" s="19">
        <f t="shared" si="11"/>
        <v>102.82206512916491</v>
      </c>
      <c r="K121" s="16">
        <v>2.0289999999999999</v>
      </c>
      <c r="L121" s="16">
        <v>29</v>
      </c>
      <c r="M121" s="16">
        <v>37</v>
      </c>
      <c r="N121" s="16">
        <v>37.01</v>
      </c>
      <c r="O121" s="16">
        <v>3.8224000000000001E-2</v>
      </c>
      <c r="P121" s="16" t="s">
        <v>344</v>
      </c>
      <c r="Q121" s="18">
        <v>0.14474537037037036</v>
      </c>
      <c r="R121" s="16">
        <v>1115.4967799999999</v>
      </c>
      <c r="S121" s="16">
        <v>1445.7651269999999</v>
      </c>
      <c r="T121" s="16">
        <f t="shared" si="12"/>
        <v>330.26834699999995</v>
      </c>
      <c r="U121" s="16">
        <f t="shared" si="13"/>
        <v>330.47763499999996</v>
      </c>
      <c r="V121" s="16">
        <v>1115.991927</v>
      </c>
      <c r="W121" s="16">
        <v>1446.469562</v>
      </c>
      <c r="X121" s="20">
        <f t="shared" si="14"/>
        <v>1.0006336907605622</v>
      </c>
      <c r="Y121" s="16">
        <f t="shared" si="15"/>
        <v>-0.21173300292275599</v>
      </c>
      <c r="Z121" s="16" t="s">
        <v>107</v>
      </c>
      <c r="AA121" s="16" t="s">
        <v>81</v>
      </c>
      <c r="AB121" s="16">
        <v>1800</v>
      </c>
      <c r="AC121" s="16" t="s">
        <v>299</v>
      </c>
    </row>
    <row r="122" spans="1:29" s="16" customFormat="1" ht="15.5" x14ac:dyDescent="0.35">
      <c r="A122" s="17">
        <v>44307</v>
      </c>
      <c r="B122" s="18">
        <v>0.14783564814814815</v>
      </c>
      <c r="C122" s="16" t="s">
        <v>345</v>
      </c>
      <c r="D122" s="16" t="s">
        <v>440</v>
      </c>
      <c r="E122" s="16">
        <v>1284.3297520000001</v>
      </c>
      <c r="F122" s="16">
        <v>1387.080798</v>
      </c>
      <c r="G122" s="16">
        <f t="shared" si="8"/>
        <v>1284.9339631989128</v>
      </c>
      <c r="H122" s="16">
        <f t="shared" si="9"/>
        <v>1387.7488433604628</v>
      </c>
      <c r="I122" s="19">
        <f t="shared" si="10"/>
        <v>102.75104599999986</v>
      </c>
      <c r="J122" s="19">
        <f t="shared" si="11"/>
        <v>102.81488016155004</v>
      </c>
      <c r="K122" s="16">
        <v>1.9795</v>
      </c>
      <c r="L122" s="16">
        <v>29</v>
      </c>
      <c r="M122" s="16">
        <v>37</v>
      </c>
      <c r="N122" s="16">
        <v>37</v>
      </c>
      <c r="O122" s="16">
        <v>3.7192000000000003E-2</v>
      </c>
      <c r="P122" s="16" t="s">
        <v>346</v>
      </c>
      <c r="Q122" s="18">
        <v>0.14951388888888889</v>
      </c>
      <c r="R122" s="16">
        <v>1115.492606</v>
      </c>
      <c r="S122" s="16">
        <v>1445.7650590000001</v>
      </c>
      <c r="T122" s="16">
        <f t="shared" si="12"/>
        <v>330.27245300000004</v>
      </c>
      <c r="U122" s="16">
        <f t="shared" si="13"/>
        <v>330.47763499999996</v>
      </c>
      <c r="V122" s="16">
        <v>1115.991927</v>
      </c>
      <c r="W122" s="16">
        <v>1446.469562</v>
      </c>
      <c r="X122" s="20">
        <f t="shared" si="14"/>
        <v>1.0006212507223542</v>
      </c>
      <c r="Y122" s="16">
        <f t="shared" si="15"/>
        <v>-0.19367958725820245</v>
      </c>
      <c r="Z122" s="16" t="s">
        <v>107</v>
      </c>
      <c r="AA122" s="16" t="s">
        <v>81</v>
      </c>
      <c r="AB122" s="16">
        <v>8000</v>
      </c>
    </row>
    <row r="123" spans="1:29" s="16" customFormat="1" ht="15.5" x14ac:dyDescent="0.35">
      <c r="A123" s="17">
        <v>44307</v>
      </c>
      <c r="B123" s="18">
        <v>0.1527662037037037</v>
      </c>
      <c r="C123" s="16" t="s">
        <v>347</v>
      </c>
      <c r="D123" s="16" t="s">
        <v>440</v>
      </c>
      <c r="E123" s="16">
        <v>1284.3280910000001</v>
      </c>
      <c r="F123" s="16">
        <v>1387.0848530000001</v>
      </c>
      <c r="G123" s="16">
        <f t="shared" si="8"/>
        <v>1284.9283160045193</v>
      </c>
      <c r="H123" s="16">
        <f t="shared" si="9"/>
        <v>1387.7517765212112</v>
      </c>
      <c r="I123" s="19">
        <f t="shared" si="10"/>
        <v>102.75676199999998</v>
      </c>
      <c r="J123" s="19">
        <f t="shared" si="11"/>
        <v>102.82346051669197</v>
      </c>
      <c r="K123" s="16">
        <v>1.9813000000000001</v>
      </c>
      <c r="L123" s="16">
        <v>29</v>
      </c>
      <c r="M123" s="16">
        <v>37</v>
      </c>
      <c r="N123" s="16">
        <v>37.01</v>
      </c>
      <c r="O123" s="16">
        <v>3.7227999999999997E-2</v>
      </c>
      <c r="P123" s="16" t="s">
        <v>348</v>
      </c>
      <c r="Q123" s="18">
        <v>0.15444444444444444</v>
      </c>
      <c r="R123" s="16">
        <v>1115.5012859999999</v>
      </c>
      <c r="S123" s="16">
        <v>1445.7645500000001</v>
      </c>
      <c r="T123" s="16">
        <f t="shared" si="12"/>
        <v>330.26326400000016</v>
      </c>
      <c r="U123" s="16">
        <f t="shared" si="13"/>
        <v>330.47763499999996</v>
      </c>
      <c r="V123" s="16">
        <v>1115.991927</v>
      </c>
      <c r="W123" s="16">
        <v>1446.469562</v>
      </c>
      <c r="X123" s="20">
        <f t="shared" si="14"/>
        <v>1.0006490912655663</v>
      </c>
      <c r="Y123" s="16">
        <f t="shared" si="15"/>
        <v>-0.23342114147044413</v>
      </c>
      <c r="Z123" s="16" t="s">
        <v>107</v>
      </c>
      <c r="AA123" s="16" t="s">
        <v>81</v>
      </c>
      <c r="AB123" s="16">
        <v>8000</v>
      </c>
    </row>
    <row r="124" spans="1:29" s="16" customFormat="1" ht="15.5" x14ac:dyDescent="0.35">
      <c r="A124" s="17">
        <v>44307</v>
      </c>
      <c r="B124" s="18">
        <v>0.15621527777777777</v>
      </c>
      <c r="C124" s="16" t="s">
        <v>349</v>
      </c>
      <c r="D124" s="16" t="s">
        <v>440</v>
      </c>
      <c r="E124" s="16">
        <v>1284.3263730000001</v>
      </c>
      <c r="F124" s="16">
        <v>1387.085679</v>
      </c>
      <c r="G124" s="16">
        <f t="shared" si="8"/>
        <v>1284.92697682997</v>
      </c>
      <c r="H124" s="16">
        <f t="shared" si="9"/>
        <v>1387.7510259169092</v>
      </c>
      <c r="I124" s="19">
        <f t="shared" si="10"/>
        <v>102.75930599999992</v>
      </c>
      <c r="J124" s="19">
        <f t="shared" si="11"/>
        <v>102.82404908693911</v>
      </c>
      <c r="K124" s="16">
        <v>1.9810000000000001</v>
      </c>
      <c r="L124" s="16">
        <v>29</v>
      </c>
      <c r="M124" s="16">
        <v>37</v>
      </c>
      <c r="N124" s="16">
        <v>37</v>
      </c>
      <c r="O124" s="16">
        <v>3.7224E-2</v>
      </c>
      <c r="P124" s="16" t="s">
        <v>350</v>
      </c>
      <c r="Q124" s="18">
        <v>0.15788194444444445</v>
      </c>
      <c r="R124" s="16">
        <v>1115.497693</v>
      </c>
      <c r="S124" s="16">
        <v>1445.767243</v>
      </c>
      <c r="T124" s="16">
        <f t="shared" si="12"/>
        <v>330.26954999999998</v>
      </c>
      <c r="U124" s="16">
        <f t="shared" si="13"/>
        <v>330.47763499999996</v>
      </c>
      <c r="V124" s="16">
        <v>1115.991927</v>
      </c>
      <c r="W124" s="16">
        <v>1446.469562</v>
      </c>
      <c r="X124" s="20">
        <f t="shared" si="14"/>
        <v>1.0006300459730544</v>
      </c>
      <c r="Y124" s="16">
        <f t="shared" si="15"/>
        <v>-0.20858082942618239</v>
      </c>
      <c r="Z124" s="16" t="s">
        <v>107</v>
      </c>
      <c r="AA124" s="16" t="s">
        <v>81</v>
      </c>
      <c r="AB124" s="16">
        <v>8000</v>
      </c>
    </row>
    <row r="125" spans="1:29" s="16" customFormat="1" ht="15.5" x14ac:dyDescent="0.35">
      <c r="A125" s="17">
        <v>44307</v>
      </c>
      <c r="B125" s="18">
        <v>0.16015046296296295</v>
      </c>
      <c r="C125" s="16" t="s">
        <v>351</v>
      </c>
      <c r="D125" s="16" t="s">
        <v>441</v>
      </c>
      <c r="E125" s="16">
        <v>1284.3905179999999</v>
      </c>
      <c r="F125" s="16">
        <v>1387.1270790000001</v>
      </c>
      <c r="G125" s="16">
        <f t="shared" si="8"/>
        <v>1284.9932875473955</v>
      </c>
      <c r="H125" s="16">
        <f t="shared" si="9"/>
        <v>1387.7942346025227</v>
      </c>
      <c r="I125" s="19">
        <f t="shared" si="10"/>
        <v>102.73656100000017</v>
      </c>
      <c r="J125" s="19">
        <f t="shared" si="11"/>
        <v>102.80094705512715</v>
      </c>
      <c r="K125" s="16">
        <v>1.5007999999999999</v>
      </c>
      <c r="L125" s="16">
        <v>29</v>
      </c>
      <c r="M125" s="16">
        <v>37</v>
      </c>
      <c r="N125" s="16">
        <v>37</v>
      </c>
      <c r="O125" s="16">
        <v>2.7494000000000001E-2</v>
      </c>
      <c r="P125" s="16" t="s">
        <v>352</v>
      </c>
      <c r="Q125" s="18">
        <v>0.16185185185185186</v>
      </c>
      <c r="R125" s="16">
        <v>1115.4950060000001</v>
      </c>
      <c r="S125" s="16">
        <v>1445.7656569999999</v>
      </c>
      <c r="T125" s="16">
        <f t="shared" si="12"/>
        <v>330.27065099999982</v>
      </c>
      <c r="U125" s="16">
        <f t="shared" si="13"/>
        <v>330.47763499999996</v>
      </c>
      <c r="V125" s="16">
        <v>1115.991927</v>
      </c>
      <c r="W125" s="16">
        <v>1446.469562</v>
      </c>
      <c r="X125" s="20">
        <f t="shared" si="14"/>
        <v>1.0006267102431701</v>
      </c>
      <c r="Y125" s="16">
        <f t="shared" si="15"/>
        <v>-0.20217114646538903</v>
      </c>
      <c r="Z125" s="16" t="s">
        <v>107</v>
      </c>
      <c r="AA125" s="16" t="s">
        <v>81</v>
      </c>
      <c r="AB125" s="16">
        <v>6500</v>
      </c>
    </row>
    <row r="126" spans="1:29" s="16" customFormat="1" ht="15.5" x14ac:dyDescent="0.35">
      <c r="A126" s="17">
        <v>44307</v>
      </c>
      <c r="B126" s="18">
        <v>0.16355324074074074</v>
      </c>
      <c r="C126" s="16" t="s">
        <v>353</v>
      </c>
      <c r="D126" s="16" t="s">
        <v>441</v>
      </c>
      <c r="E126" s="16">
        <v>1284.399981</v>
      </c>
      <c r="F126" s="16">
        <v>1387.1279159999999</v>
      </c>
      <c r="G126" s="16">
        <f t="shared" si="8"/>
        <v>1284.9980948890661</v>
      </c>
      <c r="H126" s="16">
        <f t="shared" si="9"/>
        <v>1387.7919894657323</v>
      </c>
      <c r="I126" s="19">
        <f t="shared" si="10"/>
        <v>102.72793499999989</v>
      </c>
      <c r="J126" s="19">
        <f t="shared" si="11"/>
        <v>102.79389457666616</v>
      </c>
      <c r="K126" s="16">
        <v>1.5015000000000001</v>
      </c>
      <c r="L126" s="16">
        <v>29</v>
      </c>
      <c r="M126" s="16">
        <v>37</v>
      </c>
      <c r="N126" s="16">
        <v>37.01</v>
      </c>
      <c r="O126" s="16">
        <v>2.7505999999999999E-2</v>
      </c>
      <c r="P126" s="16" t="s">
        <v>354</v>
      </c>
      <c r="Q126" s="18">
        <v>0.16523148148148148</v>
      </c>
      <c r="R126" s="16">
        <v>1115.5022590000001</v>
      </c>
      <c r="S126" s="16">
        <v>1445.7678370000001</v>
      </c>
      <c r="T126" s="16">
        <f t="shared" si="12"/>
        <v>330.265578</v>
      </c>
      <c r="U126" s="16">
        <f t="shared" si="13"/>
        <v>330.47763499999996</v>
      </c>
      <c r="V126" s="16">
        <v>1115.991927</v>
      </c>
      <c r="W126" s="16">
        <v>1446.469562</v>
      </c>
      <c r="X126" s="20">
        <f t="shared" si="14"/>
        <v>1.0006420802351979</v>
      </c>
      <c r="Y126" s="16">
        <f t="shared" si="15"/>
        <v>-0.22657395282249126</v>
      </c>
      <c r="Z126" s="16" t="s">
        <v>107</v>
      </c>
      <c r="AA126" s="16" t="s">
        <v>81</v>
      </c>
      <c r="AB126" s="16">
        <v>6500</v>
      </c>
    </row>
    <row r="127" spans="1:29" s="16" customFormat="1" ht="15.5" x14ac:dyDescent="0.35">
      <c r="A127" s="17">
        <v>44307</v>
      </c>
      <c r="B127" s="18">
        <v>0.16690972222222222</v>
      </c>
      <c r="C127" s="16" t="s">
        <v>355</v>
      </c>
      <c r="D127" s="16" t="s">
        <v>441</v>
      </c>
      <c r="E127" s="16">
        <v>1284.3868729999999</v>
      </c>
      <c r="F127" s="16">
        <v>1387.1239579999999</v>
      </c>
      <c r="G127" s="16">
        <f t="shared" si="8"/>
        <v>1284.9842542804422</v>
      </c>
      <c r="H127" s="16">
        <f t="shared" si="9"/>
        <v>1387.7879288400763</v>
      </c>
      <c r="I127" s="19">
        <f t="shared" si="10"/>
        <v>102.73708499999998</v>
      </c>
      <c r="J127" s="19">
        <f t="shared" si="11"/>
        <v>102.80367455963415</v>
      </c>
      <c r="K127" s="16">
        <v>1.5015000000000001</v>
      </c>
      <c r="L127" s="16">
        <v>29</v>
      </c>
      <c r="M127" s="16">
        <v>37</v>
      </c>
      <c r="N127" s="16">
        <v>37.01</v>
      </c>
      <c r="O127" s="16">
        <v>2.7505999999999999E-2</v>
      </c>
      <c r="P127" s="16" t="s">
        <v>356</v>
      </c>
      <c r="Q127" s="18">
        <v>0.1685763888888889</v>
      </c>
      <c r="R127" s="16">
        <v>1115.5040080000001</v>
      </c>
      <c r="S127" s="16">
        <v>1445.7675810000001</v>
      </c>
      <c r="T127" s="16">
        <f t="shared" si="12"/>
        <v>330.26357299999995</v>
      </c>
      <c r="U127" s="16">
        <f t="shared" si="13"/>
        <v>330.47763499999996</v>
      </c>
      <c r="V127" s="16">
        <v>1115.991927</v>
      </c>
      <c r="W127" s="16">
        <v>1446.469562</v>
      </c>
      <c r="X127" s="20">
        <f t="shared" si="14"/>
        <v>1.0006481550419126</v>
      </c>
      <c r="Y127" s="16">
        <f t="shared" si="15"/>
        <v>-0.23510054705911898</v>
      </c>
      <c r="Z127" s="16" t="s">
        <v>107</v>
      </c>
      <c r="AA127" s="16" t="s">
        <v>81</v>
      </c>
      <c r="AB127" s="16">
        <v>6500</v>
      </c>
    </row>
    <row r="128" spans="1:29" s="16" customFormat="1" ht="15.5" x14ac:dyDescent="0.35">
      <c r="A128" s="17">
        <v>44307</v>
      </c>
      <c r="B128" s="18">
        <v>0.17032407407407407</v>
      </c>
      <c r="C128" s="16" t="s">
        <v>357</v>
      </c>
      <c r="D128" s="16" t="s">
        <v>442</v>
      </c>
      <c r="E128" s="16">
        <v>1284.4615369999999</v>
      </c>
      <c r="F128" s="16">
        <v>1387.1633119999999</v>
      </c>
      <c r="G128" s="16">
        <f t="shared" si="8"/>
        <v>1285.0584575643729</v>
      </c>
      <c r="H128" s="16">
        <f t="shared" si="9"/>
        <v>1387.8278394917766</v>
      </c>
      <c r="I128" s="19">
        <f t="shared" si="10"/>
        <v>102.701775</v>
      </c>
      <c r="J128" s="19">
        <f t="shared" si="11"/>
        <v>102.76938192740363</v>
      </c>
      <c r="K128" s="16">
        <v>1.0004</v>
      </c>
      <c r="L128" s="16">
        <v>29</v>
      </c>
      <c r="M128" s="16">
        <v>37</v>
      </c>
      <c r="N128" s="16">
        <v>36.99</v>
      </c>
      <c r="O128" s="16">
        <v>1.7876E-2</v>
      </c>
      <c r="P128" s="16" t="s">
        <v>358</v>
      </c>
      <c r="Q128" s="18">
        <v>0.17199074074074075</v>
      </c>
      <c r="R128" s="16">
        <v>1115.5062270000001</v>
      </c>
      <c r="S128" s="16">
        <v>1445.7664569999999</v>
      </c>
      <c r="T128" s="16">
        <f t="shared" si="12"/>
        <v>330.26022999999986</v>
      </c>
      <c r="U128" s="16">
        <f t="shared" si="13"/>
        <v>330.47763499999996</v>
      </c>
      <c r="V128" s="16">
        <v>1115.991927</v>
      </c>
      <c r="W128" s="16">
        <v>1446.469562</v>
      </c>
      <c r="X128" s="20">
        <f t="shared" si="14"/>
        <v>1.0006582839235596</v>
      </c>
      <c r="Y128" s="16">
        <f t="shared" si="15"/>
        <v>-0.24861981586468573</v>
      </c>
      <c r="Z128" s="16" t="s">
        <v>107</v>
      </c>
      <c r="AA128" s="16" t="s">
        <v>81</v>
      </c>
      <c r="AB128" s="16">
        <v>4800</v>
      </c>
    </row>
    <row r="129" spans="1:28" s="16" customFormat="1" ht="15.5" x14ac:dyDescent="0.35">
      <c r="A129" s="17">
        <v>44307</v>
      </c>
      <c r="B129" s="18">
        <v>0.17368055555555556</v>
      </c>
      <c r="C129" s="16" t="s">
        <v>359</v>
      </c>
      <c r="D129" s="16" t="s">
        <v>442</v>
      </c>
      <c r="E129" s="16">
        <v>1284.4580189999999</v>
      </c>
      <c r="F129" s="16">
        <v>1387.166148</v>
      </c>
      <c r="G129" s="16">
        <f t="shared" si="8"/>
        <v>1285.0579897072282</v>
      </c>
      <c r="H129" s="16">
        <f t="shared" si="9"/>
        <v>1387.8324386804095</v>
      </c>
      <c r="I129" s="19">
        <f t="shared" si="10"/>
        <v>102.7081290000001</v>
      </c>
      <c r="J129" s="19">
        <f t="shared" si="11"/>
        <v>102.77444897318128</v>
      </c>
      <c r="K129" s="16">
        <v>1.0004999999999999</v>
      </c>
      <c r="L129" s="16">
        <v>29</v>
      </c>
      <c r="M129" s="16">
        <v>37</v>
      </c>
      <c r="N129" s="16">
        <v>37</v>
      </c>
      <c r="O129" s="16">
        <v>1.7877000000000001E-2</v>
      </c>
      <c r="P129" s="16" t="s">
        <v>360</v>
      </c>
      <c r="Q129" s="18">
        <v>0.17553240740740741</v>
      </c>
      <c r="R129" s="16">
        <v>1115.5010540000001</v>
      </c>
      <c r="S129" s="16">
        <v>1445.765433</v>
      </c>
      <c r="T129" s="16">
        <f t="shared" si="12"/>
        <v>330.26437899999996</v>
      </c>
      <c r="U129" s="16">
        <f t="shared" si="13"/>
        <v>330.47763499999996</v>
      </c>
      <c r="V129" s="16">
        <v>1115.991927</v>
      </c>
      <c r="W129" s="16">
        <v>1446.469562</v>
      </c>
      <c r="X129" s="20">
        <f t="shared" si="14"/>
        <v>1.000645712991046</v>
      </c>
      <c r="Y129" s="16">
        <f t="shared" si="15"/>
        <v>-0.22942052209327812</v>
      </c>
      <c r="Z129" s="16" t="s">
        <v>107</v>
      </c>
      <c r="AA129" s="16" t="s">
        <v>81</v>
      </c>
      <c r="AB129" s="16">
        <v>4800</v>
      </c>
    </row>
    <row r="130" spans="1:28" s="16" customFormat="1" ht="15.5" x14ac:dyDescent="0.35">
      <c r="A130" s="17">
        <v>44307</v>
      </c>
      <c r="B130" s="18">
        <v>0.17723379629629629</v>
      </c>
      <c r="C130" s="16" t="s">
        <v>361</v>
      </c>
      <c r="D130" s="16" t="s">
        <v>442</v>
      </c>
      <c r="E130" s="16">
        <v>1284.4479759999999</v>
      </c>
      <c r="F130" s="16">
        <v>1387.1691920000001</v>
      </c>
      <c r="G130" s="16">
        <f t="shared" si="8"/>
        <v>1285.0451524977184</v>
      </c>
      <c r="H130" s="16">
        <f t="shared" si="9"/>
        <v>1387.8341145847453</v>
      </c>
      <c r="I130" s="19">
        <f t="shared" si="10"/>
        <v>102.72121600000014</v>
      </c>
      <c r="J130" s="19">
        <f t="shared" si="11"/>
        <v>102.7889620870269</v>
      </c>
      <c r="K130" s="16">
        <v>1.0004</v>
      </c>
      <c r="L130" s="16">
        <v>29</v>
      </c>
      <c r="M130" s="16">
        <v>37</v>
      </c>
      <c r="N130" s="16">
        <v>37</v>
      </c>
      <c r="O130" s="16">
        <v>1.7874999999999999E-2</v>
      </c>
      <c r="P130" s="16" t="s">
        <v>362</v>
      </c>
      <c r="Q130" s="18">
        <v>0.17891203703703704</v>
      </c>
      <c r="R130" s="16">
        <v>1115.5061700000001</v>
      </c>
      <c r="S130" s="16">
        <v>1445.7659940000001</v>
      </c>
      <c r="T130" s="16">
        <f t="shared" si="12"/>
        <v>330.25982399999998</v>
      </c>
      <c r="U130" s="16">
        <f t="shared" si="13"/>
        <v>330.47763499999996</v>
      </c>
      <c r="V130" s="16">
        <v>1115.991927</v>
      </c>
      <c r="W130" s="16">
        <v>1446.469562</v>
      </c>
      <c r="X130" s="20">
        <f t="shared" si="14"/>
        <v>1.0006595140679297</v>
      </c>
      <c r="Y130" s="16">
        <f t="shared" si="15"/>
        <v>-0.24993501197741352</v>
      </c>
      <c r="Z130" s="16" t="s">
        <v>107</v>
      </c>
      <c r="AA130" s="16" t="s">
        <v>81</v>
      </c>
      <c r="AB130" s="16">
        <v>4800</v>
      </c>
    </row>
    <row r="131" spans="1:28" s="16" customFormat="1" ht="15.5" x14ac:dyDescent="0.35">
      <c r="A131" s="17">
        <v>44307</v>
      </c>
      <c r="B131" s="18">
        <v>0.18062500000000001</v>
      </c>
      <c r="C131" s="16" t="s">
        <v>363</v>
      </c>
      <c r="D131" s="16" t="s">
        <v>443</v>
      </c>
      <c r="E131" s="16">
        <v>1284.498515</v>
      </c>
      <c r="F131" s="16">
        <v>1387.1858589999999</v>
      </c>
      <c r="G131" s="16">
        <f t="shared" ref="G131:G136" si="16">X131*E131+Y131</f>
        <v>1285.0970418776928</v>
      </c>
      <c r="H131" s="16">
        <f t="shared" ref="H131:H136" si="17">X131*F131+Y131</f>
        <v>1387.8503592154627</v>
      </c>
      <c r="I131" s="19">
        <f t="shared" ref="I131:I136" si="18">F131-E131</f>
        <v>102.68734399999994</v>
      </c>
      <c r="J131" s="19">
        <f t="shared" ref="J131:J136" si="19">H131-G131</f>
        <v>102.75331733776989</v>
      </c>
      <c r="K131" s="16">
        <v>0.53559999999999997</v>
      </c>
      <c r="L131" s="16">
        <v>29</v>
      </c>
      <c r="M131" s="16">
        <v>37</v>
      </c>
      <c r="N131" s="16">
        <v>37.01</v>
      </c>
      <c r="O131" s="16">
        <v>9.3621999999999993E-3</v>
      </c>
      <c r="P131" s="16" t="s">
        <v>364</v>
      </c>
      <c r="Q131" s="18">
        <v>0.18237268518518518</v>
      </c>
      <c r="R131" s="16">
        <v>1115.5019749999999</v>
      </c>
      <c r="S131" s="16">
        <v>1445.767425</v>
      </c>
      <c r="T131" s="16">
        <f t="shared" ref="T131:T136" si="20">S131-R131</f>
        <v>330.2654500000001</v>
      </c>
      <c r="U131" s="16">
        <f t="shared" ref="U131:U136" si="21">W131-V131</f>
        <v>330.47763499999996</v>
      </c>
      <c r="V131" s="16">
        <v>1115.991927</v>
      </c>
      <c r="W131" s="16">
        <v>1446.469562</v>
      </c>
      <c r="X131" s="20">
        <f t="shared" ref="X131:X136" si="22">U131/T131</f>
        <v>1.0006424680510779</v>
      </c>
      <c r="Y131" s="16">
        <f t="shared" ref="Y131:Y136" si="23">-X131*S131+W131</f>
        <v>-0.22672237985170796</v>
      </c>
      <c r="Z131" s="16" t="s">
        <v>107</v>
      </c>
      <c r="AA131" s="16" t="s">
        <v>81</v>
      </c>
      <c r="AB131" s="16">
        <v>3300</v>
      </c>
    </row>
    <row r="132" spans="1:28" s="16" customFormat="1" ht="15.5" x14ac:dyDescent="0.35">
      <c r="A132" s="17">
        <v>44307</v>
      </c>
      <c r="B132" s="18">
        <v>0.18415509259259261</v>
      </c>
      <c r="C132" s="16" t="s">
        <v>365</v>
      </c>
      <c r="D132" s="16" t="s">
        <v>443</v>
      </c>
      <c r="E132" s="16">
        <v>1284.5193959999999</v>
      </c>
      <c r="F132" s="16">
        <v>1387.1877710000001</v>
      </c>
      <c r="G132" s="16">
        <f t="shared" si="16"/>
        <v>1285.114544802196</v>
      </c>
      <c r="H132" s="16">
        <f t="shared" si="17"/>
        <v>1387.8506593478139</v>
      </c>
      <c r="I132" s="19">
        <f t="shared" si="18"/>
        <v>102.6683750000002</v>
      </c>
      <c r="J132" s="19">
        <f t="shared" si="19"/>
        <v>102.73611454561797</v>
      </c>
      <c r="K132" s="16">
        <v>0.53600000000000003</v>
      </c>
      <c r="L132" s="16">
        <v>29</v>
      </c>
      <c r="M132" s="16">
        <v>37</v>
      </c>
      <c r="N132" s="16">
        <v>37</v>
      </c>
      <c r="O132" s="16">
        <v>9.3696999999999999E-3</v>
      </c>
      <c r="P132" s="16" t="s">
        <v>366</v>
      </c>
      <c r="Q132" s="18">
        <v>0.18586805555555555</v>
      </c>
      <c r="R132" s="16">
        <v>1115.50829</v>
      </c>
      <c r="S132" s="16">
        <v>1445.7680230000001</v>
      </c>
      <c r="T132" s="16">
        <f t="shared" si="20"/>
        <v>330.2597330000001</v>
      </c>
      <c r="U132" s="16">
        <f t="shared" si="21"/>
        <v>330.47763499999996</v>
      </c>
      <c r="V132" s="16">
        <v>1115.991927</v>
      </c>
      <c r="W132" s="16">
        <v>1446.469562</v>
      </c>
      <c r="X132" s="20">
        <f t="shared" si="22"/>
        <v>1.0006597897903584</v>
      </c>
      <c r="Y132" s="16">
        <f t="shared" si="23"/>
        <v>-0.25236398080210165</v>
      </c>
      <c r="Z132" s="16" t="s">
        <v>107</v>
      </c>
      <c r="AA132" s="16" t="s">
        <v>81</v>
      </c>
      <c r="AB132" s="16">
        <v>3300</v>
      </c>
    </row>
    <row r="133" spans="1:28" s="16" customFormat="1" ht="15.5" x14ac:dyDescent="0.35">
      <c r="A133" s="17">
        <v>44307</v>
      </c>
      <c r="B133" s="18">
        <v>0.18761574074074075</v>
      </c>
      <c r="C133" s="16" t="s">
        <v>367</v>
      </c>
      <c r="D133" s="16" t="s">
        <v>443</v>
      </c>
      <c r="E133" s="16">
        <v>1284.533977</v>
      </c>
      <c r="F133" s="16">
        <v>1387.1948560000001</v>
      </c>
      <c r="G133" s="16">
        <f t="shared" si="16"/>
        <v>1285.1317443941484</v>
      </c>
      <c r="H133" s="16">
        <f t="shared" si="17"/>
        <v>1387.8582565560928</v>
      </c>
      <c r="I133" s="19">
        <f t="shared" si="18"/>
        <v>102.66087900000002</v>
      </c>
      <c r="J133" s="19">
        <f t="shared" si="19"/>
        <v>102.72651216194436</v>
      </c>
      <c r="K133" s="16">
        <v>0.53600000000000003</v>
      </c>
      <c r="L133" s="16">
        <v>29</v>
      </c>
      <c r="M133" s="16">
        <v>37</v>
      </c>
      <c r="N133" s="16">
        <v>36.99</v>
      </c>
      <c r="O133" s="16">
        <v>9.3699999999999999E-3</v>
      </c>
      <c r="P133" s="16" t="s">
        <v>368</v>
      </c>
      <c r="Q133" s="18">
        <v>0.18929398148148149</v>
      </c>
      <c r="R133" s="16">
        <v>1115.502225</v>
      </c>
      <c r="S133" s="16">
        <v>1445.768714</v>
      </c>
      <c r="T133" s="16">
        <f t="shared" si="20"/>
        <v>330.26648900000009</v>
      </c>
      <c r="U133" s="16">
        <f t="shared" si="21"/>
        <v>330.47763499999996</v>
      </c>
      <c r="V133" s="16">
        <v>1115.991927</v>
      </c>
      <c r="W133" s="16">
        <v>1446.469562</v>
      </c>
      <c r="X133" s="20">
        <f t="shared" si="22"/>
        <v>1.0006393200855441</v>
      </c>
      <c r="Y133" s="16">
        <f t="shared" si="23"/>
        <v>-0.22346097791159991</v>
      </c>
      <c r="Z133" s="16" t="s">
        <v>107</v>
      </c>
      <c r="AA133" s="16" t="s">
        <v>81</v>
      </c>
      <c r="AB133" s="16">
        <v>3300</v>
      </c>
    </row>
    <row r="134" spans="1:28" s="16" customFormat="1" ht="15.5" x14ac:dyDescent="0.35">
      <c r="A134" s="17">
        <v>44307</v>
      </c>
      <c r="B134" s="18">
        <v>0.19385416666666666</v>
      </c>
      <c r="C134" s="16" t="s">
        <v>369</v>
      </c>
      <c r="D134" s="16" t="s">
        <v>444</v>
      </c>
      <c r="E134" s="16">
        <v>1284.5597869999999</v>
      </c>
      <c r="F134" s="16">
        <v>1387.2152699999999</v>
      </c>
      <c r="G134" s="16">
        <f t="shared" si="16"/>
        <v>1285.1619055594474</v>
      </c>
      <c r="H134" s="16">
        <f t="shared" si="17"/>
        <v>1387.8797865132178</v>
      </c>
      <c r="I134" s="19">
        <f t="shared" si="18"/>
        <v>102.655483</v>
      </c>
      <c r="J134" s="19">
        <f t="shared" si="19"/>
        <v>102.71788095377042</v>
      </c>
      <c r="K134" s="16">
        <v>0.1007</v>
      </c>
      <c r="L134" s="16">
        <v>29</v>
      </c>
      <c r="M134" s="16">
        <v>37</v>
      </c>
      <c r="N134" s="16">
        <v>36.99</v>
      </c>
      <c r="O134" s="16">
        <v>1.7262E-3</v>
      </c>
      <c r="P134" s="16" t="s">
        <v>370</v>
      </c>
      <c r="Q134" s="18">
        <v>0.19565972222222222</v>
      </c>
      <c r="R134" s="16">
        <v>1115.4925740000001</v>
      </c>
      <c r="S134" s="16">
        <v>1445.769454</v>
      </c>
      <c r="T134" s="16">
        <f t="shared" si="20"/>
        <v>330.27687999999989</v>
      </c>
      <c r="U134" s="16">
        <f t="shared" si="21"/>
        <v>330.47763499999996</v>
      </c>
      <c r="V134" s="16">
        <v>1115.991927</v>
      </c>
      <c r="W134" s="16">
        <v>1446.469562</v>
      </c>
      <c r="X134" s="20">
        <f t="shared" si="22"/>
        <v>1.0006078384899364</v>
      </c>
      <c r="Y134" s="16">
        <f t="shared" si="23"/>
        <v>-0.17868632171553145</v>
      </c>
      <c r="Z134" s="16" t="s">
        <v>107</v>
      </c>
      <c r="AA134" s="16" t="s">
        <v>81</v>
      </c>
      <c r="AB134" s="16">
        <v>1850</v>
      </c>
    </row>
    <row r="135" spans="1:28" s="16" customFormat="1" ht="15.5" x14ac:dyDescent="0.35">
      <c r="A135" s="17">
        <v>44307</v>
      </c>
      <c r="B135" s="18">
        <v>0.19774305555555555</v>
      </c>
      <c r="C135" s="16" t="s">
        <v>371</v>
      </c>
      <c r="D135" s="16" t="s">
        <v>444</v>
      </c>
      <c r="E135" s="16">
        <v>1284.5614390000001</v>
      </c>
      <c r="F135" s="16">
        <v>1387.219687</v>
      </c>
      <c r="G135" s="16">
        <f t="shared" si="16"/>
        <v>1285.1560400864885</v>
      </c>
      <c r="H135" s="16">
        <f t="shared" si="17"/>
        <v>1387.8811155033843</v>
      </c>
      <c r="I135" s="19">
        <f t="shared" si="18"/>
        <v>102.65824799999996</v>
      </c>
      <c r="J135" s="19">
        <f t="shared" si="19"/>
        <v>102.72507541689583</v>
      </c>
      <c r="K135" s="16">
        <v>0.10009999999999999</v>
      </c>
      <c r="L135" s="16">
        <v>29</v>
      </c>
      <c r="M135" s="16">
        <v>37</v>
      </c>
      <c r="N135" s="16">
        <v>37.01</v>
      </c>
      <c r="O135" s="16">
        <v>1.7158E-3</v>
      </c>
      <c r="P135" s="16" t="s">
        <v>372</v>
      </c>
      <c r="Q135" s="18">
        <v>0.19949074074074075</v>
      </c>
      <c r="R135" s="16">
        <v>1115.5073749999999</v>
      </c>
      <c r="S135" s="16">
        <v>1445.770019</v>
      </c>
      <c r="T135" s="16">
        <f t="shared" si="20"/>
        <v>330.26264400000014</v>
      </c>
      <c r="U135" s="16">
        <f t="shared" si="21"/>
        <v>330.47763499999996</v>
      </c>
      <c r="V135" s="16">
        <v>1115.991927</v>
      </c>
      <c r="W135" s="16">
        <v>1446.469562</v>
      </c>
      <c r="X135" s="20">
        <f t="shared" si="22"/>
        <v>1.0006509697778592</v>
      </c>
      <c r="Y135" s="16">
        <f t="shared" si="23"/>
        <v>-0.2416095881039837</v>
      </c>
      <c r="Z135" s="16" t="s">
        <v>107</v>
      </c>
      <c r="AA135" s="16" t="s">
        <v>81</v>
      </c>
      <c r="AB135" s="16">
        <v>1850</v>
      </c>
    </row>
    <row r="136" spans="1:28" s="37" customFormat="1" ht="15.5" x14ac:dyDescent="0.35">
      <c r="A136" s="34">
        <v>44307</v>
      </c>
      <c r="B136" s="35">
        <v>0.20123842592592592</v>
      </c>
      <c r="C136" s="36" t="s">
        <v>373</v>
      </c>
      <c r="D136" s="36" t="s">
        <v>444</v>
      </c>
      <c r="E136" s="37">
        <v>1284.594826</v>
      </c>
      <c r="F136" s="37">
        <v>1387.2267850000001</v>
      </c>
      <c r="G136" s="37">
        <f t="shared" si="16"/>
        <v>1285.1871613513658</v>
      </c>
      <c r="H136" s="37">
        <f t="shared" si="17"/>
        <v>1387.885190884263</v>
      </c>
      <c r="I136" s="38">
        <f t="shared" si="18"/>
        <v>102.63195900000005</v>
      </c>
      <c r="J136" s="38">
        <f t="shared" si="19"/>
        <v>102.69802953289718</v>
      </c>
      <c r="K136" s="37">
        <v>0.10100000000000001</v>
      </c>
      <c r="L136" s="37">
        <v>29</v>
      </c>
      <c r="M136" s="37">
        <v>37</v>
      </c>
      <c r="N136" s="37">
        <v>37.01</v>
      </c>
      <c r="O136" s="37">
        <v>1.7313000000000001E-3</v>
      </c>
      <c r="P136" s="37" t="s">
        <v>374</v>
      </c>
      <c r="Q136" s="39">
        <v>0.20309027777777777</v>
      </c>
      <c r="R136" s="37">
        <v>1115.5084429999999</v>
      </c>
      <c r="S136" s="37">
        <v>1445.7734660000001</v>
      </c>
      <c r="T136" s="37">
        <f t="shared" si="20"/>
        <v>330.26502300000016</v>
      </c>
      <c r="U136" s="37">
        <f t="shared" si="21"/>
        <v>330.47763499999996</v>
      </c>
      <c r="V136" s="37">
        <v>1115.991927</v>
      </c>
      <c r="W136" s="37">
        <v>1446.469562</v>
      </c>
      <c r="X136" s="40">
        <f t="shared" si="22"/>
        <v>1.0006437617827904</v>
      </c>
      <c r="Y136" s="37">
        <f t="shared" si="23"/>
        <v>-0.23463770398325323</v>
      </c>
      <c r="Z136" s="37" t="s">
        <v>107</v>
      </c>
      <c r="AA136" s="37" t="s">
        <v>81</v>
      </c>
      <c r="AB136" s="37">
        <v>1850</v>
      </c>
    </row>
    <row r="137" spans="1:28" s="16" customFormat="1" ht="15.5" x14ac:dyDescent="0.35">
      <c r="A137" s="17">
        <v>44307</v>
      </c>
      <c r="B137" s="18">
        <v>0.3787962962962963</v>
      </c>
      <c r="C137" s="16" t="s">
        <v>106</v>
      </c>
      <c r="D137" s="16" t="s">
        <v>431</v>
      </c>
      <c r="E137" s="16">
        <v>1279.1683</v>
      </c>
      <c r="F137" s="16">
        <v>1384.2048970000001</v>
      </c>
      <c r="G137" s="16">
        <f>X137*E137+Y137</f>
        <v>1279.7320610076213</v>
      </c>
      <c r="H137" s="16">
        <f>X137*F137+Y137</f>
        <v>1384.8386147308663</v>
      </c>
      <c r="I137" s="19">
        <f>F137-E137</f>
        <v>105.03659700000003</v>
      </c>
      <c r="J137" s="19">
        <f>H137-G137</f>
        <v>105.10655372324504</v>
      </c>
      <c r="K137" s="19">
        <v>33.97</v>
      </c>
      <c r="L137" s="29">
        <v>3</v>
      </c>
      <c r="M137" s="16">
        <v>24.77</v>
      </c>
      <c r="N137" s="16">
        <v>24.78</v>
      </c>
      <c r="O137" s="30">
        <v>0.98345000000000005</v>
      </c>
      <c r="P137" s="16" t="s">
        <v>7</v>
      </c>
      <c r="Q137" s="18">
        <v>0.37961805555555556</v>
      </c>
      <c r="R137" s="16">
        <v>1115.5371479999999</v>
      </c>
      <c r="S137" s="16">
        <v>1445.7948240000001</v>
      </c>
      <c r="T137" s="16">
        <f>S137-R137</f>
        <v>330.25767600000017</v>
      </c>
      <c r="U137" s="16">
        <f>W137-V137</f>
        <v>330.47763499999996</v>
      </c>
      <c r="V137" s="16">
        <v>1115.991927</v>
      </c>
      <c r="W137" s="16">
        <v>1446.469562</v>
      </c>
      <c r="X137" s="20">
        <f>U137/T137</f>
        <v>1.0006660223697565</v>
      </c>
      <c r="Y137" s="16">
        <f>-X137*S137+W137</f>
        <v>-0.28819369486222968</v>
      </c>
      <c r="Z137" s="16" t="s">
        <v>107</v>
      </c>
      <c r="AA137" s="16" t="s">
        <v>8</v>
      </c>
      <c r="AB137" s="16">
        <v>43000</v>
      </c>
    </row>
    <row r="138" spans="1:28" s="16" customFormat="1" ht="15.5" x14ac:dyDescent="0.35">
      <c r="A138" s="17">
        <v>44307</v>
      </c>
      <c r="B138" s="18">
        <v>0.38201388888888888</v>
      </c>
      <c r="C138" s="16" t="s">
        <v>108</v>
      </c>
      <c r="D138" s="16" t="s">
        <v>431</v>
      </c>
      <c r="E138" s="16">
        <v>1279.169052</v>
      </c>
      <c r="F138" s="16">
        <v>1384.2054209999999</v>
      </c>
      <c r="G138" s="16">
        <f t="shared" ref="G138:G201" si="24">X138*E138+Y138</f>
        <v>1279.7286432887738</v>
      </c>
      <c r="H138" s="16">
        <f t="shared" ref="H138:H201" si="25">X138*F138+Y138</f>
        <v>1384.8370305598089</v>
      </c>
      <c r="I138" s="19">
        <f t="shared" ref="I138:I201" si="26">F138-E138</f>
        <v>105.03636899999992</v>
      </c>
      <c r="J138" s="19">
        <f t="shared" ref="J138:J201" si="27">H138-G138</f>
        <v>105.1083872710351</v>
      </c>
      <c r="K138" s="19">
        <v>34.03</v>
      </c>
      <c r="L138" s="29">
        <v>3</v>
      </c>
      <c r="M138" s="16">
        <v>24.77</v>
      </c>
      <c r="N138" s="16">
        <v>24.77</v>
      </c>
      <c r="O138" s="30">
        <v>0.98372000000000004</v>
      </c>
      <c r="P138" s="16" t="s">
        <v>10</v>
      </c>
      <c r="Q138" s="18">
        <v>0.38254629629629627</v>
      </c>
      <c r="R138" s="16">
        <v>1115.544525</v>
      </c>
      <c r="S138" s="16">
        <v>1445.795723</v>
      </c>
      <c r="T138" s="16">
        <f t="shared" ref="T138:T201" si="28">S138-R138</f>
        <v>330.25119799999993</v>
      </c>
      <c r="U138" s="16">
        <f t="shared" ref="U138:U201" si="29">W138-V138</f>
        <v>330.47763499999996</v>
      </c>
      <c r="V138" s="16">
        <v>1115.991927</v>
      </c>
      <c r="W138" s="16">
        <v>1446.469562</v>
      </c>
      <c r="X138" s="20">
        <f t="shared" ref="X138:X201" si="30">U138/T138</f>
        <v>1.000685650805724</v>
      </c>
      <c r="Y138" s="16">
        <f t="shared" ref="Y138:Y201" si="31">-X138*S138+W138</f>
        <v>-0.31747200238714868</v>
      </c>
      <c r="Z138" s="16" t="s">
        <v>107</v>
      </c>
      <c r="AA138" s="16" t="s">
        <v>8</v>
      </c>
      <c r="AB138" s="16">
        <v>43000</v>
      </c>
    </row>
    <row r="139" spans="1:28" s="16" customFormat="1" ht="15.5" x14ac:dyDescent="0.35">
      <c r="A139" s="17">
        <v>44307</v>
      </c>
      <c r="B139" s="18">
        <v>0.38424768518518521</v>
      </c>
      <c r="C139" s="16" t="s">
        <v>109</v>
      </c>
      <c r="D139" s="16" t="s">
        <v>431</v>
      </c>
      <c r="E139" s="16">
        <v>1279.1698630000001</v>
      </c>
      <c r="F139" s="16">
        <v>1384.2068449999999</v>
      </c>
      <c r="G139" s="16">
        <f t="shared" si="24"/>
        <v>1279.7365655985841</v>
      </c>
      <c r="H139" s="16">
        <f t="shared" si="25"/>
        <v>1384.8425125793917</v>
      </c>
      <c r="I139" s="19">
        <f t="shared" si="26"/>
        <v>105.03698199999985</v>
      </c>
      <c r="J139" s="19">
        <f t="shared" si="27"/>
        <v>105.10594698080763</v>
      </c>
      <c r="K139" s="19">
        <v>34.005499999999998</v>
      </c>
      <c r="L139" s="29">
        <v>3</v>
      </c>
      <c r="M139" s="16">
        <v>24.77</v>
      </c>
      <c r="N139" s="16">
        <v>24.76</v>
      </c>
      <c r="O139" s="30">
        <v>0.98365999999999998</v>
      </c>
      <c r="P139" s="16" t="s">
        <v>12</v>
      </c>
      <c r="Q139" s="18">
        <v>0.38530092592592591</v>
      </c>
      <c r="R139" s="16">
        <v>1115.532665</v>
      </c>
      <c r="S139" s="16">
        <v>1445.7934580000001</v>
      </c>
      <c r="T139" s="16">
        <f t="shared" si="28"/>
        <v>330.26079300000015</v>
      </c>
      <c r="U139" s="16">
        <f t="shared" si="29"/>
        <v>330.47763499999996</v>
      </c>
      <c r="V139" s="16">
        <v>1115.991927</v>
      </c>
      <c r="W139" s="16">
        <v>1446.469562</v>
      </c>
      <c r="X139" s="20">
        <f t="shared" si="30"/>
        <v>1.0006565780879713</v>
      </c>
      <c r="Y139" s="16">
        <f t="shared" si="31"/>
        <v>-0.27317230425501293</v>
      </c>
      <c r="Z139" s="16" t="s">
        <v>107</v>
      </c>
      <c r="AA139" s="16" t="s">
        <v>8</v>
      </c>
      <c r="AB139" s="16">
        <v>43000</v>
      </c>
    </row>
    <row r="140" spans="1:28" s="16" customFormat="1" ht="15.5" x14ac:dyDescent="0.35">
      <c r="A140" s="17">
        <v>44307</v>
      </c>
      <c r="B140" s="18">
        <v>0.38894675925925926</v>
      </c>
      <c r="C140" s="16" t="s">
        <v>110</v>
      </c>
      <c r="D140" s="16" t="s">
        <v>432</v>
      </c>
      <c r="E140" s="16">
        <v>1279.2467899999999</v>
      </c>
      <c r="F140" s="16">
        <v>1384.2307430000001</v>
      </c>
      <c r="G140" s="16">
        <f t="shared" si="24"/>
        <v>1279.8119418123347</v>
      </c>
      <c r="H140" s="16">
        <f t="shared" si="25"/>
        <v>1384.8672511091763</v>
      </c>
      <c r="I140" s="19">
        <f t="shared" si="26"/>
        <v>104.98395300000016</v>
      </c>
      <c r="J140" s="19">
        <f t="shared" si="27"/>
        <v>105.05530929684164</v>
      </c>
      <c r="K140" s="19">
        <v>30.18</v>
      </c>
      <c r="L140" s="29">
        <v>3</v>
      </c>
      <c r="M140" s="16">
        <v>24.77</v>
      </c>
      <c r="N140" s="16">
        <v>24.76</v>
      </c>
      <c r="O140" s="30">
        <v>0.96816999999999998</v>
      </c>
      <c r="P140" s="16" t="s">
        <v>14</v>
      </c>
      <c r="Q140" s="18">
        <v>0.38946759259259262</v>
      </c>
      <c r="R140" s="16">
        <v>1115.5380459999999</v>
      </c>
      <c r="S140" s="16">
        <v>1445.7912120000001</v>
      </c>
      <c r="T140" s="16">
        <f t="shared" si="28"/>
        <v>330.25316600000019</v>
      </c>
      <c r="U140" s="16">
        <f t="shared" si="29"/>
        <v>330.47763499999996</v>
      </c>
      <c r="V140" s="16">
        <v>1115.991927</v>
      </c>
      <c r="W140" s="16">
        <v>1446.469562</v>
      </c>
      <c r="X140" s="20">
        <f t="shared" si="30"/>
        <v>1.000679687655136</v>
      </c>
      <c r="Y140" s="16">
        <f t="shared" si="31"/>
        <v>-0.30433643870060223</v>
      </c>
      <c r="Z140" s="16" t="s">
        <v>107</v>
      </c>
      <c r="AA140" s="16" t="s">
        <v>8</v>
      </c>
      <c r="AB140" s="16">
        <v>42000</v>
      </c>
    </row>
    <row r="141" spans="1:28" s="16" customFormat="1" ht="15.5" x14ac:dyDescent="0.35">
      <c r="A141" s="17">
        <v>44307</v>
      </c>
      <c r="B141" s="18">
        <v>0.39118055555555553</v>
      </c>
      <c r="C141" s="16" t="s">
        <v>111</v>
      </c>
      <c r="D141" s="16" t="s">
        <v>432</v>
      </c>
      <c r="E141" s="16">
        <v>1279.2481399999999</v>
      </c>
      <c r="F141" s="16">
        <v>1384.227656</v>
      </c>
      <c r="G141" s="16">
        <f t="shared" si="24"/>
        <v>1279.8186338091225</v>
      </c>
      <c r="H141" s="16">
        <f t="shared" si="25"/>
        <v>1384.8686133945771</v>
      </c>
      <c r="I141" s="19">
        <f t="shared" si="26"/>
        <v>104.9795160000001</v>
      </c>
      <c r="J141" s="19">
        <f t="shared" si="27"/>
        <v>105.04997958545459</v>
      </c>
      <c r="K141" s="19">
        <v>30.14</v>
      </c>
      <c r="L141" s="29">
        <v>3</v>
      </c>
      <c r="M141" s="16">
        <v>24.77</v>
      </c>
      <c r="N141" s="16">
        <v>24.77</v>
      </c>
      <c r="O141" s="30">
        <v>0.96796000000000004</v>
      </c>
      <c r="P141" s="16" t="s">
        <v>16</v>
      </c>
      <c r="Q141" s="18">
        <v>0.39174768518518521</v>
      </c>
      <c r="R141" s="16">
        <v>1115.531322</v>
      </c>
      <c r="S141" s="16">
        <v>1445.7872850000001</v>
      </c>
      <c r="T141" s="16">
        <f t="shared" si="28"/>
        <v>330.25596300000007</v>
      </c>
      <c r="U141" s="16">
        <f t="shared" si="29"/>
        <v>330.47763499999996</v>
      </c>
      <c r="V141" s="16">
        <v>1115.991927</v>
      </c>
      <c r="W141" s="16">
        <v>1446.469562</v>
      </c>
      <c r="X141" s="20">
        <f t="shared" si="30"/>
        <v>1.0006712127102453</v>
      </c>
      <c r="Y141" s="16">
        <f t="shared" si="31"/>
        <v>-0.28815380200308027</v>
      </c>
      <c r="Z141" s="16" t="s">
        <v>107</v>
      </c>
      <c r="AA141" s="16" t="s">
        <v>8</v>
      </c>
      <c r="AB141" s="16">
        <v>42000</v>
      </c>
    </row>
    <row r="142" spans="1:28" s="16" customFormat="1" ht="15.5" x14ac:dyDescent="0.35">
      <c r="A142" s="17">
        <v>44307</v>
      </c>
      <c r="B142" s="18">
        <v>0.39366898148148149</v>
      </c>
      <c r="C142" s="16" t="s">
        <v>112</v>
      </c>
      <c r="D142" s="16" t="s">
        <v>432</v>
      </c>
      <c r="E142" s="16">
        <v>1279.241755</v>
      </c>
      <c r="F142" s="16">
        <v>1384.223868</v>
      </c>
      <c r="G142" s="16">
        <f t="shared" si="24"/>
        <v>1279.8104962113428</v>
      </c>
      <c r="H142" s="16">
        <f t="shared" si="25"/>
        <v>1384.865934604712</v>
      </c>
      <c r="I142" s="19">
        <f t="shared" si="26"/>
        <v>104.98211300000003</v>
      </c>
      <c r="J142" s="19">
        <f t="shared" si="27"/>
        <v>105.05543839336929</v>
      </c>
      <c r="K142" s="19">
        <v>30.13</v>
      </c>
      <c r="L142" s="29">
        <v>3</v>
      </c>
      <c r="M142" s="16">
        <v>24.77</v>
      </c>
      <c r="N142" s="16">
        <v>24.77</v>
      </c>
      <c r="O142" s="30">
        <v>0.96792</v>
      </c>
      <c r="P142" s="16" t="s">
        <v>69</v>
      </c>
      <c r="Q142" s="18">
        <v>0.39420138888888889</v>
      </c>
      <c r="R142" s="16">
        <v>1115.5375260000001</v>
      </c>
      <c r="S142" s="16">
        <v>1445.784498</v>
      </c>
      <c r="T142" s="16">
        <f t="shared" si="28"/>
        <v>330.24697199999991</v>
      </c>
      <c r="U142" s="16">
        <f t="shared" si="29"/>
        <v>330.47763499999996</v>
      </c>
      <c r="V142" s="16">
        <v>1115.991927</v>
      </c>
      <c r="W142" s="16">
        <v>1446.469562</v>
      </c>
      <c r="X142" s="20">
        <f t="shared" si="30"/>
        <v>1.0006984560633612</v>
      </c>
      <c r="Y142" s="16">
        <f t="shared" si="31"/>
        <v>-0.32475294894175022</v>
      </c>
      <c r="Z142" s="16" t="s">
        <v>107</v>
      </c>
      <c r="AA142" s="16" t="s">
        <v>8</v>
      </c>
      <c r="AB142" s="16">
        <v>42000</v>
      </c>
    </row>
    <row r="143" spans="1:28" s="16" customFormat="1" ht="15.5" x14ac:dyDescent="0.35">
      <c r="A143" s="17">
        <v>44307</v>
      </c>
      <c r="B143" s="18">
        <v>0.39604166666666668</v>
      </c>
      <c r="C143" s="16" t="s">
        <v>113</v>
      </c>
      <c r="D143" s="16" t="s">
        <v>433</v>
      </c>
      <c r="E143" s="16">
        <v>1279.3556060000001</v>
      </c>
      <c r="F143" s="16">
        <v>1384.2687860000001</v>
      </c>
      <c r="G143" s="16">
        <f t="shared" si="24"/>
        <v>1279.9331776561626</v>
      </c>
      <c r="H143" s="16">
        <f t="shared" si="25"/>
        <v>1384.913010861007</v>
      </c>
      <c r="I143" s="19">
        <f t="shared" si="26"/>
        <v>104.91318000000001</v>
      </c>
      <c r="J143" s="19">
        <f t="shared" si="27"/>
        <v>104.97983320484445</v>
      </c>
      <c r="K143" s="19">
        <v>25.28</v>
      </c>
      <c r="L143" s="29">
        <v>3</v>
      </c>
      <c r="M143" s="16">
        <v>24.77</v>
      </c>
      <c r="N143" s="16">
        <v>24.77</v>
      </c>
      <c r="O143" s="30">
        <v>0.94533999999999996</v>
      </c>
      <c r="P143" s="16" t="s">
        <v>18</v>
      </c>
      <c r="Q143" s="18">
        <v>0.39650462962962962</v>
      </c>
      <c r="R143" s="16">
        <v>1115.518444</v>
      </c>
      <c r="S143" s="16">
        <v>1445.7862540000001</v>
      </c>
      <c r="T143" s="16">
        <f t="shared" si="28"/>
        <v>330.26781000000005</v>
      </c>
      <c r="U143" s="16">
        <f t="shared" si="29"/>
        <v>330.47763499999996</v>
      </c>
      <c r="V143" s="16">
        <v>1115.991927</v>
      </c>
      <c r="W143" s="16">
        <v>1446.469562</v>
      </c>
      <c r="X143" s="20">
        <f t="shared" si="30"/>
        <v>1.0006353177441056</v>
      </c>
      <c r="Y143" s="16">
        <f t="shared" si="31"/>
        <v>-0.2352256613503414</v>
      </c>
      <c r="Z143" s="16" t="s">
        <v>107</v>
      </c>
      <c r="AA143" s="16" t="s">
        <v>8</v>
      </c>
      <c r="AB143" s="16">
        <v>39000</v>
      </c>
    </row>
    <row r="144" spans="1:28" s="16" customFormat="1" ht="15.5" x14ac:dyDescent="0.35">
      <c r="A144" s="17">
        <v>44307</v>
      </c>
      <c r="B144" s="18">
        <v>0.39826388888888886</v>
      </c>
      <c r="C144" s="16" t="s">
        <v>114</v>
      </c>
      <c r="D144" s="16" t="s">
        <v>433</v>
      </c>
      <c r="E144" s="16">
        <v>1279.357407</v>
      </c>
      <c r="F144" s="16">
        <v>1384.27019</v>
      </c>
      <c r="G144" s="16">
        <f t="shared" si="24"/>
        <v>1279.9267836665424</v>
      </c>
      <c r="H144" s="16">
        <f t="shared" si="25"/>
        <v>1384.9100004005259</v>
      </c>
      <c r="I144" s="19">
        <f t="shared" si="26"/>
        <v>104.91278299999999</v>
      </c>
      <c r="J144" s="19">
        <f t="shared" si="27"/>
        <v>104.98321673398345</v>
      </c>
      <c r="K144" s="19">
        <v>25.28</v>
      </c>
      <c r="L144" s="29">
        <v>3</v>
      </c>
      <c r="M144" s="16">
        <v>24.77</v>
      </c>
      <c r="N144" s="16">
        <v>24.78</v>
      </c>
      <c r="O144" s="30">
        <v>0.94530000000000003</v>
      </c>
      <c r="P144" s="16" t="s">
        <v>20</v>
      </c>
      <c r="Q144" s="18">
        <v>0.3988888888888889</v>
      </c>
      <c r="R144" s="16">
        <v>1115.5325350000001</v>
      </c>
      <c r="S144" s="16">
        <v>1445.7884509999999</v>
      </c>
      <c r="T144" s="16">
        <f t="shared" si="28"/>
        <v>330.25591599999984</v>
      </c>
      <c r="U144" s="16">
        <f t="shared" si="29"/>
        <v>330.47763499999996</v>
      </c>
      <c r="V144" s="16">
        <v>1115.991927</v>
      </c>
      <c r="W144" s="16">
        <v>1446.469562</v>
      </c>
      <c r="X144" s="20">
        <f t="shared" si="30"/>
        <v>1.0006713551196464</v>
      </c>
      <c r="Y144" s="16">
        <f t="shared" si="31"/>
        <v>-0.28952647850451285</v>
      </c>
      <c r="Z144" s="16" t="s">
        <v>107</v>
      </c>
      <c r="AA144" s="16" t="s">
        <v>8</v>
      </c>
      <c r="AB144" s="16">
        <v>39000</v>
      </c>
    </row>
    <row r="145" spans="1:28" s="16" customFormat="1" ht="15.5" x14ac:dyDescent="0.35">
      <c r="A145" s="17">
        <v>44307</v>
      </c>
      <c r="B145" s="18">
        <v>0.40143518518518517</v>
      </c>
      <c r="C145" s="16" t="s">
        <v>116</v>
      </c>
      <c r="D145" s="16" t="s">
        <v>433</v>
      </c>
      <c r="E145" s="16">
        <v>1279.360097</v>
      </c>
      <c r="F145" s="16">
        <v>1384.2723370000001</v>
      </c>
      <c r="G145" s="16">
        <f t="shared" si="24"/>
        <v>1279.9335843072442</v>
      </c>
      <c r="H145" s="16">
        <f t="shared" si="25"/>
        <v>1384.9143481894689</v>
      </c>
      <c r="I145" s="19">
        <f t="shared" si="26"/>
        <v>104.91224000000011</v>
      </c>
      <c r="J145" s="19">
        <f t="shared" si="27"/>
        <v>104.98076388222466</v>
      </c>
      <c r="K145" s="19">
        <v>25.26</v>
      </c>
      <c r="L145" s="29">
        <v>3</v>
      </c>
      <c r="M145" s="16">
        <v>24.77</v>
      </c>
      <c r="N145" s="16">
        <v>24.78</v>
      </c>
      <c r="O145" s="30">
        <v>0.94520000000000004</v>
      </c>
      <c r="P145" s="16" t="s">
        <v>22</v>
      </c>
      <c r="Q145" s="18">
        <v>0.40190972222222221</v>
      </c>
      <c r="R145" s="16">
        <v>1115.525449</v>
      </c>
      <c r="S145" s="16">
        <v>1445.787372</v>
      </c>
      <c r="T145" s="16">
        <f t="shared" si="28"/>
        <v>330.26192300000002</v>
      </c>
      <c r="U145" s="16">
        <f t="shared" si="29"/>
        <v>330.47763499999996</v>
      </c>
      <c r="V145" s="16">
        <v>1115.991927</v>
      </c>
      <c r="W145" s="16">
        <v>1446.469562</v>
      </c>
      <c r="X145" s="20">
        <f t="shared" si="30"/>
        <v>1.0006531543147343</v>
      </c>
      <c r="Y145" s="16">
        <f t="shared" si="31"/>
        <v>-0.26213226021013725</v>
      </c>
      <c r="Z145" s="16" t="s">
        <v>107</v>
      </c>
      <c r="AA145" s="16" t="s">
        <v>8</v>
      </c>
      <c r="AB145" s="16">
        <v>39000</v>
      </c>
    </row>
    <row r="146" spans="1:28" s="16" customFormat="1" ht="15.5" x14ac:dyDescent="0.35">
      <c r="A146" s="17">
        <v>44307</v>
      </c>
      <c r="B146" s="18">
        <v>0.40418981481481481</v>
      </c>
      <c r="C146" s="16" t="s">
        <v>118</v>
      </c>
      <c r="D146" s="16" t="s">
        <v>434</v>
      </c>
      <c r="E146" s="16">
        <v>1279.506447</v>
      </c>
      <c r="F146" s="16">
        <v>1384.3295539999999</v>
      </c>
      <c r="G146" s="16">
        <f t="shared" si="24"/>
        <v>1280.0755740669283</v>
      </c>
      <c r="H146" s="16">
        <f t="shared" si="25"/>
        <v>1384.967775585633</v>
      </c>
      <c r="I146" s="19">
        <f t="shared" si="26"/>
        <v>104.82310699999994</v>
      </c>
      <c r="J146" s="19">
        <f t="shared" si="27"/>
        <v>104.89220151870472</v>
      </c>
      <c r="K146" s="19">
        <v>20.190000000000001</v>
      </c>
      <c r="L146" s="29">
        <v>3</v>
      </c>
      <c r="M146" s="16">
        <v>24.77</v>
      </c>
      <c r="N146" s="16">
        <v>24.77</v>
      </c>
      <c r="O146" s="30">
        <v>0.91652</v>
      </c>
      <c r="P146" s="16" t="s">
        <v>24</v>
      </c>
      <c r="Q146" s="18">
        <v>0.40475694444444443</v>
      </c>
      <c r="R146" s="16">
        <v>1115.5308849999999</v>
      </c>
      <c r="S146" s="16">
        <v>1445.7908279999999</v>
      </c>
      <c r="T146" s="16">
        <f t="shared" si="28"/>
        <v>330.25994300000002</v>
      </c>
      <c r="U146" s="16">
        <f t="shared" si="29"/>
        <v>330.47763499999996</v>
      </c>
      <c r="V146" s="16">
        <v>1115.991927</v>
      </c>
      <c r="W146" s="16">
        <v>1446.469562</v>
      </c>
      <c r="X146" s="20">
        <f t="shared" si="30"/>
        <v>1.0006591535080593</v>
      </c>
      <c r="Y146" s="16">
        <f t="shared" si="31"/>
        <v>-0.27426409619624792</v>
      </c>
      <c r="Z146" s="16" t="s">
        <v>107</v>
      </c>
      <c r="AA146" s="16" t="s">
        <v>8</v>
      </c>
      <c r="AB146" s="16">
        <v>36000</v>
      </c>
    </row>
    <row r="147" spans="1:28" s="16" customFormat="1" ht="15.5" x14ac:dyDescent="0.35">
      <c r="A147" s="17">
        <v>44307</v>
      </c>
      <c r="B147" s="18">
        <v>0.40697916666666667</v>
      </c>
      <c r="C147" s="16" t="s">
        <v>120</v>
      </c>
      <c r="D147" s="16" t="s">
        <v>434</v>
      </c>
      <c r="E147" s="16">
        <v>1279.5115129999999</v>
      </c>
      <c r="F147" s="16">
        <v>1384.3359559999999</v>
      </c>
      <c r="G147" s="16">
        <f t="shared" si="24"/>
        <v>1280.0795920534565</v>
      </c>
      <c r="H147" s="16">
        <f t="shared" si="25"/>
        <v>1384.9742392376158</v>
      </c>
      <c r="I147" s="19">
        <f t="shared" si="26"/>
        <v>104.82444299999997</v>
      </c>
      <c r="J147" s="19">
        <f t="shared" si="27"/>
        <v>104.89464718415934</v>
      </c>
      <c r="K147" s="19">
        <v>20.18</v>
      </c>
      <c r="L147" s="29">
        <v>3</v>
      </c>
      <c r="M147" s="16">
        <v>24.77</v>
      </c>
      <c r="N147" s="16">
        <v>24.77</v>
      </c>
      <c r="O147" s="30">
        <v>0.91646000000000005</v>
      </c>
      <c r="P147" s="16" t="s">
        <v>26</v>
      </c>
      <c r="Q147" s="18">
        <v>0.40875</v>
      </c>
      <c r="R147" s="16">
        <v>1115.5336689999999</v>
      </c>
      <c r="S147" s="16">
        <v>1445.790121</v>
      </c>
      <c r="T147" s="16">
        <f t="shared" si="28"/>
        <v>330.25645200000008</v>
      </c>
      <c r="U147" s="16">
        <f t="shared" si="29"/>
        <v>330.47763499999996</v>
      </c>
      <c r="V147" s="16">
        <v>1115.991927</v>
      </c>
      <c r="W147" s="16">
        <v>1446.469562</v>
      </c>
      <c r="X147" s="20">
        <f t="shared" si="30"/>
        <v>1.0006697310488877</v>
      </c>
      <c r="Y147" s="16">
        <f t="shared" si="31"/>
        <v>-0.28884953420879356</v>
      </c>
      <c r="Z147" s="16" t="s">
        <v>107</v>
      </c>
      <c r="AA147" s="16" t="s">
        <v>8</v>
      </c>
      <c r="AB147" s="16">
        <v>36000</v>
      </c>
    </row>
    <row r="148" spans="1:28" s="16" customFormat="1" ht="15.5" x14ac:dyDescent="0.35">
      <c r="A148" s="17">
        <v>44307</v>
      </c>
      <c r="B148" s="18">
        <v>0.41114583333333332</v>
      </c>
      <c r="C148" s="16" t="s">
        <v>122</v>
      </c>
      <c r="D148" s="16" t="s">
        <v>434</v>
      </c>
      <c r="E148" s="16">
        <v>1279.5130710000001</v>
      </c>
      <c r="F148" s="16">
        <v>1384.334165</v>
      </c>
      <c r="G148" s="16">
        <f t="shared" si="24"/>
        <v>1280.0783414789464</v>
      </c>
      <c r="H148" s="16">
        <f t="shared" si="25"/>
        <v>1384.9707064914951</v>
      </c>
      <c r="I148" s="19">
        <f t="shared" si="26"/>
        <v>104.8210939999999</v>
      </c>
      <c r="J148" s="19">
        <f t="shared" si="27"/>
        <v>104.89236501254868</v>
      </c>
      <c r="K148" s="19">
        <v>20.18</v>
      </c>
      <c r="L148" s="29">
        <v>3</v>
      </c>
      <c r="M148" s="16">
        <v>24.77</v>
      </c>
      <c r="N148" s="16">
        <v>24.77</v>
      </c>
      <c r="O148" s="30">
        <v>0.91646000000000005</v>
      </c>
      <c r="P148" s="16" t="s">
        <v>28</v>
      </c>
      <c r="Q148" s="18">
        <v>0.41163194444444445</v>
      </c>
      <c r="R148" s="16">
        <v>1115.5381480000001</v>
      </c>
      <c r="S148" s="16">
        <v>1445.791234</v>
      </c>
      <c r="T148" s="16">
        <f t="shared" si="28"/>
        <v>330.25308599999994</v>
      </c>
      <c r="U148" s="16">
        <f t="shared" si="29"/>
        <v>330.47763499999996</v>
      </c>
      <c r="V148" s="16">
        <v>1115.991927</v>
      </c>
      <c r="W148" s="16">
        <v>1446.469562</v>
      </c>
      <c r="X148" s="20">
        <f t="shared" si="30"/>
        <v>1.0006799300582463</v>
      </c>
      <c r="Y148" s="16">
        <f t="shared" si="31"/>
        <v>-0.30470891794561794</v>
      </c>
      <c r="Z148" s="16" t="s">
        <v>107</v>
      </c>
      <c r="AA148" s="16" t="s">
        <v>8</v>
      </c>
      <c r="AB148" s="16">
        <v>36000</v>
      </c>
    </row>
    <row r="149" spans="1:28" s="16" customFormat="1" ht="15.5" x14ac:dyDescent="0.35">
      <c r="A149" s="17">
        <v>44307</v>
      </c>
      <c r="B149" s="18">
        <v>0.4151273148148148</v>
      </c>
      <c r="C149" s="16" t="s">
        <v>124</v>
      </c>
      <c r="D149" s="16" t="s">
        <v>435</v>
      </c>
      <c r="E149" s="16">
        <v>1279.587262</v>
      </c>
      <c r="F149" s="16">
        <v>1384.365841</v>
      </c>
      <c r="G149" s="16">
        <f t="shared" si="24"/>
        <v>1280.1578833947274</v>
      </c>
      <c r="H149" s="16">
        <f t="shared" si="25"/>
        <v>1385.0043434126919</v>
      </c>
      <c r="I149" s="19">
        <f t="shared" si="26"/>
        <v>104.77857900000004</v>
      </c>
      <c r="J149" s="19">
        <f t="shared" si="27"/>
        <v>104.84646001796455</v>
      </c>
      <c r="K149" s="19">
        <v>18.026</v>
      </c>
      <c r="L149" s="29">
        <v>3</v>
      </c>
      <c r="M149" s="16">
        <v>24.77</v>
      </c>
      <c r="N149" s="16">
        <v>24.77</v>
      </c>
      <c r="O149" s="30">
        <v>0.90190000000000003</v>
      </c>
      <c r="P149" s="16" t="s">
        <v>30</v>
      </c>
      <c r="Q149" s="18">
        <v>0.41607638888888887</v>
      </c>
      <c r="R149" s="16">
        <v>1115.5275919999999</v>
      </c>
      <c r="S149" s="16">
        <v>1445.7912650000001</v>
      </c>
      <c r="T149" s="16">
        <f t="shared" si="28"/>
        <v>330.26367300000015</v>
      </c>
      <c r="U149" s="16">
        <f t="shared" si="29"/>
        <v>330.47763499999996</v>
      </c>
      <c r="V149" s="16">
        <v>1115.991927</v>
      </c>
      <c r="W149" s="16">
        <v>1446.469562</v>
      </c>
      <c r="X149" s="20">
        <f t="shared" si="30"/>
        <v>1.0006478520572857</v>
      </c>
      <c r="Y149" s="16">
        <f t="shared" si="31"/>
        <v>-0.25836184543595664</v>
      </c>
      <c r="Z149" s="16" t="s">
        <v>107</v>
      </c>
      <c r="AA149" s="16" t="s">
        <v>8</v>
      </c>
      <c r="AB149" s="16">
        <v>34000</v>
      </c>
    </row>
    <row r="150" spans="1:28" s="16" customFormat="1" ht="15.5" x14ac:dyDescent="0.35">
      <c r="A150" s="17">
        <v>44307</v>
      </c>
      <c r="B150" s="18">
        <v>0.41856481481481483</v>
      </c>
      <c r="C150" s="16" t="s">
        <v>126</v>
      </c>
      <c r="D150" s="16" t="s">
        <v>435</v>
      </c>
      <c r="E150" s="16">
        <v>1279.5840679999999</v>
      </c>
      <c r="F150" s="16">
        <v>1384.366125</v>
      </c>
      <c r="G150" s="16">
        <f t="shared" si="24"/>
        <v>1280.1500621960547</v>
      </c>
      <c r="H150" s="16">
        <f t="shared" si="25"/>
        <v>1385.0026369279428</v>
      </c>
      <c r="I150" s="19">
        <f t="shared" si="26"/>
        <v>104.78205700000012</v>
      </c>
      <c r="J150" s="19">
        <f t="shared" si="27"/>
        <v>104.85257473188813</v>
      </c>
      <c r="K150" s="19">
        <v>18.0185</v>
      </c>
      <c r="L150" s="29">
        <v>3</v>
      </c>
      <c r="M150" s="16">
        <v>24.77</v>
      </c>
      <c r="N150" s="16">
        <v>24.77</v>
      </c>
      <c r="O150" s="30">
        <v>0.90183999999999997</v>
      </c>
      <c r="P150" s="16" t="s">
        <v>32</v>
      </c>
      <c r="Q150" s="18">
        <v>0.41927083333333331</v>
      </c>
      <c r="R150" s="16">
        <v>1115.5363359999999</v>
      </c>
      <c r="S150" s="16">
        <v>1445.7917110000001</v>
      </c>
      <c r="T150" s="16">
        <f t="shared" si="28"/>
        <v>330.25537500000019</v>
      </c>
      <c r="U150" s="16">
        <f t="shared" si="29"/>
        <v>330.47763499999996</v>
      </c>
      <c r="V150" s="16">
        <v>1115.991927</v>
      </c>
      <c r="W150" s="16">
        <v>1446.469562</v>
      </c>
      <c r="X150" s="20">
        <f t="shared" si="30"/>
        <v>1.0006729943456629</v>
      </c>
      <c r="Y150" s="16">
        <f t="shared" si="31"/>
        <v>-0.29515864650943513</v>
      </c>
      <c r="Z150" s="16" t="s">
        <v>107</v>
      </c>
      <c r="AA150" s="16" t="s">
        <v>8</v>
      </c>
      <c r="AB150" s="16">
        <v>34000</v>
      </c>
    </row>
    <row r="151" spans="1:28" s="16" customFormat="1" ht="15.5" x14ac:dyDescent="0.35">
      <c r="A151" s="17">
        <v>44307</v>
      </c>
      <c r="B151" s="18">
        <v>0.42141203703703706</v>
      </c>
      <c r="C151" s="16" t="s">
        <v>128</v>
      </c>
      <c r="D151" s="16" t="s">
        <v>435</v>
      </c>
      <c r="E151" s="16">
        <v>1279.5865120000001</v>
      </c>
      <c r="F151" s="16">
        <v>1384.3653839999999</v>
      </c>
      <c r="G151" s="16">
        <f t="shared" si="24"/>
        <v>1280.1585130702736</v>
      </c>
      <c r="H151" s="16">
        <f t="shared" si="25"/>
        <v>1385.0036745388438</v>
      </c>
      <c r="I151" s="19">
        <f t="shared" si="26"/>
        <v>104.77887199999986</v>
      </c>
      <c r="J151" s="19">
        <f t="shared" si="27"/>
        <v>104.84516146857027</v>
      </c>
      <c r="K151" s="19">
        <v>18.015999999999998</v>
      </c>
      <c r="L151" s="29">
        <v>3</v>
      </c>
      <c r="M151" s="16">
        <v>24.77</v>
      </c>
      <c r="N151" s="16">
        <v>24.78</v>
      </c>
      <c r="O151" s="30">
        <v>0.90178000000000003</v>
      </c>
      <c r="P151" s="16" t="s">
        <v>34</v>
      </c>
      <c r="Q151" s="18">
        <v>0.42200231481481482</v>
      </c>
      <c r="R151" s="16">
        <v>1115.5237219999999</v>
      </c>
      <c r="S151" s="16">
        <v>1445.7924089999999</v>
      </c>
      <c r="T151" s="16">
        <f t="shared" si="28"/>
        <v>330.268687</v>
      </c>
      <c r="U151" s="16">
        <f t="shared" si="29"/>
        <v>330.47763499999996</v>
      </c>
      <c r="V151" s="16">
        <v>1115.991927</v>
      </c>
      <c r="W151" s="16">
        <v>1446.469562</v>
      </c>
      <c r="X151" s="20">
        <f t="shared" si="30"/>
        <v>1.0006326606433626</v>
      </c>
      <c r="Y151" s="16">
        <f t="shared" si="31"/>
        <v>-0.23754295564663153</v>
      </c>
      <c r="Z151" s="16" t="s">
        <v>107</v>
      </c>
      <c r="AA151" s="16" t="s">
        <v>8</v>
      </c>
      <c r="AB151" s="16">
        <v>34000</v>
      </c>
    </row>
    <row r="152" spans="1:28" s="16" customFormat="1" ht="15.5" x14ac:dyDescent="0.35">
      <c r="A152" s="17">
        <v>44307</v>
      </c>
      <c r="B152" s="18">
        <v>0.4251388888888889</v>
      </c>
      <c r="C152" s="16" t="s">
        <v>130</v>
      </c>
      <c r="D152" s="16" t="s">
        <v>436</v>
      </c>
      <c r="E152" s="16">
        <v>1279.70255</v>
      </c>
      <c r="F152" s="16">
        <v>1384.4171630000001</v>
      </c>
      <c r="G152" s="16">
        <f t="shared" si="24"/>
        <v>1280.2743049247422</v>
      </c>
      <c r="H152" s="16">
        <f t="shared" si="25"/>
        <v>1385.0568501448563</v>
      </c>
      <c r="I152" s="19">
        <f t="shared" si="26"/>
        <v>104.7146130000001</v>
      </c>
      <c r="J152" s="19">
        <f t="shared" si="27"/>
        <v>104.78254522011412</v>
      </c>
      <c r="K152" s="19">
        <v>15.026999999999999</v>
      </c>
      <c r="L152" s="29">
        <v>3</v>
      </c>
      <c r="M152" s="16">
        <v>24.77</v>
      </c>
      <c r="N152" s="16">
        <v>24.77</v>
      </c>
      <c r="O152" s="30">
        <v>0.87802000000000002</v>
      </c>
      <c r="P152" s="16" t="s">
        <v>36</v>
      </c>
      <c r="Q152" s="18">
        <v>0.42570601851851853</v>
      </c>
      <c r="R152" s="16">
        <v>1115.5266790000001</v>
      </c>
      <c r="S152" s="16">
        <v>1445.79006</v>
      </c>
      <c r="T152" s="16">
        <f t="shared" si="28"/>
        <v>330.26338099999998</v>
      </c>
      <c r="U152" s="16">
        <f t="shared" si="29"/>
        <v>330.47763499999996</v>
      </c>
      <c r="V152" s="16">
        <v>1115.991927</v>
      </c>
      <c r="W152" s="16">
        <v>1446.469562</v>
      </c>
      <c r="X152" s="20">
        <f t="shared" si="30"/>
        <v>1.0006487367729091</v>
      </c>
      <c r="Y152" s="16">
        <f t="shared" si="31"/>
        <v>-0.25843517782845993</v>
      </c>
      <c r="Z152" s="16" t="s">
        <v>107</v>
      </c>
      <c r="AA152" s="16" t="s">
        <v>8</v>
      </c>
      <c r="AB152" s="16">
        <v>30000</v>
      </c>
    </row>
    <row r="153" spans="1:28" s="16" customFormat="1" ht="15.5" x14ac:dyDescent="0.35">
      <c r="A153" s="17">
        <v>44307</v>
      </c>
      <c r="B153" s="18">
        <v>0.42813657407407407</v>
      </c>
      <c r="C153" s="16" t="s">
        <v>132</v>
      </c>
      <c r="D153" s="16" t="s">
        <v>436</v>
      </c>
      <c r="E153" s="16">
        <v>1279.702205</v>
      </c>
      <c r="F153" s="16">
        <v>1384.4157399999999</v>
      </c>
      <c r="G153" s="16">
        <f t="shared" si="24"/>
        <v>1280.2679352469779</v>
      </c>
      <c r="H153" s="16">
        <f t="shared" si="25"/>
        <v>1385.0520751224558</v>
      </c>
      <c r="I153" s="19">
        <f t="shared" si="26"/>
        <v>104.71353499999987</v>
      </c>
      <c r="J153" s="19">
        <f t="shared" si="27"/>
        <v>104.78413987547788</v>
      </c>
      <c r="K153" s="19">
        <v>15.023999999999999</v>
      </c>
      <c r="L153" s="29">
        <v>3</v>
      </c>
      <c r="M153" s="16">
        <v>24.77</v>
      </c>
      <c r="N153" s="16">
        <v>24.78</v>
      </c>
      <c r="O153" s="30">
        <v>0.87792999999999999</v>
      </c>
      <c r="P153" s="16" t="s">
        <v>38</v>
      </c>
      <c r="Q153" s="18">
        <v>0.42906250000000001</v>
      </c>
      <c r="R153" s="16">
        <v>1115.5368880000001</v>
      </c>
      <c r="S153" s="16">
        <v>1445.791843</v>
      </c>
      <c r="T153" s="16">
        <f t="shared" si="28"/>
        <v>330.25495499999988</v>
      </c>
      <c r="U153" s="16">
        <f t="shared" si="29"/>
        <v>330.47763499999996</v>
      </c>
      <c r="V153" s="16">
        <v>1115.991927</v>
      </c>
      <c r="W153" s="16">
        <v>1446.469562</v>
      </c>
      <c r="X153" s="20">
        <f t="shared" si="30"/>
        <v>1.0006742669462751</v>
      </c>
      <c r="Y153" s="16">
        <f t="shared" si="31"/>
        <v>-0.29713065092914803</v>
      </c>
      <c r="Z153" s="16" t="s">
        <v>107</v>
      </c>
      <c r="AA153" s="16" t="s">
        <v>8</v>
      </c>
      <c r="AB153" s="16">
        <v>30000</v>
      </c>
    </row>
    <row r="154" spans="1:28" s="16" customFormat="1" ht="15.5" x14ac:dyDescent="0.35">
      <c r="A154" s="17">
        <v>44307</v>
      </c>
      <c r="B154" s="18">
        <v>0.43086805555555557</v>
      </c>
      <c r="C154" s="16" t="s">
        <v>134</v>
      </c>
      <c r="D154" s="16" t="s">
        <v>436</v>
      </c>
      <c r="E154" s="16">
        <v>1279.700734</v>
      </c>
      <c r="F154" s="16">
        <v>1384.418271</v>
      </c>
      <c r="G154" s="16">
        <f t="shared" si="24"/>
        <v>1280.2669125519089</v>
      </c>
      <c r="H154" s="16">
        <f t="shared" si="25"/>
        <v>1385.0555473483973</v>
      </c>
      <c r="I154" s="19">
        <f t="shared" si="26"/>
        <v>104.71753699999999</v>
      </c>
      <c r="J154" s="19">
        <f t="shared" si="27"/>
        <v>104.7886347964884</v>
      </c>
      <c r="K154" s="19">
        <v>15.016</v>
      </c>
      <c r="L154" s="29">
        <v>3</v>
      </c>
      <c r="M154" s="16">
        <v>24.77</v>
      </c>
      <c r="N154" s="16">
        <v>24.78</v>
      </c>
      <c r="O154" s="30">
        <v>0.87785999999999997</v>
      </c>
      <c r="P154" s="16" t="s">
        <v>40</v>
      </c>
      <c r="Q154" s="18">
        <v>0.43135416666666665</v>
      </c>
      <c r="R154" s="16">
        <v>1115.5372070000001</v>
      </c>
      <c r="S154" s="16">
        <v>1445.7906170000001</v>
      </c>
      <c r="T154" s="16">
        <f t="shared" si="28"/>
        <v>330.25341000000003</v>
      </c>
      <c r="U154" s="16">
        <f t="shared" si="29"/>
        <v>330.47763499999996</v>
      </c>
      <c r="V154" s="16">
        <v>1115.991927</v>
      </c>
      <c r="W154" s="16">
        <v>1446.469562</v>
      </c>
      <c r="X154" s="20">
        <f t="shared" si="30"/>
        <v>1.0006789483263774</v>
      </c>
      <c r="Y154" s="16">
        <f t="shared" si="31"/>
        <v>-0.30267211970431163</v>
      </c>
      <c r="Z154" s="16" t="s">
        <v>107</v>
      </c>
      <c r="AA154" s="16" t="s">
        <v>8</v>
      </c>
      <c r="AB154" s="16">
        <v>30000</v>
      </c>
    </row>
    <row r="155" spans="1:28" s="16" customFormat="1" ht="15.5" x14ac:dyDescent="0.35">
      <c r="A155" s="17">
        <v>44307</v>
      </c>
      <c r="B155" s="18">
        <v>0.43535879629629631</v>
      </c>
      <c r="C155" s="16" t="s">
        <v>136</v>
      </c>
      <c r="D155" s="16" t="s">
        <v>437</v>
      </c>
      <c r="E155" s="16">
        <v>1279.8017030000001</v>
      </c>
      <c r="F155" s="16">
        <v>1384.4594219999999</v>
      </c>
      <c r="G155" s="16">
        <f t="shared" si="24"/>
        <v>1280.3699752186499</v>
      </c>
      <c r="H155" s="16">
        <f t="shared" si="25"/>
        <v>1385.0966524503488</v>
      </c>
      <c r="I155" s="19">
        <f t="shared" si="26"/>
        <v>104.65771899999982</v>
      </c>
      <c r="J155" s="19">
        <f t="shared" si="27"/>
        <v>104.72667723169889</v>
      </c>
      <c r="K155" s="19">
        <v>13.03</v>
      </c>
      <c r="L155" s="29">
        <v>3</v>
      </c>
      <c r="M155" s="16">
        <v>24.77</v>
      </c>
      <c r="N155" s="16">
        <v>24.77</v>
      </c>
      <c r="O155" s="30">
        <v>0.85865000000000002</v>
      </c>
      <c r="P155" s="16" t="s">
        <v>42</v>
      </c>
      <c r="Q155" s="18">
        <v>0.43585648148148148</v>
      </c>
      <c r="R155" s="16">
        <v>1115.5318910000001</v>
      </c>
      <c r="S155" s="16">
        <v>1445.7919199999999</v>
      </c>
      <c r="T155" s="16">
        <f t="shared" si="28"/>
        <v>330.2600289999998</v>
      </c>
      <c r="U155" s="16">
        <f t="shared" si="29"/>
        <v>330.47763499999996</v>
      </c>
      <c r="V155" s="16">
        <v>1115.991927</v>
      </c>
      <c r="W155" s="16">
        <v>1446.469562</v>
      </c>
      <c r="X155" s="20">
        <f t="shared" si="30"/>
        <v>1.0006588929355424</v>
      </c>
      <c r="Y155" s="16">
        <f t="shared" si="31"/>
        <v>-0.27498008235215821</v>
      </c>
      <c r="Z155" s="16" t="s">
        <v>107</v>
      </c>
      <c r="AA155" s="16" t="s">
        <v>8</v>
      </c>
      <c r="AB155" s="16">
        <v>27500</v>
      </c>
    </row>
    <row r="156" spans="1:28" s="16" customFormat="1" ht="15.5" x14ac:dyDescent="0.35">
      <c r="A156" s="17">
        <v>44307</v>
      </c>
      <c r="B156" s="18">
        <v>0.43767361111111114</v>
      </c>
      <c r="C156" s="16" t="s">
        <v>138</v>
      </c>
      <c r="D156" s="16" t="s">
        <v>437</v>
      </c>
      <c r="E156" s="16">
        <v>1279.805128</v>
      </c>
      <c r="F156" s="16">
        <v>1384.4605349999999</v>
      </c>
      <c r="G156" s="16">
        <f t="shared" si="24"/>
        <v>1280.3740493685491</v>
      </c>
      <c r="H156" s="16">
        <f t="shared" si="25"/>
        <v>1385.0982336004658</v>
      </c>
      <c r="I156" s="19">
        <f t="shared" si="26"/>
        <v>104.65540699999997</v>
      </c>
      <c r="J156" s="19">
        <f t="shared" si="27"/>
        <v>104.72418423191675</v>
      </c>
      <c r="K156" s="19">
        <v>13.02</v>
      </c>
      <c r="L156" s="29">
        <v>3</v>
      </c>
      <c r="M156" s="16">
        <v>24.77</v>
      </c>
      <c r="N156" s="16">
        <v>24.77</v>
      </c>
      <c r="O156" s="30">
        <v>0.85855000000000004</v>
      </c>
      <c r="P156" s="16" t="s">
        <v>44</v>
      </c>
      <c r="Q156" s="18">
        <v>0.43837962962962962</v>
      </c>
      <c r="R156" s="16">
        <v>1115.5309629999999</v>
      </c>
      <c r="S156" s="16">
        <v>1445.7915579999999</v>
      </c>
      <c r="T156" s="16">
        <f t="shared" si="28"/>
        <v>330.26059499999997</v>
      </c>
      <c r="U156" s="16">
        <f t="shared" si="29"/>
        <v>330.47763499999996</v>
      </c>
      <c r="V156" s="16">
        <v>1115.991927</v>
      </c>
      <c r="W156" s="16">
        <v>1446.469562</v>
      </c>
      <c r="X156" s="20">
        <f t="shared" si="30"/>
        <v>1.0006571780081726</v>
      </c>
      <c r="Y156" s="16">
        <f t="shared" si="31"/>
        <v>-0.27213841631896685</v>
      </c>
      <c r="Z156" s="16" t="s">
        <v>107</v>
      </c>
      <c r="AA156" s="16" t="s">
        <v>8</v>
      </c>
      <c r="AB156" s="16">
        <v>27500</v>
      </c>
    </row>
    <row r="157" spans="1:28" s="16" customFormat="1" ht="15.5" x14ac:dyDescent="0.35">
      <c r="A157" s="17">
        <v>44307</v>
      </c>
      <c r="B157" s="18">
        <v>0.44211805555555556</v>
      </c>
      <c r="C157" s="16" t="s">
        <v>140</v>
      </c>
      <c r="D157" s="16" t="s">
        <v>437</v>
      </c>
      <c r="E157" s="16">
        <v>1279.80169</v>
      </c>
      <c r="F157" s="16">
        <v>1384.4612509999999</v>
      </c>
      <c r="G157" s="16">
        <f t="shared" si="24"/>
        <v>1280.368769208487</v>
      </c>
      <c r="H157" s="16">
        <f t="shared" si="25"/>
        <v>1385.0982885576302</v>
      </c>
      <c r="I157" s="19">
        <f t="shared" si="26"/>
        <v>104.65956099999994</v>
      </c>
      <c r="J157" s="19">
        <f t="shared" si="27"/>
        <v>104.72951934914317</v>
      </c>
      <c r="K157" s="19">
        <v>13.023999999999999</v>
      </c>
      <c r="L157" s="29">
        <v>3</v>
      </c>
      <c r="M157" s="16">
        <v>24.77</v>
      </c>
      <c r="N157" s="16">
        <v>24.76</v>
      </c>
      <c r="O157" s="30">
        <v>0.85865000000000002</v>
      </c>
      <c r="P157" s="16" t="s">
        <v>46</v>
      </c>
      <c r="Q157" s="18">
        <v>0.44266203703703705</v>
      </c>
      <c r="R157" s="16">
        <v>1115.5346500000001</v>
      </c>
      <c r="S157" s="16">
        <v>1445.7915290000001</v>
      </c>
      <c r="T157" s="16">
        <f t="shared" si="28"/>
        <v>330.25687900000003</v>
      </c>
      <c r="U157" s="16">
        <f t="shared" si="29"/>
        <v>330.47763499999996</v>
      </c>
      <c r="V157" s="16">
        <v>1115.991927</v>
      </c>
      <c r="W157" s="16">
        <v>1446.469562</v>
      </c>
      <c r="X157" s="20">
        <f t="shared" si="30"/>
        <v>1.000668437250023</v>
      </c>
      <c r="Y157" s="16">
        <f t="shared" si="31"/>
        <v>-0.28838791375142137</v>
      </c>
      <c r="Z157" s="16" t="s">
        <v>107</v>
      </c>
      <c r="AA157" s="16" t="s">
        <v>8</v>
      </c>
      <c r="AB157" s="16">
        <v>27500</v>
      </c>
    </row>
    <row r="158" spans="1:28" s="16" customFormat="1" ht="15.5" x14ac:dyDescent="0.35">
      <c r="A158" s="17">
        <v>44307</v>
      </c>
      <c r="B158" s="18">
        <v>0.44638888888888889</v>
      </c>
      <c r="C158" s="16" t="s">
        <v>142</v>
      </c>
      <c r="D158" s="16" t="s">
        <v>438</v>
      </c>
      <c r="E158" s="16">
        <v>1279.91122</v>
      </c>
      <c r="F158" s="16">
        <v>1384.507709</v>
      </c>
      <c r="G158" s="16">
        <f t="shared" si="24"/>
        <v>1280.4840689400367</v>
      </c>
      <c r="H158" s="16">
        <f t="shared" si="25"/>
        <v>1385.1497429904277</v>
      </c>
      <c r="I158" s="19">
        <f t="shared" si="26"/>
        <v>104.59648900000002</v>
      </c>
      <c r="J158" s="19">
        <f t="shared" si="27"/>
        <v>104.66567405039109</v>
      </c>
      <c r="K158" s="19">
        <v>11.05</v>
      </c>
      <c r="L158" s="29">
        <v>3</v>
      </c>
      <c r="M158" s="16">
        <v>24.77</v>
      </c>
      <c r="N158" s="16">
        <v>24.77</v>
      </c>
      <c r="O158" s="30">
        <v>0.83496999999999999</v>
      </c>
      <c r="P158" s="16" t="s">
        <v>48</v>
      </c>
      <c r="Q158" s="18">
        <v>0.44697916666666665</v>
      </c>
      <c r="R158" s="16">
        <v>1115.5278089999999</v>
      </c>
      <c r="S158" s="16">
        <v>1445.7869949999999</v>
      </c>
      <c r="T158" s="16">
        <f t="shared" si="28"/>
        <v>330.259186</v>
      </c>
      <c r="U158" s="16">
        <f t="shared" si="29"/>
        <v>330.47763499999996</v>
      </c>
      <c r="V158" s="16">
        <v>1115.991927</v>
      </c>
      <c r="W158" s="16">
        <v>1446.469562</v>
      </c>
      <c r="X158" s="20">
        <f t="shared" si="30"/>
        <v>1.0006614471580511</v>
      </c>
      <c r="Y158" s="16">
        <f t="shared" si="31"/>
        <v>-0.27374469898995812</v>
      </c>
      <c r="Z158" s="16" t="s">
        <v>107</v>
      </c>
      <c r="AA158" s="16" t="s">
        <v>8</v>
      </c>
      <c r="AB158" s="16">
        <v>24500</v>
      </c>
    </row>
    <row r="159" spans="1:28" s="16" customFormat="1" ht="15.5" x14ac:dyDescent="0.35">
      <c r="A159" s="17">
        <v>44307</v>
      </c>
      <c r="B159" s="18">
        <v>0.44915509259259262</v>
      </c>
      <c r="C159" s="16" t="s">
        <v>145</v>
      </c>
      <c r="D159" s="16" t="s">
        <v>438</v>
      </c>
      <c r="E159" s="16">
        <v>1279.9084989999999</v>
      </c>
      <c r="F159" s="16">
        <v>1384.5110609999999</v>
      </c>
      <c r="G159" s="16">
        <f t="shared" si="24"/>
        <v>1280.4784974314941</v>
      </c>
      <c r="H159" s="16">
        <f t="shared" si="25"/>
        <v>1385.1513381437194</v>
      </c>
      <c r="I159" s="19">
        <f t="shared" si="26"/>
        <v>104.60256200000003</v>
      </c>
      <c r="J159" s="19">
        <f t="shared" si="27"/>
        <v>104.67284071222525</v>
      </c>
      <c r="K159" s="19">
        <v>11.045</v>
      </c>
      <c r="L159" s="29">
        <v>3</v>
      </c>
      <c r="M159" s="16">
        <v>24.77</v>
      </c>
      <c r="N159" s="16">
        <v>24.78</v>
      </c>
      <c r="O159" s="30">
        <v>0.83482999999999996</v>
      </c>
      <c r="P159" s="16" t="s">
        <v>50</v>
      </c>
      <c r="Q159" s="18">
        <v>0.44967592592592592</v>
      </c>
      <c r="R159" s="16">
        <v>1115.532367</v>
      </c>
      <c r="S159" s="16">
        <v>1445.7881150000001</v>
      </c>
      <c r="T159" s="16">
        <f t="shared" si="28"/>
        <v>330.25574800000004</v>
      </c>
      <c r="U159" s="16">
        <f t="shared" si="29"/>
        <v>330.47763499999996</v>
      </c>
      <c r="V159" s="16">
        <v>1115.991927</v>
      </c>
      <c r="W159" s="16">
        <v>1446.469562</v>
      </c>
      <c r="X159" s="20">
        <f t="shared" si="30"/>
        <v>1.0006718641578343</v>
      </c>
      <c r="Y159" s="16">
        <f t="shared" si="31"/>
        <v>-0.28992621429142673</v>
      </c>
      <c r="Z159" s="16" t="s">
        <v>107</v>
      </c>
      <c r="AA159" s="16" t="s">
        <v>8</v>
      </c>
      <c r="AB159" s="16">
        <v>24500</v>
      </c>
    </row>
    <row r="160" spans="1:28" s="16" customFormat="1" ht="15.5" x14ac:dyDescent="0.35">
      <c r="A160" s="17">
        <v>44307</v>
      </c>
      <c r="B160" s="18">
        <v>0.45163194444444443</v>
      </c>
      <c r="C160" s="16" t="s">
        <v>147</v>
      </c>
      <c r="D160" s="16" t="s">
        <v>438</v>
      </c>
      <c r="E160" s="16">
        <v>1279.9160059999999</v>
      </c>
      <c r="F160" s="16">
        <v>1384.5074609999999</v>
      </c>
      <c r="G160" s="16">
        <f t="shared" si="24"/>
        <v>1280.4854441075183</v>
      </c>
      <c r="H160" s="16">
        <f t="shared" si="25"/>
        <v>1385.1470984185689</v>
      </c>
      <c r="I160" s="19">
        <f t="shared" si="26"/>
        <v>104.591455</v>
      </c>
      <c r="J160" s="19">
        <f t="shared" si="27"/>
        <v>104.6616543110506</v>
      </c>
      <c r="K160" s="19">
        <v>11.04</v>
      </c>
      <c r="L160" s="29">
        <v>3</v>
      </c>
      <c r="M160" s="16">
        <v>24.77</v>
      </c>
      <c r="N160" s="16">
        <v>24.78</v>
      </c>
      <c r="O160" s="30">
        <v>0.83475999999999995</v>
      </c>
      <c r="P160" s="16" t="s">
        <v>53</v>
      </c>
      <c r="Q160" s="18">
        <v>0.4551736111111111</v>
      </c>
      <c r="R160" s="16">
        <v>1115.532819</v>
      </c>
      <c r="S160" s="16">
        <v>1445.7887940000001</v>
      </c>
      <c r="T160" s="16">
        <f t="shared" si="28"/>
        <v>330.25597500000003</v>
      </c>
      <c r="U160" s="16">
        <f t="shared" si="29"/>
        <v>330.47763499999996</v>
      </c>
      <c r="V160" s="16">
        <v>1115.991927</v>
      </c>
      <c r="W160" s="16">
        <v>1446.469562</v>
      </c>
      <c r="X160" s="20">
        <f t="shared" si="30"/>
        <v>1.000671176350405</v>
      </c>
      <c r="Y160" s="16">
        <f t="shared" si="31"/>
        <v>-0.28961124621355339</v>
      </c>
      <c r="Z160" s="16" t="s">
        <v>107</v>
      </c>
      <c r="AA160" s="16" t="s">
        <v>8</v>
      </c>
      <c r="AB160" s="16">
        <v>24500</v>
      </c>
    </row>
    <row r="161" spans="1:29" s="16" customFormat="1" ht="15.5" x14ac:dyDescent="0.35">
      <c r="A161" s="17">
        <v>44307</v>
      </c>
      <c r="B161" s="18">
        <v>0.46006944444444442</v>
      </c>
      <c r="C161" s="16" t="s">
        <v>149</v>
      </c>
      <c r="D161" s="16" t="s">
        <v>439</v>
      </c>
      <c r="E161" s="16">
        <v>1279.9427069999999</v>
      </c>
      <c r="F161" s="16">
        <v>1384.5267590000001</v>
      </c>
      <c r="G161" s="16">
        <f t="shared" si="24"/>
        <v>1280.5136038139026</v>
      </c>
      <c r="H161" s="16">
        <f t="shared" si="25"/>
        <v>1385.1665623381311</v>
      </c>
      <c r="I161" s="19">
        <f t="shared" si="26"/>
        <v>104.58405200000016</v>
      </c>
      <c r="J161" s="19">
        <f t="shared" si="27"/>
        <v>104.65295852422855</v>
      </c>
      <c r="K161" s="19">
        <v>10.4977</v>
      </c>
      <c r="L161" s="29">
        <v>3</v>
      </c>
      <c r="M161" s="16">
        <v>24.77</v>
      </c>
      <c r="N161" s="16">
        <v>24.78</v>
      </c>
      <c r="O161" s="30">
        <v>0.82709999999999995</v>
      </c>
      <c r="P161" s="16" t="s">
        <v>55</v>
      </c>
      <c r="Q161" s="18">
        <v>0.46059027777777778</v>
      </c>
      <c r="R161" s="16">
        <v>1115.529356</v>
      </c>
      <c r="S161" s="16">
        <v>1445.789395</v>
      </c>
      <c r="T161" s="16">
        <f t="shared" si="28"/>
        <v>330.26003900000001</v>
      </c>
      <c r="U161" s="16">
        <f t="shared" si="29"/>
        <v>330.47763499999996</v>
      </c>
      <c r="V161" s="16">
        <v>1115.991927</v>
      </c>
      <c r="W161" s="16">
        <v>1446.469562</v>
      </c>
      <c r="X161" s="20">
        <f t="shared" si="30"/>
        <v>1.0006588626364208</v>
      </c>
      <c r="Y161" s="16">
        <f t="shared" si="31"/>
        <v>-0.27240961249890461</v>
      </c>
      <c r="Z161" s="16" t="s">
        <v>107</v>
      </c>
      <c r="AA161" s="16" t="s">
        <v>8</v>
      </c>
      <c r="AB161" s="16">
        <v>24000</v>
      </c>
    </row>
    <row r="162" spans="1:29" s="16" customFormat="1" ht="15.5" x14ac:dyDescent="0.35">
      <c r="A162" s="17">
        <v>44307</v>
      </c>
      <c r="B162" s="18">
        <v>0.46258101851851852</v>
      </c>
      <c r="C162" s="16" t="s">
        <v>151</v>
      </c>
      <c r="D162" s="16" t="s">
        <v>439</v>
      </c>
      <c r="E162" s="16">
        <v>1279.9482929999999</v>
      </c>
      <c r="F162" s="16">
        <v>1384.526312</v>
      </c>
      <c r="G162" s="16">
        <f t="shared" si="24"/>
        <v>1280.5190088563838</v>
      </c>
      <c r="H162" s="16">
        <f t="shared" si="25"/>
        <v>1385.1679190706334</v>
      </c>
      <c r="I162" s="19">
        <f t="shared" si="26"/>
        <v>104.57801900000004</v>
      </c>
      <c r="J162" s="19">
        <f t="shared" si="27"/>
        <v>104.64891021424955</v>
      </c>
      <c r="K162" s="19">
        <v>10.497999999999999</v>
      </c>
      <c r="L162" s="29">
        <v>3</v>
      </c>
      <c r="M162" s="16">
        <v>24.77</v>
      </c>
      <c r="N162" s="16">
        <v>24.77</v>
      </c>
      <c r="O162" s="30">
        <v>0.82718999999999998</v>
      </c>
      <c r="P162" s="16" t="s">
        <v>57</v>
      </c>
      <c r="Q162" s="18">
        <v>0.46307870370370369</v>
      </c>
      <c r="R162" s="16">
        <v>1115.532665</v>
      </c>
      <c r="S162" s="16">
        <v>1445.7864279999999</v>
      </c>
      <c r="T162" s="16">
        <f t="shared" si="28"/>
        <v>330.25376299999994</v>
      </c>
      <c r="U162" s="16">
        <f t="shared" si="29"/>
        <v>330.47763499999996</v>
      </c>
      <c r="V162" s="16">
        <v>1115.991927</v>
      </c>
      <c r="W162" s="16">
        <v>1446.469562</v>
      </c>
      <c r="X162" s="20">
        <f t="shared" si="30"/>
        <v>1.0006778787256394</v>
      </c>
      <c r="Y162" s="16">
        <f t="shared" si="31"/>
        <v>-0.29693386135932087</v>
      </c>
      <c r="Z162" s="16" t="s">
        <v>107</v>
      </c>
      <c r="AA162" s="16" t="s">
        <v>8</v>
      </c>
      <c r="AB162" s="16">
        <v>24000</v>
      </c>
    </row>
    <row r="163" spans="1:29" s="16" customFormat="1" ht="15.5" x14ac:dyDescent="0.35">
      <c r="A163" s="17">
        <v>44307</v>
      </c>
      <c r="B163" s="18">
        <v>0.46498842592592593</v>
      </c>
      <c r="C163" s="16" t="s">
        <v>153</v>
      </c>
      <c r="D163" s="16" t="s">
        <v>439</v>
      </c>
      <c r="E163" s="16">
        <v>1279.9510319999999</v>
      </c>
      <c r="F163" s="16">
        <v>1384.525439</v>
      </c>
      <c r="G163" s="16">
        <f t="shared" si="24"/>
        <v>1280.519275030776</v>
      </c>
      <c r="H163" s="16">
        <f t="shared" si="25"/>
        <v>1385.1652339956088</v>
      </c>
      <c r="I163" s="19">
        <f t="shared" si="26"/>
        <v>104.57440700000006</v>
      </c>
      <c r="J163" s="19">
        <f t="shared" si="27"/>
        <v>104.64595896483274</v>
      </c>
      <c r="K163" s="19">
        <v>10.4963</v>
      </c>
      <c r="L163" s="29">
        <v>3</v>
      </c>
      <c r="M163" s="16">
        <v>24.77</v>
      </c>
      <c r="N163" s="16">
        <v>24.78</v>
      </c>
      <c r="O163" s="30">
        <v>0.82708000000000004</v>
      </c>
      <c r="P163" s="16" t="s">
        <v>59</v>
      </c>
      <c r="Q163" s="18">
        <v>0.46576388888888887</v>
      </c>
      <c r="R163" s="16">
        <v>1115.5361800000001</v>
      </c>
      <c r="S163" s="16">
        <v>1445.7878499999999</v>
      </c>
      <c r="T163" s="16">
        <f t="shared" si="28"/>
        <v>330.25166999999988</v>
      </c>
      <c r="U163" s="16">
        <f t="shared" si="29"/>
        <v>330.47763499999996</v>
      </c>
      <c r="V163" s="16">
        <v>1115.991927</v>
      </c>
      <c r="W163" s="16">
        <v>1446.469562</v>
      </c>
      <c r="X163" s="20">
        <f t="shared" si="30"/>
        <v>1.0006842206127227</v>
      </c>
      <c r="Y163" s="16">
        <f t="shared" si="31"/>
        <v>-0.30752584859396848</v>
      </c>
      <c r="Z163" s="16" t="s">
        <v>107</v>
      </c>
      <c r="AA163" s="16" t="s">
        <v>8</v>
      </c>
      <c r="AB163" s="16">
        <v>24000</v>
      </c>
    </row>
    <row r="164" spans="1:29" s="16" customFormat="1" ht="15.5" x14ac:dyDescent="0.35">
      <c r="A164" s="17">
        <v>44307</v>
      </c>
      <c r="B164" s="18">
        <v>0.46865740740740741</v>
      </c>
      <c r="C164" s="16" t="s">
        <v>155</v>
      </c>
      <c r="D164" s="16" t="s">
        <v>25</v>
      </c>
      <c r="E164" s="16">
        <v>1279.98999</v>
      </c>
      <c r="F164" s="16">
        <v>1384.544617</v>
      </c>
      <c r="G164" s="16">
        <f t="shared" si="24"/>
        <v>1280.5590099847279</v>
      </c>
      <c r="H164" s="16">
        <f t="shared" si="25"/>
        <v>1385.1834944627396</v>
      </c>
      <c r="I164" s="19">
        <f t="shared" si="26"/>
        <v>104.55462699999998</v>
      </c>
      <c r="J164" s="19">
        <f t="shared" si="27"/>
        <v>104.62448447801171</v>
      </c>
      <c r="K164" s="19">
        <v>10.003</v>
      </c>
      <c r="L164" s="29">
        <v>3</v>
      </c>
      <c r="M164" s="16">
        <v>24.77</v>
      </c>
      <c r="N164" s="16">
        <v>24.77</v>
      </c>
      <c r="O164" s="30">
        <v>0.81959000000000004</v>
      </c>
      <c r="P164" s="16" t="s">
        <v>61</v>
      </c>
      <c r="Q164" s="18">
        <v>0.46915509259259258</v>
      </c>
      <c r="R164" s="16">
        <v>1115.532788</v>
      </c>
      <c r="S164" s="16">
        <v>1445.7897640000001</v>
      </c>
      <c r="T164" s="16">
        <f t="shared" si="28"/>
        <v>330.25697600000012</v>
      </c>
      <c r="U164" s="16">
        <f t="shared" si="29"/>
        <v>330.47763499999996</v>
      </c>
      <c r="V164" s="16">
        <v>1115.991927</v>
      </c>
      <c r="W164" s="16">
        <v>1446.469562</v>
      </c>
      <c r="X164" s="20">
        <f t="shared" si="30"/>
        <v>1.0006681433430185</v>
      </c>
      <c r="Y164" s="16">
        <f t="shared" si="31"/>
        <v>-0.28619680622091437</v>
      </c>
      <c r="Z164" s="16" t="s">
        <v>107</v>
      </c>
      <c r="AA164" s="16" t="s">
        <v>8</v>
      </c>
      <c r="AB164" s="16">
        <v>23000</v>
      </c>
    </row>
    <row r="165" spans="1:29" s="16" customFormat="1" ht="15.5" x14ac:dyDescent="0.35">
      <c r="A165" s="17">
        <v>44307</v>
      </c>
      <c r="B165" s="18">
        <v>0.47099537037037037</v>
      </c>
      <c r="C165" s="16" t="s">
        <v>157</v>
      </c>
      <c r="D165" s="16" t="s">
        <v>25</v>
      </c>
      <c r="E165" s="16">
        <v>1279.9812669999999</v>
      </c>
      <c r="F165" s="16">
        <v>1384.5461989999999</v>
      </c>
      <c r="G165" s="16">
        <f t="shared" si="24"/>
        <v>1280.555174533034</v>
      </c>
      <c r="H165" s="16">
        <f t="shared" si="25"/>
        <v>1385.1877841921983</v>
      </c>
      <c r="I165" s="19">
        <f t="shared" si="26"/>
        <v>104.564932</v>
      </c>
      <c r="J165" s="19">
        <f t="shared" si="27"/>
        <v>104.63260965916425</v>
      </c>
      <c r="K165" s="19">
        <v>10.0014</v>
      </c>
      <c r="L165" s="29">
        <v>3</v>
      </c>
      <c r="M165" s="16">
        <v>24.77</v>
      </c>
      <c r="N165" s="16">
        <v>24.77</v>
      </c>
      <c r="O165" s="30">
        <v>0.81957000000000002</v>
      </c>
      <c r="P165" s="16" t="s">
        <v>63</v>
      </c>
      <c r="Q165" s="18">
        <v>0.47146990740740741</v>
      </c>
      <c r="R165" s="16">
        <v>1115.524461</v>
      </c>
      <c r="S165" s="16">
        <v>1445.788339</v>
      </c>
      <c r="T165" s="16">
        <f t="shared" si="28"/>
        <v>330.26387799999998</v>
      </c>
      <c r="U165" s="16">
        <f t="shared" si="29"/>
        <v>330.47763499999996</v>
      </c>
      <c r="V165" s="16">
        <v>1115.991927</v>
      </c>
      <c r="W165" s="16">
        <v>1446.469562</v>
      </c>
      <c r="X165" s="20">
        <f t="shared" si="30"/>
        <v>1.0006472309393764</v>
      </c>
      <c r="Y165" s="16">
        <f t="shared" si="31"/>
        <v>-0.25453594479040476</v>
      </c>
      <c r="Z165" s="16" t="s">
        <v>107</v>
      </c>
      <c r="AA165" s="16" t="s">
        <v>8</v>
      </c>
      <c r="AB165" s="16">
        <v>23000</v>
      </c>
    </row>
    <row r="166" spans="1:29" s="16" customFormat="1" ht="15.5" x14ac:dyDescent="0.35">
      <c r="A166" s="17">
        <v>44307</v>
      </c>
      <c r="B166" s="18">
        <v>0.47358796296296296</v>
      </c>
      <c r="C166" s="16" t="s">
        <v>159</v>
      </c>
      <c r="D166" s="16" t="s">
        <v>25</v>
      </c>
      <c r="E166" s="16">
        <v>1279.984694</v>
      </c>
      <c r="F166" s="16">
        <v>1384.5478700000001</v>
      </c>
      <c r="G166" s="16">
        <f t="shared" si="24"/>
        <v>1280.5557334119483</v>
      </c>
      <c r="H166" s="16">
        <f t="shared" si="25"/>
        <v>1385.1875138788807</v>
      </c>
      <c r="I166" s="19">
        <f t="shared" si="26"/>
        <v>104.56317600000011</v>
      </c>
      <c r="J166" s="19">
        <f t="shared" si="27"/>
        <v>104.63178046693247</v>
      </c>
      <c r="K166" s="19">
        <v>10</v>
      </c>
      <c r="L166" s="29">
        <v>3</v>
      </c>
      <c r="M166" s="16">
        <v>24.77</v>
      </c>
      <c r="N166" s="16">
        <v>24.76</v>
      </c>
      <c r="O166" s="30">
        <v>0.81962999999999997</v>
      </c>
      <c r="P166" s="16" t="s">
        <v>66</v>
      </c>
      <c r="Q166" s="18">
        <v>0.47414351851851849</v>
      </c>
      <c r="R166" s="16">
        <v>1115.5287880000001</v>
      </c>
      <c r="S166" s="16">
        <v>1445.7897370000001</v>
      </c>
      <c r="T166" s="16">
        <f t="shared" si="28"/>
        <v>330.26094899999998</v>
      </c>
      <c r="U166" s="16">
        <f t="shared" si="29"/>
        <v>330.47763499999996</v>
      </c>
      <c r="V166" s="16">
        <v>1115.991927</v>
      </c>
      <c r="W166" s="16">
        <v>1446.469562</v>
      </c>
      <c r="X166" s="20">
        <f t="shared" si="30"/>
        <v>1.0006561054240779</v>
      </c>
      <c r="Y166" s="16">
        <f t="shared" si="31"/>
        <v>-0.26876548852192172</v>
      </c>
      <c r="Z166" s="16" t="s">
        <v>107</v>
      </c>
      <c r="AA166" s="16" t="s">
        <v>8</v>
      </c>
      <c r="AB166" s="16">
        <v>23000</v>
      </c>
    </row>
    <row r="167" spans="1:29" s="16" customFormat="1" ht="15.5" x14ac:dyDescent="0.35">
      <c r="A167" s="17">
        <v>44307</v>
      </c>
      <c r="B167" s="18">
        <v>0.47791666666666666</v>
      </c>
      <c r="C167" s="16" t="s">
        <v>161</v>
      </c>
      <c r="D167" s="16" t="s">
        <v>27</v>
      </c>
      <c r="E167" s="16">
        <v>1280.019812</v>
      </c>
      <c r="F167" s="16">
        <v>1384.5653729999999</v>
      </c>
      <c r="G167" s="16">
        <f t="shared" si="24"/>
        <v>1280.5883294261264</v>
      </c>
      <c r="H167" s="16">
        <f t="shared" si="25"/>
        <v>1385.2031935212258</v>
      </c>
      <c r="I167" s="19">
        <f t="shared" si="26"/>
        <v>104.54556099999991</v>
      </c>
      <c r="J167" s="19">
        <f t="shared" si="27"/>
        <v>104.61486409509939</v>
      </c>
      <c r="K167" s="19">
        <v>9.5012000000000008</v>
      </c>
      <c r="L167" s="29">
        <v>3</v>
      </c>
      <c r="M167" s="16">
        <v>24.77</v>
      </c>
      <c r="N167" s="16">
        <v>24.76</v>
      </c>
      <c r="O167" s="30">
        <v>0.81125999999999998</v>
      </c>
      <c r="P167" s="16" t="s">
        <v>68</v>
      </c>
      <c r="Q167" s="18">
        <v>0.47840277777777779</v>
      </c>
      <c r="R167" s="16">
        <v>1115.5324479999999</v>
      </c>
      <c r="S167" s="16">
        <v>1445.7911549999999</v>
      </c>
      <c r="T167" s="16">
        <f t="shared" si="28"/>
        <v>330.25870699999996</v>
      </c>
      <c r="U167" s="16">
        <f t="shared" si="29"/>
        <v>330.47763499999996</v>
      </c>
      <c r="V167" s="16">
        <v>1115.991927</v>
      </c>
      <c r="W167" s="16">
        <v>1446.469562</v>
      </c>
      <c r="X167" s="20">
        <f t="shared" si="30"/>
        <v>1.0006628984955119</v>
      </c>
      <c r="Y167" s="16">
        <f t="shared" si="31"/>
        <v>-0.28000578147384658</v>
      </c>
      <c r="Z167" s="16" t="s">
        <v>107</v>
      </c>
      <c r="AA167" s="16" t="s">
        <v>8</v>
      </c>
      <c r="AB167" s="16">
        <v>22000</v>
      </c>
    </row>
    <row r="168" spans="1:29" s="16" customFormat="1" ht="15.5" x14ac:dyDescent="0.35">
      <c r="A168" s="17">
        <v>44307</v>
      </c>
      <c r="B168" s="18">
        <v>0.48020833333333335</v>
      </c>
      <c r="C168" s="16" t="s">
        <v>164</v>
      </c>
      <c r="D168" s="16" t="s">
        <v>27</v>
      </c>
      <c r="E168" s="16">
        <v>1280.0218299999999</v>
      </c>
      <c r="F168" s="16">
        <v>1384.567732</v>
      </c>
      <c r="G168" s="16">
        <f t="shared" si="24"/>
        <v>1280.5881221804545</v>
      </c>
      <c r="H168" s="16">
        <f t="shared" si="25"/>
        <v>1385.203508059355</v>
      </c>
      <c r="I168" s="19">
        <f t="shared" si="26"/>
        <v>104.54590200000007</v>
      </c>
      <c r="J168" s="19">
        <f t="shared" si="27"/>
        <v>104.6153858789005</v>
      </c>
      <c r="K168" s="19">
        <v>9.5068999999999999</v>
      </c>
      <c r="L168" s="29">
        <v>3</v>
      </c>
      <c r="M168" s="16">
        <v>24.77</v>
      </c>
      <c r="N168" s="16">
        <v>24.77</v>
      </c>
      <c r="O168" s="30">
        <v>0.81127000000000005</v>
      </c>
      <c r="P168" s="16" t="s">
        <v>72</v>
      </c>
      <c r="Q168" s="18">
        <v>0.48082175925925924</v>
      </c>
      <c r="R168" s="16">
        <v>1115.5349570000001</v>
      </c>
      <c r="S168" s="16">
        <v>1445.7930940000001</v>
      </c>
      <c r="T168" s="16">
        <f t="shared" si="28"/>
        <v>330.25813700000003</v>
      </c>
      <c r="U168" s="16">
        <f t="shared" si="29"/>
        <v>330.47763499999996</v>
      </c>
      <c r="V168" s="16">
        <v>1115.991927</v>
      </c>
      <c r="W168" s="16">
        <v>1446.469562</v>
      </c>
      <c r="X168" s="20">
        <f t="shared" si="30"/>
        <v>1.0006646255622762</v>
      </c>
      <c r="Y168" s="16">
        <f t="shared" si="31"/>
        <v>-0.28444304803497289</v>
      </c>
      <c r="Z168" s="16" t="s">
        <v>107</v>
      </c>
      <c r="AA168" s="16" t="s">
        <v>8</v>
      </c>
      <c r="AB168" s="16">
        <v>22000</v>
      </c>
    </row>
    <row r="169" spans="1:29" s="16" customFormat="1" ht="15.5" x14ac:dyDescent="0.35">
      <c r="A169" s="17">
        <v>44307</v>
      </c>
      <c r="B169" s="18">
        <v>0.4826273148148148</v>
      </c>
      <c r="C169" s="16" t="s">
        <v>166</v>
      </c>
      <c r="D169" s="16" t="s">
        <v>27</v>
      </c>
      <c r="E169" s="16">
        <v>1280.0196780000001</v>
      </c>
      <c r="F169" s="16">
        <v>1384.564703</v>
      </c>
      <c r="G169" s="16">
        <f t="shared" si="24"/>
        <v>1280.5888626250742</v>
      </c>
      <c r="H169" s="16">
        <f t="shared" si="25"/>
        <v>1385.2025631743491</v>
      </c>
      <c r="I169" s="19">
        <f t="shared" si="26"/>
        <v>104.5450249999999</v>
      </c>
      <c r="J169" s="19">
        <f t="shared" si="27"/>
        <v>104.61370054927488</v>
      </c>
      <c r="K169" s="19">
        <v>9.5100999999999996</v>
      </c>
      <c r="L169" s="29">
        <v>3</v>
      </c>
      <c r="M169" s="16">
        <v>24.77</v>
      </c>
      <c r="N169" s="16">
        <v>24.77</v>
      </c>
      <c r="O169" s="30">
        <v>0.81133</v>
      </c>
      <c r="P169" s="16" t="s">
        <v>74</v>
      </c>
      <c r="Q169" s="18">
        <v>0.48326388888888888</v>
      </c>
      <c r="R169" s="16">
        <v>1115.5307949999999</v>
      </c>
      <c r="S169" s="16">
        <v>1445.7914820000001</v>
      </c>
      <c r="T169" s="16">
        <f t="shared" si="28"/>
        <v>330.26068700000019</v>
      </c>
      <c r="U169" s="16">
        <f t="shared" si="29"/>
        <v>330.47763499999996</v>
      </c>
      <c r="V169" s="16">
        <v>1115.991927</v>
      </c>
      <c r="W169" s="16">
        <v>1446.469562</v>
      </c>
      <c r="X169" s="20">
        <f t="shared" si="30"/>
        <v>1.0006568992572822</v>
      </c>
      <c r="Y169" s="16">
        <f t="shared" si="31"/>
        <v>-0.27165935071070635</v>
      </c>
      <c r="Z169" s="16" t="s">
        <v>107</v>
      </c>
      <c r="AA169" s="16" t="s">
        <v>8</v>
      </c>
      <c r="AB169" s="16">
        <v>22000</v>
      </c>
    </row>
    <row r="170" spans="1:29" s="16" customFormat="1" ht="15.5" x14ac:dyDescent="0.35">
      <c r="A170" s="17">
        <v>44307</v>
      </c>
      <c r="B170" s="18">
        <v>0.48590277777777779</v>
      </c>
      <c r="C170" s="16" t="s">
        <v>168</v>
      </c>
      <c r="D170" s="16" t="s">
        <v>29</v>
      </c>
      <c r="E170" s="16">
        <v>1280.0707970000001</v>
      </c>
      <c r="F170" s="16">
        <v>1384.588332</v>
      </c>
      <c r="G170" s="16">
        <f t="shared" si="24"/>
        <v>1280.6412764422596</v>
      </c>
      <c r="H170" s="16">
        <f t="shared" si="25"/>
        <v>1385.2269524346073</v>
      </c>
      <c r="I170" s="19">
        <f t="shared" si="26"/>
        <v>104.51753499999995</v>
      </c>
      <c r="J170" s="19">
        <f t="shared" si="27"/>
        <v>104.58567599234766</v>
      </c>
      <c r="K170" s="19">
        <v>9.0061</v>
      </c>
      <c r="L170" s="29">
        <v>3</v>
      </c>
      <c r="M170" s="16">
        <v>24.77</v>
      </c>
      <c r="N170" s="16">
        <v>24.77</v>
      </c>
      <c r="O170" s="30">
        <v>0.80198000000000003</v>
      </c>
      <c r="P170" s="16" t="s">
        <v>76</v>
      </c>
      <c r="Q170" s="18">
        <v>0.48678240740740741</v>
      </c>
      <c r="R170" s="16">
        <v>1115.528722</v>
      </c>
      <c r="S170" s="16">
        <v>1445.7910400000001</v>
      </c>
      <c r="T170" s="16">
        <f t="shared" si="28"/>
        <v>330.26231800000005</v>
      </c>
      <c r="U170" s="16">
        <f t="shared" si="29"/>
        <v>330.47763499999996</v>
      </c>
      <c r="V170" s="16">
        <v>1115.991927</v>
      </c>
      <c r="W170" s="16">
        <v>1446.469562</v>
      </c>
      <c r="X170" s="20">
        <f t="shared" si="30"/>
        <v>1.0006519575145716</v>
      </c>
      <c r="Y170" s="16">
        <f t="shared" si="31"/>
        <v>-0.26407233302825261</v>
      </c>
      <c r="Z170" s="16" t="s">
        <v>107</v>
      </c>
      <c r="AA170" s="16" t="s">
        <v>51</v>
      </c>
      <c r="AB170" s="16">
        <v>40000</v>
      </c>
      <c r="AC170" s="16" t="s">
        <v>163</v>
      </c>
    </row>
    <row r="171" spans="1:29" s="16" customFormat="1" ht="15.5" x14ac:dyDescent="0.35">
      <c r="A171" s="17">
        <v>44307</v>
      </c>
      <c r="B171" s="18">
        <v>0.48877314814814815</v>
      </c>
      <c r="C171" s="16" t="s">
        <v>170</v>
      </c>
      <c r="D171" s="16" t="s">
        <v>29</v>
      </c>
      <c r="E171" s="16">
        <v>1280.070084</v>
      </c>
      <c r="F171" s="16">
        <v>1384.5873120000001</v>
      </c>
      <c r="G171" s="16">
        <f t="shared" si="24"/>
        <v>1280.6364753903649</v>
      </c>
      <c r="H171" s="16">
        <f t="shared" si="25"/>
        <v>1385.2240321264781</v>
      </c>
      <c r="I171" s="19">
        <f t="shared" si="26"/>
        <v>104.51722800000016</v>
      </c>
      <c r="J171" s="19">
        <f t="shared" si="27"/>
        <v>104.58755673611313</v>
      </c>
      <c r="K171" s="19">
        <v>9.0050000000000008</v>
      </c>
      <c r="L171" s="29">
        <v>3</v>
      </c>
      <c r="M171" s="16">
        <v>24.77</v>
      </c>
      <c r="N171" s="16">
        <v>24.78</v>
      </c>
      <c r="O171" s="30">
        <v>0.80186000000000002</v>
      </c>
      <c r="P171" s="16" t="s">
        <v>78</v>
      </c>
      <c r="Q171" s="18">
        <v>0.48972222222222223</v>
      </c>
      <c r="R171" s="16">
        <v>1115.536249</v>
      </c>
      <c r="S171" s="16">
        <v>1445.7916580000001</v>
      </c>
      <c r="T171" s="16">
        <f t="shared" si="28"/>
        <v>330.2554090000001</v>
      </c>
      <c r="U171" s="16">
        <f t="shared" si="29"/>
        <v>330.47763499999996</v>
      </c>
      <c r="V171" s="16">
        <v>1115.991927</v>
      </c>
      <c r="W171" s="16">
        <v>1446.469562</v>
      </c>
      <c r="X171" s="20">
        <f t="shared" si="30"/>
        <v>1.0006728913257552</v>
      </c>
      <c r="Y171" s="16">
        <f t="shared" si="31"/>
        <v>-0.2949566655174749</v>
      </c>
      <c r="Z171" s="16" t="s">
        <v>107</v>
      </c>
      <c r="AA171" s="16" t="s">
        <v>51</v>
      </c>
      <c r="AB171" s="16">
        <v>40000</v>
      </c>
    </row>
    <row r="172" spans="1:29" s="16" customFormat="1" ht="15.5" x14ac:dyDescent="0.35">
      <c r="A172" s="17">
        <v>44307</v>
      </c>
      <c r="B172" s="18">
        <v>0.49145833333333333</v>
      </c>
      <c r="C172" s="16" t="s">
        <v>172</v>
      </c>
      <c r="D172" s="16" t="s">
        <v>29</v>
      </c>
      <c r="E172" s="16">
        <v>1280.069557</v>
      </c>
      <c r="F172" s="16">
        <v>1384.589563</v>
      </c>
      <c r="G172" s="16">
        <f t="shared" si="24"/>
        <v>1280.6409885548235</v>
      </c>
      <c r="H172" s="16">
        <f t="shared" si="25"/>
        <v>1385.2281966209216</v>
      </c>
      <c r="I172" s="19">
        <f t="shared" si="26"/>
        <v>104.52000599999997</v>
      </c>
      <c r="J172" s="19">
        <f t="shared" si="27"/>
        <v>104.58720806609813</v>
      </c>
      <c r="K172" s="19">
        <v>9.0013000000000005</v>
      </c>
      <c r="L172" s="29">
        <v>3</v>
      </c>
      <c r="M172" s="16">
        <v>24.77</v>
      </c>
      <c r="N172" s="16">
        <v>24.78</v>
      </c>
      <c r="O172" s="30">
        <v>0.80179</v>
      </c>
      <c r="P172" s="16" t="s">
        <v>80</v>
      </c>
      <c r="Q172" s="18">
        <v>0.49291666666666667</v>
      </c>
      <c r="R172" s="16">
        <v>1115.52629</v>
      </c>
      <c r="S172" s="16">
        <v>1445.7915780000001</v>
      </c>
      <c r="T172" s="16">
        <f t="shared" si="28"/>
        <v>330.26528800000006</v>
      </c>
      <c r="U172" s="16">
        <f t="shared" si="29"/>
        <v>330.47763499999996</v>
      </c>
      <c r="V172" s="16">
        <v>1115.991927</v>
      </c>
      <c r="W172" s="16">
        <v>1446.469562</v>
      </c>
      <c r="X172" s="20">
        <f t="shared" si="30"/>
        <v>1.0006429588809826</v>
      </c>
      <c r="Y172" s="16">
        <f t="shared" si="31"/>
        <v>-0.25160053512513514</v>
      </c>
      <c r="Z172" s="16" t="s">
        <v>107</v>
      </c>
      <c r="AA172" s="16" t="s">
        <v>51</v>
      </c>
      <c r="AB172" s="16">
        <v>40000</v>
      </c>
    </row>
    <row r="173" spans="1:29" s="16" customFormat="1" ht="15.5" x14ac:dyDescent="0.35">
      <c r="A173" s="17">
        <v>44307</v>
      </c>
      <c r="B173" s="18">
        <v>0.49616898148148147</v>
      </c>
      <c r="C173" s="16" t="s">
        <v>174</v>
      </c>
      <c r="D173" s="16" t="s">
        <v>31</v>
      </c>
      <c r="E173" s="16">
        <v>1280.0741740000001</v>
      </c>
      <c r="F173" s="16">
        <v>1384.5968359999999</v>
      </c>
      <c r="G173" s="16">
        <f t="shared" si="24"/>
        <v>1280.6469107205219</v>
      </c>
      <c r="H173" s="16">
        <f t="shared" si="25"/>
        <v>1385.2368015123925</v>
      </c>
      <c r="I173" s="19">
        <f t="shared" si="26"/>
        <v>104.52266199999985</v>
      </c>
      <c r="J173" s="19">
        <f t="shared" si="27"/>
        <v>104.58989079187063</v>
      </c>
      <c r="K173" s="19">
        <v>8.9025999999999996</v>
      </c>
      <c r="L173" s="29">
        <v>3</v>
      </c>
      <c r="M173" s="16">
        <v>24.77</v>
      </c>
      <c r="N173" s="16">
        <v>24.77</v>
      </c>
      <c r="O173" s="30">
        <v>0.79991999999999996</v>
      </c>
      <c r="P173" s="16" t="s">
        <v>83</v>
      </c>
      <c r="Q173" s="18">
        <v>0.49678240740740742</v>
      </c>
      <c r="R173" s="16">
        <v>1115.525028</v>
      </c>
      <c r="S173" s="16">
        <v>1445.7902369999999</v>
      </c>
      <c r="T173" s="16">
        <f t="shared" si="28"/>
        <v>330.26520899999991</v>
      </c>
      <c r="U173" s="16">
        <f t="shared" si="29"/>
        <v>330.47763499999996</v>
      </c>
      <c r="V173" s="16">
        <v>1115.991927</v>
      </c>
      <c r="W173" s="16">
        <v>1446.469562</v>
      </c>
      <c r="X173" s="20">
        <f t="shared" si="30"/>
        <v>1.0006431982364816</v>
      </c>
      <c r="Y173" s="16">
        <f t="shared" si="31"/>
        <v>-0.25060473076064227</v>
      </c>
      <c r="Z173" s="16" t="s">
        <v>107</v>
      </c>
      <c r="AA173" s="16" t="s">
        <v>8</v>
      </c>
      <c r="AB173" s="16">
        <v>21000</v>
      </c>
      <c r="AC173" s="16" t="s">
        <v>163</v>
      </c>
    </row>
    <row r="174" spans="1:29" s="16" customFormat="1" ht="15.5" x14ac:dyDescent="0.35">
      <c r="A174" s="17">
        <v>44307</v>
      </c>
      <c r="B174" s="18">
        <v>0.49865740740740738</v>
      </c>
      <c r="C174" s="16" t="s">
        <v>176</v>
      </c>
      <c r="D174" s="16" t="s">
        <v>31</v>
      </c>
      <c r="E174" s="16">
        <v>1280.073011</v>
      </c>
      <c r="F174" s="16">
        <v>1384.592175</v>
      </c>
      <c r="G174" s="16">
        <f t="shared" si="24"/>
        <v>1280.637281495877</v>
      </c>
      <c r="H174" s="16">
        <f t="shared" si="25"/>
        <v>1385.2282633784178</v>
      </c>
      <c r="I174" s="19">
        <f t="shared" si="26"/>
        <v>104.51916400000005</v>
      </c>
      <c r="J174" s="19">
        <f t="shared" si="27"/>
        <v>104.59098188254075</v>
      </c>
      <c r="K174" s="19">
        <v>8.8992000000000004</v>
      </c>
      <c r="L174" s="29">
        <v>3</v>
      </c>
      <c r="M174" s="16">
        <v>24.77</v>
      </c>
      <c r="N174" s="16">
        <v>24.77</v>
      </c>
      <c r="O174" s="30">
        <v>0.79984999999999995</v>
      </c>
      <c r="P174" s="16" t="s">
        <v>117</v>
      </c>
      <c r="Q174" s="18">
        <v>0.49920138888888888</v>
      </c>
      <c r="R174" s="16">
        <v>1115.5407110000001</v>
      </c>
      <c r="S174" s="16">
        <v>1445.791422</v>
      </c>
      <c r="T174" s="16">
        <f t="shared" si="28"/>
        <v>330.25071099999991</v>
      </c>
      <c r="U174" s="16">
        <f t="shared" si="29"/>
        <v>330.47763499999996</v>
      </c>
      <c r="V174" s="16">
        <v>1115.991927</v>
      </c>
      <c r="W174" s="16">
        <v>1446.469562</v>
      </c>
      <c r="X174" s="20">
        <f t="shared" si="30"/>
        <v>1.0006871264540596</v>
      </c>
      <c r="Y174" s="16">
        <f t="shared" si="31"/>
        <v>-0.31530153310859532</v>
      </c>
      <c r="Z174" s="16" t="s">
        <v>107</v>
      </c>
      <c r="AA174" s="16" t="s">
        <v>8</v>
      </c>
      <c r="AB174" s="16">
        <v>21000</v>
      </c>
    </row>
    <row r="175" spans="1:29" s="16" customFormat="1" ht="15.5" x14ac:dyDescent="0.35">
      <c r="A175" s="17">
        <v>44307</v>
      </c>
      <c r="B175" s="18">
        <v>0.50200231481481483</v>
      </c>
      <c r="C175" s="16" t="s">
        <v>178</v>
      </c>
      <c r="D175" s="16" t="s">
        <v>31</v>
      </c>
      <c r="E175" s="16">
        <v>1280.0657200000001</v>
      </c>
      <c r="F175" s="16">
        <v>1384.5896210000001</v>
      </c>
      <c r="G175" s="16">
        <f t="shared" si="24"/>
        <v>1280.638734029126</v>
      </c>
      <c r="H175" s="16">
        <f t="shared" si="25"/>
        <v>1385.2321514741998</v>
      </c>
      <c r="I175" s="19">
        <f t="shared" si="26"/>
        <v>104.52390100000002</v>
      </c>
      <c r="J175" s="19">
        <f t="shared" si="27"/>
        <v>104.59341744507378</v>
      </c>
      <c r="K175" s="19">
        <v>8.9018999999999995</v>
      </c>
      <c r="L175" s="29">
        <v>3</v>
      </c>
      <c r="M175" s="16">
        <v>24.77</v>
      </c>
      <c r="N175" s="16">
        <v>24.77</v>
      </c>
      <c r="O175" s="30">
        <v>0.79991000000000001</v>
      </c>
      <c r="P175" s="16" t="s">
        <v>119</v>
      </c>
      <c r="Q175" s="18">
        <v>0.50261574074074078</v>
      </c>
      <c r="R175" s="16">
        <v>1115.5283429999999</v>
      </c>
      <c r="S175" s="16">
        <v>1445.786331</v>
      </c>
      <c r="T175" s="16">
        <f t="shared" si="28"/>
        <v>330.25798800000007</v>
      </c>
      <c r="U175" s="16">
        <f t="shared" si="29"/>
        <v>330.47763499999996</v>
      </c>
      <c r="V175" s="16">
        <v>1115.991927</v>
      </c>
      <c r="W175" s="16">
        <v>1446.469562</v>
      </c>
      <c r="X175" s="20">
        <f t="shared" si="30"/>
        <v>1.0006650770245711</v>
      </c>
      <c r="Y175" s="16">
        <f t="shared" si="31"/>
        <v>-0.27832827118709247</v>
      </c>
      <c r="Z175" s="16" t="s">
        <v>107</v>
      </c>
      <c r="AA175" s="16" t="s">
        <v>8</v>
      </c>
      <c r="AB175" s="16">
        <v>21000</v>
      </c>
    </row>
    <row r="176" spans="1:29" s="16" customFormat="1" ht="15.5" x14ac:dyDescent="0.35">
      <c r="A176" s="17">
        <v>44307</v>
      </c>
      <c r="B176" s="18">
        <v>0.50548611111111108</v>
      </c>
      <c r="C176" s="16" t="s">
        <v>180</v>
      </c>
      <c r="D176" s="16" t="s">
        <v>33</v>
      </c>
      <c r="E176" s="16">
        <v>1280.086043</v>
      </c>
      <c r="F176" s="16">
        <v>1384.5957659999999</v>
      </c>
      <c r="G176" s="16">
        <f t="shared" si="24"/>
        <v>1280.6556902164778</v>
      </c>
      <c r="H176" s="16">
        <f t="shared" si="25"/>
        <v>1385.2351171944822</v>
      </c>
      <c r="I176" s="19">
        <f t="shared" si="26"/>
        <v>104.50972299999989</v>
      </c>
      <c r="J176" s="19">
        <f t="shared" si="27"/>
        <v>104.57942697800445</v>
      </c>
      <c r="K176" s="19">
        <v>8.8033999999999999</v>
      </c>
      <c r="L176" s="29">
        <v>3</v>
      </c>
      <c r="M176" s="16">
        <v>24.77</v>
      </c>
      <c r="N176" s="16">
        <v>24.78</v>
      </c>
      <c r="O176" s="30">
        <v>0.79779999999999995</v>
      </c>
      <c r="P176" s="16" t="s">
        <v>121</v>
      </c>
      <c r="Q176" s="18">
        <v>0.50608796296296299</v>
      </c>
      <c r="R176" s="16">
        <v>1115.532031</v>
      </c>
      <c r="S176" s="16">
        <v>1445.789397</v>
      </c>
      <c r="T176" s="16">
        <f t="shared" si="28"/>
        <v>330.25736600000005</v>
      </c>
      <c r="U176" s="16">
        <f t="shared" si="29"/>
        <v>330.47763499999996</v>
      </c>
      <c r="V176" s="16">
        <v>1115.991927</v>
      </c>
      <c r="W176" s="16">
        <v>1446.469562</v>
      </c>
      <c r="X176" s="20">
        <f t="shared" si="30"/>
        <v>1.0006669616568065</v>
      </c>
      <c r="Y176" s="16">
        <f t="shared" si="31"/>
        <v>-0.28412109161627086</v>
      </c>
      <c r="Z176" s="16" t="s">
        <v>107</v>
      </c>
      <c r="AA176" s="16" t="s">
        <v>8</v>
      </c>
      <c r="AB176" s="16">
        <v>20500</v>
      </c>
    </row>
    <row r="177" spans="1:29" s="16" customFormat="1" ht="15.5" x14ac:dyDescent="0.35">
      <c r="A177" s="17">
        <v>44307</v>
      </c>
      <c r="B177" s="18">
        <v>0.50802083333333337</v>
      </c>
      <c r="C177" s="16" t="s">
        <v>182</v>
      </c>
      <c r="D177" s="16" t="s">
        <v>33</v>
      </c>
      <c r="E177" s="16">
        <v>1280.086241</v>
      </c>
      <c r="F177" s="16">
        <v>1384.5971770000001</v>
      </c>
      <c r="G177" s="16">
        <f t="shared" si="24"/>
        <v>1280.6556367324765</v>
      </c>
      <c r="H177" s="16">
        <f t="shared" si="25"/>
        <v>1385.2381788051309</v>
      </c>
      <c r="I177" s="19">
        <f t="shared" si="26"/>
        <v>104.51093600000013</v>
      </c>
      <c r="J177" s="19">
        <f t="shared" si="27"/>
        <v>104.58254207265441</v>
      </c>
      <c r="K177" s="19">
        <v>8.8009000000000004</v>
      </c>
      <c r="L177" s="29">
        <v>3</v>
      </c>
      <c r="M177" s="16">
        <v>24.77</v>
      </c>
      <c r="N177" s="16">
        <v>24.78</v>
      </c>
      <c r="O177" s="30">
        <v>0.79774999999999996</v>
      </c>
      <c r="P177" s="16" t="s">
        <v>123</v>
      </c>
      <c r="Q177" s="18">
        <v>0.50960648148148147</v>
      </c>
      <c r="R177" s="16">
        <v>1115.5352740000001</v>
      </c>
      <c r="S177" s="16">
        <v>1445.786636</v>
      </c>
      <c r="T177" s="16">
        <f t="shared" si="28"/>
        <v>330.25136199999997</v>
      </c>
      <c r="U177" s="16">
        <f t="shared" si="29"/>
        <v>330.47763499999996</v>
      </c>
      <c r="V177" s="16">
        <v>1115.991927</v>
      </c>
      <c r="W177" s="16">
        <v>1446.469562</v>
      </c>
      <c r="X177" s="20">
        <f t="shared" si="30"/>
        <v>1.0006851538737938</v>
      </c>
      <c r="Y177" s="16">
        <f t="shared" si="31"/>
        <v>-0.30766031433472563</v>
      </c>
      <c r="Z177" s="16" t="s">
        <v>107</v>
      </c>
      <c r="AA177" s="16" t="s">
        <v>8</v>
      </c>
      <c r="AB177" s="16">
        <v>20500</v>
      </c>
    </row>
    <row r="178" spans="1:29" s="16" customFormat="1" ht="15.5" x14ac:dyDescent="0.35">
      <c r="A178" s="17">
        <v>44307</v>
      </c>
      <c r="B178" s="18">
        <v>0.51386574074074076</v>
      </c>
      <c r="C178" s="16" t="s">
        <v>184</v>
      </c>
      <c r="D178" s="16" t="s">
        <v>33</v>
      </c>
      <c r="E178" s="16">
        <v>1280.0788709999999</v>
      </c>
      <c r="F178" s="16">
        <v>1384.5942010000001</v>
      </c>
      <c r="G178" s="16">
        <f t="shared" si="24"/>
        <v>1280.6559247246521</v>
      </c>
      <c r="H178" s="16">
        <f t="shared" si="25"/>
        <v>1385.2389867294546</v>
      </c>
      <c r="I178" s="19">
        <f t="shared" si="26"/>
        <v>104.51533000000018</v>
      </c>
      <c r="J178" s="19">
        <f t="shared" si="27"/>
        <v>104.58306200480251</v>
      </c>
      <c r="K178" s="19">
        <v>8.8039000000000005</v>
      </c>
      <c r="L178" s="29">
        <v>3</v>
      </c>
      <c r="M178" s="16">
        <v>24.77</v>
      </c>
      <c r="N178" s="16">
        <v>24.77</v>
      </c>
      <c r="O178" s="30">
        <v>0.79791000000000001</v>
      </c>
      <c r="P178" s="16" t="s">
        <v>125</v>
      </c>
      <c r="Q178" s="18">
        <v>0.51440972222222225</v>
      </c>
      <c r="R178" s="16">
        <v>1115.521516</v>
      </c>
      <c r="S178" s="16">
        <v>1445.7851209999999</v>
      </c>
      <c r="T178" s="16">
        <f t="shared" si="28"/>
        <v>330.26360499999987</v>
      </c>
      <c r="U178" s="16">
        <f t="shared" si="29"/>
        <v>330.47763499999996</v>
      </c>
      <c r="V178" s="16">
        <v>1115.991927</v>
      </c>
      <c r="W178" s="16">
        <v>1446.469562</v>
      </c>
      <c r="X178" s="20">
        <f t="shared" si="30"/>
        <v>1.0006480580868125</v>
      </c>
      <c r="Y178" s="16">
        <f t="shared" si="31"/>
        <v>-0.25251173945707706</v>
      </c>
      <c r="Z178" s="16" t="s">
        <v>107</v>
      </c>
      <c r="AA178" s="16" t="s">
        <v>8</v>
      </c>
      <c r="AB178" s="16">
        <v>20500</v>
      </c>
    </row>
    <row r="179" spans="1:29" s="16" customFormat="1" ht="15.5" x14ac:dyDescent="0.35">
      <c r="A179" s="17">
        <v>44307</v>
      </c>
      <c r="B179" s="18">
        <v>0.51840277777777777</v>
      </c>
      <c r="C179" s="16" t="s">
        <v>186</v>
      </c>
      <c r="D179" s="16" t="s">
        <v>35</v>
      </c>
      <c r="E179" s="16">
        <v>1280.094623</v>
      </c>
      <c r="F179" s="16">
        <v>1384.5980320000001</v>
      </c>
      <c r="G179" s="16">
        <f t="shared" si="24"/>
        <v>1280.6697628050697</v>
      </c>
      <c r="H179" s="16">
        <f t="shared" si="25"/>
        <v>1385.2430191269143</v>
      </c>
      <c r="I179" s="19">
        <f t="shared" si="26"/>
        <v>104.50340900000015</v>
      </c>
      <c r="J179" s="19">
        <f t="shared" si="27"/>
        <v>104.57325632184461</v>
      </c>
      <c r="K179" s="19">
        <v>8.7029999999999994</v>
      </c>
      <c r="L179" s="29">
        <v>3</v>
      </c>
      <c r="M179" s="16">
        <v>24.77</v>
      </c>
      <c r="N179" s="16">
        <v>24.78</v>
      </c>
      <c r="O179" s="30">
        <v>0.79571000000000003</v>
      </c>
      <c r="P179" s="16" t="s">
        <v>127</v>
      </c>
      <c r="Q179" s="18">
        <v>0.51928240740740739</v>
      </c>
      <c r="R179" s="16">
        <v>1115.5267799999999</v>
      </c>
      <c r="S179" s="16">
        <v>1445.78368</v>
      </c>
      <c r="T179" s="16">
        <f t="shared" si="28"/>
        <v>330.25690000000009</v>
      </c>
      <c r="U179" s="16">
        <f t="shared" si="29"/>
        <v>330.47763499999996</v>
      </c>
      <c r="V179" s="16">
        <v>1115.991927</v>
      </c>
      <c r="W179" s="16">
        <v>1446.469562</v>
      </c>
      <c r="X179" s="20">
        <f t="shared" si="30"/>
        <v>1.0006683736206567</v>
      </c>
      <c r="Y179" s="16">
        <f t="shared" si="31"/>
        <v>-0.28044167288794597</v>
      </c>
      <c r="Z179" s="16" t="s">
        <v>107</v>
      </c>
      <c r="AA179" s="16" t="s">
        <v>8</v>
      </c>
      <c r="AB179" s="16">
        <v>20500</v>
      </c>
    </row>
    <row r="180" spans="1:29" s="16" customFormat="1" ht="15.5" x14ac:dyDescent="0.35">
      <c r="A180" s="17">
        <v>44307</v>
      </c>
      <c r="B180" s="18">
        <v>0.52099537037037036</v>
      </c>
      <c r="C180" s="16" t="s">
        <v>188</v>
      </c>
      <c r="D180" s="16" t="s">
        <v>35</v>
      </c>
      <c r="E180" s="16">
        <v>1280.0933649999999</v>
      </c>
      <c r="F180" s="16">
        <v>1384.5987359999999</v>
      </c>
      <c r="G180" s="16">
        <f t="shared" si="24"/>
        <v>1280.6669007969256</v>
      </c>
      <c r="H180" s="16">
        <f t="shared" si="25"/>
        <v>1385.2412103914012</v>
      </c>
      <c r="I180" s="19">
        <f t="shared" si="26"/>
        <v>104.50537099999997</v>
      </c>
      <c r="J180" s="19">
        <f t="shared" si="27"/>
        <v>104.57430959447561</v>
      </c>
      <c r="K180" s="19">
        <v>8.7009000000000007</v>
      </c>
      <c r="L180" s="29">
        <v>3</v>
      </c>
      <c r="M180" s="16">
        <v>24.77</v>
      </c>
      <c r="N180" s="16">
        <v>24.77</v>
      </c>
      <c r="O180" s="30">
        <v>0.79576000000000002</v>
      </c>
      <c r="P180" s="16" t="s">
        <v>129</v>
      </c>
      <c r="Q180" s="18">
        <v>0.52347222222222223</v>
      </c>
      <c r="R180" s="16">
        <v>1115.5269499999999</v>
      </c>
      <c r="S180" s="16">
        <v>1445.786724</v>
      </c>
      <c r="T180" s="16">
        <f t="shared" si="28"/>
        <v>330.25977400000011</v>
      </c>
      <c r="U180" s="16">
        <f t="shared" si="29"/>
        <v>330.47763499999996</v>
      </c>
      <c r="V180" s="16">
        <v>1115.991927</v>
      </c>
      <c r="W180" s="16">
        <v>1446.469562</v>
      </c>
      <c r="X180" s="20">
        <f t="shared" si="30"/>
        <v>1.0006596655637505</v>
      </c>
      <c r="Y180" s="16">
        <f t="shared" si="31"/>
        <v>-0.27089771435043986</v>
      </c>
      <c r="Z180" s="16" t="s">
        <v>107</v>
      </c>
      <c r="AA180" s="16" t="s">
        <v>8</v>
      </c>
      <c r="AB180" s="16">
        <v>20500</v>
      </c>
    </row>
    <row r="181" spans="1:29" s="16" customFormat="1" ht="15.5" x14ac:dyDescent="0.35">
      <c r="A181" s="17">
        <v>44307</v>
      </c>
      <c r="B181" s="18">
        <v>0.5251851851851852</v>
      </c>
      <c r="C181" s="16" t="s">
        <v>190</v>
      </c>
      <c r="D181" s="16" t="s">
        <v>35</v>
      </c>
      <c r="E181" s="16">
        <v>1280.0898239999999</v>
      </c>
      <c r="F181" s="16">
        <v>1384.6004700000001</v>
      </c>
      <c r="G181" s="16">
        <f t="shared" si="24"/>
        <v>1280.6654442311758</v>
      </c>
      <c r="H181" s="16">
        <f t="shared" si="25"/>
        <v>1385.2451444026419</v>
      </c>
      <c r="I181" s="19">
        <f t="shared" si="26"/>
        <v>104.51064600000018</v>
      </c>
      <c r="J181" s="19">
        <f t="shared" si="27"/>
        <v>104.57970017146613</v>
      </c>
      <c r="K181" s="19">
        <v>8.69</v>
      </c>
      <c r="L181" s="29">
        <v>3</v>
      </c>
      <c r="M181" s="16">
        <v>24.77</v>
      </c>
      <c r="N181" s="16">
        <v>24.77</v>
      </c>
      <c r="O181" s="30">
        <v>0.79552999999999996</v>
      </c>
      <c r="P181" s="16" t="s">
        <v>131</v>
      </c>
      <c r="Q181" s="18">
        <v>0.52599537037037036</v>
      </c>
      <c r="R181" s="16">
        <v>1115.5250410000001</v>
      </c>
      <c r="S181" s="16">
        <v>1445.784461</v>
      </c>
      <c r="T181" s="16">
        <f t="shared" si="28"/>
        <v>330.25941999999986</v>
      </c>
      <c r="U181" s="16">
        <f t="shared" si="29"/>
        <v>330.47763499999996</v>
      </c>
      <c r="V181" s="16">
        <v>1115.991927</v>
      </c>
      <c r="W181" s="16">
        <v>1446.469562</v>
      </c>
      <c r="X181" s="20">
        <f t="shared" si="30"/>
        <v>1.0006607381554782</v>
      </c>
      <c r="Y181" s="16">
        <f t="shared" si="31"/>
        <v>-0.27018395798017991</v>
      </c>
      <c r="Z181" s="16" t="s">
        <v>107</v>
      </c>
      <c r="AA181" s="16" t="s">
        <v>8</v>
      </c>
      <c r="AB181" s="16">
        <v>20500</v>
      </c>
    </row>
    <row r="182" spans="1:29" s="16" customFormat="1" ht="15.5" x14ac:dyDescent="0.35">
      <c r="A182" s="17">
        <v>44307</v>
      </c>
      <c r="B182" s="18">
        <v>0.52864583333333337</v>
      </c>
      <c r="C182" s="16" t="s">
        <v>192</v>
      </c>
      <c r="D182" s="16" t="s">
        <v>37</v>
      </c>
      <c r="E182" s="16">
        <v>1280.0937249999999</v>
      </c>
      <c r="F182" s="16">
        <v>1384.5989930000001</v>
      </c>
      <c r="G182" s="16">
        <f t="shared" si="24"/>
        <v>1280.6728614916174</v>
      </c>
      <c r="H182" s="16">
        <f t="shared" si="25"/>
        <v>1385.2460804202155</v>
      </c>
      <c r="I182" s="19">
        <f t="shared" si="26"/>
        <v>104.50526800000011</v>
      </c>
      <c r="J182" s="19">
        <f t="shared" si="27"/>
        <v>104.57321892859818</v>
      </c>
      <c r="K182" s="19">
        <v>8.6507000000000005</v>
      </c>
      <c r="L182" s="29">
        <v>3</v>
      </c>
      <c r="M182" s="16">
        <v>24.77</v>
      </c>
      <c r="N182" s="16">
        <v>24.77</v>
      </c>
      <c r="O182" s="30">
        <v>0.79469000000000001</v>
      </c>
      <c r="P182" s="16" t="s">
        <v>133</v>
      </c>
      <c r="Q182" s="18">
        <v>0.52972222222222221</v>
      </c>
      <c r="R182" s="16">
        <v>1115.5197989999999</v>
      </c>
      <c r="S182" s="16">
        <v>1445.782692</v>
      </c>
      <c r="T182" s="16">
        <f t="shared" si="28"/>
        <v>330.26289300000008</v>
      </c>
      <c r="U182" s="16">
        <f t="shared" si="29"/>
        <v>330.47763499999996</v>
      </c>
      <c r="V182" s="16">
        <v>1115.991927</v>
      </c>
      <c r="W182" s="16">
        <v>1446.469562</v>
      </c>
      <c r="X182" s="20">
        <f t="shared" si="30"/>
        <v>1.0006502153422361</v>
      </c>
      <c r="Y182" s="16">
        <f t="shared" si="31"/>
        <v>-0.25320008787775805</v>
      </c>
      <c r="Z182" s="16" t="s">
        <v>107</v>
      </c>
      <c r="AA182" s="16" t="s">
        <v>8</v>
      </c>
      <c r="AB182" s="16">
        <v>20500</v>
      </c>
    </row>
    <row r="183" spans="1:29" s="16" customFormat="1" ht="15.5" x14ac:dyDescent="0.35">
      <c r="A183" s="17">
        <v>44307</v>
      </c>
      <c r="B183" s="18">
        <v>0.53289351851851852</v>
      </c>
      <c r="C183" s="16" t="s">
        <v>194</v>
      </c>
      <c r="D183" s="16" t="s">
        <v>37</v>
      </c>
      <c r="E183" s="16">
        <v>1280.103773</v>
      </c>
      <c r="F183" s="16">
        <v>1384.602903</v>
      </c>
      <c r="G183" s="16">
        <f t="shared" si="24"/>
        <v>1280.6850801735361</v>
      </c>
      <c r="H183" s="16">
        <f t="shared" si="25"/>
        <v>1385.2500972369471</v>
      </c>
      <c r="I183" s="19">
        <f t="shared" si="26"/>
        <v>104.49912999999992</v>
      </c>
      <c r="J183" s="19">
        <f t="shared" si="27"/>
        <v>104.56501706341101</v>
      </c>
      <c r="K183" s="19">
        <v>8.6488999999999994</v>
      </c>
      <c r="L183" s="29">
        <v>3</v>
      </c>
      <c r="M183" s="16">
        <v>24.77</v>
      </c>
      <c r="N183" s="16">
        <v>24.77</v>
      </c>
      <c r="O183" s="30">
        <v>0.79464999999999997</v>
      </c>
      <c r="P183" s="16" t="s">
        <v>135</v>
      </c>
      <c r="Q183" s="18">
        <v>0.53350694444444446</v>
      </c>
      <c r="R183" s="16">
        <v>1115.514394</v>
      </c>
      <c r="S183" s="16">
        <v>1445.7837930000001</v>
      </c>
      <c r="T183" s="16">
        <f t="shared" si="28"/>
        <v>330.26939900000002</v>
      </c>
      <c r="U183" s="16">
        <f t="shared" si="29"/>
        <v>330.47763499999996</v>
      </c>
      <c r="V183" s="16">
        <v>1115.991927</v>
      </c>
      <c r="W183" s="16">
        <v>1446.469562</v>
      </c>
      <c r="X183" s="20">
        <f t="shared" si="30"/>
        <v>1.0006305034636283</v>
      </c>
      <c r="Y183" s="16">
        <f t="shared" si="31"/>
        <v>-0.22580268914407498</v>
      </c>
      <c r="Z183" s="16" t="s">
        <v>107</v>
      </c>
      <c r="AA183" s="16" t="s">
        <v>8</v>
      </c>
      <c r="AB183" s="16">
        <v>20500</v>
      </c>
    </row>
    <row r="184" spans="1:29" s="16" customFormat="1" ht="15.5" x14ac:dyDescent="0.35">
      <c r="A184" s="17">
        <v>44307</v>
      </c>
      <c r="B184" s="18">
        <v>0.53563657407407406</v>
      </c>
      <c r="C184" s="16" t="s">
        <v>196</v>
      </c>
      <c r="D184" s="16" t="s">
        <v>37</v>
      </c>
      <c r="E184" s="16">
        <v>1280.099428</v>
      </c>
      <c r="F184" s="16">
        <v>1384.5992799999999</v>
      </c>
      <c r="G184" s="16">
        <f t="shared" si="24"/>
        <v>1280.6761254216328</v>
      </c>
      <c r="H184" s="16">
        <f t="shared" si="25"/>
        <v>1385.2435835135418</v>
      </c>
      <c r="I184" s="19">
        <f t="shared" si="26"/>
        <v>104.49985199999992</v>
      </c>
      <c r="J184" s="19">
        <f t="shared" si="27"/>
        <v>104.56745809190897</v>
      </c>
      <c r="K184" s="19">
        <v>8.6470000000000002</v>
      </c>
      <c r="L184" s="29">
        <v>3</v>
      </c>
      <c r="M184" s="16">
        <v>24.77</v>
      </c>
      <c r="N184" s="16">
        <v>24.77</v>
      </c>
      <c r="O184" s="30">
        <v>0.79461000000000004</v>
      </c>
      <c r="P184" s="16" t="s">
        <v>137</v>
      </c>
      <c r="Q184" s="18">
        <v>0.53622685185185182</v>
      </c>
      <c r="R184" s="16">
        <v>1115.5217029999999</v>
      </c>
      <c r="S184" s="16">
        <v>1445.785674</v>
      </c>
      <c r="T184" s="16">
        <f t="shared" si="28"/>
        <v>330.26397100000008</v>
      </c>
      <c r="U184" s="16">
        <f t="shared" si="29"/>
        <v>330.47763499999996</v>
      </c>
      <c r="V184" s="16">
        <v>1115.991927</v>
      </c>
      <c r="W184" s="16">
        <v>1446.469562</v>
      </c>
      <c r="X184" s="20">
        <f t="shared" si="30"/>
        <v>1.0006469491641881</v>
      </c>
      <c r="Y184" s="16">
        <f t="shared" si="31"/>
        <v>-0.25146183338938499</v>
      </c>
      <c r="Z184" s="16" t="s">
        <v>107</v>
      </c>
      <c r="AA184" s="16" t="s">
        <v>8</v>
      </c>
      <c r="AB184" s="16">
        <v>20500</v>
      </c>
    </row>
    <row r="185" spans="1:29" s="16" customFormat="1" ht="15.5" x14ac:dyDescent="0.35">
      <c r="A185" s="17">
        <v>44307</v>
      </c>
      <c r="B185" s="18">
        <v>0.5408680555555555</v>
      </c>
      <c r="C185" s="16" t="s">
        <v>198</v>
      </c>
      <c r="D185" s="16" t="s">
        <v>39</v>
      </c>
      <c r="E185" s="16">
        <v>1280.108336</v>
      </c>
      <c r="F185" s="16">
        <v>1384.606571</v>
      </c>
      <c r="G185" s="16">
        <f t="shared" si="24"/>
        <v>1280.68255582645</v>
      </c>
      <c r="H185" s="16">
        <f t="shared" si="25"/>
        <v>1385.2494938973771</v>
      </c>
      <c r="I185" s="19">
        <f t="shared" si="26"/>
        <v>104.49823500000002</v>
      </c>
      <c r="J185" s="19">
        <f t="shared" si="27"/>
        <v>104.56693807092711</v>
      </c>
      <c r="K185" s="19">
        <v>8.6001999999999992</v>
      </c>
      <c r="L185" s="29">
        <v>3</v>
      </c>
      <c r="M185" s="16">
        <v>24.77</v>
      </c>
      <c r="N185" s="16">
        <v>24.77</v>
      </c>
      <c r="O185" s="30">
        <v>0.79359999999999997</v>
      </c>
      <c r="P185" s="16" t="s">
        <v>139</v>
      </c>
      <c r="Q185" s="18">
        <v>0.54174768518518523</v>
      </c>
      <c r="R185" s="16">
        <v>1115.5259129999999</v>
      </c>
      <c r="S185" s="16">
        <v>1445.7864159999999</v>
      </c>
      <c r="T185" s="16">
        <f t="shared" si="28"/>
        <v>330.26050299999997</v>
      </c>
      <c r="U185" s="16">
        <f t="shared" si="29"/>
        <v>330.47763499999996</v>
      </c>
      <c r="V185" s="16">
        <v>1115.991927</v>
      </c>
      <c r="W185" s="16">
        <v>1446.469562</v>
      </c>
      <c r="X185" s="20">
        <f t="shared" si="30"/>
        <v>1.0006574567592177</v>
      </c>
      <c r="Y185" s="16">
        <f t="shared" si="31"/>
        <v>-0.26739605158422819</v>
      </c>
      <c r="Z185" s="16" t="s">
        <v>107</v>
      </c>
      <c r="AA185" s="16" t="s">
        <v>51</v>
      </c>
      <c r="AB185" s="16">
        <v>33000</v>
      </c>
      <c r="AC185" s="16" t="s">
        <v>163</v>
      </c>
    </row>
    <row r="186" spans="1:29" s="16" customFormat="1" ht="15.5" x14ac:dyDescent="0.35">
      <c r="A186" s="17">
        <v>44307</v>
      </c>
      <c r="B186" s="18">
        <v>0.54379629629629633</v>
      </c>
      <c r="C186" s="16" t="s">
        <v>200</v>
      </c>
      <c r="D186" s="16" t="s">
        <v>39</v>
      </c>
      <c r="E186" s="16">
        <v>1280.1071019999999</v>
      </c>
      <c r="F186" s="16">
        <v>1384.6039539999999</v>
      </c>
      <c r="G186" s="16">
        <f t="shared" si="24"/>
        <v>1280.6851556405604</v>
      </c>
      <c r="H186" s="16">
        <f t="shared" si="25"/>
        <v>1385.249155243828</v>
      </c>
      <c r="I186" s="19">
        <f t="shared" si="26"/>
        <v>104.49685199999999</v>
      </c>
      <c r="J186" s="19">
        <f t="shared" si="27"/>
        <v>104.56399960326758</v>
      </c>
      <c r="K186" s="19">
        <v>8.5978999999999992</v>
      </c>
      <c r="L186" s="29">
        <v>3</v>
      </c>
      <c r="M186" s="16">
        <v>24.77</v>
      </c>
      <c r="N186" s="16">
        <v>24.77</v>
      </c>
      <c r="O186" s="30">
        <v>0.79354999999999998</v>
      </c>
      <c r="P186" s="16" t="s">
        <v>141</v>
      </c>
      <c r="Q186" s="18">
        <v>0.54464120370370372</v>
      </c>
      <c r="R186" s="16">
        <v>1115.519634</v>
      </c>
      <c r="S186" s="16">
        <v>1445.7850470000001</v>
      </c>
      <c r="T186" s="16">
        <f t="shared" si="28"/>
        <v>330.26541300000008</v>
      </c>
      <c r="U186" s="16">
        <f t="shared" si="29"/>
        <v>330.47763499999996</v>
      </c>
      <c r="V186" s="16">
        <v>1115.991927</v>
      </c>
      <c r="W186" s="16">
        <v>1446.469562</v>
      </c>
      <c r="X186" s="20">
        <f t="shared" si="30"/>
        <v>1.0006425801541619</v>
      </c>
      <c r="Y186" s="16">
        <f t="shared" si="31"/>
        <v>-0.2445177783863528</v>
      </c>
      <c r="Z186" s="16" t="s">
        <v>107</v>
      </c>
      <c r="AA186" s="16" t="s">
        <v>51</v>
      </c>
      <c r="AB186" s="16">
        <v>33000</v>
      </c>
    </row>
    <row r="187" spans="1:29" s="16" customFormat="1" ht="15.5" x14ac:dyDescent="0.35">
      <c r="A187" s="17">
        <v>44307</v>
      </c>
      <c r="B187" s="18">
        <v>0.54638888888888892</v>
      </c>
      <c r="C187" s="16" t="s">
        <v>202</v>
      </c>
      <c r="D187" s="16" t="s">
        <v>39</v>
      </c>
      <c r="E187" s="16">
        <v>1280.10241</v>
      </c>
      <c r="F187" s="16">
        <v>1384.602286</v>
      </c>
      <c r="G187" s="16">
        <f t="shared" si="24"/>
        <v>1280.6739849496082</v>
      </c>
      <c r="H187" s="16">
        <f t="shared" si="25"/>
        <v>1385.2451485028737</v>
      </c>
      <c r="I187" s="19">
        <f t="shared" si="26"/>
        <v>104.49987600000009</v>
      </c>
      <c r="J187" s="19">
        <f t="shared" si="27"/>
        <v>104.57116355326548</v>
      </c>
      <c r="K187" s="19">
        <v>8.6</v>
      </c>
      <c r="L187" s="29">
        <v>3</v>
      </c>
      <c r="M187" s="16">
        <v>24.77</v>
      </c>
      <c r="N187" s="16">
        <v>24.77</v>
      </c>
      <c r="O187" s="30">
        <v>0.79359999999999997</v>
      </c>
      <c r="P187" s="16" t="s">
        <v>143</v>
      </c>
      <c r="Q187" s="18">
        <v>0.54729166666666662</v>
      </c>
      <c r="R187" s="16">
        <v>1115.532618</v>
      </c>
      <c r="S187" s="16">
        <v>1445.784962</v>
      </c>
      <c r="T187" s="16">
        <f t="shared" si="28"/>
        <v>330.25234399999999</v>
      </c>
      <c r="U187" s="16">
        <f t="shared" si="29"/>
        <v>330.47763499999996</v>
      </c>
      <c r="V187" s="16">
        <v>1115.991927</v>
      </c>
      <c r="W187" s="16">
        <v>1446.469562</v>
      </c>
      <c r="X187" s="20">
        <f t="shared" si="30"/>
        <v>1.000682178352684</v>
      </c>
      <c r="Y187" s="16">
        <f t="shared" si="31"/>
        <v>-0.30168320371240043</v>
      </c>
      <c r="Z187" s="16" t="s">
        <v>107</v>
      </c>
      <c r="AA187" s="16" t="s">
        <v>51</v>
      </c>
      <c r="AB187" s="16">
        <v>33000</v>
      </c>
    </row>
    <row r="188" spans="1:29" s="16" customFormat="1" ht="15.5" x14ac:dyDescent="0.35">
      <c r="A188" s="17">
        <v>44307</v>
      </c>
      <c r="B188" s="18">
        <v>0.55015046296296299</v>
      </c>
      <c r="C188" s="16" t="s">
        <v>204</v>
      </c>
      <c r="D188" s="16" t="s">
        <v>41</v>
      </c>
      <c r="E188" s="16">
        <v>1280.114323</v>
      </c>
      <c r="F188" s="16">
        <v>1384.6063469999999</v>
      </c>
      <c r="G188" s="16">
        <f t="shared" si="24"/>
        <v>1280.6871067458633</v>
      </c>
      <c r="H188" s="16">
        <f t="shared" si="25"/>
        <v>1385.2477471005959</v>
      </c>
      <c r="I188" s="19">
        <f t="shared" si="26"/>
        <v>104.4920239999999</v>
      </c>
      <c r="J188" s="19">
        <f t="shared" si="27"/>
        <v>104.56064035473264</v>
      </c>
      <c r="K188" s="19">
        <v>8.5503999999999998</v>
      </c>
      <c r="L188" s="29">
        <v>3</v>
      </c>
      <c r="M188" s="16">
        <v>24.77</v>
      </c>
      <c r="N188" s="16">
        <v>24.77</v>
      </c>
      <c r="O188" s="30">
        <v>0.79251000000000005</v>
      </c>
      <c r="P188" s="16" t="s">
        <v>146</v>
      </c>
      <c r="Q188" s="18">
        <v>0.55098379629629635</v>
      </c>
      <c r="R188" s="16">
        <v>1115.5272219999999</v>
      </c>
      <c r="S188" s="16">
        <v>1445.787986</v>
      </c>
      <c r="T188" s="16">
        <f t="shared" si="28"/>
        <v>330.26076400000011</v>
      </c>
      <c r="U188" s="16">
        <f t="shared" si="29"/>
        <v>330.47763499999996</v>
      </c>
      <c r="V188" s="16">
        <v>1115.991927</v>
      </c>
      <c r="W188" s="16">
        <v>1446.469562</v>
      </c>
      <c r="X188" s="20">
        <f t="shared" si="30"/>
        <v>1.0006566659550264</v>
      </c>
      <c r="Y188" s="16">
        <f t="shared" si="31"/>
        <v>-0.26782374859249103</v>
      </c>
      <c r="Z188" s="16" t="s">
        <v>107</v>
      </c>
      <c r="AA188" s="16" t="s">
        <v>51</v>
      </c>
      <c r="AB188" s="16">
        <v>33000</v>
      </c>
    </row>
    <row r="189" spans="1:29" s="16" customFormat="1" ht="15.5" x14ac:dyDescent="0.35">
      <c r="A189" s="17">
        <v>44307</v>
      </c>
      <c r="B189" s="18">
        <v>0.554224537037037</v>
      </c>
      <c r="C189" s="16" t="s">
        <v>206</v>
      </c>
      <c r="D189" s="16" t="s">
        <v>41</v>
      </c>
      <c r="E189" s="16">
        <v>1280.1121149999999</v>
      </c>
      <c r="F189" s="16">
        <v>1384.606008</v>
      </c>
      <c r="G189" s="16">
        <f t="shared" si="24"/>
        <v>1280.6856746840429</v>
      </c>
      <c r="H189" s="16">
        <f t="shared" si="25"/>
        <v>1385.2482086949271</v>
      </c>
      <c r="I189" s="19">
        <f t="shared" si="26"/>
        <v>104.49389300000007</v>
      </c>
      <c r="J189" s="19">
        <f t="shared" si="27"/>
        <v>104.56253401088429</v>
      </c>
      <c r="K189" s="19">
        <v>8.2236999999999991</v>
      </c>
      <c r="L189" s="29">
        <v>3</v>
      </c>
      <c r="M189" s="16">
        <v>24.77</v>
      </c>
      <c r="N189" s="16">
        <v>24.77</v>
      </c>
      <c r="O189" s="30">
        <v>0.79257999999999995</v>
      </c>
      <c r="P189" s="16" t="s">
        <v>148</v>
      </c>
      <c r="Q189" s="18">
        <v>0.55519675925925926</v>
      </c>
      <c r="R189" s="16">
        <v>1115.526482</v>
      </c>
      <c r="S189" s="16">
        <v>1445.7871720000001</v>
      </c>
      <c r="T189" s="16">
        <f t="shared" si="28"/>
        <v>330.26069000000007</v>
      </c>
      <c r="U189" s="16">
        <f t="shared" si="29"/>
        <v>330.47763499999996</v>
      </c>
      <c r="V189" s="16">
        <v>1115.991927</v>
      </c>
      <c r="W189" s="16">
        <v>1446.469562</v>
      </c>
      <c r="X189" s="20">
        <f t="shared" si="30"/>
        <v>1.0006568901675821</v>
      </c>
      <c r="Y189" s="16">
        <f t="shared" si="31"/>
        <v>-0.26733337770315302</v>
      </c>
      <c r="Z189" s="16" t="s">
        <v>107</v>
      </c>
      <c r="AA189" s="16" t="s">
        <v>51</v>
      </c>
      <c r="AB189" s="16">
        <v>33000</v>
      </c>
    </row>
    <row r="190" spans="1:29" s="16" customFormat="1" ht="15.5" x14ac:dyDescent="0.35">
      <c r="A190" s="17">
        <v>44307</v>
      </c>
      <c r="B190" s="18">
        <v>0.55732638888888886</v>
      </c>
      <c r="C190" s="16" t="s">
        <v>208</v>
      </c>
      <c r="D190" s="16" t="s">
        <v>41</v>
      </c>
      <c r="E190" s="16">
        <v>1280.1133749999999</v>
      </c>
      <c r="F190" s="16">
        <v>1384.6061139999999</v>
      </c>
      <c r="G190" s="16">
        <f t="shared" si="24"/>
        <v>1280.684165432353</v>
      </c>
      <c r="H190" s="16">
        <f t="shared" si="25"/>
        <v>1385.2477960944518</v>
      </c>
      <c r="I190" s="19">
        <f t="shared" si="26"/>
        <v>104.49273900000003</v>
      </c>
      <c r="J190" s="19">
        <f t="shared" si="27"/>
        <v>104.56363066209883</v>
      </c>
      <c r="K190" s="19">
        <v>8.5509000000000004</v>
      </c>
      <c r="L190" s="29">
        <v>3</v>
      </c>
      <c r="M190" s="16">
        <v>24.77</v>
      </c>
      <c r="N190" s="16">
        <v>24.76</v>
      </c>
      <c r="O190" s="30">
        <v>0.79262999999999995</v>
      </c>
      <c r="P190" s="16" t="s">
        <v>150</v>
      </c>
      <c r="Q190" s="18">
        <v>0.55817129629629625</v>
      </c>
      <c r="R190" s="16">
        <v>1115.532794</v>
      </c>
      <c r="S190" s="16">
        <v>1445.7863729999999</v>
      </c>
      <c r="T190" s="16">
        <f t="shared" si="28"/>
        <v>330.25357899999995</v>
      </c>
      <c r="U190" s="16">
        <f t="shared" si="29"/>
        <v>330.47763499999996</v>
      </c>
      <c r="V190" s="16">
        <v>1115.991927</v>
      </c>
      <c r="W190" s="16">
        <v>1446.469562</v>
      </c>
      <c r="X190" s="20">
        <f t="shared" si="30"/>
        <v>1.0006784362509513</v>
      </c>
      <c r="Y190" s="16">
        <f t="shared" si="31"/>
        <v>-0.29768488657464331</v>
      </c>
      <c r="Z190" s="16" t="s">
        <v>107</v>
      </c>
      <c r="AA190" s="16" t="s">
        <v>51</v>
      </c>
      <c r="AB190" s="16">
        <v>33000</v>
      </c>
    </row>
    <row r="191" spans="1:29" s="16" customFormat="1" ht="15.5" x14ac:dyDescent="0.35">
      <c r="A191" s="17">
        <v>44307</v>
      </c>
      <c r="B191" s="18">
        <v>0.56097222222222221</v>
      </c>
      <c r="C191" s="16" t="s">
        <v>210</v>
      </c>
      <c r="D191" s="16" t="s">
        <v>43</v>
      </c>
      <c r="E191" s="16">
        <v>1280.119563</v>
      </c>
      <c r="F191" s="16">
        <v>1384.6084739999999</v>
      </c>
      <c r="G191" s="16">
        <f t="shared" si="24"/>
        <v>1280.6925370586243</v>
      </c>
      <c r="H191" s="16">
        <f t="shared" si="25"/>
        <v>1385.2501111241645</v>
      </c>
      <c r="I191" s="19">
        <f t="shared" si="26"/>
        <v>104.48891099999992</v>
      </c>
      <c r="J191" s="19">
        <f t="shared" si="27"/>
        <v>104.55757406554017</v>
      </c>
      <c r="K191" s="19">
        <v>8.5015000000000001</v>
      </c>
      <c r="L191" s="29">
        <v>3</v>
      </c>
      <c r="M191" s="16">
        <v>24.77</v>
      </c>
      <c r="N191" s="16">
        <v>24.77</v>
      </c>
      <c r="O191" s="30">
        <v>0.79142999999999997</v>
      </c>
      <c r="P191" s="16" t="s">
        <v>152</v>
      </c>
      <c r="Q191" s="18">
        <v>0.56342592592592589</v>
      </c>
      <c r="R191" s="16">
        <v>1115.527112</v>
      </c>
      <c r="S191" s="16">
        <v>1445.787722</v>
      </c>
      <c r="T191" s="16">
        <f t="shared" si="28"/>
        <v>330.26061000000004</v>
      </c>
      <c r="U191" s="16">
        <f t="shared" si="29"/>
        <v>330.47763499999996</v>
      </c>
      <c r="V191" s="16">
        <v>1115.991927</v>
      </c>
      <c r="W191" s="16">
        <v>1446.469562</v>
      </c>
      <c r="X191" s="20">
        <f t="shared" si="30"/>
        <v>1.0006571325596472</v>
      </c>
      <c r="Y191" s="16">
        <f t="shared" si="31"/>
        <v>-0.26823418646426944</v>
      </c>
      <c r="Z191" s="16" t="s">
        <v>107</v>
      </c>
      <c r="AA191" s="16" t="s">
        <v>51</v>
      </c>
      <c r="AB191" s="16">
        <v>33000</v>
      </c>
    </row>
    <row r="192" spans="1:29" s="16" customFormat="1" ht="15.5" x14ac:dyDescent="0.35">
      <c r="A192" s="17">
        <v>44307</v>
      </c>
      <c r="B192" s="18">
        <v>0.56516203703703705</v>
      </c>
      <c r="C192" s="16" t="s">
        <v>212</v>
      </c>
      <c r="D192" s="16" t="s">
        <v>43</v>
      </c>
      <c r="E192" s="16">
        <v>1280.120183</v>
      </c>
      <c r="F192" s="16">
        <v>1384.6113720000001</v>
      </c>
      <c r="G192" s="16">
        <f t="shared" si="24"/>
        <v>1280.6927584091111</v>
      </c>
      <c r="H192" s="16">
        <f t="shared" si="25"/>
        <v>1385.2539334684157</v>
      </c>
      <c r="I192" s="19">
        <f t="shared" si="26"/>
        <v>104.49118900000008</v>
      </c>
      <c r="J192" s="19">
        <f t="shared" si="27"/>
        <v>104.56117505930456</v>
      </c>
      <c r="K192" s="19">
        <v>8.4997000000000007</v>
      </c>
      <c r="L192" s="29">
        <v>3</v>
      </c>
      <c r="M192" s="16">
        <v>24.77</v>
      </c>
      <c r="N192" s="16">
        <v>24.77</v>
      </c>
      <c r="O192" s="30">
        <v>0.79139000000000004</v>
      </c>
      <c r="P192" s="16" t="s">
        <v>154</v>
      </c>
      <c r="Q192" s="18">
        <v>0.5659953703703704</v>
      </c>
      <c r="R192" s="16">
        <v>1115.529591</v>
      </c>
      <c r="S192" s="16">
        <v>1445.7860270000001</v>
      </c>
      <c r="T192" s="16">
        <f t="shared" si="28"/>
        <v>330.25643600000012</v>
      </c>
      <c r="U192" s="16">
        <f t="shared" si="29"/>
        <v>330.47763499999996</v>
      </c>
      <c r="V192" s="16">
        <v>1115.991927</v>
      </c>
      <c r="W192" s="16">
        <v>1446.469562</v>
      </c>
      <c r="X192" s="20">
        <f t="shared" si="30"/>
        <v>1.0006697795285353</v>
      </c>
      <c r="Y192" s="16">
        <f t="shared" si="31"/>
        <v>-0.28482288352711294</v>
      </c>
      <c r="Z192" s="16" t="s">
        <v>107</v>
      </c>
      <c r="AA192" s="16" t="s">
        <v>51</v>
      </c>
      <c r="AB192" s="16">
        <v>33000</v>
      </c>
    </row>
    <row r="193" spans="1:28" s="16" customFormat="1" ht="15.5" x14ac:dyDescent="0.35">
      <c r="A193" s="17">
        <v>44307</v>
      </c>
      <c r="B193" s="18">
        <v>0.56947916666666665</v>
      </c>
      <c r="C193" s="16" t="s">
        <v>214</v>
      </c>
      <c r="D193" s="16" t="s">
        <v>43</v>
      </c>
      <c r="E193" s="16">
        <v>1280.123587</v>
      </c>
      <c r="F193" s="16">
        <v>1384.612194</v>
      </c>
      <c r="G193" s="16">
        <f t="shared" si="24"/>
        <v>1280.7015145264411</v>
      </c>
      <c r="H193" s="16">
        <f t="shared" si="25"/>
        <v>1385.2562001303522</v>
      </c>
      <c r="I193" s="19">
        <f t="shared" si="26"/>
        <v>104.488607</v>
      </c>
      <c r="J193" s="19">
        <f t="shared" si="27"/>
        <v>104.55468560391114</v>
      </c>
      <c r="K193" s="19">
        <v>8.4962999999999997</v>
      </c>
      <c r="L193" s="29">
        <v>3</v>
      </c>
      <c r="M193" s="16">
        <v>24.77</v>
      </c>
      <c r="N193" s="16">
        <v>24.77</v>
      </c>
      <c r="O193" s="30">
        <v>0.79130999999999996</v>
      </c>
      <c r="P193" s="16" t="s">
        <v>156</v>
      </c>
      <c r="Q193" s="18">
        <v>0.57035879629629627</v>
      </c>
      <c r="R193" s="16">
        <v>1115.518096</v>
      </c>
      <c r="S193" s="16">
        <v>1445.786869</v>
      </c>
      <c r="T193" s="16">
        <f t="shared" si="28"/>
        <v>330.26877300000001</v>
      </c>
      <c r="U193" s="16">
        <f t="shared" si="29"/>
        <v>330.47763499999996</v>
      </c>
      <c r="V193" s="16">
        <v>1115.991927</v>
      </c>
      <c r="W193" s="16">
        <v>1446.469562</v>
      </c>
      <c r="X193" s="20">
        <f t="shared" si="30"/>
        <v>1.0006324000846425</v>
      </c>
      <c r="Y193" s="16">
        <f t="shared" si="31"/>
        <v>-0.23162273833054314</v>
      </c>
      <c r="Z193" s="16" t="s">
        <v>107</v>
      </c>
      <c r="AA193" s="16" t="s">
        <v>51</v>
      </c>
      <c r="AB193" s="16">
        <v>33000</v>
      </c>
    </row>
    <row r="194" spans="1:28" s="16" customFormat="1" ht="15.5" x14ac:dyDescent="0.35">
      <c r="A194" s="17">
        <v>44307</v>
      </c>
      <c r="B194" s="18">
        <v>0.58494212962962966</v>
      </c>
      <c r="C194" s="16" t="s">
        <v>216</v>
      </c>
      <c r="D194" s="16" t="s">
        <v>45</v>
      </c>
      <c r="E194" s="16">
        <v>1280.170114</v>
      </c>
      <c r="F194" s="16">
        <v>1384.6351830000001</v>
      </c>
      <c r="G194" s="16">
        <f t="shared" si="24"/>
        <v>1280.7460244504862</v>
      </c>
      <c r="H194" s="16">
        <f t="shared" si="25"/>
        <v>1385.2798991083484</v>
      </c>
      <c r="I194" s="19">
        <f t="shared" si="26"/>
        <v>104.46506900000008</v>
      </c>
      <c r="J194" s="19">
        <f t="shared" si="27"/>
        <v>104.53387465786227</v>
      </c>
      <c r="K194" s="19">
        <v>8.0043000000000006</v>
      </c>
      <c r="L194" s="29">
        <v>3</v>
      </c>
      <c r="M194" s="16">
        <v>24.77</v>
      </c>
      <c r="N194" s="16">
        <v>24.77</v>
      </c>
      <c r="O194" s="30">
        <v>0.77944999999999998</v>
      </c>
      <c r="P194" s="16" t="s">
        <v>158</v>
      </c>
      <c r="Q194" s="18">
        <v>0.58708333333333329</v>
      </c>
      <c r="R194" s="16">
        <v>1115.5244600000001</v>
      </c>
      <c r="S194" s="16">
        <v>1445.78457</v>
      </c>
      <c r="T194" s="16">
        <f t="shared" si="28"/>
        <v>330.26010999999994</v>
      </c>
      <c r="U194" s="16">
        <f t="shared" si="29"/>
        <v>330.47763499999996</v>
      </c>
      <c r="V194" s="16">
        <v>1115.991927</v>
      </c>
      <c r="W194" s="16">
        <v>1446.469562</v>
      </c>
      <c r="X194" s="20">
        <f t="shared" si="30"/>
        <v>1.0006586475127137</v>
      </c>
      <c r="Y194" s="16">
        <f t="shared" si="31"/>
        <v>-0.26727041095045934</v>
      </c>
      <c r="Z194" s="16" t="s">
        <v>107</v>
      </c>
      <c r="AA194" s="16" t="s">
        <v>51</v>
      </c>
      <c r="AB194" s="16">
        <v>32000</v>
      </c>
    </row>
    <row r="195" spans="1:28" s="16" customFormat="1" ht="15.5" x14ac:dyDescent="0.35">
      <c r="A195" s="17">
        <v>44307</v>
      </c>
      <c r="B195" s="18">
        <v>0.58947916666666667</v>
      </c>
      <c r="C195" s="16" t="s">
        <v>218</v>
      </c>
      <c r="D195" s="16" t="s">
        <v>45</v>
      </c>
      <c r="E195" s="16">
        <v>1280.1702560000001</v>
      </c>
      <c r="F195" s="16">
        <v>1384.6361770000001</v>
      </c>
      <c r="G195" s="16">
        <f t="shared" si="24"/>
        <v>1280.7458589718415</v>
      </c>
      <c r="H195" s="16">
        <f t="shared" si="25"/>
        <v>1385.2816367393207</v>
      </c>
      <c r="I195" s="19">
        <f t="shared" si="26"/>
        <v>104.46592099999998</v>
      </c>
      <c r="J195" s="19">
        <f t="shared" si="27"/>
        <v>104.5357777674792</v>
      </c>
      <c r="K195" s="19">
        <v>8.0067000000000004</v>
      </c>
      <c r="L195" s="29">
        <v>3</v>
      </c>
      <c r="M195" s="16">
        <v>24.77</v>
      </c>
      <c r="N195" s="16">
        <v>24.78</v>
      </c>
      <c r="O195" s="30">
        <v>0.77939999999999998</v>
      </c>
      <c r="P195" s="16" t="s">
        <v>160</v>
      </c>
      <c r="Q195" s="18">
        <v>0.5904166666666667</v>
      </c>
      <c r="R195" s="16">
        <v>1115.5264219999999</v>
      </c>
      <c r="S195" s="16">
        <v>1445.7832129999999</v>
      </c>
      <c r="T195" s="16">
        <f t="shared" si="28"/>
        <v>330.25679100000002</v>
      </c>
      <c r="U195" s="16">
        <f t="shared" si="29"/>
        <v>330.47763499999996</v>
      </c>
      <c r="V195" s="16">
        <v>1115.991927</v>
      </c>
      <c r="W195" s="16">
        <v>1446.469562</v>
      </c>
      <c r="X195" s="20">
        <f t="shared" si="30"/>
        <v>1.0006687038874544</v>
      </c>
      <c r="Y195" s="16">
        <f t="shared" si="31"/>
        <v>-0.28045185494943325</v>
      </c>
      <c r="Z195" s="16" t="s">
        <v>107</v>
      </c>
      <c r="AA195" s="16" t="s">
        <v>51</v>
      </c>
      <c r="AB195" s="16">
        <v>32000</v>
      </c>
    </row>
    <row r="196" spans="1:28" s="16" customFormat="1" ht="15.5" x14ac:dyDescent="0.35">
      <c r="A196" s="17">
        <v>44307</v>
      </c>
      <c r="B196" s="18">
        <v>0.59236111111111112</v>
      </c>
      <c r="C196" s="16" t="s">
        <v>220</v>
      </c>
      <c r="D196" s="16" t="s">
        <v>45</v>
      </c>
      <c r="E196" s="16">
        <v>1280.1694930000001</v>
      </c>
      <c r="F196" s="16">
        <v>1384.6356000000001</v>
      </c>
      <c r="G196" s="16">
        <f t="shared" si="24"/>
        <v>1280.7415887974264</v>
      </c>
      <c r="H196" s="16">
        <f t="shared" si="25"/>
        <v>1385.2785836355101</v>
      </c>
      <c r="I196" s="19">
        <f t="shared" si="26"/>
        <v>104.46610699999997</v>
      </c>
      <c r="J196" s="19">
        <f t="shared" si="27"/>
        <v>104.53699483808373</v>
      </c>
      <c r="K196" s="19">
        <v>8.0067000000000004</v>
      </c>
      <c r="L196" s="29">
        <v>3</v>
      </c>
      <c r="M196" s="16">
        <v>24.77</v>
      </c>
      <c r="N196" s="16">
        <v>24.78</v>
      </c>
      <c r="O196" s="30">
        <v>0.77939999999999998</v>
      </c>
      <c r="P196" s="16" t="s">
        <v>162</v>
      </c>
      <c r="Q196" s="18">
        <v>0.59347222222222218</v>
      </c>
      <c r="R196" s="16">
        <v>1115.5315499999999</v>
      </c>
      <c r="S196" s="16">
        <v>1445.7850840000001</v>
      </c>
      <c r="T196" s="16">
        <f t="shared" si="28"/>
        <v>330.25353400000017</v>
      </c>
      <c r="U196" s="16">
        <f t="shared" si="29"/>
        <v>330.47763499999996</v>
      </c>
      <c r="V196" s="16">
        <v>1115.991927</v>
      </c>
      <c r="W196" s="16">
        <v>1446.469562</v>
      </c>
      <c r="X196" s="20">
        <f t="shared" si="30"/>
        <v>1.0006785726023444</v>
      </c>
      <c r="Y196" s="16">
        <f t="shared" si="31"/>
        <v>-0.29659214688058455</v>
      </c>
      <c r="Z196" s="16" t="s">
        <v>107</v>
      </c>
      <c r="AA196" s="16" t="s">
        <v>51</v>
      </c>
      <c r="AB196" s="16">
        <v>32000</v>
      </c>
    </row>
    <row r="197" spans="1:28" s="16" customFormat="1" ht="15.5" x14ac:dyDescent="0.35">
      <c r="A197" s="17">
        <v>44307</v>
      </c>
      <c r="B197" s="18">
        <v>0.59859953703703705</v>
      </c>
      <c r="C197" s="16" t="s">
        <v>222</v>
      </c>
      <c r="D197" s="16" t="s">
        <v>47</v>
      </c>
      <c r="E197" s="16">
        <v>1280.235187</v>
      </c>
      <c r="F197" s="16">
        <v>1384.6732179999999</v>
      </c>
      <c r="G197" s="16">
        <f t="shared" si="24"/>
        <v>1280.8114777794819</v>
      </c>
      <c r="H197" s="16">
        <f t="shared" si="25"/>
        <v>1385.3187339478541</v>
      </c>
      <c r="I197" s="19">
        <f t="shared" si="26"/>
        <v>104.43803099999991</v>
      </c>
      <c r="J197" s="19">
        <f t="shared" si="27"/>
        <v>104.50725616837212</v>
      </c>
      <c r="K197" s="19">
        <v>7.5003000000000002</v>
      </c>
      <c r="L197" s="29">
        <v>3</v>
      </c>
      <c r="M197" s="16">
        <v>24.77</v>
      </c>
      <c r="N197" s="16">
        <v>24.78</v>
      </c>
      <c r="O197" s="30">
        <v>0.76485999999999998</v>
      </c>
      <c r="P197" s="16" t="s">
        <v>165</v>
      </c>
      <c r="Q197" s="18">
        <v>0.59957175925925921</v>
      </c>
      <c r="R197" s="16">
        <v>1115.5248120000001</v>
      </c>
      <c r="S197" s="16">
        <v>1445.7835399999999</v>
      </c>
      <c r="T197" s="16">
        <f t="shared" si="28"/>
        <v>330.25872799999979</v>
      </c>
      <c r="U197" s="16">
        <f t="shared" si="29"/>
        <v>330.47763499999996</v>
      </c>
      <c r="V197" s="16">
        <v>1115.991927</v>
      </c>
      <c r="W197" s="16">
        <v>1446.469562</v>
      </c>
      <c r="X197" s="20">
        <f t="shared" si="30"/>
        <v>1.0006628348668507</v>
      </c>
      <c r="Y197" s="16">
        <f t="shared" si="31"/>
        <v>-0.27229374023067976</v>
      </c>
      <c r="Z197" s="16" t="s">
        <v>107</v>
      </c>
      <c r="AA197" s="16" t="s">
        <v>51</v>
      </c>
      <c r="AB197" s="16">
        <v>30000</v>
      </c>
    </row>
    <row r="198" spans="1:28" s="16" customFormat="1" ht="15.5" x14ac:dyDescent="0.35">
      <c r="A198" s="17">
        <v>44307</v>
      </c>
      <c r="B198" s="18">
        <v>0.60155092592592596</v>
      </c>
      <c r="C198" s="16" t="s">
        <v>224</v>
      </c>
      <c r="D198" s="16" t="s">
        <v>47</v>
      </c>
      <c r="E198" s="16">
        <v>1280.2392669999999</v>
      </c>
      <c r="F198" s="16">
        <v>1384.6712239999999</v>
      </c>
      <c r="G198" s="16">
        <f t="shared" si="24"/>
        <v>1280.8191412007379</v>
      </c>
      <c r="H198" s="16">
        <f t="shared" si="25"/>
        <v>1385.3188343949826</v>
      </c>
      <c r="I198" s="19">
        <f t="shared" si="26"/>
        <v>104.43195700000001</v>
      </c>
      <c r="J198" s="19">
        <f t="shared" si="27"/>
        <v>104.49969319424463</v>
      </c>
      <c r="K198" s="19">
        <v>7.4974999999999996</v>
      </c>
      <c r="L198" s="29">
        <v>3</v>
      </c>
      <c r="M198" s="16">
        <v>24.77</v>
      </c>
      <c r="N198" s="16">
        <v>24.77</v>
      </c>
      <c r="O198" s="30">
        <v>0.76490000000000002</v>
      </c>
      <c r="P198" s="16" t="s">
        <v>167</v>
      </c>
      <c r="Q198" s="18">
        <v>0.60490740740740745</v>
      </c>
      <c r="R198" s="16">
        <v>1115.5188929999999</v>
      </c>
      <c r="S198" s="16">
        <v>1445.782314</v>
      </c>
      <c r="T198" s="16">
        <f t="shared" si="28"/>
        <v>330.26342100000011</v>
      </c>
      <c r="U198" s="16">
        <f t="shared" si="29"/>
        <v>330.47763499999996</v>
      </c>
      <c r="V198" s="16">
        <v>1115.991927</v>
      </c>
      <c r="W198" s="16">
        <v>1446.469562</v>
      </c>
      <c r="X198" s="20">
        <f t="shared" si="30"/>
        <v>1.0006486155788954</v>
      </c>
      <c r="Y198" s="16">
        <f t="shared" si="31"/>
        <v>-0.25050893255183837</v>
      </c>
      <c r="Z198" s="16" t="s">
        <v>107</v>
      </c>
      <c r="AA198" s="16" t="s">
        <v>51</v>
      </c>
      <c r="AB198" s="16">
        <v>30000</v>
      </c>
    </row>
    <row r="199" spans="1:28" s="16" customFormat="1" ht="15.5" x14ac:dyDescent="0.35">
      <c r="A199" s="17">
        <v>44307</v>
      </c>
      <c r="B199" s="18">
        <v>0.60701388888888885</v>
      </c>
      <c r="C199" s="16" t="s">
        <v>226</v>
      </c>
      <c r="D199" s="16" t="s">
        <v>47</v>
      </c>
      <c r="E199" s="16">
        <v>1280.232225</v>
      </c>
      <c r="F199" s="16">
        <v>1384.6687730000001</v>
      </c>
      <c r="G199" s="16">
        <f t="shared" si="24"/>
        <v>1280.8126111881672</v>
      </c>
      <c r="H199" s="16">
        <f t="shared" si="25"/>
        <v>1385.3168433019246</v>
      </c>
      <c r="I199" s="19">
        <f t="shared" si="26"/>
        <v>104.43654800000013</v>
      </c>
      <c r="J199" s="19">
        <f t="shared" si="27"/>
        <v>104.50423211375733</v>
      </c>
      <c r="K199" s="19">
        <v>7.4931999999999999</v>
      </c>
      <c r="L199" s="29">
        <v>3</v>
      </c>
      <c r="M199" s="16">
        <v>24.77</v>
      </c>
      <c r="N199" s="16">
        <v>24.77</v>
      </c>
      <c r="O199" s="30">
        <v>0.76476</v>
      </c>
      <c r="P199" s="16" t="s">
        <v>169</v>
      </c>
      <c r="Q199" s="18">
        <v>0.60798611111111112</v>
      </c>
      <c r="R199" s="16">
        <v>1115.51829</v>
      </c>
      <c r="S199" s="16">
        <v>1445.7818850000001</v>
      </c>
      <c r="T199" s="16">
        <f t="shared" si="28"/>
        <v>330.26359500000012</v>
      </c>
      <c r="U199" s="16">
        <f t="shared" si="29"/>
        <v>330.47763499999996</v>
      </c>
      <c r="V199" s="16">
        <v>1115.991927</v>
      </c>
      <c r="W199" s="16">
        <v>1446.469562</v>
      </c>
      <c r="X199" s="20">
        <f t="shared" si="30"/>
        <v>1.0006480883852786</v>
      </c>
      <c r="Y199" s="16">
        <f t="shared" si="31"/>
        <v>-0.24931744731475192</v>
      </c>
      <c r="Z199" s="16" t="s">
        <v>107</v>
      </c>
      <c r="AA199" s="16" t="s">
        <v>51</v>
      </c>
      <c r="AB199" s="16">
        <v>30000</v>
      </c>
    </row>
    <row r="200" spans="1:28" s="16" customFormat="1" ht="15.5" x14ac:dyDescent="0.35">
      <c r="A200" s="17">
        <v>44307</v>
      </c>
      <c r="B200" s="18">
        <v>0.61318287037037034</v>
      </c>
      <c r="C200" s="16" t="s">
        <v>228</v>
      </c>
      <c r="D200" s="16" t="s">
        <v>49</v>
      </c>
      <c r="E200" s="16">
        <v>1280.3104510000001</v>
      </c>
      <c r="F200" s="16">
        <v>1384.7100190000001</v>
      </c>
      <c r="G200" s="16">
        <f t="shared" si="24"/>
        <v>1280.8885309598631</v>
      </c>
      <c r="H200" s="16">
        <f t="shared" si="25"/>
        <v>1385.3574083981671</v>
      </c>
      <c r="I200" s="19">
        <f t="shared" si="26"/>
        <v>104.39956800000004</v>
      </c>
      <c r="J200" s="19">
        <f t="shared" si="27"/>
        <v>104.46887743830393</v>
      </c>
      <c r="K200" s="19">
        <v>7.0007000000000001</v>
      </c>
      <c r="L200" s="29">
        <v>3</v>
      </c>
      <c r="M200" s="16">
        <v>24.77</v>
      </c>
      <c r="N200" s="16">
        <v>24.77</v>
      </c>
      <c r="O200" s="30">
        <v>0.74689000000000005</v>
      </c>
      <c r="P200" s="16" t="s">
        <v>171</v>
      </c>
      <c r="Q200" s="18">
        <v>0.61408564814814814</v>
      </c>
      <c r="R200" s="16">
        <v>1115.5232470000001</v>
      </c>
      <c r="S200" s="16">
        <v>1445.781628</v>
      </c>
      <c r="T200" s="16">
        <f t="shared" si="28"/>
        <v>330.25838099999987</v>
      </c>
      <c r="U200" s="16">
        <f t="shared" si="29"/>
        <v>330.47763499999996</v>
      </c>
      <c r="V200" s="16">
        <v>1115.991927</v>
      </c>
      <c r="W200" s="16">
        <v>1446.469562</v>
      </c>
      <c r="X200" s="20">
        <f t="shared" si="30"/>
        <v>1.000663886255774</v>
      </c>
      <c r="Y200" s="16">
        <f t="shared" si="31"/>
        <v>-0.2719005516796642</v>
      </c>
      <c r="Z200" s="16" t="s">
        <v>107</v>
      </c>
      <c r="AA200" s="16" t="s">
        <v>51</v>
      </c>
      <c r="AB200" s="16">
        <v>29000</v>
      </c>
    </row>
    <row r="201" spans="1:28" s="16" customFormat="1" ht="15.5" x14ac:dyDescent="0.35">
      <c r="A201" s="17">
        <v>44307</v>
      </c>
      <c r="B201" s="18">
        <v>0.61697916666666663</v>
      </c>
      <c r="C201" s="16" t="s">
        <v>230</v>
      </c>
      <c r="D201" s="16" t="s">
        <v>49</v>
      </c>
      <c r="E201" s="16">
        <v>1280.3117950000001</v>
      </c>
      <c r="F201" s="16">
        <v>1384.712722</v>
      </c>
      <c r="G201" s="16">
        <f t="shared" si="24"/>
        <v>1280.8950288848737</v>
      </c>
      <c r="H201" s="16">
        <f t="shared" si="25"/>
        <v>1385.3638294797488</v>
      </c>
      <c r="I201" s="19">
        <f t="shared" si="26"/>
        <v>104.40092699999991</v>
      </c>
      <c r="J201" s="19">
        <f t="shared" si="27"/>
        <v>104.46880059487512</v>
      </c>
      <c r="K201" s="19">
        <v>6.9935999999999998</v>
      </c>
      <c r="L201" s="29">
        <v>3</v>
      </c>
      <c r="M201" s="16">
        <v>24.77</v>
      </c>
      <c r="N201" s="16">
        <v>24.77</v>
      </c>
      <c r="O201" s="30">
        <v>0.74658999999999998</v>
      </c>
      <c r="P201" s="16" t="s">
        <v>173</v>
      </c>
      <c r="Q201" s="18">
        <v>0.61784722222222221</v>
      </c>
      <c r="R201" s="16">
        <v>1115.5158309999999</v>
      </c>
      <c r="S201" s="16">
        <v>1445.7787539999999</v>
      </c>
      <c r="T201" s="16">
        <f t="shared" si="28"/>
        <v>330.262923</v>
      </c>
      <c r="U201" s="16">
        <f t="shared" si="29"/>
        <v>330.47763499999996</v>
      </c>
      <c r="V201" s="16">
        <v>1115.991927</v>
      </c>
      <c r="W201" s="16">
        <v>1446.469562</v>
      </c>
      <c r="X201" s="20">
        <f t="shared" si="30"/>
        <v>1.000650124446455</v>
      </c>
      <c r="Y201" s="16">
        <f t="shared" si="31"/>
        <v>-0.24912811214062458</v>
      </c>
      <c r="Z201" s="16" t="s">
        <v>107</v>
      </c>
      <c r="AA201" s="16" t="s">
        <v>51</v>
      </c>
      <c r="AB201" s="16">
        <v>29000</v>
      </c>
    </row>
    <row r="202" spans="1:28" s="16" customFormat="1" ht="15.5" x14ac:dyDescent="0.35">
      <c r="A202" s="17">
        <v>44307</v>
      </c>
      <c r="B202" s="18">
        <v>0.61972222222222217</v>
      </c>
      <c r="C202" s="16" t="s">
        <v>232</v>
      </c>
      <c r="D202" s="16" t="s">
        <v>49</v>
      </c>
      <c r="E202" s="16">
        <v>1280.3130940000001</v>
      </c>
      <c r="F202" s="16">
        <v>1384.7072889999999</v>
      </c>
      <c r="G202" s="16">
        <f t="shared" ref="G202:G245" si="32">X202*E202+Y202</f>
        <v>1280.8935557733957</v>
      </c>
      <c r="H202" s="16">
        <f t="shared" ref="H202:H245" si="33">X202*F202+Y202</f>
        <v>1385.3578379322357</v>
      </c>
      <c r="I202" s="19">
        <f t="shared" ref="I202:I245" si="34">F202-E202</f>
        <v>104.39419499999985</v>
      </c>
      <c r="J202" s="19">
        <f t="shared" ref="J202:J245" si="35">H202-G202</f>
        <v>104.46428215883998</v>
      </c>
      <c r="K202" s="19">
        <v>7.0000999999999998</v>
      </c>
      <c r="L202" s="29">
        <v>3</v>
      </c>
      <c r="M202" s="16">
        <v>24.77</v>
      </c>
      <c r="N202" s="16">
        <v>24.77</v>
      </c>
      <c r="O202" s="30">
        <v>0.74685999999999997</v>
      </c>
      <c r="P202" s="16" t="s">
        <v>175</v>
      </c>
      <c r="Q202" s="18">
        <v>0.62064814814814817</v>
      </c>
      <c r="R202" s="16">
        <v>1115.522101</v>
      </c>
      <c r="S202" s="16">
        <v>1445.778012</v>
      </c>
      <c r="T202" s="16">
        <f t="shared" ref="T202:T245" si="36">S202-R202</f>
        <v>330.25591099999997</v>
      </c>
      <c r="U202" s="16">
        <f t="shared" ref="U202:U245" si="37">W202-V202</f>
        <v>330.47763499999996</v>
      </c>
      <c r="V202" s="16">
        <v>1115.991927</v>
      </c>
      <c r="W202" s="16">
        <v>1446.469562</v>
      </c>
      <c r="X202" s="20">
        <f t="shared" ref="X202:X245" si="38">U202/T202</f>
        <v>1.0006713702695846</v>
      </c>
      <c r="Y202" s="16">
        <f t="shared" ref="Y202:Y245" si="39">-X202*S202+W202</f>
        <v>-0.27910237367586888</v>
      </c>
      <c r="Z202" s="16" t="s">
        <v>107</v>
      </c>
      <c r="AA202" s="16" t="s">
        <v>51</v>
      </c>
      <c r="AB202" s="16">
        <v>29000</v>
      </c>
    </row>
    <row r="203" spans="1:28" s="16" customFormat="1" ht="15.5" x14ac:dyDescent="0.35">
      <c r="A203" s="17">
        <v>44307</v>
      </c>
      <c r="B203" s="18">
        <v>0.62649305555555557</v>
      </c>
      <c r="C203" s="16" t="s">
        <v>234</v>
      </c>
      <c r="D203" s="16" t="s">
        <v>52</v>
      </c>
      <c r="E203" s="16">
        <v>1280.353085</v>
      </c>
      <c r="F203" s="16">
        <v>1384.7307490000001</v>
      </c>
      <c r="G203" s="16">
        <f t="shared" si="32"/>
        <v>1280.9291545277183</v>
      </c>
      <c r="H203" s="16">
        <f t="shared" si="33"/>
        <v>1385.3769394975084</v>
      </c>
      <c r="I203" s="19">
        <f t="shared" si="34"/>
        <v>104.3776640000001</v>
      </c>
      <c r="J203" s="19">
        <f t="shared" si="35"/>
        <v>104.44778496979006</v>
      </c>
      <c r="K203" s="19">
        <v>6.8010000000000002</v>
      </c>
      <c r="L203" s="29">
        <v>3</v>
      </c>
      <c r="M203" s="16">
        <v>24.77</v>
      </c>
      <c r="N203" s="16">
        <v>24.77</v>
      </c>
      <c r="O203" s="30">
        <v>0.73792000000000002</v>
      </c>
      <c r="P203" s="16" t="s">
        <v>177</v>
      </c>
      <c r="Q203" s="18">
        <v>0.62733796296296296</v>
      </c>
      <c r="R203" s="16">
        <v>1115.5265879999999</v>
      </c>
      <c r="S203" s="16">
        <v>1445.782357</v>
      </c>
      <c r="T203" s="16">
        <f t="shared" si="36"/>
        <v>330.2557690000001</v>
      </c>
      <c r="U203" s="16">
        <f t="shared" si="37"/>
        <v>330.47763499999996</v>
      </c>
      <c r="V203" s="16">
        <v>1115.991927</v>
      </c>
      <c r="W203" s="16">
        <v>1446.469562</v>
      </c>
      <c r="X203" s="20">
        <f t="shared" si="38"/>
        <v>1.0006718005280322</v>
      </c>
      <c r="Y203" s="16">
        <f t="shared" si="39"/>
        <v>-0.28407235085228422</v>
      </c>
      <c r="Z203" s="16" t="s">
        <v>107</v>
      </c>
      <c r="AA203" s="16" t="s">
        <v>51</v>
      </c>
      <c r="AB203" s="16">
        <v>28000</v>
      </c>
    </row>
    <row r="204" spans="1:28" s="16" customFormat="1" ht="15.5" x14ac:dyDescent="0.35">
      <c r="A204" s="17">
        <v>44307</v>
      </c>
      <c r="B204" s="18">
        <v>0.62959490740740742</v>
      </c>
      <c r="C204" s="16" t="s">
        <v>236</v>
      </c>
      <c r="D204" s="16" t="s">
        <v>52</v>
      </c>
      <c r="E204" s="16">
        <v>1280.352016</v>
      </c>
      <c r="F204" s="16">
        <v>1384.7326889999999</v>
      </c>
      <c r="G204" s="16">
        <f t="shared" si="32"/>
        <v>1280.9305582661557</v>
      </c>
      <c r="H204" s="16">
        <f t="shared" si="33"/>
        <v>1385.379684365638</v>
      </c>
      <c r="I204" s="19">
        <f t="shared" si="34"/>
        <v>104.38067299999989</v>
      </c>
      <c r="J204" s="19">
        <f t="shared" si="35"/>
        <v>104.44912609948233</v>
      </c>
      <c r="K204" s="19">
        <v>6.7980999999999998</v>
      </c>
      <c r="L204" s="29">
        <v>3</v>
      </c>
      <c r="M204" s="16">
        <v>24.77</v>
      </c>
      <c r="N204" s="16">
        <v>24.77</v>
      </c>
      <c r="O204" s="30">
        <v>0.73777999999999999</v>
      </c>
      <c r="P204" s="16" t="s">
        <v>179</v>
      </c>
      <c r="Q204" s="18">
        <v>0.63053240740740746</v>
      </c>
      <c r="R204" s="16">
        <v>1115.521481</v>
      </c>
      <c r="S204" s="16">
        <v>1445.78253</v>
      </c>
      <c r="T204" s="16">
        <f t="shared" si="36"/>
        <v>330.26104899999996</v>
      </c>
      <c r="U204" s="16">
        <f t="shared" si="37"/>
        <v>330.47763499999996</v>
      </c>
      <c r="V204" s="16">
        <v>1115.991927</v>
      </c>
      <c r="W204" s="16">
        <v>1446.469562</v>
      </c>
      <c r="X204" s="20">
        <f t="shared" si="38"/>
        <v>1.000655802434637</v>
      </c>
      <c r="Y204" s="16">
        <f t="shared" si="39"/>
        <v>-0.26111570312968979</v>
      </c>
      <c r="Z204" s="16" t="s">
        <v>107</v>
      </c>
      <c r="AA204" s="16" t="s">
        <v>51</v>
      </c>
      <c r="AB204" s="16">
        <v>28000</v>
      </c>
    </row>
    <row r="205" spans="1:28" s="16" customFormat="1" ht="15.5" x14ac:dyDescent="0.35">
      <c r="A205" s="17">
        <v>44307</v>
      </c>
      <c r="B205" s="18">
        <v>0.63239583333333338</v>
      </c>
      <c r="C205" s="16" t="s">
        <v>238</v>
      </c>
      <c r="D205" s="16" t="s">
        <v>52</v>
      </c>
      <c r="E205" s="16">
        <v>1280.3547390000001</v>
      </c>
      <c r="F205" s="16">
        <v>1384.731781</v>
      </c>
      <c r="G205" s="16">
        <f t="shared" si="32"/>
        <v>1280.9353555600342</v>
      </c>
      <c r="H205" s="16">
        <f t="shared" si="33"/>
        <v>1385.378849291963</v>
      </c>
      <c r="I205" s="19">
        <f t="shared" si="34"/>
        <v>104.37704199999985</v>
      </c>
      <c r="J205" s="19">
        <f t="shared" si="35"/>
        <v>104.44349373192881</v>
      </c>
      <c r="K205" s="19">
        <v>6.8007999999999997</v>
      </c>
      <c r="L205" s="29">
        <v>3</v>
      </c>
      <c r="M205" s="16">
        <v>24.77</v>
      </c>
      <c r="N205" s="16">
        <v>24.77</v>
      </c>
      <c r="O205" s="30">
        <v>0.73790999999999995</v>
      </c>
      <c r="P205" s="16" t="s">
        <v>181</v>
      </c>
      <c r="Q205" s="18">
        <v>0.63328703703703704</v>
      </c>
      <c r="R205" s="16">
        <v>1115.516255</v>
      </c>
      <c r="S205" s="16">
        <v>1445.783625</v>
      </c>
      <c r="T205" s="16">
        <f t="shared" si="36"/>
        <v>330.26737000000003</v>
      </c>
      <c r="U205" s="16">
        <f t="shared" si="37"/>
        <v>330.47763499999996</v>
      </c>
      <c r="V205" s="16">
        <v>1115.991927</v>
      </c>
      <c r="W205" s="16">
        <v>1446.469562</v>
      </c>
      <c r="X205" s="20">
        <f t="shared" si="38"/>
        <v>1.0006366508444353</v>
      </c>
      <c r="Y205" s="16">
        <f t="shared" si="39"/>
        <v>-0.23452236572711627</v>
      </c>
      <c r="Z205" s="16" t="s">
        <v>107</v>
      </c>
      <c r="AA205" s="16" t="s">
        <v>51</v>
      </c>
      <c r="AB205" s="16">
        <v>28000</v>
      </c>
    </row>
    <row r="206" spans="1:28" s="16" customFormat="1" ht="15.5" x14ac:dyDescent="0.35">
      <c r="A206" s="17">
        <v>44307</v>
      </c>
      <c r="B206" s="18">
        <v>0.64347222222222222</v>
      </c>
      <c r="C206" s="16" t="s">
        <v>240</v>
      </c>
      <c r="D206" s="16" t="s">
        <v>54</v>
      </c>
      <c r="E206" s="16">
        <v>1280.4045719999999</v>
      </c>
      <c r="F206" s="16">
        <v>1384.7613019999999</v>
      </c>
      <c r="G206" s="16">
        <f t="shared" si="32"/>
        <v>1280.9814171885951</v>
      </c>
      <c r="H206" s="16">
        <f t="shared" si="33"/>
        <v>1385.4069655962712</v>
      </c>
      <c r="I206" s="19">
        <f t="shared" si="34"/>
        <v>104.35672999999997</v>
      </c>
      <c r="J206" s="19">
        <f t="shared" si="35"/>
        <v>104.42554840767616</v>
      </c>
      <c r="K206" s="19">
        <v>6.6001000000000003</v>
      </c>
      <c r="L206" s="29">
        <v>3</v>
      </c>
      <c r="M206" s="16">
        <v>24.77</v>
      </c>
      <c r="N206" s="16">
        <v>24.76</v>
      </c>
      <c r="O206" s="30">
        <v>0.72746999999999995</v>
      </c>
      <c r="P206" s="16" t="s">
        <v>183</v>
      </c>
      <c r="Q206" s="18">
        <v>0.64553240740740736</v>
      </c>
      <c r="R206" s="16">
        <v>1115.523813</v>
      </c>
      <c r="S206" s="16">
        <v>1445.7836569999999</v>
      </c>
      <c r="T206" s="16">
        <f t="shared" si="36"/>
        <v>330.25984399999993</v>
      </c>
      <c r="U206" s="16">
        <f t="shared" si="37"/>
        <v>330.47763499999996</v>
      </c>
      <c r="V206" s="16">
        <v>1115.991927</v>
      </c>
      <c r="W206" s="16">
        <v>1446.469562</v>
      </c>
      <c r="X206" s="20">
        <f t="shared" si="38"/>
        <v>1.0006594534696143</v>
      </c>
      <c r="Y206" s="16">
        <f t="shared" si="39"/>
        <v>-0.26752204892022746</v>
      </c>
      <c r="Z206" s="16" t="s">
        <v>107</v>
      </c>
      <c r="AA206" s="16" t="s">
        <v>51</v>
      </c>
      <c r="AB206" s="16">
        <v>27000</v>
      </c>
    </row>
    <row r="207" spans="1:28" s="16" customFormat="1" ht="15.5" x14ac:dyDescent="0.35">
      <c r="A207" s="17">
        <v>44307</v>
      </c>
      <c r="B207" s="18">
        <v>0.6476736111111111</v>
      </c>
      <c r="C207" s="16" t="s">
        <v>242</v>
      </c>
      <c r="D207" s="16" t="s">
        <v>54</v>
      </c>
      <c r="E207" s="16">
        <v>1280.4030499999999</v>
      </c>
      <c r="F207" s="16">
        <v>1384.760644</v>
      </c>
      <c r="G207" s="16">
        <f t="shared" si="32"/>
        <v>1280.9831098322968</v>
      </c>
      <c r="H207" s="16">
        <f t="shared" si="33"/>
        <v>1385.408455979715</v>
      </c>
      <c r="I207" s="19">
        <f t="shared" si="34"/>
        <v>104.35759400000006</v>
      </c>
      <c r="J207" s="19">
        <f t="shared" si="35"/>
        <v>104.42534614741817</v>
      </c>
      <c r="K207" s="19">
        <v>6.6001000000000003</v>
      </c>
      <c r="L207" s="29">
        <v>3</v>
      </c>
      <c r="M207" s="16">
        <v>24.77</v>
      </c>
      <c r="N207" s="16">
        <v>24.76</v>
      </c>
      <c r="O207" s="30">
        <v>0.72746999999999995</v>
      </c>
      <c r="P207" s="16" t="s">
        <v>185</v>
      </c>
      <c r="Q207" s="18">
        <v>0.64908564814814818</v>
      </c>
      <c r="R207" s="16">
        <v>1115.5189150000001</v>
      </c>
      <c r="S207" s="16">
        <v>1445.7821329999999</v>
      </c>
      <c r="T207" s="16">
        <f t="shared" si="36"/>
        <v>330.26321799999982</v>
      </c>
      <c r="U207" s="16">
        <f t="shared" si="37"/>
        <v>330.47763499999996</v>
      </c>
      <c r="V207" s="16">
        <v>1115.991927</v>
      </c>
      <c r="W207" s="16">
        <v>1446.469562</v>
      </c>
      <c r="X207" s="20">
        <f t="shared" si="38"/>
        <v>1.0006492306388177</v>
      </c>
      <c r="Y207" s="16">
        <f t="shared" si="39"/>
        <v>-0.25121705779883996</v>
      </c>
      <c r="Z207" s="16" t="s">
        <v>107</v>
      </c>
      <c r="AA207" s="16" t="s">
        <v>51</v>
      </c>
      <c r="AB207" s="16">
        <v>27000</v>
      </c>
    </row>
    <row r="208" spans="1:28" s="16" customFormat="1" ht="15.5" x14ac:dyDescent="0.35">
      <c r="A208" s="17">
        <v>44307</v>
      </c>
      <c r="B208" s="18">
        <v>0.65142361111111113</v>
      </c>
      <c r="C208" s="16" t="s">
        <v>244</v>
      </c>
      <c r="D208" s="16" t="s">
        <v>54</v>
      </c>
      <c r="E208" s="16">
        <v>1280.4032999999999</v>
      </c>
      <c r="F208" s="16">
        <v>1384.759368</v>
      </c>
      <c r="G208" s="16">
        <f t="shared" si="32"/>
        <v>1280.9784459063612</v>
      </c>
      <c r="H208" s="16">
        <f t="shared" si="33"/>
        <v>1385.4051228087981</v>
      </c>
      <c r="I208" s="19">
        <f t="shared" si="34"/>
        <v>104.35606800000005</v>
      </c>
      <c r="J208" s="19">
        <f t="shared" si="35"/>
        <v>104.42667690243684</v>
      </c>
      <c r="K208" s="19">
        <v>6.5998000000000001</v>
      </c>
      <c r="L208" s="29">
        <v>3</v>
      </c>
      <c r="M208" s="16">
        <v>24.77</v>
      </c>
      <c r="N208" s="16">
        <v>24.77</v>
      </c>
      <c r="O208" s="30">
        <v>0.72724</v>
      </c>
      <c r="P208" s="16" t="s">
        <v>187</v>
      </c>
      <c r="Q208" s="18">
        <v>0.65239583333333329</v>
      </c>
      <c r="R208" s="16">
        <v>1115.5283380000001</v>
      </c>
      <c r="S208" s="16">
        <v>1445.782518</v>
      </c>
      <c r="T208" s="16">
        <f t="shared" si="36"/>
        <v>330.25417999999991</v>
      </c>
      <c r="U208" s="16">
        <f t="shared" si="37"/>
        <v>330.47763499999996</v>
      </c>
      <c r="V208" s="16">
        <v>1115.991927</v>
      </c>
      <c r="W208" s="16">
        <v>1446.469562</v>
      </c>
      <c r="X208" s="20">
        <f t="shared" si="38"/>
        <v>1.0006766152059001</v>
      </c>
      <c r="Y208" s="16">
        <f t="shared" si="39"/>
        <v>-0.29119443610329654</v>
      </c>
      <c r="Z208" s="16" t="s">
        <v>107</v>
      </c>
      <c r="AA208" s="16" t="s">
        <v>51</v>
      </c>
      <c r="AB208" s="16">
        <v>27000</v>
      </c>
    </row>
    <row r="209" spans="1:29" s="16" customFormat="1" ht="15.5" x14ac:dyDescent="0.35">
      <c r="A209" s="17">
        <v>44307</v>
      </c>
      <c r="B209" s="18">
        <v>0.65755787037037039</v>
      </c>
      <c r="C209" s="16" t="s">
        <v>246</v>
      </c>
      <c r="D209" s="16" t="s">
        <v>56</v>
      </c>
      <c r="E209" s="16">
        <v>1280.447152</v>
      </c>
      <c r="F209" s="16">
        <v>1384.785932</v>
      </c>
      <c r="G209" s="16">
        <f t="shared" si="32"/>
        <v>1281.0134857830417</v>
      </c>
      <c r="H209" s="16">
        <f t="shared" si="33"/>
        <v>1385.42157216962</v>
      </c>
      <c r="I209" s="19">
        <f t="shared" si="34"/>
        <v>104.33878000000004</v>
      </c>
      <c r="J209" s="19">
        <f t="shared" si="35"/>
        <v>104.40808638657836</v>
      </c>
      <c r="K209" s="19">
        <v>6.5011999999999999</v>
      </c>
      <c r="L209" s="29">
        <v>3</v>
      </c>
      <c r="M209" s="16">
        <v>24.77</v>
      </c>
      <c r="N209" s="16">
        <v>24.77</v>
      </c>
      <c r="O209" s="30">
        <v>0.72111999999999998</v>
      </c>
      <c r="P209" s="16" t="s">
        <v>189</v>
      </c>
      <c r="Q209" s="18">
        <v>0.65857638888888892</v>
      </c>
      <c r="R209" s="16">
        <v>1115.5351350000001</v>
      </c>
      <c r="S209" s="16">
        <v>1445.793398</v>
      </c>
      <c r="T209" s="16">
        <f t="shared" si="36"/>
        <v>330.25826299999994</v>
      </c>
      <c r="U209" s="16">
        <f t="shared" si="37"/>
        <v>330.47763499999996</v>
      </c>
      <c r="V209" s="16">
        <v>1115.991927</v>
      </c>
      <c r="W209" s="16">
        <v>1446.469562</v>
      </c>
      <c r="X209" s="20">
        <f t="shared" si="38"/>
        <v>1.00066424378911</v>
      </c>
      <c r="Y209" s="16">
        <f t="shared" si="39"/>
        <v>-0.28419528495783197</v>
      </c>
      <c r="Z209" s="16" t="s">
        <v>107</v>
      </c>
      <c r="AA209" s="16" t="s">
        <v>51</v>
      </c>
      <c r="AB209" s="16">
        <v>25500</v>
      </c>
    </row>
    <row r="210" spans="1:29" s="16" customFormat="1" ht="15.5" x14ac:dyDescent="0.35">
      <c r="A210" s="17">
        <v>44307</v>
      </c>
      <c r="B210" s="18">
        <v>0.66096064814814814</v>
      </c>
      <c r="C210" s="16" t="s">
        <v>249</v>
      </c>
      <c r="D210" s="16" t="s">
        <v>56</v>
      </c>
      <c r="E210" s="16">
        <v>1280.4416799999999</v>
      </c>
      <c r="F210" s="16">
        <v>1384.784189</v>
      </c>
      <c r="G210" s="16">
        <f t="shared" si="32"/>
        <v>1281.0152284389819</v>
      </c>
      <c r="H210" s="16">
        <f t="shared" si="33"/>
        <v>1385.4272891078433</v>
      </c>
      <c r="I210" s="19">
        <f t="shared" si="34"/>
        <v>104.34250900000006</v>
      </c>
      <c r="J210" s="19">
        <f t="shared" si="35"/>
        <v>104.41206066886139</v>
      </c>
      <c r="K210" s="19">
        <v>6.5014000000000003</v>
      </c>
      <c r="L210" s="29">
        <v>3</v>
      </c>
      <c r="M210" s="16">
        <v>24.77</v>
      </c>
      <c r="N210" s="16">
        <v>24.77</v>
      </c>
      <c r="O210" s="30">
        <v>0.72113000000000005</v>
      </c>
      <c r="P210" s="16" t="s">
        <v>191</v>
      </c>
      <c r="Q210" s="18">
        <v>0.66192129629629626</v>
      </c>
      <c r="R210" s="16">
        <v>1115.528305</v>
      </c>
      <c r="S210" s="16">
        <v>1445.7858000000001</v>
      </c>
      <c r="T210" s="16">
        <f t="shared" si="36"/>
        <v>330.25749500000006</v>
      </c>
      <c r="U210" s="16">
        <f t="shared" si="37"/>
        <v>330.47763499999996</v>
      </c>
      <c r="V210" s="16">
        <v>1115.991927</v>
      </c>
      <c r="W210" s="16">
        <v>1446.469562</v>
      </c>
      <c r="X210" s="20">
        <f t="shared" si="38"/>
        <v>1.0006665707919813</v>
      </c>
      <c r="Y210" s="16">
        <f t="shared" si="39"/>
        <v>-0.27995658574150184</v>
      </c>
      <c r="Z210" s="16" t="s">
        <v>107</v>
      </c>
      <c r="AA210" s="16" t="s">
        <v>51</v>
      </c>
      <c r="AB210" s="16">
        <v>25500</v>
      </c>
    </row>
    <row r="211" spans="1:29" s="16" customFormat="1" ht="15.5" x14ac:dyDescent="0.35">
      <c r="A211" s="17">
        <v>44307</v>
      </c>
      <c r="B211" s="18">
        <v>0.6652893518518519</v>
      </c>
      <c r="C211" s="16" t="s">
        <v>251</v>
      </c>
      <c r="D211" s="16" t="s">
        <v>56</v>
      </c>
      <c r="E211" s="16">
        <v>1280.440787</v>
      </c>
      <c r="F211" s="16">
        <v>1384.7792939999999</v>
      </c>
      <c r="G211" s="16">
        <f t="shared" si="32"/>
        <v>1281.0181163553034</v>
      </c>
      <c r="H211" s="16">
        <f t="shared" si="33"/>
        <v>1385.4271587269327</v>
      </c>
      <c r="I211" s="19">
        <f t="shared" si="34"/>
        <v>104.33850699999994</v>
      </c>
      <c r="J211" s="19">
        <f t="shared" si="35"/>
        <v>104.40904237162931</v>
      </c>
      <c r="K211" s="19">
        <v>6.4995000000000003</v>
      </c>
      <c r="L211" s="29">
        <v>3</v>
      </c>
      <c r="M211" s="16">
        <v>24.77</v>
      </c>
      <c r="N211" s="16">
        <v>24.77</v>
      </c>
      <c r="O211" s="30">
        <v>0.72099999999999997</v>
      </c>
      <c r="P211" s="16" t="s">
        <v>193</v>
      </c>
      <c r="Q211" s="18">
        <v>0.66646990740740741</v>
      </c>
      <c r="R211" s="16">
        <v>1115.5260840000001</v>
      </c>
      <c r="S211" s="16">
        <v>1445.7804590000001</v>
      </c>
      <c r="T211" s="16">
        <f t="shared" si="36"/>
        <v>330.25437499999998</v>
      </c>
      <c r="U211" s="16">
        <f t="shared" si="37"/>
        <v>330.47763499999996</v>
      </c>
      <c r="V211" s="16">
        <v>1115.991927</v>
      </c>
      <c r="W211" s="16">
        <v>1446.469562</v>
      </c>
      <c r="X211" s="20">
        <f t="shared" si="38"/>
        <v>1.0006760243524404</v>
      </c>
      <c r="Y211" s="16">
        <f t="shared" si="39"/>
        <v>-0.2882797985664638</v>
      </c>
      <c r="Z211" s="16" t="s">
        <v>107</v>
      </c>
      <c r="AA211" s="16" t="s">
        <v>51</v>
      </c>
      <c r="AB211" s="16">
        <v>25500</v>
      </c>
    </row>
    <row r="212" spans="1:29" s="16" customFormat="1" ht="15.5" x14ac:dyDescent="0.35">
      <c r="A212" s="17">
        <v>44307</v>
      </c>
      <c r="B212" s="18">
        <v>0.70337962962962963</v>
      </c>
      <c r="C212" s="16" t="s">
        <v>260</v>
      </c>
      <c r="D212" s="16" t="s">
        <v>60</v>
      </c>
      <c r="E212" s="16">
        <v>1282.87222</v>
      </c>
      <c r="F212" s="16">
        <v>1386.132507</v>
      </c>
      <c r="G212" s="16">
        <f t="shared" si="32"/>
        <v>1283.4410583008514</v>
      </c>
      <c r="H212" s="16">
        <f t="shared" si="33"/>
        <v>1386.7737287160573</v>
      </c>
      <c r="I212" s="19">
        <f t="shared" si="34"/>
        <v>103.26028700000006</v>
      </c>
      <c r="J212" s="19">
        <f t="shared" si="35"/>
        <v>103.33267041520594</v>
      </c>
      <c r="K212" s="19">
        <v>6.2960000000000003</v>
      </c>
      <c r="L212" s="29">
        <v>3</v>
      </c>
      <c r="M212" s="16">
        <v>24.77</v>
      </c>
      <c r="N212" s="16">
        <v>24.76</v>
      </c>
      <c r="O212" s="30">
        <v>0.22347</v>
      </c>
      <c r="P212" s="16" t="s">
        <v>201</v>
      </c>
      <c r="Q212" s="18">
        <v>0.70434027777777775</v>
      </c>
      <c r="R212" s="16">
        <v>1115.540385</v>
      </c>
      <c r="S212" s="16">
        <v>1445.7865240000001</v>
      </c>
      <c r="T212" s="16">
        <f t="shared" si="36"/>
        <v>330.24613900000008</v>
      </c>
      <c r="U212" s="16">
        <f t="shared" si="37"/>
        <v>330.47763499999996</v>
      </c>
      <c r="V212" s="16">
        <v>1115.991927</v>
      </c>
      <c r="W212" s="16">
        <v>1446.469562</v>
      </c>
      <c r="X212" s="20">
        <f t="shared" si="38"/>
        <v>1.0007009801861753</v>
      </c>
      <c r="Y212" s="16">
        <f t="shared" si="39"/>
        <v>-0.33042970676319783</v>
      </c>
      <c r="Z212" s="16" t="s">
        <v>107</v>
      </c>
      <c r="AA212" s="16" t="s">
        <v>51</v>
      </c>
      <c r="AB212" s="16">
        <v>14000</v>
      </c>
    </row>
    <row r="213" spans="1:29" s="16" customFormat="1" ht="15.5" x14ac:dyDescent="0.35">
      <c r="A213" s="17">
        <v>44307</v>
      </c>
      <c r="B213" s="18">
        <v>0.70611111111111113</v>
      </c>
      <c r="C213" s="16" t="s">
        <v>263</v>
      </c>
      <c r="D213" s="16" t="s">
        <v>60</v>
      </c>
      <c r="E213" s="16">
        <v>1282.858911</v>
      </c>
      <c r="F213" s="16">
        <v>1386.1258459999999</v>
      </c>
      <c r="G213" s="16">
        <f t="shared" si="32"/>
        <v>1283.4323015508908</v>
      </c>
      <c r="H213" s="16">
        <f t="shared" si="33"/>
        <v>1386.7684016912385</v>
      </c>
      <c r="I213" s="19">
        <f t="shared" si="34"/>
        <v>103.26693499999988</v>
      </c>
      <c r="J213" s="19">
        <f t="shared" si="35"/>
        <v>103.33610014034775</v>
      </c>
      <c r="K213" s="19">
        <v>6.3076999999999996</v>
      </c>
      <c r="L213" s="29">
        <v>3</v>
      </c>
      <c r="M213" s="16">
        <v>24.77</v>
      </c>
      <c r="N213" s="16">
        <v>24.77</v>
      </c>
      <c r="O213" s="30">
        <v>0.22499</v>
      </c>
      <c r="P213" s="16" t="s">
        <v>203</v>
      </c>
      <c r="Q213" s="18">
        <v>0.70715277777777774</v>
      </c>
      <c r="R213" s="16">
        <v>1115.530608</v>
      </c>
      <c r="S213" s="16">
        <v>1445.787047</v>
      </c>
      <c r="T213" s="16">
        <f t="shared" si="36"/>
        <v>330.256439</v>
      </c>
      <c r="U213" s="16">
        <f t="shared" si="37"/>
        <v>330.47763499999996</v>
      </c>
      <c r="V213" s="16">
        <v>1115.991927</v>
      </c>
      <c r="W213" s="16">
        <v>1446.469562</v>
      </c>
      <c r="X213" s="20">
        <f t="shared" si="38"/>
        <v>1.0006697704386014</v>
      </c>
      <c r="Y213" s="16">
        <f t="shared" si="39"/>
        <v>-0.28583042459354147</v>
      </c>
      <c r="Z213" s="16" t="s">
        <v>107</v>
      </c>
      <c r="AA213" s="16" t="s">
        <v>51</v>
      </c>
      <c r="AB213" s="16">
        <v>14000</v>
      </c>
    </row>
    <row r="214" spans="1:29" s="16" customFormat="1" ht="15.5" x14ac:dyDescent="0.35">
      <c r="A214" s="17">
        <v>44307</v>
      </c>
      <c r="B214" s="18">
        <v>0.71509259259259261</v>
      </c>
      <c r="C214" s="16" t="s">
        <v>264</v>
      </c>
      <c r="D214" s="16" t="s">
        <v>60</v>
      </c>
      <c r="E214" s="16">
        <v>1282.8507480000001</v>
      </c>
      <c r="F214" s="16">
        <v>1386.1140379999999</v>
      </c>
      <c r="G214" s="16">
        <f t="shared" si="32"/>
        <v>1283.4235687269788</v>
      </c>
      <c r="H214" s="16">
        <f t="shared" si="33"/>
        <v>1386.7558102287292</v>
      </c>
      <c r="I214" s="19">
        <f t="shared" si="34"/>
        <v>103.26328999999987</v>
      </c>
      <c r="J214" s="19">
        <f t="shared" si="35"/>
        <v>103.33224150175033</v>
      </c>
      <c r="K214" s="19">
        <v>6.33</v>
      </c>
      <c r="L214" s="29">
        <v>3</v>
      </c>
      <c r="M214" s="16">
        <v>24.77</v>
      </c>
      <c r="N214" s="16">
        <v>24.76</v>
      </c>
      <c r="O214" s="30">
        <v>0.22835</v>
      </c>
      <c r="P214" s="16" t="s">
        <v>205</v>
      </c>
      <c r="Q214" s="18">
        <v>0.71592592592592597</v>
      </c>
      <c r="R214" s="16">
        <v>1115.5308299999999</v>
      </c>
      <c r="S214" s="16">
        <v>1445.7879439999999</v>
      </c>
      <c r="T214" s="16">
        <f t="shared" si="36"/>
        <v>330.257114</v>
      </c>
      <c r="U214" s="16">
        <f t="shared" si="37"/>
        <v>330.47763499999996</v>
      </c>
      <c r="V214" s="16">
        <v>1115.991927</v>
      </c>
      <c r="W214" s="16">
        <v>1446.469562</v>
      </c>
      <c r="X214" s="20">
        <f t="shared" si="38"/>
        <v>1.0006677252075786</v>
      </c>
      <c r="Y214" s="16">
        <f t="shared" si="39"/>
        <v>-0.28377105502204358</v>
      </c>
      <c r="Z214" s="16" t="s">
        <v>107</v>
      </c>
      <c r="AA214" s="16" t="s">
        <v>51</v>
      </c>
      <c r="AB214" s="16">
        <v>12300</v>
      </c>
      <c r="AC214" s="16" t="s">
        <v>375</v>
      </c>
    </row>
    <row r="215" spans="1:29" s="16" customFormat="1" ht="15.5" x14ac:dyDescent="0.35">
      <c r="A215" s="17">
        <v>44307</v>
      </c>
      <c r="B215" s="18">
        <v>0.74006944444444445</v>
      </c>
      <c r="C215" s="16" t="s">
        <v>266</v>
      </c>
      <c r="D215" s="16" t="s">
        <v>62</v>
      </c>
      <c r="E215" s="16">
        <v>1283.111588</v>
      </c>
      <c r="F215" s="16">
        <v>1386.279288</v>
      </c>
      <c r="G215" s="16">
        <f t="shared" si="32"/>
        <v>1283.6923468187995</v>
      </c>
      <c r="H215" s="16">
        <f t="shared" si="33"/>
        <v>1386.9297000425292</v>
      </c>
      <c r="I215" s="19">
        <f t="shared" si="34"/>
        <v>103.16769999999997</v>
      </c>
      <c r="J215" s="19">
        <f t="shared" si="35"/>
        <v>103.23735322372977</v>
      </c>
      <c r="K215" s="19">
        <v>5.93</v>
      </c>
      <c r="L215" s="29">
        <v>3</v>
      </c>
      <c r="M215" s="16">
        <v>24.77</v>
      </c>
      <c r="N215" s="16">
        <v>24.77</v>
      </c>
      <c r="O215" s="30">
        <v>0.18597</v>
      </c>
      <c r="P215" s="16" t="s">
        <v>209</v>
      </c>
      <c r="Q215" s="18">
        <v>0.7414236111111111</v>
      </c>
      <c r="R215" s="16">
        <v>1115.524314</v>
      </c>
      <c r="S215" s="16">
        <v>1445.7789789999999</v>
      </c>
      <c r="T215" s="16">
        <f t="shared" si="36"/>
        <v>330.25466499999993</v>
      </c>
      <c r="U215" s="16">
        <f t="shared" si="37"/>
        <v>330.47763499999996</v>
      </c>
      <c r="V215" s="16">
        <v>1115.991927</v>
      </c>
      <c r="W215" s="16">
        <v>1446.469562</v>
      </c>
      <c r="X215" s="20">
        <f t="shared" si="38"/>
        <v>1.0006751456485861</v>
      </c>
      <c r="Y215" s="16">
        <f t="shared" si="39"/>
        <v>-0.28552838648897705</v>
      </c>
      <c r="Z215" s="16" t="s">
        <v>107</v>
      </c>
      <c r="AA215" s="16" t="s">
        <v>51</v>
      </c>
      <c r="AB215" s="16">
        <v>11800</v>
      </c>
    </row>
    <row r="216" spans="1:29" s="16" customFormat="1" ht="15.5" x14ac:dyDescent="0.35">
      <c r="A216" s="17">
        <v>44307</v>
      </c>
      <c r="B216" s="18">
        <v>0.74821759259259257</v>
      </c>
      <c r="C216" s="16" t="s">
        <v>268</v>
      </c>
      <c r="D216" s="16" t="s">
        <v>62</v>
      </c>
      <c r="E216" s="16">
        <v>1283.1124830000001</v>
      </c>
      <c r="F216" s="16">
        <v>1386.269769</v>
      </c>
      <c r="G216" s="16">
        <f t="shared" si="32"/>
        <v>1283.694224883885</v>
      </c>
      <c r="H216" s="16">
        <f t="shared" si="33"/>
        <v>1386.9197858604803</v>
      </c>
      <c r="I216" s="19">
        <f t="shared" si="34"/>
        <v>103.15728599999989</v>
      </c>
      <c r="J216" s="19">
        <f t="shared" si="35"/>
        <v>103.22556097659526</v>
      </c>
      <c r="K216" s="19">
        <v>5.9371</v>
      </c>
      <c r="L216" s="29">
        <v>3</v>
      </c>
      <c r="M216" s="16">
        <v>24.77</v>
      </c>
      <c r="N216" s="16">
        <v>24.76</v>
      </c>
      <c r="O216" s="30">
        <v>0.18659000000000001</v>
      </c>
      <c r="P216" s="16" t="s">
        <v>211</v>
      </c>
      <c r="Q216" s="18">
        <v>0.74912037037037038</v>
      </c>
      <c r="R216" s="16">
        <v>1115.5211059999999</v>
      </c>
      <c r="S216" s="16">
        <v>1445.780158</v>
      </c>
      <c r="T216" s="16">
        <f t="shared" si="36"/>
        <v>330.25905200000011</v>
      </c>
      <c r="U216" s="16">
        <f t="shared" si="37"/>
        <v>330.47763499999996</v>
      </c>
      <c r="V216" s="16">
        <v>1115.991927</v>
      </c>
      <c r="W216" s="16">
        <v>1446.469562</v>
      </c>
      <c r="X216" s="20">
        <f t="shared" si="38"/>
        <v>1.0006618531685239</v>
      </c>
      <c r="Y216" s="16">
        <f t="shared" si="39"/>
        <v>-0.26749017856127466</v>
      </c>
      <c r="Z216" s="16" t="s">
        <v>107</v>
      </c>
      <c r="AA216" s="16" t="s">
        <v>51</v>
      </c>
      <c r="AB216" s="16">
        <v>13600</v>
      </c>
    </row>
    <row r="217" spans="1:29" s="16" customFormat="1" ht="15.5" x14ac:dyDescent="0.35">
      <c r="A217" s="17">
        <v>44307</v>
      </c>
      <c r="B217" s="18">
        <v>0.75087962962962962</v>
      </c>
      <c r="C217" s="16" t="s">
        <v>270</v>
      </c>
      <c r="D217" s="16" t="s">
        <v>62</v>
      </c>
      <c r="E217" s="16">
        <v>1283.105996</v>
      </c>
      <c r="F217" s="16">
        <v>1386.2721280000001</v>
      </c>
      <c r="G217" s="16">
        <f t="shared" si="32"/>
        <v>1283.6831443664887</v>
      </c>
      <c r="H217" s="16">
        <f t="shared" si="33"/>
        <v>1386.9208560251202</v>
      </c>
      <c r="I217" s="19">
        <f t="shared" si="34"/>
        <v>103.16613200000006</v>
      </c>
      <c r="J217" s="19">
        <f t="shared" si="35"/>
        <v>103.2377116586315</v>
      </c>
      <c r="K217" s="19">
        <v>5.9370000000000003</v>
      </c>
      <c r="L217" s="29">
        <v>3</v>
      </c>
      <c r="M217" s="16">
        <v>24.77</v>
      </c>
      <c r="N217" s="16">
        <v>24.77</v>
      </c>
      <c r="O217" s="30">
        <v>0.18654000000000001</v>
      </c>
      <c r="P217" s="16" t="s">
        <v>213</v>
      </c>
      <c r="Q217" s="18">
        <v>0.75170138888888893</v>
      </c>
      <c r="R217" s="16">
        <v>1115.5310469999999</v>
      </c>
      <c r="S217" s="16">
        <v>1445.779546</v>
      </c>
      <c r="T217" s="16">
        <f t="shared" si="36"/>
        <v>330.24849900000004</v>
      </c>
      <c r="U217" s="16">
        <f t="shared" si="37"/>
        <v>330.47763499999996</v>
      </c>
      <c r="V217" s="16">
        <v>1115.991927</v>
      </c>
      <c r="W217" s="16">
        <v>1446.469562</v>
      </c>
      <c r="X217" s="20">
        <f t="shared" si="38"/>
        <v>1.0006938290429592</v>
      </c>
      <c r="Y217" s="16">
        <f t="shared" si="39"/>
        <v>-0.31310783873118453</v>
      </c>
      <c r="Z217" s="16" t="s">
        <v>107</v>
      </c>
      <c r="AA217" s="16" t="s">
        <v>51</v>
      </c>
      <c r="AB217" s="16">
        <v>14000</v>
      </c>
    </row>
    <row r="218" spans="1:29" s="16" customFormat="1" ht="15.5" x14ac:dyDescent="0.35">
      <c r="A218" s="17">
        <v>44307</v>
      </c>
      <c r="B218" s="18">
        <v>0.77059027777777778</v>
      </c>
      <c r="C218" s="16" t="s">
        <v>272</v>
      </c>
      <c r="D218" s="16" t="s">
        <v>65</v>
      </c>
      <c r="E218" s="16">
        <v>1283.3123430000001</v>
      </c>
      <c r="F218" s="16">
        <v>1386.392666</v>
      </c>
      <c r="G218" s="16">
        <f t="shared" si="32"/>
        <v>1283.8899837409454</v>
      </c>
      <c r="H218" s="16">
        <f t="shared" si="33"/>
        <v>1387.0416313344888</v>
      </c>
      <c r="I218" s="19">
        <f t="shared" si="34"/>
        <v>103.08032299999991</v>
      </c>
      <c r="J218" s="19">
        <f t="shared" si="35"/>
        <v>103.15164759354343</v>
      </c>
      <c r="K218" s="19">
        <v>5.45</v>
      </c>
      <c r="L218" s="29">
        <v>3</v>
      </c>
      <c r="M218" s="16">
        <v>24.77</v>
      </c>
      <c r="N218" s="16">
        <v>24.78</v>
      </c>
      <c r="O218" s="30">
        <v>0.15415999999999999</v>
      </c>
      <c r="P218" s="16" t="s">
        <v>215</v>
      </c>
      <c r="Q218" s="18">
        <v>0.77142361111111113</v>
      </c>
      <c r="R218" s="16">
        <v>1115.5303799999999</v>
      </c>
      <c r="S218" s="16">
        <v>1445.779505</v>
      </c>
      <c r="T218" s="16">
        <f t="shared" si="36"/>
        <v>330.24912500000005</v>
      </c>
      <c r="U218" s="16">
        <f t="shared" si="37"/>
        <v>330.47763499999996</v>
      </c>
      <c r="V218" s="16">
        <v>1115.991927</v>
      </c>
      <c r="W218" s="16">
        <v>1446.469562</v>
      </c>
      <c r="X218" s="20">
        <f t="shared" si="38"/>
        <v>1.0006919321890706</v>
      </c>
      <c r="Y218" s="16">
        <f t="shared" si="39"/>
        <v>-0.31032437780800137</v>
      </c>
      <c r="Z218" s="16" t="s">
        <v>107</v>
      </c>
      <c r="AA218" s="16" t="s">
        <v>51</v>
      </c>
      <c r="AB218" s="16">
        <v>6000</v>
      </c>
      <c r="AC218" s="16" t="s">
        <v>376</v>
      </c>
    </row>
    <row r="219" spans="1:29" s="16" customFormat="1" ht="15.5" x14ac:dyDescent="0.35">
      <c r="A219" s="17">
        <v>44307</v>
      </c>
      <c r="B219" s="18">
        <v>0.77324074074074078</v>
      </c>
      <c r="C219" s="16" t="s">
        <v>274</v>
      </c>
      <c r="D219" s="16" t="s">
        <v>65</v>
      </c>
      <c r="E219" s="16">
        <v>1283.318338</v>
      </c>
      <c r="F219" s="16">
        <v>1386.392292</v>
      </c>
      <c r="G219" s="16">
        <f t="shared" si="32"/>
        <v>1283.8970469763847</v>
      </c>
      <c r="H219" s="16">
        <f t="shared" si="33"/>
        <v>1387.0405927818013</v>
      </c>
      <c r="I219" s="19">
        <f t="shared" si="34"/>
        <v>103.07395399999996</v>
      </c>
      <c r="J219" s="19">
        <f t="shared" si="35"/>
        <v>103.14354580541658</v>
      </c>
      <c r="K219" s="19">
        <v>5.45</v>
      </c>
      <c r="L219" s="29">
        <v>3</v>
      </c>
      <c r="M219" s="16">
        <v>24.77</v>
      </c>
      <c r="N219" s="16">
        <v>24.78</v>
      </c>
      <c r="O219" s="30">
        <v>0.15415999999999999</v>
      </c>
      <c r="P219" s="16" t="s">
        <v>217</v>
      </c>
      <c r="Q219" s="18">
        <v>0.77410879629629625</v>
      </c>
      <c r="R219" s="16">
        <v>1115.526505</v>
      </c>
      <c r="S219" s="16">
        <v>1445.781164</v>
      </c>
      <c r="T219" s="16">
        <f t="shared" si="36"/>
        <v>330.25465899999995</v>
      </c>
      <c r="U219" s="16">
        <f t="shared" si="37"/>
        <v>330.47763499999996</v>
      </c>
      <c r="V219" s="16">
        <v>1115.991927</v>
      </c>
      <c r="W219" s="16">
        <v>1446.469562</v>
      </c>
      <c r="X219" s="20">
        <f t="shared" si="38"/>
        <v>1.0006751638286502</v>
      </c>
      <c r="Y219" s="16">
        <f t="shared" si="39"/>
        <v>-0.28774114607654155</v>
      </c>
      <c r="Z219" s="16" t="s">
        <v>107</v>
      </c>
      <c r="AA219" s="16" t="s">
        <v>51</v>
      </c>
      <c r="AB219" s="16">
        <v>6000</v>
      </c>
    </row>
    <row r="220" spans="1:29" s="16" customFormat="1" ht="15.5" x14ac:dyDescent="0.35">
      <c r="A220" s="17">
        <v>44307</v>
      </c>
      <c r="B220" s="18">
        <v>0.77589120370370368</v>
      </c>
      <c r="C220" s="16" t="s">
        <v>276</v>
      </c>
      <c r="D220" s="16" t="s">
        <v>65</v>
      </c>
      <c r="E220" s="16">
        <v>1283.311248</v>
      </c>
      <c r="F220" s="16">
        <v>1386.3917879999999</v>
      </c>
      <c r="G220" s="16">
        <f t="shared" si="32"/>
        <v>1283.8904864629365</v>
      </c>
      <c r="H220" s="16">
        <f t="shared" si="33"/>
        <v>1387.0419776426313</v>
      </c>
      <c r="I220" s="19">
        <f t="shared" si="34"/>
        <v>103.08053999999993</v>
      </c>
      <c r="J220" s="19">
        <f t="shared" si="35"/>
        <v>103.15149117969486</v>
      </c>
      <c r="K220" s="19">
        <v>5.4526000000000003</v>
      </c>
      <c r="L220" s="29">
        <v>3</v>
      </c>
      <c r="M220" s="16">
        <v>24.77</v>
      </c>
      <c r="N220" s="16">
        <v>24.78</v>
      </c>
      <c r="O220" s="30">
        <v>0.15429999999999999</v>
      </c>
      <c r="P220" s="16" t="s">
        <v>219</v>
      </c>
      <c r="Q220" s="18">
        <v>0.7767708333333333</v>
      </c>
      <c r="R220" s="16">
        <v>1115.5281749999999</v>
      </c>
      <c r="S220" s="16">
        <v>1445.7784959999999</v>
      </c>
      <c r="T220" s="16">
        <f t="shared" si="36"/>
        <v>330.25032099999999</v>
      </c>
      <c r="U220" s="16">
        <f t="shared" si="37"/>
        <v>330.47763499999996</v>
      </c>
      <c r="V220" s="16">
        <v>1115.991927</v>
      </c>
      <c r="W220" s="16">
        <v>1446.469562</v>
      </c>
      <c r="X220" s="20">
        <f t="shared" si="38"/>
        <v>1.0006883081878972</v>
      </c>
      <c r="Y220" s="16">
        <f t="shared" si="39"/>
        <v>-0.30407517668254513</v>
      </c>
      <c r="Z220" s="16" t="s">
        <v>107</v>
      </c>
      <c r="AA220" s="16" t="s">
        <v>51</v>
      </c>
      <c r="AB220" s="16">
        <v>6000</v>
      </c>
    </row>
    <row r="221" spans="1:29" s="16" customFormat="1" ht="15.5" x14ac:dyDescent="0.35">
      <c r="A221" s="17">
        <v>44307</v>
      </c>
      <c r="B221" s="18">
        <v>0.77864583333333337</v>
      </c>
      <c r="C221" s="16" t="s">
        <v>278</v>
      </c>
      <c r="D221" s="16" t="s">
        <v>67</v>
      </c>
      <c r="E221" s="16">
        <v>1283.451194</v>
      </c>
      <c r="F221" s="16">
        <v>1386.4704819999999</v>
      </c>
      <c r="G221" s="16">
        <f t="shared" si="32"/>
        <v>1284.0400938400344</v>
      </c>
      <c r="H221" s="16">
        <f t="shared" si="33"/>
        <v>1387.1272421049009</v>
      </c>
      <c r="I221" s="19">
        <f t="shared" si="34"/>
        <v>103.01928799999996</v>
      </c>
      <c r="J221" s="19">
        <f t="shared" si="35"/>
        <v>103.08714826486653</v>
      </c>
      <c r="K221" s="19">
        <v>5.0042999999999997</v>
      </c>
      <c r="L221" s="29">
        <v>3</v>
      </c>
      <c r="M221" s="16">
        <v>24.77</v>
      </c>
      <c r="N221" s="16">
        <v>24.77</v>
      </c>
      <c r="O221" s="30">
        <v>0.13184000000000001</v>
      </c>
      <c r="P221" s="16" t="s">
        <v>221</v>
      </c>
      <c r="Q221" s="18">
        <v>0.77953703703703703</v>
      </c>
      <c r="R221" s="16">
        <v>1115.5136500000001</v>
      </c>
      <c r="S221" s="16">
        <v>1445.7737380000001</v>
      </c>
      <c r="T221" s="16">
        <f t="shared" si="36"/>
        <v>330.260088</v>
      </c>
      <c r="U221" s="16">
        <f t="shared" si="37"/>
        <v>330.47763499999996</v>
      </c>
      <c r="V221" s="16">
        <v>1115.991927</v>
      </c>
      <c r="W221" s="16">
        <v>1446.469562</v>
      </c>
      <c r="X221" s="20">
        <f t="shared" si="38"/>
        <v>1.0006587141707537</v>
      </c>
      <c r="Y221" s="16">
        <f t="shared" si="39"/>
        <v>-0.25652764892424784</v>
      </c>
      <c r="Z221" s="16" t="s">
        <v>107</v>
      </c>
      <c r="AA221" s="16" t="s">
        <v>51</v>
      </c>
      <c r="AB221" s="16">
        <v>6000</v>
      </c>
    </row>
    <row r="222" spans="1:29" s="16" customFormat="1" ht="15.5" x14ac:dyDescent="0.35">
      <c r="A222" s="17">
        <v>44307</v>
      </c>
      <c r="B222" s="18">
        <v>0.78128472222222223</v>
      </c>
      <c r="C222" s="16" t="s">
        <v>280</v>
      </c>
      <c r="D222" s="16" t="s">
        <v>67</v>
      </c>
      <c r="E222" s="16">
        <v>1283.4530070000001</v>
      </c>
      <c r="F222" s="16">
        <v>1386.4712609999999</v>
      </c>
      <c r="G222" s="16">
        <f t="shared" si="32"/>
        <v>1284.0437314597057</v>
      </c>
      <c r="H222" s="16">
        <f t="shared" si="33"/>
        <v>1387.1318702226117</v>
      </c>
      <c r="I222" s="19">
        <f t="shared" si="34"/>
        <v>103.01825399999984</v>
      </c>
      <c r="J222" s="19">
        <f t="shared" si="35"/>
        <v>103.08813876290606</v>
      </c>
      <c r="K222" s="19">
        <v>5.0053000000000001</v>
      </c>
      <c r="L222" s="29">
        <v>3</v>
      </c>
      <c r="M222" s="16">
        <v>24.77</v>
      </c>
      <c r="N222" s="16">
        <v>24.77</v>
      </c>
      <c r="O222" s="30">
        <v>0.13189000000000001</v>
      </c>
      <c r="P222" s="16" t="s">
        <v>223</v>
      </c>
      <c r="Q222" s="18">
        <v>0.78214120370370366</v>
      </c>
      <c r="R222" s="16">
        <v>1115.5151269999999</v>
      </c>
      <c r="S222" s="16">
        <v>1445.7687269999999</v>
      </c>
      <c r="T222" s="16">
        <f t="shared" si="36"/>
        <v>330.25360000000001</v>
      </c>
      <c r="U222" s="16">
        <f t="shared" si="37"/>
        <v>330.47763499999996</v>
      </c>
      <c r="V222" s="16">
        <v>1115.991927</v>
      </c>
      <c r="W222" s="16">
        <v>1446.469562</v>
      </c>
      <c r="X222" s="20">
        <f t="shared" si="38"/>
        <v>1.0006783726203134</v>
      </c>
      <c r="Y222" s="16">
        <f t="shared" si="39"/>
        <v>-0.27993491970210016</v>
      </c>
      <c r="Z222" s="16" t="s">
        <v>107</v>
      </c>
      <c r="AA222" s="16" t="s">
        <v>51</v>
      </c>
      <c r="AB222" s="16">
        <v>6000</v>
      </c>
    </row>
    <row r="223" spans="1:29" s="16" customFormat="1" ht="15.5" x14ac:dyDescent="0.35">
      <c r="A223" s="17">
        <v>44307</v>
      </c>
      <c r="B223" s="18">
        <v>0.78388888888888886</v>
      </c>
      <c r="C223" s="16" t="s">
        <v>282</v>
      </c>
      <c r="D223" s="16" t="s">
        <v>67</v>
      </c>
      <c r="E223" s="16">
        <v>1283.4540179999999</v>
      </c>
      <c r="F223" s="16">
        <v>1386.473794</v>
      </c>
      <c r="G223" s="16">
        <f t="shared" si="32"/>
        <v>1284.0401542358468</v>
      </c>
      <c r="H223" s="16">
        <f t="shared" si="33"/>
        <v>1387.1317879396427</v>
      </c>
      <c r="I223" s="19">
        <f t="shared" si="34"/>
        <v>103.01977600000009</v>
      </c>
      <c r="J223" s="19">
        <f t="shared" si="35"/>
        <v>103.09163370379588</v>
      </c>
      <c r="K223" s="19">
        <v>5.0065</v>
      </c>
      <c r="L223" s="29">
        <v>3</v>
      </c>
      <c r="M223" s="16">
        <v>24.77</v>
      </c>
      <c r="N223" s="16">
        <v>24.77</v>
      </c>
      <c r="O223" s="30">
        <v>0.13194</v>
      </c>
      <c r="P223" s="16" t="s">
        <v>225</v>
      </c>
      <c r="Q223" s="18">
        <v>0.78483796296296293</v>
      </c>
      <c r="R223" s="16">
        <v>1115.522925</v>
      </c>
      <c r="S223" s="16">
        <v>1445.7702079999999</v>
      </c>
      <c r="T223" s="16">
        <f t="shared" si="36"/>
        <v>330.24728299999992</v>
      </c>
      <c r="U223" s="16">
        <f t="shared" si="37"/>
        <v>330.47763499999996</v>
      </c>
      <c r="V223" s="16">
        <v>1115.991927</v>
      </c>
      <c r="W223" s="16">
        <v>1446.469562</v>
      </c>
      <c r="X223" s="20">
        <f t="shared" si="38"/>
        <v>1.0006975136870393</v>
      </c>
      <c r="Y223" s="16">
        <f t="shared" si="39"/>
        <v>-0.30909050839363772</v>
      </c>
      <c r="Z223" s="16" t="s">
        <v>107</v>
      </c>
      <c r="AA223" s="16" t="s">
        <v>51</v>
      </c>
      <c r="AB223" s="16">
        <v>6000</v>
      </c>
    </row>
    <row r="224" spans="1:29" s="16" customFormat="1" ht="15.5" x14ac:dyDescent="0.35">
      <c r="A224" s="17">
        <v>44307</v>
      </c>
      <c r="B224" s="18">
        <v>0.78673611111111108</v>
      </c>
      <c r="C224" s="16" t="s">
        <v>284</v>
      </c>
      <c r="D224" s="16" t="s">
        <v>70</v>
      </c>
      <c r="E224" s="16">
        <v>1283.6985050000001</v>
      </c>
      <c r="F224" s="16">
        <v>1386.6142379999999</v>
      </c>
      <c r="G224" s="16">
        <f t="shared" si="32"/>
        <v>1284.2902668662414</v>
      </c>
      <c r="H224" s="16">
        <f t="shared" si="33"/>
        <v>1387.2738876484868</v>
      </c>
      <c r="I224" s="19">
        <f t="shared" si="34"/>
        <v>102.91573299999982</v>
      </c>
      <c r="J224" s="19">
        <f t="shared" si="35"/>
        <v>102.98362078224545</v>
      </c>
      <c r="K224" s="19">
        <v>4.0030000000000001</v>
      </c>
      <c r="L224" s="29">
        <v>3</v>
      </c>
      <c r="M224" s="16">
        <v>24.77</v>
      </c>
      <c r="N224" s="16">
        <v>24.76</v>
      </c>
      <c r="O224" s="30">
        <v>9.3632999999999994E-2</v>
      </c>
      <c r="P224" s="16" t="s">
        <v>227</v>
      </c>
      <c r="Q224" s="18">
        <v>0.78756944444444443</v>
      </c>
      <c r="R224" s="16">
        <v>1115.511109</v>
      </c>
      <c r="S224" s="16">
        <v>1445.77089</v>
      </c>
      <c r="T224" s="16">
        <f t="shared" si="36"/>
        <v>330.25978099999998</v>
      </c>
      <c r="U224" s="16">
        <f t="shared" si="37"/>
        <v>330.47763499999996</v>
      </c>
      <c r="V224" s="16">
        <v>1115.991927</v>
      </c>
      <c r="W224" s="16">
        <v>1446.469562</v>
      </c>
      <c r="X224" s="20">
        <f t="shared" si="38"/>
        <v>1.0006596443543332</v>
      </c>
      <c r="Y224" s="16">
        <f t="shared" si="39"/>
        <v>-0.25502260524785925</v>
      </c>
      <c r="Z224" s="16" t="s">
        <v>107</v>
      </c>
      <c r="AA224" s="16" t="s">
        <v>51</v>
      </c>
      <c r="AB224" s="16">
        <v>4900</v>
      </c>
    </row>
    <row r="225" spans="1:29" s="16" customFormat="1" ht="15.5" x14ac:dyDescent="0.35">
      <c r="A225" s="17">
        <v>44307</v>
      </c>
      <c r="B225" s="18">
        <v>0.78934027777777782</v>
      </c>
      <c r="C225" s="16" t="s">
        <v>286</v>
      </c>
      <c r="D225" s="16" t="s">
        <v>70</v>
      </c>
      <c r="E225" s="16">
        <v>1283.7006919999999</v>
      </c>
      <c r="F225" s="16">
        <v>1386.613803</v>
      </c>
      <c r="G225" s="16">
        <f t="shared" si="32"/>
        <v>1284.2924207651934</v>
      </c>
      <c r="H225" s="16">
        <f t="shared" si="33"/>
        <v>1387.2727103073084</v>
      </c>
      <c r="I225" s="19">
        <f t="shared" si="34"/>
        <v>102.91311100000007</v>
      </c>
      <c r="J225" s="19">
        <f t="shared" si="35"/>
        <v>102.98028954211509</v>
      </c>
      <c r="K225" s="19">
        <v>4.0060000000000002</v>
      </c>
      <c r="L225" s="29">
        <v>3</v>
      </c>
      <c r="M225" s="16">
        <v>24.77</v>
      </c>
      <c r="N225" s="16">
        <v>24.76</v>
      </c>
      <c r="O225" s="30">
        <v>9.3730999999999995E-2</v>
      </c>
      <c r="P225" s="16" t="s">
        <v>229</v>
      </c>
      <c r="Q225" s="18">
        <v>0.79023148148148148</v>
      </c>
      <c r="R225" s="16">
        <v>1115.509988</v>
      </c>
      <c r="S225" s="16">
        <v>1445.7720380000001</v>
      </c>
      <c r="T225" s="16">
        <f t="shared" si="36"/>
        <v>330.26205000000004</v>
      </c>
      <c r="U225" s="16">
        <f t="shared" si="37"/>
        <v>330.47763499999996</v>
      </c>
      <c r="V225" s="16">
        <v>1115.991927</v>
      </c>
      <c r="W225" s="16">
        <v>1446.469562</v>
      </c>
      <c r="X225" s="20">
        <f t="shared" si="38"/>
        <v>1.0006527695204457</v>
      </c>
      <c r="Y225" s="16">
        <f t="shared" si="39"/>
        <v>-0.24623191991918247</v>
      </c>
      <c r="Z225" s="16" t="s">
        <v>107</v>
      </c>
      <c r="AA225" s="16" t="s">
        <v>51</v>
      </c>
      <c r="AB225" s="16">
        <v>4900</v>
      </c>
    </row>
    <row r="226" spans="1:29" s="16" customFormat="1" ht="15.5" x14ac:dyDescent="0.35">
      <c r="A226" s="17">
        <v>44307</v>
      </c>
      <c r="B226" s="18">
        <v>0.79202546296296295</v>
      </c>
      <c r="C226" s="16" t="s">
        <v>288</v>
      </c>
      <c r="D226" s="16" t="s">
        <v>70</v>
      </c>
      <c r="E226" s="16">
        <v>1283.6994830000001</v>
      </c>
      <c r="F226" s="16">
        <v>1386.615372</v>
      </c>
      <c r="G226" s="16">
        <f t="shared" si="32"/>
        <v>1284.2863877948569</v>
      </c>
      <c r="H226" s="16">
        <f t="shared" si="33"/>
        <v>1387.2740258614401</v>
      </c>
      <c r="I226" s="19">
        <f t="shared" si="34"/>
        <v>102.91588899999988</v>
      </c>
      <c r="J226" s="19">
        <f t="shared" si="35"/>
        <v>102.98763806658326</v>
      </c>
      <c r="K226" s="19">
        <v>4.0061999999999998</v>
      </c>
      <c r="L226" s="29">
        <v>3</v>
      </c>
      <c r="M226" s="16">
        <v>24.77</v>
      </c>
      <c r="N226" s="16">
        <v>24.76</v>
      </c>
      <c r="O226" s="30">
        <v>9.3738000000000002E-2</v>
      </c>
      <c r="P226" s="16" t="s">
        <v>231</v>
      </c>
      <c r="Q226" s="18">
        <v>0.79291666666666671</v>
      </c>
      <c r="R226" s="16">
        <v>1115.5222690000001</v>
      </c>
      <c r="S226" s="16">
        <v>1445.7696679999999</v>
      </c>
      <c r="T226" s="16">
        <f t="shared" si="36"/>
        <v>330.24739899999986</v>
      </c>
      <c r="U226" s="16">
        <f t="shared" si="37"/>
        <v>330.47763499999996</v>
      </c>
      <c r="V226" s="16">
        <v>1115.991927</v>
      </c>
      <c r="W226" s="16">
        <v>1446.469562</v>
      </c>
      <c r="X226" s="20">
        <f t="shared" si="38"/>
        <v>1.0006971621902163</v>
      </c>
      <c r="Y226" s="16">
        <f t="shared" si="39"/>
        <v>-0.30804194829102016</v>
      </c>
      <c r="Z226" s="16" t="s">
        <v>107</v>
      </c>
      <c r="AA226" s="16" t="s">
        <v>51</v>
      </c>
      <c r="AB226" s="16">
        <v>4900</v>
      </c>
    </row>
    <row r="227" spans="1:29" s="16" customFormat="1" ht="15.5" x14ac:dyDescent="0.35">
      <c r="A227" s="17">
        <v>44307</v>
      </c>
      <c r="B227" s="18">
        <v>0.79535879629629624</v>
      </c>
      <c r="C227" s="16" t="s">
        <v>290</v>
      </c>
      <c r="D227" s="16" t="s">
        <v>71</v>
      </c>
      <c r="E227" s="16">
        <v>1283.8931729999999</v>
      </c>
      <c r="F227" s="16">
        <v>1386.7326390000001</v>
      </c>
      <c r="G227" s="16">
        <f t="shared" si="32"/>
        <v>1284.4855131055865</v>
      </c>
      <c r="H227" s="16">
        <f t="shared" si="33"/>
        <v>1387.3941938471628</v>
      </c>
      <c r="I227" s="19">
        <f t="shared" si="34"/>
        <v>102.83946600000013</v>
      </c>
      <c r="J227" s="19">
        <f t="shared" si="35"/>
        <v>102.90868074157629</v>
      </c>
      <c r="K227" s="19">
        <v>3.0068000000000001</v>
      </c>
      <c r="L227" s="29">
        <v>3</v>
      </c>
      <c r="M227" s="16">
        <v>24.77</v>
      </c>
      <c r="N227" s="16">
        <v>24.76</v>
      </c>
      <c r="O227" s="30">
        <v>6.4366000000000007E-2</v>
      </c>
      <c r="P227" s="16" t="s">
        <v>233</v>
      </c>
      <c r="Q227" s="18">
        <v>0.79625000000000001</v>
      </c>
      <c r="R227" s="16">
        <v>1115.512913</v>
      </c>
      <c r="S227" s="16">
        <v>1445.768274</v>
      </c>
      <c r="T227" s="16">
        <f t="shared" si="36"/>
        <v>330.25536099999999</v>
      </c>
      <c r="U227" s="16">
        <f t="shared" si="37"/>
        <v>330.47763499999996</v>
      </c>
      <c r="V227" s="16">
        <v>1115.991927</v>
      </c>
      <c r="W227" s="16">
        <v>1446.469562</v>
      </c>
      <c r="X227" s="20">
        <f t="shared" si="38"/>
        <v>1.0006730367656318</v>
      </c>
      <c r="Y227" s="16">
        <f t="shared" si="39"/>
        <v>-0.27176720298598411</v>
      </c>
      <c r="Z227" s="16" t="s">
        <v>107</v>
      </c>
      <c r="AA227" s="16" t="s">
        <v>51</v>
      </c>
      <c r="AB227" s="16">
        <v>4100</v>
      </c>
    </row>
    <row r="228" spans="1:29" s="16" customFormat="1" ht="15.5" x14ac:dyDescent="0.35">
      <c r="A228" s="17">
        <v>44307</v>
      </c>
      <c r="B228" s="18">
        <v>0.7986226851851852</v>
      </c>
      <c r="C228" s="16" t="s">
        <v>292</v>
      </c>
      <c r="D228" s="16" t="s">
        <v>71</v>
      </c>
      <c r="E228" s="16">
        <v>1283.8929740000001</v>
      </c>
      <c r="F228" s="16">
        <v>1386.730294</v>
      </c>
      <c r="G228" s="16">
        <f t="shared" si="32"/>
        <v>1284.4896543408856</v>
      </c>
      <c r="H228" s="16">
        <f t="shared" si="33"/>
        <v>1387.3943691909872</v>
      </c>
      <c r="I228" s="19">
        <f t="shared" si="34"/>
        <v>102.83731999999986</v>
      </c>
      <c r="J228" s="19">
        <f t="shared" si="35"/>
        <v>102.90471485010153</v>
      </c>
      <c r="K228" s="19">
        <v>3.0085999999999999</v>
      </c>
      <c r="L228" s="29">
        <v>3</v>
      </c>
      <c r="M228" s="16">
        <v>24.77</v>
      </c>
      <c r="N228" s="16">
        <v>24.77</v>
      </c>
      <c r="O228" s="30">
        <v>6.4408999999999994E-2</v>
      </c>
      <c r="P228" s="16" t="s">
        <v>235</v>
      </c>
      <c r="Q228" s="18">
        <v>0.79945601851851855</v>
      </c>
      <c r="R228" s="16">
        <v>1115.5056</v>
      </c>
      <c r="S228" s="16">
        <v>1445.766797</v>
      </c>
      <c r="T228" s="16">
        <f t="shared" si="36"/>
        <v>330.26119700000004</v>
      </c>
      <c r="U228" s="16">
        <f t="shared" si="37"/>
        <v>330.47763499999996</v>
      </c>
      <c r="V228" s="16">
        <v>1115.991927</v>
      </c>
      <c r="W228" s="16">
        <v>1446.469562</v>
      </c>
      <c r="X228" s="20">
        <f t="shared" si="38"/>
        <v>1.0006553540106014</v>
      </c>
      <c r="Y228" s="16">
        <f t="shared" si="39"/>
        <v>-0.24472406880818198</v>
      </c>
      <c r="Z228" s="16" t="s">
        <v>107</v>
      </c>
      <c r="AA228" s="16" t="s">
        <v>51</v>
      </c>
      <c r="AB228" s="16">
        <v>4100</v>
      </c>
    </row>
    <row r="229" spans="1:29" s="16" customFormat="1" ht="15.5" x14ac:dyDescent="0.35">
      <c r="A229" s="17">
        <v>44307</v>
      </c>
      <c r="B229" s="18">
        <v>0.80120370370370375</v>
      </c>
      <c r="C229" s="16" t="s">
        <v>294</v>
      </c>
      <c r="D229" s="16" t="s">
        <v>71</v>
      </c>
      <c r="E229" s="16">
        <v>1283.8919249999999</v>
      </c>
      <c r="F229" s="16">
        <v>1386.740286</v>
      </c>
      <c r="G229" s="16">
        <f t="shared" si="32"/>
        <v>1284.4902207720693</v>
      </c>
      <c r="H229" s="16">
        <f t="shared" si="33"/>
        <v>1387.4090979638272</v>
      </c>
      <c r="I229" s="19">
        <f t="shared" si="34"/>
        <v>102.84836100000007</v>
      </c>
      <c r="J229" s="19">
        <f t="shared" si="35"/>
        <v>102.91887719175793</v>
      </c>
      <c r="K229" s="19">
        <v>3.0083000000000002</v>
      </c>
      <c r="L229" s="29">
        <v>3</v>
      </c>
      <c r="M229" s="16">
        <v>24.77</v>
      </c>
      <c r="N229" s="16">
        <v>24.77</v>
      </c>
      <c r="O229" s="30">
        <v>6.4402000000000001E-2</v>
      </c>
      <c r="P229" s="16" t="s">
        <v>237</v>
      </c>
      <c r="Q229" s="18">
        <v>0.80203703703703699</v>
      </c>
      <c r="R229" s="16">
        <v>1115.50908</v>
      </c>
      <c r="S229" s="16">
        <v>1445.760284</v>
      </c>
      <c r="T229" s="16">
        <f t="shared" si="36"/>
        <v>330.25120399999992</v>
      </c>
      <c r="U229" s="16">
        <f t="shared" si="37"/>
        <v>330.47763499999996</v>
      </c>
      <c r="V229" s="16">
        <v>1115.991927</v>
      </c>
      <c r="W229" s="16">
        <v>1446.469562</v>
      </c>
      <c r="X229" s="20">
        <f t="shared" si="38"/>
        <v>1.0006856326252789</v>
      </c>
      <c r="Y229" s="16">
        <f t="shared" si="39"/>
        <v>-0.2819824190428335</v>
      </c>
      <c r="Z229" s="16" t="s">
        <v>107</v>
      </c>
      <c r="AA229" s="16" t="s">
        <v>51</v>
      </c>
      <c r="AB229" s="16">
        <v>4100</v>
      </c>
    </row>
    <row r="230" spans="1:29" s="16" customFormat="1" ht="15.5" x14ac:dyDescent="0.35">
      <c r="A230" s="17">
        <v>44307</v>
      </c>
      <c r="B230" s="18">
        <v>0.80457175925925928</v>
      </c>
      <c r="C230" s="16" t="s">
        <v>296</v>
      </c>
      <c r="D230" s="16" t="s">
        <v>73</v>
      </c>
      <c r="E230" s="16">
        <v>1284.0432940000001</v>
      </c>
      <c r="F230" s="16">
        <v>1386.8304619999999</v>
      </c>
      <c r="G230" s="16">
        <f t="shared" si="32"/>
        <v>1284.6338179578879</v>
      </c>
      <c r="H230" s="16">
        <f t="shared" si="33"/>
        <v>1387.4933747293542</v>
      </c>
      <c r="I230" s="19">
        <f t="shared" si="34"/>
        <v>102.78716799999984</v>
      </c>
      <c r="J230" s="19">
        <f t="shared" si="35"/>
        <v>102.85955677146626</v>
      </c>
      <c r="K230" s="19">
        <v>2.0167999999999999</v>
      </c>
      <c r="L230" s="29">
        <v>3</v>
      </c>
      <c r="M230" s="16">
        <v>24.77</v>
      </c>
      <c r="N230" s="16">
        <v>24.78</v>
      </c>
      <c r="O230" s="30">
        <v>4.0195000000000002E-2</v>
      </c>
      <c r="P230" s="16" t="s">
        <v>239</v>
      </c>
      <c r="Q230" s="18">
        <v>0.80549768518518516</v>
      </c>
      <c r="R230" s="16">
        <v>1115.5200870000001</v>
      </c>
      <c r="S230" s="16">
        <v>1445.765144</v>
      </c>
      <c r="T230" s="16">
        <f t="shared" si="36"/>
        <v>330.24505699999986</v>
      </c>
      <c r="U230" s="16">
        <f t="shared" si="37"/>
        <v>330.47763499999996</v>
      </c>
      <c r="V230" s="16">
        <v>1115.991927</v>
      </c>
      <c r="W230" s="16">
        <v>1446.469562</v>
      </c>
      <c r="X230" s="20">
        <f t="shared" si="38"/>
        <v>1.0007042588377033</v>
      </c>
      <c r="Y230" s="16">
        <f t="shared" si="39"/>
        <v>-0.31377487990539521</v>
      </c>
      <c r="Z230" s="16" t="s">
        <v>107</v>
      </c>
      <c r="AA230" s="16" t="s">
        <v>51</v>
      </c>
      <c r="AB230" s="16">
        <v>3200</v>
      </c>
    </row>
    <row r="231" spans="1:29" s="16" customFormat="1" ht="15.5" x14ac:dyDescent="0.35">
      <c r="A231" s="17">
        <v>44307</v>
      </c>
      <c r="B231" s="18">
        <v>0.80730324074074078</v>
      </c>
      <c r="C231" s="16" t="s">
        <v>300</v>
      </c>
      <c r="D231" s="16" t="s">
        <v>73</v>
      </c>
      <c r="E231" s="16">
        <v>1284.061745</v>
      </c>
      <c r="F231" s="16">
        <v>1386.836362</v>
      </c>
      <c r="G231" s="16">
        <f t="shared" si="32"/>
        <v>1284.6589408374632</v>
      </c>
      <c r="H231" s="16">
        <f t="shared" si="33"/>
        <v>1387.5028516277309</v>
      </c>
      <c r="I231" s="19">
        <f t="shared" si="34"/>
        <v>102.77461700000003</v>
      </c>
      <c r="J231" s="19">
        <f t="shared" si="35"/>
        <v>102.84391079026773</v>
      </c>
      <c r="K231" s="19">
        <v>2.0183</v>
      </c>
      <c r="L231" s="29">
        <v>3</v>
      </c>
      <c r="M231" s="16">
        <v>24.77</v>
      </c>
      <c r="N231" s="16">
        <v>24.76</v>
      </c>
      <c r="O231" s="30">
        <v>4.0232999999999998E-2</v>
      </c>
      <c r="P231" s="16" t="s">
        <v>241</v>
      </c>
      <c r="Q231" s="18">
        <v>0.80829861111111112</v>
      </c>
      <c r="R231" s="16">
        <v>1115.5083749999999</v>
      </c>
      <c r="S231" s="16">
        <v>1445.763342</v>
      </c>
      <c r="T231" s="16">
        <f t="shared" si="36"/>
        <v>330.25496700000008</v>
      </c>
      <c r="U231" s="16">
        <f t="shared" si="37"/>
        <v>330.47763499999996</v>
      </c>
      <c r="V231" s="16">
        <v>1115.991927</v>
      </c>
      <c r="W231" s="16">
        <v>1446.469562</v>
      </c>
      <c r="X231" s="20">
        <f t="shared" si="38"/>
        <v>1.0006742305862122</v>
      </c>
      <c r="Y231" s="16">
        <f t="shared" si="39"/>
        <v>-0.26855786560076922</v>
      </c>
      <c r="Z231" s="16" t="s">
        <v>107</v>
      </c>
      <c r="AA231" s="16" t="s">
        <v>51</v>
      </c>
      <c r="AB231" s="16">
        <v>3200</v>
      </c>
    </row>
    <row r="232" spans="1:29" s="16" customFormat="1" ht="15.5" x14ac:dyDescent="0.35">
      <c r="A232" s="17">
        <v>44307</v>
      </c>
      <c r="B232" s="18">
        <v>0.81211805555555561</v>
      </c>
      <c r="C232" s="16" t="s">
        <v>302</v>
      </c>
      <c r="D232" s="16" t="s">
        <v>73</v>
      </c>
      <c r="E232" s="16">
        <v>1284.0589689999999</v>
      </c>
      <c r="F232" s="16">
        <v>1386.8303989999999</v>
      </c>
      <c r="G232" s="16">
        <f t="shared" si="32"/>
        <v>1284.6567282305418</v>
      </c>
      <c r="H232" s="16">
        <f t="shared" si="33"/>
        <v>1387.4958994449889</v>
      </c>
      <c r="I232" s="19">
        <f t="shared" si="34"/>
        <v>102.77143000000001</v>
      </c>
      <c r="J232" s="19">
        <f t="shared" si="35"/>
        <v>102.83917121444711</v>
      </c>
      <c r="K232" s="19">
        <v>2.0188999999999999</v>
      </c>
      <c r="L232" s="29">
        <v>3</v>
      </c>
      <c r="M232" s="16">
        <v>24.77</v>
      </c>
      <c r="N232" s="16">
        <v>24.77</v>
      </c>
      <c r="O232" s="30">
        <v>4.0244000000000002E-2</v>
      </c>
      <c r="P232" s="16" t="s">
        <v>243</v>
      </c>
      <c r="Q232" s="18">
        <v>0.81297453703703704</v>
      </c>
      <c r="R232" s="16">
        <v>1115.505269</v>
      </c>
      <c r="S232" s="16">
        <v>1445.7652149999999</v>
      </c>
      <c r="T232" s="16">
        <f t="shared" si="36"/>
        <v>330.2599459999999</v>
      </c>
      <c r="U232" s="16">
        <f t="shared" si="37"/>
        <v>330.47763499999996</v>
      </c>
      <c r="V232" s="16">
        <v>1115.991927</v>
      </c>
      <c r="W232" s="16">
        <v>1446.469562</v>
      </c>
      <c r="X232" s="20">
        <f t="shared" si="38"/>
        <v>1.0006591444183184</v>
      </c>
      <c r="Y232" s="16">
        <f t="shared" si="39"/>
        <v>-0.24862107166609348</v>
      </c>
      <c r="Z232" s="16" t="s">
        <v>107</v>
      </c>
      <c r="AA232" s="16" t="s">
        <v>51</v>
      </c>
      <c r="AB232" s="16">
        <v>3200</v>
      </c>
    </row>
    <row r="233" spans="1:29" s="16" customFormat="1" ht="15.5" x14ac:dyDescent="0.35">
      <c r="A233" s="17">
        <v>44307</v>
      </c>
      <c r="B233" s="18">
        <v>0.82148148148148148</v>
      </c>
      <c r="C233" s="16" t="s">
        <v>304</v>
      </c>
      <c r="D233" s="16" t="s">
        <v>75</v>
      </c>
      <c r="E233" s="16">
        <v>1284.1360830000001</v>
      </c>
      <c r="F233" s="16">
        <v>1386.877729</v>
      </c>
      <c r="G233" s="16">
        <f t="shared" si="32"/>
        <v>1284.7287719810349</v>
      </c>
      <c r="H233" s="16">
        <f t="shared" si="33"/>
        <v>1387.5406334348891</v>
      </c>
      <c r="I233" s="19">
        <f t="shared" si="34"/>
        <v>102.74164599999995</v>
      </c>
      <c r="J233" s="19">
        <f t="shared" si="35"/>
        <v>102.81186145385414</v>
      </c>
      <c r="K233" s="19">
        <v>1.5012000000000001</v>
      </c>
      <c r="L233" s="29">
        <v>3</v>
      </c>
      <c r="M233" s="16">
        <v>24.77</v>
      </c>
      <c r="N233" s="16">
        <v>24.76</v>
      </c>
      <c r="O233" s="30">
        <v>2.8962000000000002E-2</v>
      </c>
      <c r="P233" s="16" t="s">
        <v>245</v>
      </c>
      <c r="Q233" s="18">
        <v>0.8225231481481482</v>
      </c>
      <c r="R233" s="16">
        <v>1115.5144769999999</v>
      </c>
      <c r="S233" s="16">
        <v>1445.7664119999999</v>
      </c>
      <c r="T233" s="16">
        <f t="shared" si="36"/>
        <v>330.251935</v>
      </c>
      <c r="U233" s="16">
        <f t="shared" si="37"/>
        <v>330.47763499999996</v>
      </c>
      <c r="V233" s="16">
        <v>1115.991927</v>
      </c>
      <c r="W233" s="16">
        <v>1446.469562</v>
      </c>
      <c r="X233" s="20">
        <f t="shared" si="38"/>
        <v>1.0006834176459858</v>
      </c>
      <c r="Y233" s="16">
        <f t="shared" si="39"/>
        <v>-0.28491227793438156</v>
      </c>
      <c r="Z233" s="16" t="s">
        <v>107</v>
      </c>
      <c r="AA233" s="16" t="s">
        <v>51</v>
      </c>
      <c r="AB233" s="16">
        <v>4600</v>
      </c>
      <c r="AC233" s="16" t="s">
        <v>377</v>
      </c>
    </row>
    <row r="234" spans="1:29" s="16" customFormat="1" ht="15.5" x14ac:dyDescent="0.35">
      <c r="A234" s="17">
        <v>44307</v>
      </c>
      <c r="B234" s="18">
        <v>0.8260763888888889</v>
      </c>
      <c r="C234" s="16" t="s">
        <v>306</v>
      </c>
      <c r="D234" s="16" t="s">
        <v>75</v>
      </c>
      <c r="E234" s="16">
        <v>1284.1345120000001</v>
      </c>
      <c r="F234" s="16">
        <v>1386.871439</v>
      </c>
      <c r="G234" s="16">
        <f t="shared" si="32"/>
        <v>1284.7320682475836</v>
      </c>
      <c r="H234" s="16">
        <f t="shared" si="33"/>
        <v>1387.5375772287105</v>
      </c>
      <c r="I234" s="19">
        <f t="shared" si="34"/>
        <v>102.73692699999992</v>
      </c>
      <c r="J234" s="19">
        <f t="shared" si="35"/>
        <v>102.80550898112688</v>
      </c>
      <c r="K234" s="19">
        <v>1.5044999999999999</v>
      </c>
      <c r="L234" s="29">
        <v>3</v>
      </c>
      <c r="M234" s="16">
        <v>24.77</v>
      </c>
      <c r="N234" s="16">
        <v>24.77</v>
      </c>
      <c r="O234" s="30">
        <v>2.903E-2</v>
      </c>
      <c r="P234" s="16" t="s">
        <v>247</v>
      </c>
      <c r="Q234" s="18">
        <v>0.82704861111111116</v>
      </c>
      <c r="R234" s="16">
        <v>1115.506938</v>
      </c>
      <c r="S234" s="16">
        <v>1445.7641100000001</v>
      </c>
      <c r="T234" s="16">
        <f t="shared" si="36"/>
        <v>330.25717200000008</v>
      </c>
      <c r="U234" s="16">
        <f t="shared" si="37"/>
        <v>330.47763499999996</v>
      </c>
      <c r="V234" s="16">
        <v>1115.991927</v>
      </c>
      <c r="W234" s="16">
        <v>1446.469562</v>
      </c>
      <c r="X234" s="20">
        <f t="shared" si="38"/>
        <v>1.0006675494695991</v>
      </c>
      <c r="Y234" s="16">
        <f t="shared" si="39"/>
        <v>-0.25966706479607637</v>
      </c>
      <c r="Z234" s="16" t="s">
        <v>107</v>
      </c>
      <c r="AA234" s="16" t="s">
        <v>51</v>
      </c>
      <c r="AB234" s="16">
        <v>4600</v>
      </c>
    </row>
    <row r="235" spans="1:29" s="16" customFormat="1" ht="15.5" x14ac:dyDescent="0.35">
      <c r="A235" s="17">
        <v>44307</v>
      </c>
      <c r="B235" s="18">
        <v>0.8299305555555555</v>
      </c>
      <c r="C235" s="16" t="s">
        <v>308</v>
      </c>
      <c r="D235" s="16" t="s">
        <v>75</v>
      </c>
      <c r="E235" s="16">
        <v>1284.138878</v>
      </c>
      <c r="F235" s="16">
        <v>1386.8755739999999</v>
      </c>
      <c r="G235" s="16">
        <f t="shared" si="32"/>
        <v>1284.7298807867778</v>
      </c>
      <c r="H235" s="16">
        <f t="shared" si="33"/>
        <v>1387.5392600040293</v>
      </c>
      <c r="I235" s="19">
        <f t="shared" si="34"/>
        <v>102.73669599999994</v>
      </c>
      <c r="J235" s="19">
        <f t="shared" si="35"/>
        <v>102.80937921725149</v>
      </c>
      <c r="K235" s="19">
        <v>1.5071000000000001</v>
      </c>
      <c r="L235" s="29">
        <v>3</v>
      </c>
      <c r="M235" s="16">
        <v>24.77</v>
      </c>
      <c r="N235" s="16">
        <v>24.77</v>
      </c>
      <c r="O235" s="30">
        <v>2.9085E-2</v>
      </c>
      <c r="P235" s="16" t="s">
        <v>250</v>
      </c>
      <c r="Q235" s="18">
        <v>0.83089120370370373</v>
      </c>
      <c r="R235" s="16">
        <v>1115.520217</v>
      </c>
      <c r="S235" s="16">
        <v>1445.764214</v>
      </c>
      <c r="T235" s="16">
        <f t="shared" si="36"/>
        <v>330.24399700000004</v>
      </c>
      <c r="U235" s="16">
        <f t="shared" si="37"/>
        <v>330.47763499999996</v>
      </c>
      <c r="V235" s="16">
        <v>1115.991927</v>
      </c>
      <c r="W235" s="16">
        <v>1446.469562</v>
      </c>
      <c r="X235" s="20">
        <f t="shared" si="38"/>
        <v>1.0007074708461694</v>
      </c>
      <c r="Y235" s="16">
        <f t="shared" si="39"/>
        <v>-0.31748803183995733</v>
      </c>
      <c r="Z235" s="16" t="s">
        <v>107</v>
      </c>
      <c r="AA235" s="16" t="s">
        <v>51</v>
      </c>
      <c r="AB235" s="16">
        <v>4600</v>
      </c>
    </row>
    <row r="236" spans="1:29" s="16" customFormat="1" ht="15.5" x14ac:dyDescent="0.35">
      <c r="A236" s="17">
        <v>44307</v>
      </c>
      <c r="B236" s="18">
        <v>0.83322916666666669</v>
      </c>
      <c r="C236" s="16" t="s">
        <v>314</v>
      </c>
      <c r="D236" s="16" t="s">
        <v>77</v>
      </c>
      <c r="E236" s="16">
        <v>1284.2000869999999</v>
      </c>
      <c r="F236" s="16">
        <v>1386.9126189999999</v>
      </c>
      <c r="G236" s="16">
        <f t="shared" si="32"/>
        <v>1284.79668069082</v>
      </c>
      <c r="H236" s="16">
        <f t="shared" si="33"/>
        <v>1387.5792591709937</v>
      </c>
      <c r="I236" s="19">
        <f t="shared" si="34"/>
        <v>102.71253200000001</v>
      </c>
      <c r="J236" s="19">
        <f t="shared" si="35"/>
        <v>102.7825784801737</v>
      </c>
      <c r="K236" s="19">
        <v>1.0001</v>
      </c>
      <c r="L236" s="29">
        <v>3</v>
      </c>
      <c r="M236" s="16">
        <v>24.77</v>
      </c>
      <c r="N236" s="16">
        <v>24.76</v>
      </c>
      <c r="O236" s="30">
        <v>1.8735999999999999E-2</v>
      </c>
      <c r="P236" s="16" t="s">
        <v>252</v>
      </c>
      <c r="Q236" s="18">
        <v>0.8341319444444445</v>
      </c>
      <c r="R236" s="16">
        <v>1115.510374</v>
      </c>
      <c r="S236" s="16">
        <v>1445.762788</v>
      </c>
      <c r="T236" s="16">
        <f t="shared" si="36"/>
        <v>330.25241400000004</v>
      </c>
      <c r="U236" s="16">
        <f t="shared" si="37"/>
        <v>330.47763499999996</v>
      </c>
      <c r="V236" s="16">
        <v>1115.991927</v>
      </c>
      <c r="W236" s="16">
        <v>1446.469562</v>
      </c>
      <c r="X236" s="20">
        <f t="shared" si="38"/>
        <v>1.0006819662490034</v>
      </c>
      <c r="Y236" s="16">
        <f t="shared" si="39"/>
        <v>-0.27918742548104092</v>
      </c>
      <c r="Z236" s="16" t="s">
        <v>107</v>
      </c>
      <c r="AA236" s="16" t="s">
        <v>51</v>
      </c>
      <c r="AB236" s="16">
        <v>3400</v>
      </c>
    </row>
    <row r="237" spans="1:29" s="16" customFormat="1" ht="15.5" x14ac:dyDescent="0.35">
      <c r="A237" s="17">
        <v>44307</v>
      </c>
      <c r="B237" s="18">
        <v>0.83641203703703704</v>
      </c>
      <c r="C237" s="16" t="s">
        <v>316</v>
      </c>
      <c r="D237" s="16" t="s">
        <v>77</v>
      </c>
      <c r="E237" s="16">
        <v>1284.2117989999999</v>
      </c>
      <c r="F237" s="16">
        <v>1386.9152779999999</v>
      </c>
      <c r="G237" s="16">
        <f t="shared" si="32"/>
        <v>1284.8015686235415</v>
      </c>
      <c r="H237" s="16">
        <f t="shared" si="33"/>
        <v>1387.5787919285738</v>
      </c>
      <c r="I237" s="19">
        <f t="shared" si="34"/>
        <v>102.70347900000002</v>
      </c>
      <c r="J237" s="19">
        <f t="shared" si="35"/>
        <v>102.77722330503229</v>
      </c>
      <c r="K237" s="19">
        <v>1.0022</v>
      </c>
      <c r="L237" s="29">
        <v>3</v>
      </c>
      <c r="M237" s="16">
        <v>24.77</v>
      </c>
      <c r="N237" s="16">
        <v>24.77</v>
      </c>
      <c r="O237" s="30">
        <v>1.8776999999999999E-2</v>
      </c>
      <c r="P237" s="16" t="s">
        <v>255</v>
      </c>
      <c r="Q237" s="18">
        <v>0.83754629629629629</v>
      </c>
      <c r="R237" s="16">
        <v>1115.523281</v>
      </c>
      <c r="S237" s="16">
        <v>1445.7637930000001</v>
      </c>
      <c r="T237" s="16">
        <f t="shared" si="36"/>
        <v>330.24051200000008</v>
      </c>
      <c r="U237" s="16">
        <f t="shared" si="37"/>
        <v>330.47763499999996</v>
      </c>
      <c r="V237" s="16">
        <v>1115.991927</v>
      </c>
      <c r="W237" s="16">
        <v>1446.469562</v>
      </c>
      <c r="X237" s="20">
        <f t="shared" si="38"/>
        <v>1.0007180312268893</v>
      </c>
      <c r="Y237" s="16">
        <f t="shared" si="39"/>
        <v>-0.33233455008007695</v>
      </c>
      <c r="Z237" s="16" t="s">
        <v>107</v>
      </c>
      <c r="AA237" s="16" t="s">
        <v>51</v>
      </c>
      <c r="AB237" s="16">
        <v>3400</v>
      </c>
    </row>
    <row r="238" spans="1:29" s="16" customFormat="1" ht="15.5" x14ac:dyDescent="0.35">
      <c r="A238" s="17">
        <v>44307</v>
      </c>
      <c r="B238" s="18">
        <v>0.83928240740740745</v>
      </c>
      <c r="C238" s="16" t="s">
        <v>319</v>
      </c>
      <c r="D238" s="16" t="s">
        <v>77</v>
      </c>
      <c r="E238" s="16">
        <v>1284.2090889999999</v>
      </c>
      <c r="F238" s="16">
        <v>1386.9279320000001</v>
      </c>
      <c r="G238" s="16">
        <f t="shared" si="32"/>
        <v>1284.7996076334582</v>
      </c>
      <c r="H238" s="16">
        <f t="shared" si="33"/>
        <v>1387.5910362465158</v>
      </c>
      <c r="I238" s="19">
        <f t="shared" si="34"/>
        <v>102.71884300000011</v>
      </c>
      <c r="J238" s="19">
        <f t="shared" si="35"/>
        <v>102.79142861305763</v>
      </c>
      <c r="K238" s="19">
        <v>1.0021</v>
      </c>
      <c r="L238" s="29">
        <v>3</v>
      </c>
      <c r="M238" s="16">
        <v>24.77</v>
      </c>
      <c r="N238" s="16">
        <v>24.78</v>
      </c>
      <c r="O238" s="30">
        <v>1.8773999999999999E-2</v>
      </c>
      <c r="P238" s="16" t="s">
        <v>257</v>
      </c>
      <c r="Q238" s="18">
        <v>0.84021990740740737</v>
      </c>
      <c r="R238" s="16">
        <v>1115.5206109999999</v>
      </c>
      <c r="S238" s="16">
        <v>1445.7648810000001</v>
      </c>
      <c r="T238" s="16">
        <f t="shared" si="36"/>
        <v>330.24427000000014</v>
      </c>
      <c r="U238" s="16">
        <f t="shared" si="37"/>
        <v>330.47763499999996</v>
      </c>
      <c r="V238" s="16">
        <v>1115.991927</v>
      </c>
      <c r="W238" s="16">
        <v>1446.469562</v>
      </c>
      <c r="X238" s="20">
        <f t="shared" si="38"/>
        <v>1.0007066436005077</v>
      </c>
      <c r="Y238" s="16">
        <f t="shared" si="39"/>
        <v>-0.31695950099742731</v>
      </c>
      <c r="Z238" s="16" t="s">
        <v>107</v>
      </c>
      <c r="AA238" s="16" t="s">
        <v>51</v>
      </c>
      <c r="AB238" s="16">
        <v>3400</v>
      </c>
    </row>
    <row r="239" spans="1:29" s="16" customFormat="1" ht="15.5" x14ac:dyDescent="0.35">
      <c r="A239" s="17">
        <v>44307</v>
      </c>
      <c r="B239" s="18">
        <v>0.84250000000000003</v>
      </c>
      <c r="C239" s="16" t="s">
        <v>323</v>
      </c>
      <c r="D239" s="16" t="s">
        <v>79</v>
      </c>
      <c r="E239" s="16">
        <v>1284.267114</v>
      </c>
      <c r="F239" s="16">
        <v>1386.956913</v>
      </c>
      <c r="G239" s="16">
        <f t="shared" si="32"/>
        <v>1284.8616936170197</v>
      </c>
      <c r="H239" s="16">
        <f t="shared" si="33"/>
        <v>1387.6233678453525</v>
      </c>
      <c r="I239" s="19">
        <f t="shared" si="34"/>
        <v>102.68979899999999</v>
      </c>
      <c r="J239" s="19">
        <f t="shared" si="35"/>
        <v>102.76167422833282</v>
      </c>
      <c r="K239" s="19">
        <v>0.55089999999999995</v>
      </c>
      <c r="L239" s="29">
        <v>3</v>
      </c>
      <c r="M239" s="16">
        <v>24.77</v>
      </c>
      <c r="N239" s="16">
        <v>24.78</v>
      </c>
      <c r="O239" s="30">
        <v>1.0069E-2</v>
      </c>
      <c r="P239" s="16" t="s">
        <v>259</v>
      </c>
      <c r="Q239" s="18">
        <v>0.84332175925925923</v>
      </c>
      <c r="R239" s="16">
        <v>1115.515461</v>
      </c>
      <c r="S239" s="16">
        <v>1445.7619480000001</v>
      </c>
      <c r="T239" s="16">
        <f t="shared" si="36"/>
        <v>330.24648700000012</v>
      </c>
      <c r="U239" s="16">
        <f t="shared" si="37"/>
        <v>330.47763499999996</v>
      </c>
      <c r="V239" s="16">
        <v>1115.991927</v>
      </c>
      <c r="W239" s="16">
        <v>1446.469562</v>
      </c>
      <c r="X239" s="20">
        <f t="shared" si="38"/>
        <v>1.0006999256891409</v>
      </c>
      <c r="Y239" s="16">
        <f t="shared" si="39"/>
        <v>-0.304311927787694</v>
      </c>
      <c r="Z239" s="16" t="s">
        <v>107</v>
      </c>
      <c r="AA239" s="16" t="s">
        <v>51</v>
      </c>
      <c r="AB239" s="16">
        <v>2500</v>
      </c>
    </row>
    <row r="240" spans="1:29" s="16" customFormat="1" ht="15.5" x14ac:dyDescent="0.35">
      <c r="A240" s="17">
        <v>44307</v>
      </c>
      <c r="B240" s="18">
        <v>0.84505787037037039</v>
      </c>
      <c r="C240" s="16" t="s">
        <v>325</v>
      </c>
      <c r="D240" s="16" t="s">
        <v>79</v>
      </c>
      <c r="E240" s="16">
        <v>1284.262604</v>
      </c>
      <c r="F240" s="16">
        <v>1386.944264</v>
      </c>
      <c r="G240" s="16">
        <f t="shared" si="32"/>
        <v>1284.8616877608258</v>
      </c>
      <c r="H240" s="16">
        <f t="shared" si="33"/>
        <v>1387.613621470286</v>
      </c>
      <c r="I240" s="19">
        <f t="shared" si="34"/>
        <v>102.68165999999997</v>
      </c>
      <c r="J240" s="19">
        <f t="shared" si="35"/>
        <v>102.75193370946022</v>
      </c>
      <c r="K240" s="19">
        <v>0.55159999999999998</v>
      </c>
      <c r="L240" s="29">
        <v>3</v>
      </c>
      <c r="M240" s="16">
        <v>24.77</v>
      </c>
      <c r="N240" s="16">
        <v>24.77</v>
      </c>
      <c r="O240" s="30">
        <v>1.0082000000000001E-2</v>
      </c>
      <c r="P240" s="16" t="s">
        <v>261</v>
      </c>
      <c r="Q240" s="18">
        <v>0.84592592592592597</v>
      </c>
      <c r="R240" s="16">
        <v>1115.5083360000001</v>
      </c>
      <c r="S240" s="16">
        <v>1445.7599520000001</v>
      </c>
      <c r="T240" s="16">
        <f t="shared" si="36"/>
        <v>330.25161600000001</v>
      </c>
      <c r="U240" s="16">
        <f t="shared" si="37"/>
        <v>330.47763499999996</v>
      </c>
      <c r="V240" s="16">
        <v>1115.991927</v>
      </c>
      <c r="W240" s="16">
        <v>1446.469562</v>
      </c>
      <c r="X240" s="20">
        <f t="shared" si="38"/>
        <v>1.0006843842362907</v>
      </c>
      <c r="Y240" s="16">
        <f t="shared" si="39"/>
        <v>-0.27984532060941092</v>
      </c>
      <c r="Z240" s="16" t="s">
        <v>107</v>
      </c>
      <c r="AA240" s="16" t="s">
        <v>51</v>
      </c>
      <c r="AB240" s="16">
        <v>2500</v>
      </c>
    </row>
    <row r="241" spans="1:28" s="16" customFormat="1" ht="15.5" x14ac:dyDescent="0.35">
      <c r="A241" s="17">
        <v>44307</v>
      </c>
      <c r="B241" s="18">
        <v>0.85571759259259261</v>
      </c>
      <c r="C241" s="16" t="s">
        <v>331</v>
      </c>
      <c r="D241" s="16" t="s">
        <v>82</v>
      </c>
      <c r="E241" s="16">
        <v>1284.3206660000001</v>
      </c>
      <c r="F241" s="16">
        <v>1387.0156139999999</v>
      </c>
      <c r="G241" s="16">
        <f t="shared" si="32"/>
        <v>1284.9130788631221</v>
      </c>
      <c r="H241" s="16">
        <f t="shared" si="33"/>
        <v>1387.6758788443776</v>
      </c>
      <c r="I241" s="19">
        <f t="shared" si="34"/>
        <v>102.69494799999984</v>
      </c>
      <c r="J241" s="19">
        <f t="shared" si="35"/>
        <v>102.76279998125551</v>
      </c>
      <c r="K241" s="19">
        <v>0.13370000000000001</v>
      </c>
      <c r="L241" s="29">
        <v>3</v>
      </c>
      <c r="M241" s="16">
        <v>24.77</v>
      </c>
      <c r="N241" s="16">
        <v>24.77</v>
      </c>
      <c r="O241" s="30">
        <v>2.3914000000000001E-3</v>
      </c>
      <c r="P241" s="16" t="s">
        <v>265</v>
      </c>
      <c r="Q241" s="18">
        <v>0.85657407407407404</v>
      </c>
      <c r="R241" s="16">
        <v>1115.511049</v>
      </c>
      <c r="S241" s="16">
        <v>1445.770477</v>
      </c>
      <c r="T241" s="16">
        <f t="shared" si="36"/>
        <v>330.25942800000007</v>
      </c>
      <c r="U241" s="16">
        <f t="shared" si="37"/>
        <v>330.47763499999996</v>
      </c>
      <c r="V241" s="16">
        <v>1115.991927</v>
      </c>
      <c r="W241" s="16">
        <v>1446.469562</v>
      </c>
      <c r="X241" s="20">
        <f t="shared" si="38"/>
        <v>1.000660713916091</v>
      </c>
      <c r="Y241" s="16">
        <f t="shared" si="39"/>
        <v>-0.2561556736275179</v>
      </c>
      <c r="Z241" s="16" t="s">
        <v>107</v>
      </c>
      <c r="AA241" s="16" t="s">
        <v>51</v>
      </c>
      <c r="AB241" s="16">
        <v>1620</v>
      </c>
    </row>
    <row r="242" spans="1:28" s="16" customFormat="1" ht="15.5" x14ac:dyDescent="0.35">
      <c r="A242" s="17">
        <v>44307</v>
      </c>
      <c r="B242" s="18">
        <v>0.85848379629629634</v>
      </c>
      <c r="C242" s="16" t="s">
        <v>333</v>
      </c>
      <c r="D242" s="16" t="s">
        <v>82</v>
      </c>
      <c r="E242" s="16">
        <v>1284.3206720000001</v>
      </c>
      <c r="F242" s="16">
        <v>1386.9572020000001</v>
      </c>
      <c r="G242" s="16">
        <f t="shared" si="32"/>
        <v>1284.9104470116235</v>
      </c>
      <c r="H242" s="16">
        <f t="shared" si="33"/>
        <v>1387.6171193833686</v>
      </c>
      <c r="I242" s="19">
        <f t="shared" si="34"/>
        <v>102.63652999999999</v>
      </c>
      <c r="J242" s="19">
        <f t="shared" si="35"/>
        <v>102.70667237174507</v>
      </c>
      <c r="K242" s="19">
        <v>0.13600000000000001</v>
      </c>
      <c r="L242" s="29">
        <v>3</v>
      </c>
      <c r="M242" s="16">
        <v>24.77</v>
      </c>
      <c r="N242" s="16">
        <v>24.77</v>
      </c>
      <c r="O242" s="30">
        <v>2.4328000000000002E-3</v>
      </c>
      <c r="P242" s="16" t="s">
        <v>267</v>
      </c>
      <c r="Q242" s="18">
        <v>0.85962962962962963</v>
      </c>
      <c r="R242" s="16">
        <v>1115.517513</v>
      </c>
      <c r="S242" s="16">
        <v>1445.769452</v>
      </c>
      <c r="T242" s="16">
        <f t="shared" si="36"/>
        <v>330.25193899999999</v>
      </c>
      <c r="U242" s="16">
        <f t="shared" si="37"/>
        <v>330.47763499999996</v>
      </c>
      <c r="V242" s="16">
        <v>1115.991927</v>
      </c>
      <c r="W242" s="16">
        <v>1446.469562</v>
      </c>
      <c r="X242" s="20">
        <f t="shared" si="38"/>
        <v>1.0006834055257432</v>
      </c>
      <c r="Y242" s="16">
        <f t="shared" si="39"/>
        <v>-0.28793683244748536</v>
      </c>
      <c r="Z242" s="16" t="s">
        <v>107</v>
      </c>
      <c r="AA242" s="16" t="s">
        <v>51</v>
      </c>
      <c r="AB242" s="16">
        <v>1620</v>
      </c>
    </row>
    <row r="243" spans="1:28" s="16" customFormat="1" ht="15.5" x14ac:dyDescent="0.35">
      <c r="A243" s="17">
        <v>44307</v>
      </c>
      <c r="B243" s="18">
        <v>0.92109953703703706</v>
      </c>
      <c r="C243" s="16" t="s">
        <v>357</v>
      </c>
      <c r="D243" s="16" t="s">
        <v>442</v>
      </c>
      <c r="E243" s="16">
        <v>1284.327792</v>
      </c>
      <c r="F243" s="16">
        <v>1386.9994959999999</v>
      </c>
      <c r="G243" s="16">
        <f t="shared" si="32"/>
        <v>1284.9309151200605</v>
      </c>
      <c r="H243" s="16">
        <f t="shared" si="33"/>
        <v>1387.6746369282419</v>
      </c>
      <c r="I243" s="19">
        <f t="shared" si="34"/>
        <v>102.67170399999986</v>
      </c>
      <c r="J243" s="19">
        <f t="shared" si="35"/>
        <v>102.74372180818136</v>
      </c>
      <c r="K243" s="19">
        <v>0.1212</v>
      </c>
      <c r="L243" s="29">
        <v>3</v>
      </c>
      <c r="M243" s="16">
        <v>24.77</v>
      </c>
      <c r="N243" s="16">
        <v>24.78</v>
      </c>
      <c r="O243" s="30">
        <v>2.1664000000000002E-3</v>
      </c>
      <c r="P243" s="16" t="s">
        <v>287</v>
      </c>
      <c r="Q243" s="18">
        <v>0.92190972222222223</v>
      </c>
      <c r="R243" s="16">
        <v>1115.5072210000001</v>
      </c>
      <c r="S243" s="16">
        <v>1445.753209</v>
      </c>
      <c r="T243" s="16">
        <f t="shared" si="36"/>
        <v>330.2459879999999</v>
      </c>
      <c r="U243" s="16">
        <f t="shared" si="37"/>
        <v>330.47763499999996</v>
      </c>
      <c r="V243" s="16">
        <v>1115.991927</v>
      </c>
      <c r="W243" s="16">
        <v>1446.469562</v>
      </c>
      <c r="X243" s="20">
        <f t="shared" si="38"/>
        <v>1.0007014377416148</v>
      </c>
      <c r="Y243" s="16">
        <f t="shared" si="39"/>
        <v>-0.29775286585322647</v>
      </c>
      <c r="Z243" s="16" t="s">
        <v>107</v>
      </c>
      <c r="AA243" s="16" t="s">
        <v>51</v>
      </c>
      <c r="AB243" s="16">
        <v>1570</v>
      </c>
    </row>
    <row r="244" spans="1:28" s="16" customFormat="1" ht="15.5" x14ac:dyDescent="0.35">
      <c r="A244" s="17">
        <v>44307</v>
      </c>
      <c r="B244" s="18">
        <v>0.92405092592592597</v>
      </c>
      <c r="C244" s="16" t="s">
        <v>359</v>
      </c>
      <c r="D244" s="16" t="s">
        <v>442</v>
      </c>
      <c r="E244" s="16">
        <v>1284.2960969999999</v>
      </c>
      <c r="F244" s="16">
        <v>1386.9630380000001</v>
      </c>
      <c r="G244" s="16">
        <f t="shared" si="32"/>
        <v>1284.8950678911397</v>
      </c>
      <c r="H244" s="16">
        <f t="shared" si="33"/>
        <v>1387.6344974743242</v>
      </c>
      <c r="I244" s="19">
        <f t="shared" si="34"/>
        <v>102.66694100000018</v>
      </c>
      <c r="J244" s="19">
        <f t="shared" si="35"/>
        <v>102.73942958318457</v>
      </c>
      <c r="K244" s="19">
        <v>0.1215</v>
      </c>
      <c r="L244" s="29">
        <v>3</v>
      </c>
      <c r="M244" s="16">
        <v>24.77</v>
      </c>
      <c r="N244" s="16">
        <v>24.77</v>
      </c>
      <c r="O244" s="30">
        <v>2.1719E-3</v>
      </c>
      <c r="P244" s="16" t="s">
        <v>289</v>
      </c>
      <c r="Q244" s="18">
        <v>0.92489583333333336</v>
      </c>
      <c r="R244" s="16">
        <v>1115.512127</v>
      </c>
      <c r="S244" s="16">
        <v>1445.7565910000001</v>
      </c>
      <c r="T244" s="16">
        <f t="shared" si="36"/>
        <v>330.24446400000011</v>
      </c>
      <c r="U244" s="16">
        <f t="shared" si="37"/>
        <v>330.47763499999996</v>
      </c>
      <c r="V244" s="16">
        <v>1115.991927</v>
      </c>
      <c r="W244" s="16">
        <v>1446.469562</v>
      </c>
      <c r="X244" s="20">
        <f t="shared" si="38"/>
        <v>1.0007060557417848</v>
      </c>
      <c r="Y244" s="16">
        <f t="shared" si="39"/>
        <v>-0.30781374229900393</v>
      </c>
      <c r="Z244" s="16" t="s">
        <v>107</v>
      </c>
      <c r="AA244" s="16" t="s">
        <v>51</v>
      </c>
      <c r="AB244" s="16">
        <v>1570</v>
      </c>
    </row>
    <row r="245" spans="1:28" s="16" customFormat="1" ht="15.5" x14ac:dyDescent="0.35">
      <c r="A245" s="17">
        <v>44307</v>
      </c>
      <c r="B245" s="18">
        <v>0.9266550925925926</v>
      </c>
      <c r="C245" s="16" t="s">
        <v>361</v>
      </c>
      <c r="D245" s="16" t="s">
        <v>442</v>
      </c>
      <c r="E245" s="16">
        <v>1284.3276080000001</v>
      </c>
      <c r="F245" s="16">
        <v>1387.000614</v>
      </c>
      <c r="G245" s="16">
        <f t="shared" si="32"/>
        <v>1284.926944912557</v>
      </c>
      <c r="H245" s="16">
        <f t="shared" si="33"/>
        <v>1387.6715822952442</v>
      </c>
      <c r="I245" s="19">
        <f t="shared" si="34"/>
        <v>102.67300599999999</v>
      </c>
      <c r="J245" s="19">
        <f t="shared" si="35"/>
        <v>102.74463738268719</v>
      </c>
      <c r="K245" s="19">
        <v>0.122</v>
      </c>
      <c r="L245" s="29">
        <v>3</v>
      </c>
      <c r="M245" s="16">
        <v>24.77</v>
      </c>
      <c r="N245" s="16">
        <v>24.76</v>
      </c>
      <c r="O245" s="30">
        <v>2.1808999999999999E-3</v>
      </c>
      <c r="P245" s="16" t="s">
        <v>291</v>
      </c>
      <c r="Q245" s="18">
        <v>0.92749999999999999</v>
      </c>
      <c r="R245" s="16">
        <v>1115.510368</v>
      </c>
      <c r="S245" s="16">
        <v>1445.757601</v>
      </c>
      <c r="T245" s="16">
        <f t="shared" si="36"/>
        <v>330.24723300000005</v>
      </c>
      <c r="U245" s="16">
        <f t="shared" si="37"/>
        <v>330.47763499999996</v>
      </c>
      <c r="V245" s="16">
        <v>1115.991927</v>
      </c>
      <c r="W245" s="16">
        <v>1446.469562</v>
      </c>
      <c r="X245" s="20">
        <f t="shared" si="38"/>
        <v>1.0006976651943664</v>
      </c>
      <c r="Y245" s="16">
        <f t="shared" si="39"/>
        <v>-0.29669375770845363</v>
      </c>
      <c r="Z245" s="16" t="s">
        <v>107</v>
      </c>
      <c r="AA245" s="16" t="s">
        <v>51</v>
      </c>
      <c r="AB245" s="16">
        <v>1570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Normal="150" zoomScalePageLayoutView="150" workbookViewId="0">
      <pane xSplit="4" ySplit="1" topLeftCell="E30" activePane="bottomRight" state="frozen"/>
      <selection pane="topRight" activeCell="E1" sqref="E1"/>
      <selection pane="bottomLeft" activeCell="A2" sqref="A2"/>
      <selection pane="bottomRight" activeCell="A3" sqref="A3:XFD69"/>
    </sheetView>
  </sheetViews>
  <sheetFormatPr defaultColWidth="8.81640625" defaultRowHeight="14.5" x14ac:dyDescent="0.35"/>
  <cols>
    <col min="2" max="2" width="10" bestFit="1" customWidth="1"/>
    <col min="3" max="3" width="14.36328125" style="1" customWidth="1"/>
    <col min="4" max="12" width="16.453125" customWidth="1"/>
    <col min="13" max="13" width="18.08984375" customWidth="1"/>
    <col min="14" max="14" width="23.08984375" customWidth="1"/>
    <col min="15" max="15" width="11" bestFit="1" customWidth="1"/>
    <col min="16" max="16" width="14.08984375" customWidth="1"/>
  </cols>
  <sheetData>
    <row r="1" spans="1:14" s="16" customFormat="1" ht="15" customHeight="1" x14ac:dyDescent="0.35">
      <c r="A1" s="11" t="s">
        <v>0</v>
      </c>
      <c r="B1" s="12" t="s">
        <v>85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  <c r="H1" s="11" t="s">
        <v>91</v>
      </c>
      <c r="I1" s="11" t="s">
        <v>92</v>
      </c>
      <c r="J1" s="11" t="s">
        <v>93</v>
      </c>
      <c r="K1" s="11" t="s">
        <v>94</v>
      </c>
      <c r="L1" s="11" t="s">
        <v>95</v>
      </c>
      <c r="M1" s="11" t="s">
        <v>96</v>
      </c>
      <c r="N1" s="11" t="s">
        <v>97</v>
      </c>
    </row>
    <row r="2" spans="1:14" x14ac:dyDescent="0.35">
      <c r="A2" s="2">
        <v>44434</v>
      </c>
      <c r="B2" s="3">
        <v>0.59313657407407416</v>
      </c>
      <c r="C2" t="s">
        <v>6</v>
      </c>
      <c r="D2">
        <v>1280.8475000000001</v>
      </c>
      <c r="E2">
        <v>1385.8807999999999</v>
      </c>
      <c r="H2">
        <v>105.03329999999983</v>
      </c>
      <c r="I2" s="4">
        <v>105.08668956461143</v>
      </c>
      <c r="J2">
        <v>33.913800000000002</v>
      </c>
      <c r="L2">
        <v>24</v>
      </c>
      <c r="M2">
        <v>24.78</v>
      </c>
      <c r="N2">
        <v>0.98324</v>
      </c>
    </row>
    <row r="3" spans="1:14" x14ac:dyDescent="0.35">
      <c r="A3" s="2">
        <v>44434</v>
      </c>
      <c r="B3" s="3">
        <v>0.59745370370370376</v>
      </c>
      <c r="C3" t="s">
        <v>9</v>
      </c>
      <c r="D3">
        <v>1280.8489</v>
      </c>
      <c r="E3">
        <v>1385.8855000000001</v>
      </c>
      <c r="H3">
        <v>105.03660000000013</v>
      </c>
      <c r="I3" s="4">
        <v>105.08518730703857</v>
      </c>
      <c r="J3">
        <v>33.893799999999999</v>
      </c>
      <c r="L3">
        <v>24</v>
      </c>
      <c r="M3">
        <v>24.79</v>
      </c>
      <c r="N3">
        <v>0.98316999999999999</v>
      </c>
    </row>
    <row r="4" spans="1:14" x14ac:dyDescent="0.35">
      <c r="A4" s="2">
        <v>44434</v>
      </c>
      <c r="B4" s="3">
        <v>0.60038194444444448</v>
      </c>
      <c r="C4" t="s">
        <v>11</v>
      </c>
      <c r="D4">
        <v>1280.8477</v>
      </c>
      <c r="E4">
        <v>1385.8815</v>
      </c>
      <c r="H4">
        <v>105.03379999999993</v>
      </c>
      <c r="I4" s="4">
        <v>105.08458107441338</v>
      </c>
      <c r="J4">
        <v>33.889200000000002</v>
      </c>
      <c r="L4">
        <v>24</v>
      </c>
      <c r="M4">
        <v>24.76</v>
      </c>
      <c r="N4">
        <v>0.98321000000000003</v>
      </c>
    </row>
    <row r="5" spans="1:14" x14ac:dyDescent="0.35">
      <c r="A5" s="2">
        <v>44434</v>
      </c>
      <c r="B5" s="3">
        <v>0.60312500000000013</v>
      </c>
      <c r="C5" t="s">
        <v>13</v>
      </c>
      <c r="D5">
        <v>1280.8396</v>
      </c>
      <c r="E5">
        <v>1385.883</v>
      </c>
      <c r="H5">
        <v>105.04340000000002</v>
      </c>
      <c r="I5" s="4">
        <v>105.09418571576049</v>
      </c>
      <c r="J5">
        <v>33.886099999999999</v>
      </c>
      <c r="L5">
        <v>24</v>
      </c>
      <c r="M5">
        <v>24.76</v>
      </c>
      <c r="N5">
        <v>0.98314999999999997</v>
      </c>
    </row>
    <row r="6" spans="1:14" x14ac:dyDescent="0.35">
      <c r="A6" s="2">
        <v>44434</v>
      </c>
      <c r="B6" s="3">
        <v>0.60587962962962971</v>
      </c>
      <c r="C6" t="s">
        <v>15</v>
      </c>
      <c r="D6">
        <v>1280.8443</v>
      </c>
      <c r="E6">
        <v>1385.8848</v>
      </c>
      <c r="H6">
        <v>105.04050000000007</v>
      </c>
      <c r="I6" s="4">
        <v>105.08969357801118</v>
      </c>
      <c r="J6">
        <v>33.866300000000003</v>
      </c>
      <c r="L6">
        <v>24</v>
      </c>
      <c r="M6">
        <v>24.76</v>
      </c>
      <c r="N6">
        <v>0.98312999999999995</v>
      </c>
    </row>
    <row r="7" spans="1:14" x14ac:dyDescent="0.35">
      <c r="A7" s="2">
        <v>44434</v>
      </c>
      <c r="B7" s="3">
        <v>0.61895833333333339</v>
      </c>
      <c r="C7" t="s">
        <v>17</v>
      </c>
      <c r="D7">
        <v>1280.9170999999999</v>
      </c>
      <c r="E7">
        <v>1385.9077</v>
      </c>
      <c r="H7">
        <v>104.99060000000009</v>
      </c>
      <c r="I7" s="4">
        <v>105.04263220700069</v>
      </c>
      <c r="J7">
        <v>30.335599999999999</v>
      </c>
      <c r="L7">
        <v>24</v>
      </c>
      <c r="M7">
        <v>24.76</v>
      </c>
      <c r="N7">
        <v>0.96882000000000001</v>
      </c>
    </row>
    <row r="8" spans="1:14" x14ac:dyDescent="0.35">
      <c r="A8" s="2">
        <v>44434</v>
      </c>
      <c r="B8" s="3">
        <v>0.62418981481481484</v>
      </c>
      <c r="C8" t="s">
        <v>19</v>
      </c>
      <c r="D8">
        <v>1280.9139</v>
      </c>
      <c r="E8">
        <v>1385.9024999999999</v>
      </c>
      <c r="H8">
        <v>104.98859999999991</v>
      </c>
      <c r="I8" s="4">
        <v>105.03735589266532</v>
      </c>
      <c r="J8">
        <v>30.307099999999998</v>
      </c>
      <c r="L8">
        <v>24</v>
      </c>
      <c r="M8">
        <v>24.76</v>
      </c>
      <c r="N8">
        <v>0.96872000000000003</v>
      </c>
    </row>
    <row r="9" spans="1:14" x14ac:dyDescent="0.35">
      <c r="A9" s="2">
        <v>44434</v>
      </c>
      <c r="B9" s="3">
        <v>0.62664351851851863</v>
      </c>
      <c r="C9" t="s">
        <v>21</v>
      </c>
      <c r="D9">
        <v>1280.9158</v>
      </c>
      <c r="E9">
        <v>1385.9021</v>
      </c>
      <c r="H9">
        <v>104.98630000000003</v>
      </c>
      <c r="I9" s="4">
        <v>105.03747149516559</v>
      </c>
      <c r="J9">
        <v>30.2959</v>
      </c>
      <c r="L9">
        <v>24</v>
      </c>
      <c r="M9">
        <v>24.76</v>
      </c>
      <c r="N9">
        <v>0.96869000000000005</v>
      </c>
    </row>
    <row r="10" spans="1:14" x14ac:dyDescent="0.35">
      <c r="A10" s="2">
        <v>44434</v>
      </c>
      <c r="B10" s="3">
        <v>0.62972222222222229</v>
      </c>
      <c r="C10" s="5" t="s">
        <v>23</v>
      </c>
      <c r="D10">
        <v>1281.1956</v>
      </c>
      <c r="E10">
        <v>1386.0144</v>
      </c>
      <c r="H10">
        <v>104.81880000000001</v>
      </c>
      <c r="I10" s="4">
        <v>104.86665162766083</v>
      </c>
      <c r="J10">
        <v>20.072700000000001</v>
      </c>
      <c r="L10">
        <v>24</v>
      </c>
      <c r="M10">
        <v>24.77</v>
      </c>
      <c r="N10">
        <v>0.91576000000000002</v>
      </c>
    </row>
    <row r="11" spans="1:14" x14ac:dyDescent="0.35">
      <c r="A11" s="2">
        <v>44434</v>
      </c>
      <c r="B11" s="3">
        <v>0.63201388888888899</v>
      </c>
      <c r="C11" t="s">
        <v>25</v>
      </c>
      <c r="D11">
        <v>1281.1844000000001</v>
      </c>
      <c r="E11">
        <v>1386.0128</v>
      </c>
      <c r="H11">
        <v>104.82839999999987</v>
      </c>
      <c r="I11" s="4">
        <v>104.87641475668138</v>
      </c>
      <c r="J11">
        <v>20.072199999999999</v>
      </c>
      <c r="L11">
        <v>24</v>
      </c>
      <c r="M11">
        <v>24.77</v>
      </c>
      <c r="N11">
        <v>0.91576999999999997</v>
      </c>
    </row>
    <row r="12" spans="1:14" x14ac:dyDescent="0.35">
      <c r="A12" s="2">
        <v>44434</v>
      </c>
      <c r="B12" s="3">
        <v>0.63438657407407417</v>
      </c>
      <c r="C12" t="s">
        <v>27</v>
      </c>
      <c r="D12">
        <v>1281.1755000000001</v>
      </c>
      <c r="E12">
        <v>1386.0108</v>
      </c>
      <c r="H12">
        <v>104.83529999999996</v>
      </c>
      <c r="I12" s="4">
        <v>104.8850007697966</v>
      </c>
      <c r="J12">
        <v>20.072299999999998</v>
      </c>
      <c r="L12">
        <v>24</v>
      </c>
      <c r="M12">
        <v>24.78</v>
      </c>
      <c r="N12">
        <v>0.91573000000000004</v>
      </c>
    </row>
    <row r="13" spans="1:14" x14ac:dyDescent="0.35">
      <c r="A13" s="2">
        <v>44434</v>
      </c>
      <c r="B13" s="3">
        <v>0.63663194444444449</v>
      </c>
      <c r="C13" s="6" t="s">
        <v>29</v>
      </c>
      <c r="D13">
        <v>1281.3825999999999</v>
      </c>
      <c r="E13">
        <v>1386.0948000000001</v>
      </c>
      <c r="H13">
        <v>104.71220000000017</v>
      </c>
      <c r="I13" s="4">
        <v>104.76396736901806</v>
      </c>
      <c r="J13">
        <v>15.012</v>
      </c>
      <c r="L13">
        <v>24</v>
      </c>
      <c r="M13">
        <v>24.78</v>
      </c>
      <c r="N13">
        <v>0.87782000000000004</v>
      </c>
    </row>
    <row r="14" spans="1:14" x14ac:dyDescent="0.35">
      <c r="A14" s="2">
        <v>44434</v>
      </c>
      <c r="B14" s="3">
        <v>0.63891203703703714</v>
      </c>
      <c r="C14" s="6" t="s">
        <v>31</v>
      </c>
      <c r="D14" s="5">
        <v>1281.3737000000001</v>
      </c>
      <c r="E14" s="5">
        <v>1386.0929000000001</v>
      </c>
      <c r="H14">
        <v>104.7192</v>
      </c>
      <c r="I14" s="4">
        <v>104.76764048572794</v>
      </c>
      <c r="J14">
        <v>15.014099999999999</v>
      </c>
      <c r="L14">
        <v>24</v>
      </c>
      <c r="M14">
        <v>24.77</v>
      </c>
      <c r="N14">
        <v>0.87790999999999997</v>
      </c>
    </row>
    <row r="15" spans="1:14" x14ac:dyDescent="0.35">
      <c r="A15" s="2">
        <v>44434</v>
      </c>
      <c r="B15" s="3">
        <v>0.6411689814814816</v>
      </c>
      <c r="C15" s="6" t="s">
        <v>33</v>
      </c>
      <c r="D15" s="5">
        <v>1281.3794</v>
      </c>
      <c r="E15" s="5">
        <v>1386.0902000000001</v>
      </c>
      <c r="H15">
        <v>104.71080000000006</v>
      </c>
      <c r="I15" s="4">
        <v>104.75815833489246</v>
      </c>
      <c r="J15">
        <v>15.014699999999999</v>
      </c>
      <c r="L15">
        <v>24</v>
      </c>
      <c r="M15">
        <v>24.77</v>
      </c>
      <c r="N15">
        <v>0.87790999999999997</v>
      </c>
    </row>
    <row r="16" spans="1:14" x14ac:dyDescent="0.35">
      <c r="A16" s="2">
        <v>44434</v>
      </c>
      <c r="B16" s="3">
        <v>0.64362268518518528</v>
      </c>
      <c r="C16" s="6" t="s">
        <v>35</v>
      </c>
      <c r="D16" s="5">
        <v>1281.7375</v>
      </c>
      <c r="E16" s="5">
        <v>1386.2669000000001</v>
      </c>
      <c r="H16">
        <v>104.52940000000012</v>
      </c>
      <c r="I16" s="4">
        <v>104.58038045765203</v>
      </c>
      <c r="J16">
        <v>9.0069999999999997</v>
      </c>
      <c r="L16">
        <v>24</v>
      </c>
      <c r="M16">
        <v>24.76</v>
      </c>
      <c r="N16">
        <v>0.80210999999999999</v>
      </c>
    </row>
    <row r="17" spans="1:14" x14ac:dyDescent="0.35">
      <c r="A17" s="2">
        <v>44434</v>
      </c>
      <c r="B17" s="3">
        <v>0.64579861111111114</v>
      </c>
      <c r="C17" s="6" t="s">
        <v>37</v>
      </c>
      <c r="D17" s="5">
        <v>1281.7293999999999</v>
      </c>
      <c r="E17" s="5">
        <v>1386.2607</v>
      </c>
      <c r="H17">
        <v>104.5313000000001</v>
      </c>
      <c r="I17" s="4">
        <v>104.57848217419937</v>
      </c>
      <c r="J17">
        <v>9.0101999999999993</v>
      </c>
      <c r="L17">
        <v>24</v>
      </c>
      <c r="M17">
        <v>24.76</v>
      </c>
      <c r="N17">
        <v>0.80222000000000004</v>
      </c>
    </row>
    <row r="18" spans="1:14" x14ac:dyDescent="0.35">
      <c r="A18" s="2">
        <v>44434</v>
      </c>
      <c r="B18" s="3">
        <v>0.64803240740740753</v>
      </c>
      <c r="C18" s="6" t="s">
        <v>39</v>
      </c>
      <c r="D18" s="5">
        <v>1281.7308</v>
      </c>
      <c r="E18" s="5">
        <v>1386.2591</v>
      </c>
      <c r="H18">
        <v>104.52829999999994</v>
      </c>
      <c r="I18" s="4">
        <v>104.57557579425541</v>
      </c>
      <c r="J18">
        <v>9.0060000000000002</v>
      </c>
      <c r="L18">
        <v>24</v>
      </c>
      <c r="M18">
        <v>24.77</v>
      </c>
      <c r="N18">
        <v>0.80196999999999996</v>
      </c>
    </row>
    <row r="19" spans="1:14" x14ac:dyDescent="0.35">
      <c r="A19" s="2">
        <v>44434</v>
      </c>
      <c r="B19" s="3">
        <v>0.72385416666666669</v>
      </c>
      <c r="C19" s="5" t="s">
        <v>41</v>
      </c>
      <c r="D19">
        <v>1285.0608</v>
      </c>
      <c r="E19">
        <v>1388.0824</v>
      </c>
      <c r="H19">
        <v>103.02160000000003</v>
      </c>
      <c r="I19" s="4">
        <v>103.06557346706357</v>
      </c>
      <c r="J19">
        <v>5.0430999999999999</v>
      </c>
      <c r="L19">
        <v>24</v>
      </c>
      <c r="M19">
        <v>24.75</v>
      </c>
      <c r="N19">
        <v>0.13367000000000001</v>
      </c>
    </row>
    <row r="20" spans="1:14" x14ac:dyDescent="0.35">
      <c r="A20" s="2">
        <v>44434</v>
      </c>
      <c r="B20" s="3">
        <v>0.7298379629629631</v>
      </c>
      <c r="C20" s="5" t="s">
        <v>43</v>
      </c>
      <c r="D20">
        <v>1285.0536</v>
      </c>
      <c r="E20">
        <v>1388.0744999999999</v>
      </c>
      <c r="H20">
        <v>103.02089999999998</v>
      </c>
      <c r="I20" s="4">
        <v>103.0674628296758</v>
      </c>
      <c r="J20">
        <v>5.0425000000000004</v>
      </c>
      <c r="L20">
        <v>24</v>
      </c>
      <c r="M20">
        <v>24.78</v>
      </c>
      <c r="N20">
        <v>0.13356999999999999</v>
      </c>
    </row>
    <row r="21" spans="1:14" x14ac:dyDescent="0.35">
      <c r="A21" s="2">
        <v>44434</v>
      </c>
      <c r="B21" s="3">
        <v>0.73398148148148157</v>
      </c>
      <c r="C21" s="5" t="s">
        <v>45</v>
      </c>
      <c r="D21">
        <v>1285.0556999999999</v>
      </c>
      <c r="E21">
        <v>1388.0790999999999</v>
      </c>
      <c r="H21">
        <v>103.02340000000004</v>
      </c>
      <c r="I21" s="4">
        <v>103.0689966979827</v>
      </c>
      <c r="J21">
        <v>5.0419</v>
      </c>
      <c r="L21">
        <v>24</v>
      </c>
      <c r="M21">
        <v>24.77</v>
      </c>
      <c r="N21">
        <v>0.13353999999999999</v>
      </c>
    </row>
    <row r="22" spans="1:14" x14ac:dyDescent="0.35">
      <c r="A22" s="2">
        <v>44434</v>
      </c>
      <c r="B22" s="3">
        <v>0.73760416666666684</v>
      </c>
      <c r="C22" s="5" t="s">
        <v>47</v>
      </c>
      <c r="D22">
        <v>1285.0543</v>
      </c>
      <c r="E22">
        <v>1388.0809999999999</v>
      </c>
      <c r="H22">
        <v>103.02669999999989</v>
      </c>
      <c r="I22" s="4">
        <v>103.07083165273174</v>
      </c>
      <c r="J22">
        <v>5.0400999999999998</v>
      </c>
      <c r="L22">
        <v>24</v>
      </c>
      <c r="M22">
        <v>24.77</v>
      </c>
      <c r="N22">
        <v>0.13349</v>
      </c>
    </row>
    <row r="23" spans="1:14" x14ac:dyDescent="0.35">
      <c r="A23" s="2">
        <v>44434</v>
      </c>
      <c r="B23" s="3">
        <v>0.74414351851851857</v>
      </c>
      <c r="C23" s="5" t="s">
        <v>49</v>
      </c>
      <c r="D23">
        <v>1285.5007000000001</v>
      </c>
      <c r="E23">
        <v>1388.3495</v>
      </c>
      <c r="H23">
        <v>102.84879999999998</v>
      </c>
      <c r="I23" s="4">
        <v>102.89447516681</v>
      </c>
      <c r="J23">
        <v>3.0015000000000001</v>
      </c>
      <c r="L23">
        <v>24</v>
      </c>
      <c r="M23">
        <v>24.76</v>
      </c>
      <c r="N23">
        <v>6.4248E-2</v>
      </c>
    </row>
    <row r="24" spans="1:14" x14ac:dyDescent="0.35">
      <c r="A24" s="2">
        <v>44434</v>
      </c>
      <c r="B24" s="3">
        <v>0.74672453703703712</v>
      </c>
      <c r="C24" s="5" t="s">
        <v>52</v>
      </c>
      <c r="D24">
        <v>1285.5035</v>
      </c>
      <c r="E24">
        <v>1388.347</v>
      </c>
      <c r="H24">
        <v>102.84349999999995</v>
      </c>
      <c r="I24" s="4">
        <v>102.88780234991532</v>
      </c>
      <c r="J24">
        <v>3.0070999999999999</v>
      </c>
      <c r="L24">
        <v>24</v>
      </c>
      <c r="M24">
        <v>24.76</v>
      </c>
      <c r="N24">
        <v>6.4395999999999995E-2</v>
      </c>
    </row>
    <row r="25" spans="1:14" x14ac:dyDescent="0.35">
      <c r="A25" s="2">
        <v>44434</v>
      </c>
      <c r="B25" s="3">
        <v>0.74968750000000006</v>
      </c>
      <c r="C25" s="5" t="s">
        <v>54</v>
      </c>
      <c r="D25">
        <v>1285.5056</v>
      </c>
      <c r="E25">
        <v>1388.3497</v>
      </c>
      <c r="H25">
        <v>102.84410000000003</v>
      </c>
      <c r="I25" s="4">
        <v>102.88650269739125</v>
      </c>
      <c r="J25">
        <v>3.0112999999999999</v>
      </c>
      <c r="L25">
        <v>24</v>
      </c>
      <c r="M25">
        <v>24.77</v>
      </c>
      <c r="N25">
        <v>6.4478999999999995E-2</v>
      </c>
    </row>
    <row r="26" spans="1:14" x14ac:dyDescent="0.35">
      <c r="A26" s="2">
        <v>44434</v>
      </c>
      <c r="B26" s="3">
        <v>0.75344907407407424</v>
      </c>
      <c r="C26" s="5" t="s">
        <v>56</v>
      </c>
      <c r="D26">
        <v>1285.6623999999999</v>
      </c>
      <c r="E26">
        <v>1388.4462000000001</v>
      </c>
      <c r="H26">
        <v>102.78380000000016</v>
      </c>
      <c r="I26" s="4">
        <v>102.82776534967563</v>
      </c>
      <c r="J26">
        <v>2.0004</v>
      </c>
      <c r="L26">
        <v>24</v>
      </c>
      <c r="M26">
        <v>24.78</v>
      </c>
      <c r="N26">
        <v>3.9836999999999997E-2</v>
      </c>
    </row>
    <row r="27" spans="1:14" x14ac:dyDescent="0.35">
      <c r="A27" s="2">
        <v>44434</v>
      </c>
      <c r="B27" s="3">
        <v>0.75637731481481485</v>
      </c>
      <c r="C27" s="5" t="s">
        <v>58</v>
      </c>
      <c r="D27">
        <v>1285.6704999999999</v>
      </c>
      <c r="E27">
        <v>1388.4480000000001</v>
      </c>
      <c r="H27">
        <v>102.77750000000015</v>
      </c>
      <c r="I27" s="4">
        <v>102.82056000014546</v>
      </c>
      <c r="J27">
        <v>2.0030999999999999</v>
      </c>
      <c r="L27">
        <v>24</v>
      </c>
      <c r="M27">
        <v>24.78</v>
      </c>
      <c r="N27">
        <v>3.9896000000000001E-2</v>
      </c>
    </row>
    <row r="28" spans="1:14" x14ac:dyDescent="0.35">
      <c r="A28" s="2">
        <v>44434</v>
      </c>
      <c r="B28" s="3">
        <v>0.75976851851851857</v>
      </c>
      <c r="C28" s="5" t="s">
        <v>60</v>
      </c>
      <c r="D28">
        <v>1285.6719000000001</v>
      </c>
      <c r="E28">
        <v>1388.4511</v>
      </c>
      <c r="H28">
        <v>102.77919999999995</v>
      </c>
      <c r="I28" s="4">
        <v>102.82263422894121</v>
      </c>
      <c r="J28">
        <v>2.0002</v>
      </c>
      <c r="L28">
        <v>24</v>
      </c>
      <c r="M28">
        <v>24.78</v>
      </c>
      <c r="N28">
        <v>3.9829999999999997E-2</v>
      </c>
    </row>
    <row r="29" spans="1:14" x14ac:dyDescent="0.35">
      <c r="A29" s="2">
        <v>44434</v>
      </c>
      <c r="B29" s="3">
        <v>0.76386574074074087</v>
      </c>
      <c r="C29" t="s">
        <v>62</v>
      </c>
      <c r="D29">
        <v>1285.8054999999999</v>
      </c>
      <c r="E29">
        <v>1388.5250000000001</v>
      </c>
      <c r="H29">
        <v>102.71950000000015</v>
      </c>
      <c r="I29" s="4">
        <v>102.7627534580439</v>
      </c>
      <c r="J29">
        <v>1.0069999999999999</v>
      </c>
      <c r="L29">
        <v>24</v>
      </c>
      <c r="M29">
        <v>24.78</v>
      </c>
      <c r="N29">
        <v>1.9234999999999999E-2</v>
      </c>
    </row>
    <row r="30" spans="1:14" x14ac:dyDescent="0.35">
      <c r="A30" s="2">
        <v>44434</v>
      </c>
      <c r="B30" s="3">
        <v>0.76944444444444449</v>
      </c>
      <c r="C30" t="s">
        <v>65</v>
      </c>
      <c r="D30">
        <v>1285.8055999999999</v>
      </c>
      <c r="E30">
        <v>1388.5268000000001</v>
      </c>
      <c r="H30">
        <v>102.72120000000018</v>
      </c>
      <c r="I30" s="4">
        <v>102.76492080850784</v>
      </c>
      <c r="J30">
        <v>1.0049999999999999</v>
      </c>
      <c r="L30">
        <v>24</v>
      </c>
      <c r="M30">
        <v>24.78</v>
      </c>
      <c r="N30">
        <v>1.8841E-2</v>
      </c>
    </row>
    <row r="31" spans="1:14" x14ac:dyDescent="0.35">
      <c r="A31" s="2">
        <v>44434</v>
      </c>
      <c r="B31" s="3">
        <v>0.77449074074074087</v>
      </c>
      <c r="C31" t="s">
        <v>67</v>
      </c>
      <c r="D31">
        <v>1285.8235999999999</v>
      </c>
      <c r="E31">
        <v>1388.527</v>
      </c>
      <c r="H31">
        <v>102.7034000000001</v>
      </c>
      <c r="I31" s="4">
        <v>102.74835739644553</v>
      </c>
      <c r="J31">
        <v>1.0029999999999999</v>
      </c>
      <c r="L31">
        <v>24</v>
      </c>
      <c r="M31">
        <v>24.78</v>
      </c>
      <c r="N31">
        <v>1.8801999999999999E-2</v>
      </c>
    </row>
    <row r="32" spans="1:14" s="9" customFormat="1" x14ac:dyDescent="0.35">
      <c r="A32" s="7">
        <v>44435</v>
      </c>
      <c r="B32" s="8">
        <v>0.71648148148148139</v>
      </c>
      <c r="C32" s="9" t="s">
        <v>6</v>
      </c>
      <c r="D32" s="9">
        <v>1281.0124000000001</v>
      </c>
      <c r="E32" s="9">
        <v>1385.9001000000001</v>
      </c>
      <c r="H32" s="9">
        <v>104.8877</v>
      </c>
      <c r="I32" s="4">
        <v>104.9300558796552</v>
      </c>
      <c r="J32" s="10">
        <v>34.1265</v>
      </c>
      <c r="L32" s="9">
        <v>37</v>
      </c>
      <c r="M32" s="9">
        <v>37</v>
      </c>
      <c r="N32" s="9">
        <v>0.94142999999999999</v>
      </c>
    </row>
    <row r="33" spans="1:14" x14ac:dyDescent="0.35">
      <c r="A33" s="2">
        <v>44435</v>
      </c>
      <c r="B33" s="3">
        <v>0.71871527777777777</v>
      </c>
      <c r="C33" t="s">
        <v>9</v>
      </c>
      <c r="D33">
        <v>1281.0057999999999</v>
      </c>
      <c r="E33">
        <v>1385.9019000000001</v>
      </c>
      <c r="H33">
        <v>104.89610000000016</v>
      </c>
      <c r="I33" s="4">
        <v>104.9429067562095</v>
      </c>
      <c r="J33" s="4">
        <v>34.115400000000001</v>
      </c>
      <c r="L33">
        <v>37</v>
      </c>
      <c r="M33">
        <v>36.99</v>
      </c>
      <c r="N33">
        <v>0.94142000000000003</v>
      </c>
    </row>
    <row r="34" spans="1:14" x14ac:dyDescent="0.35">
      <c r="A34" s="2">
        <v>44435</v>
      </c>
      <c r="B34" s="3">
        <v>0.72120370370370368</v>
      </c>
      <c r="C34" t="s">
        <v>11</v>
      </c>
      <c r="D34">
        <v>1281.0079000000001</v>
      </c>
      <c r="E34">
        <v>1385.9052999999999</v>
      </c>
      <c r="H34">
        <v>104.89739999999983</v>
      </c>
      <c r="I34" s="4">
        <v>104.94376256537346</v>
      </c>
      <c r="J34" s="4">
        <v>34.127899999999997</v>
      </c>
      <c r="L34">
        <v>37</v>
      </c>
      <c r="M34">
        <v>36.99</v>
      </c>
      <c r="N34">
        <v>0.94147000000000003</v>
      </c>
    </row>
    <row r="35" spans="1:14" x14ac:dyDescent="0.35">
      <c r="A35" s="2">
        <v>44435</v>
      </c>
      <c r="B35" s="3">
        <v>0.72689814814814813</v>
      </c>
      <c r="C35" t="s">
        <v>13</v>
      </c>
      <c r="D35">
        <v>1281.4453000000001</v>
      </c>
      <c r="E35">
        <v>1386.0904</v>
      </c>
      <c r="H35">
        <v>104.64509999999996</v>
      </c>
      <c r="I35" s="4">
        <v>104.68729453188848</v>
      </c>
      <c r="J35" s="4">
        <v>19.993600000000001</v>
      </c>
      <c r="L35">
        <v>37</v>
      </c>
      <c r="M35">
        <v>36.99</v>
      </c>
      <c r="N35">
        <v>0.85550999999999999</v>
      </c>
    </row>
    <row r="36" spans="1:14" x14ac:dyDescent="0.35">
      <c r="A36" s="2">
        <v>44435</v>
      </c>
      <c r="B36" s="3">
        <v>0.72968749999999993</v>
      </c>
      <c r="C36" t="s">
        <v>15</v>
      </c>
      <c r="D36">
        <v>1281.4499000000001</v>
      </c>
      <c r="E36">
        <v>1386.0864999999999</v>
      </c>
      <c r="H36">
        <v>104.63659999999982</v>
      </c>
      <c r="I36" s="4">
        <v>104.68205504717778</v>
      </c>
      <c r="J36" s="4">
        <v>19.9863</v>
      </c>
      <c r="L36">
        <v>37</v>
      </c>
      <c r="M36">
        <v>37</v>
      </c>
      <c r="N36">
        <v>0.85538999999999998</v>
      </c>
    </row>
    <row r="37" spans="1:14" x14ac:dyDescent="0.35">
      <c r="A37" s="2">
        <v>44435</v>
      </c>
      <c r="B37" s="3">
        <v>0.73188657407407398</v>
      </c>
      <c r="C37" t="s">
        <v>17</v>
      </c>
      <c r="D37">
        <v>1281.4432999999999</v>
      </c>
      <c r="E37">
        <v>1386.087</v>
      </c>
      <c r="H37">
        <v>104.64370000000008</v>
      </c>
      <c r="I37" s="4">
        <v>104.69109137318065</v>
      </c>
      <c r="J37" s="4">
        <v>19.995999999999999</v>
      </c>
      <c r="L37">
        <v>37</v>
      </c>
      <c r="M37">
        <v>36.99</v>
      </c>
      <c r="N37">
        <v>0.85553999999999997</v>
      </c>
    </row>
    <row r="38" spans="1:14" x14ac:dyDescent="0.35">
      <c r="A38" s="2">
        <v>44435</v>
      </c>
      <c r="B38" s="3">
        <v>0.7397800925925927</v>
      </c>
      <c r="C38" t="s">
        <v>19</v>
      </c>
      <c r="D38">
        <v>1282.0736999999999</v>
      </c>
      <c r="E38">
        <v>1386.4005</v>
      </c>
      <c r="H38">
        <v>104.32680000000005</v>
      </c>
      <c r="I38" s="4">
        <v>104.3706986700313</v>
      </c>
      <c r="J38" s="4">
        <v>11.0189</v>
      </c>
      <c r="L38">
        <v>37</v>
      </c>
      <c r="M38">
        <v>36.979999999999997</v>
      </c>
      <c r="N38">
        <v>0.72245999999999999</v>
      </c>
    </row>
    <row r="39" spans="1:14" x14ac:dyDescent="0.35">
      <c r="A39" s="2">
        <v>44435</v>
      </c>
      <c r="B39" s="3">
        <v>0.7419675925925926</v>
      </c>
      <c r="C39" t="s">
        <v>21</v>
      </c>
      <c r="D39">
        <v>1282.0693000000001</v>
      </c>
      <c r="E39">
        <v>1386.4041999999999</v>
      </c>
      <c r="H39">
        <v>104.33489999999983</v>
      </c>
      <c r="I39" s="4">
        <v>104.37709584021485</v>
      </c>
      <c r="J39" s="4">
        <v>11.019</v>
      </c>
      <c r="L39">
        <v>37</v>
      </c>
      <c r="M39">
        <v>36.979999999999997</v>
      </c>
      <c r="N39">
        <v>0.72236</v>
      </c>
    </row>
    <row r="40" spans="1:14" x14ac:dyDescent="0.35">
      <c r="A40" s="2">
        <v>44435</v>
      </c>
      <c r="B40" s="3">
        <v>0.74932870370370364</v>
      </c>
      <c r="C40" t="s">
        <v>23</v>
      </c>
      <c r="D40">
        <v>1282.0724</v>
      </c>
      <c r="E40">
        <v>1386.4033999999999</v>
      </c>
      <c r="H40">
        <v>104.3309999999999</v>
      </c>
      <c r="I40" s="4">
        <v>104.37850254414401</v>
      </c>
      <c r="J40" s="4">
        <v>11.023999999999999</v>
      </c>
      <c r="L40">
        <v>37</v>
      </c>
      <c r="M40">
        <v>36.979999999999997</v>
      </c>
      <c r="N40">
        <v>0.72219</v>
      </c>
    </row>
    <row r="41" spans="1:14" x14ac:dyDescent="0.35">
      <c r="A41" s="2">
        <v>44435</v>
      </c>
      <c r="B41" s="3">
        <v>0.78281250000000002</v>
      </c>
      <c r="C41" t="s">
        <v>25</v>
      </c>
      <c r="D41">
        <v>1282.5682999999999</v>
      </c>
      <c r="E41">
        <v>1386.6510000000001</v>
      </c>
      <c r="H41">
        <v>104.08270000000016</v>
      </c>
      <c r="I41" s="4">
        <v>104.13015253830309</v>
      </c>
      <c r="J41" s="4">
        <v>8.98</v>
      </c>
      <c r="L41">
        <v>37</v>
      </c>
      <c r="M41">
        <v>37</v>
      </c>
      <c r="N41">
        <v>0.60787000000000002</v>
      </c>
    </row>
    <row r="42" spans="1:14" x14ac:dyDescent="0.35">
      <c r="A42" s="2">
        <v>44435</v>
      </c>
      <c r="B42" s="3">
        <v>0.78517361111111106</v>
      </c>
      <c r="C42" t="s">
        <v>27</v>
      </c>
      <c r="D42">
        <v>1282.5506</v>
      </c>
      <c r="E42">
        <v>1386.6584</v>
      </c>
      <c r="H42">
        <v>104.1078</v>
      </c>
      <c r="I42" s="4">
        <v>104.15532704364287</v>
      </c>
      <c r="J42" s="4">
        <v>8.9832000000000001</v>
      </c>
      <c r="L42">
        <v>37</v>
      </c>
      <c r="M42">
        <v>36.979999999999997</v>
      </c>
      <c r="N42">
        <v>0.60850000000000004</v>
      </c>
    </row>
    <row r="43" spans="1:14" x14ac:dyDescent="0.35">
      <c r="A43" s="2">
        <v>44435</v>
      </c>
      <c r="B43" s="3">
        <v>0.78789351851851863</v>
      </c>
      <c r="C43" t="s">
        <v>29</v>
      </c>
      <c r="D43">
        <v>1282.5562</v>
      </c>
      <c r="E43">
        <v>1386.6608000000001</v>
      </c>
      <c r="H43">
        <v>104.10460000000012</v>
      </c>
      <c r="I43" s="4">
        <v>104.14708102298587</v>
      </c>
      <c r="J43" s="4">
        <v>8.9771000000000001</v>
      </c>
      <c r="L43">
        <v>37</v>
      </c>
      <c r="M43">
        <v>36.979999999999997</v>
      </c>
      <c r="N43">
        <v>0.60851999999999995</v>
      </c>
    </row>
    <row r="44" spans="1:14" x14ac:dyDescent="0.35">
      <c r="A44" s="2">
        <v>44435</v>
      </c>
      <c r="B44" s="3">
        <v>0.79321759259259261</v>
      </c>
      <c r="C44" t="s">
        <v>31</v>
      </c>
      <c r="D44">
        <v>1282.8404</v>
      </c>
      <c r="E44">
        <v>1386.8161</v>
      </c>
      <c r="H44">
        <v>103.97569999999996</v>
      </c>
      <c r="I44" s="4">
        <v>104.0201436908557</v>
      </c>
      <c r="J44" s="4">
        <v>8.6076999999999995</v>
      </c>
      <c r="L44">
        <v>37</v>
      </c>
      <c r="M44">
        <v>36.99</v>
      </c>
      <c r="N44">
        <v>0.54052999999999995</v>
      </c>
    </row>
    <row r="45" spans="1:14" x14ac:dyDescent="0.35">
      <c r="A45" s="2">
        <v>44435</v>
      </c>
      <c r="B45" s="3">
        <v>0.7955092592592593</v>
      </c>
      <c r="C45" t="s">
        <v>33</v>
      </c>
      <c r="D45">
        <v>1282.8565000000001</v>
      </c>
      <c r="E45">
        <v>1386.8142</v>
      </c>
      <c r="H45">
        <v>103.95769999999993</v>
      </c>
      <c r="I45" s="4">
        <v>104.00131742700673</v>
      </c>
      <c r="J45" s="4">
        <v>8.6088000000000005</v>
      </c>
      <c r="L45">
        <v>37</v>
      </c>
      <c r="M45">
        <v>36.99</v>
      </c>
      <c r="N45">
        <v>0.54049000000000003</v>
      </c>
    </row>
    <row r="46" spans="1:14" x14ac:dyDescent="0.35">
      <c r="A46" s="2">
        <v>44435</v>
      </c>
      <c r="B46" s="3">
        <v>0.79833333333333334</v>
      </c>
      <c r="C46" t="s">
        <v>35</v>
      </c>
      <c r="D46">
        <v>1282.8377</v>
      </c>
      <c r="E46">
        <v>1386.8137999999999</v>
      </c>
      <c r="H46">
        <v>103.97609999999986</v>
      </c>
      <c r="I46" s="4">
        <v>104.02063832974945</v>
      </c>
      <c r="J46" s="4">
        <v>8.6079000000000008</v>
      </c>
      <c r="L46">
        <v>37</v>
      </c>
      <c r="M46">
        <v>37</v>
      </c>
      <c r="N46">
        <v>0.54010999999999998</v>
      </c>
    </row>
    <row r="47" spans="1:14" x14ac:dyDescent="0.35">
      <c r="A47" s="2">
        <v>44435</v>
      </c>
      <c r="B47" s="3">
        <v>0.80876157407407412</v>
      </c>
      <c r="C47" t="s">
        <v>37</v>
      </c>
      <c r="D47">
        <v>1283.1974</v>
      </c>
      <c r="E47">
        <v>1387.0045</v>
      </c>
      <c r="H47">
        <v>103.80709999999999</v>
      </c>
      <c r="I47" s="4">
        <v>103.85338938317189</v>
      </c>
      <c r="J47" s="4">
        <v>8.4110999999999994</v>
      </c>
      <c r="L47">
        <v>37</v>
      </c>
      <c r="M47">
        <v>36.99</v>
      </c>
      <c r="N47">
        <v>0.46810000000000002</v>
      </c>
    </row>
    <row r="48" spans="1:14" x14ac:dyDescent="0.35">
      <c r="A48" s="2">
        <v>44435</v>
      </c>
      <c r="B48" s="3">
        <v>0.81116898148148142</v>
      </c>
      <c r="C48" t="s">
        <v>39</v>
      </c>
      <c r="D48">
        <v>1283.1976999999999</v>
      </c>
      <c r="E48">
        <v>1387.0033000000001</v>
      </c>
      <c r="H48">
        <v>103.80560000000014</v>
      </c>
      <c r="I48" s="4">
        <v>103.85097699704431</v>
      </c>
      <c r="J48" s="4">
        <v>8.4140999999999995</v>
      </c>
      <c r="L48">
        <v>37</v>
      </c>
      <c r="M48">
        <v>37</v>
      </c>
      <c r="N48">
        <v>0.46828999999999998</v>
      </c>
    </row>
    <row r="49" spans="1:14" x14ac:dyDescent="0.35">
      <c r="A49" s="2">
        <v>44435</v>
      </c>
      <c r="B49" s="3">
        <v>0.81396990740740749</v>
      </c>
      <c r="C49" t="s">
        <v>41</v>
      </c>
      <c r="D49">
        <v>1283.2059999999999</v>
      </c>
      <c r="E49">
        <v>1387.0061000000001</v>
      </c>
      <c r="H49">
        <v>103.80010000000016</v>
      </c>
      <c r="I49" s="4">
        <v>103.84387135176283</v>
      </c>
      <c r="J49" s="4">
        <v>8.4120000000000008</v>
      </c>
      <c r="L49">
        <v>37</v>
      </c>
      <c r="M49">
        <v>36.979999999999997</v>
      </c>
      <c r="N49">
        <v>0.46899999999999997</v>
      </c>
    </row>
    <row r="50" spans="1:14" x14ac:dyDescent="0.35">
      <c r="A50" s="2">
        <v>44435</v>
      </c>
      <c r="B50" s="3">
        <v>0.82254629629629628</v>
      </c>
      <c r="C50" t="s">
        <v>43</v>
      </c>
      <c r="D50">
        <v>1283.6596</v>
      </c>
      <c r="E50">
        <v>1387.2648999999999</v>
      </c>
      <c r="H50">
        <v>103.60529999999994</v>
      </c>
      <c r="I50" s="4">
        <v>103.65175042277474</v>
      </c>
      <c r="J50" s="4">
        <v>8.1941000000000006</v>
      </c>
      <c r="L50">
        <v>37</v>
      </c>
      <c r="M50">
        <v>36.99</v>
      </c>
      <c r="N50">
        <v>0.37741999999999998</v>
      </c>
    </row>
    <row r="51" spans="1:14" x14ac:dyDescent="0.35">
      <c r="A51" s="2">
        <v>44435</v>
      </c>
      <c r="B51" s="3">
        <v>0.82574074074074078</v>
      </c>
      <c r="C51" t="s">
        <v>45</v>
      </c>
      <c r="D51">
        <v>1283.6534999999999</v>
      </c>
      <c r="E51">
        <v>1387.2656999999999</v>
      </c>
      <c r="H51">
        <v>103.61220000000003</v>
      </c>
      <c r="I51" s="4">
        <v>103.65677072769961</v>
      </c>
      <c r="J51" s="4">
        <v>8.2065999999999999</v>
      </c>
      <c r="L51">
        <v>37</v>
      </c>
      <c r="M51">
        <v>37</v>
      </c>
      <c r="N51">
        <v>0.37936999999999999</v>
      </c>
    </row>
    <row r="52" spans="1:14" x14ac:dyDescent="0.35">
      <c r="A52" s="2">
        <v>44435</v>
      </c>
      <c r="B52" s="3">
        <v>0.82826388888888891</v>
      </c>
      <c r="C52" t="s">
        <v>47</v>
      </c>
      <c r="D52">
        <v>1283.6496999999999</v>
      </c>
      <c r="E52">
        <v>1387.2675999999999</v>
      </c>
      <c r="H52">
        <v>103.61789999999996</v>
      </c>
      <c r="I52" s="4">
        <v>103.66523477829669</v>
      </c>
      <c r="J52" s="4">
        <v>8.2091999999999992</v>
      </c>
      <c r="L52">
        <v>37</v>
      </c>
      <c r="M52">
        <v>37</v>
      </c>
      <c r="N52">
        <v>0.38092999999999999</v>
      </c>
    </row>
    <row r="53" spans="1:14" x14ac:dyDescent="0.35">
      <c r="A53" s="2">
        <v>44435</v>
      </c>
      <c r="B53" s="3">
        <v>0.8309375</v>
      </c>
      <c r="C53" t="s">
        <v>49</v>
      </c>
      <c r="D53">
        <v>1283.6456000000001</v>
      </c>
      <c r="E53">
        <v>1387.2570000000001</v>
      </c>
      <c r="H53">
        <v>103.6114</v>
      </c>
      <c r="I53" s="4">
        <v>103.65662934671454</v>
      </c>
      <c r="J53" s="4">
        <v>8.2157</v>
      </c>
      <c r="L53">
        <v>37</v>
      </c>
      <c r="M53">
        <v>37</v>
      </c>
      <c r="N53">
        <v>0.38285000000000002</v>
      </c>
    </row>
    <row r="54" spans="1:14" x14ac:dyDescent="0.35">
      <c r="A54" s="2">
        <v>44435</v>
      </c>
      <c r="B54" s="3">
        <v>0.83554398148148146</v>
      </c>
      <c r="C54" t="s">
        <v>52</v>
      </c>
      <c r="D54">
        <v>1284.9293</v>
      </c>
      <c r="E54">
        <v>1387.9927</v>
      </c>
      <c r="H54">
        <v>103.0634</v>
      </c>
      <c r="I54" s="4">
        <v>103.10935775446572</v>
      </c>
      <c r="J54" s="4">
        <v>6.0270999999999999</v>
      </c>
      <c r="L54">
        <v>37</v>
      </c>
      <c r="M54">
        <v>36.979999999999997</v>
      </c>
      <c r="N54">
        <v>0.15590000000000001</v>
      </c>
    </row>
    <row r="55" spans="1:14" x14ac:dyDescent="0.35">
      <c r="A55" s="2">
        <v>44435</v>
      </c>
      <c r="B55" s="3">
        <v>0.83920138888888884</v>
      </c>
      <c r="C55" t="s">
        <v>54</v>
      </c>
      <c r="D55">
        <v>1284.9331</v>
      </c>
      <c r="E55">
        <v>1387.9984999999999</v>
      </c>
      <c r="H55">
        <v>103.06539999999995</v>
      </c>
      <c r="I55" s="4">
        <v>103.11279453896555</v>
      </c>
      <c r="J55" s="4">
        <v>6.0262000000000002</v>
      </c>
      <c r="L55">
        <v>37</v>
      </c>
      <c r="M55">
        <v>37.01</v>
      </c>
      <c r="N55">
        <v>0.15583</v>
      </c>
    </row>
    <row r="56" spans="1:14" x14ac:dyDescent="0.35">
      <c r="A56" s="2">
        <v>44435</v>
      </c>
      <c r="B56" s="3">
        <v>0.84228009259259251</v>
      </c>
      <c r="C56" t="s">
        <v>56</v>
      </c>
      <c r="D56">
        <v>1284.9498000000001</v>
      </c>
      <c r="E56">
        <v>1387.9996000000001</v>
      </c>
      <c r="H56">
        <v>103.0498</v>
      </c>
      <c r="I56" s="4">
        <v>103.09553322116302</v>
      </c>
      <c r="J56" s="4">
        <v>6.0254000000000003</v>
      </c>
      <c r="L56">
        <v>37</v>
      </c>
      <c r="M56">
        <v>37</v>
      </c>
      <c r="N56">
        <v>0.15584000000000001</v>
      </c>
    </row>
    <row r="57" spans="1:14" x14ac:dyDescent="0.35">
      <c r="A57" s="2">
        <v>44435</v>
      </c>
      <c r="B57" s="3">
        <v>0.84506944444444443</v>
      </c>
      <c r="C57" t="s">
        <v>58</v>
      </c>
      <c r="D57">
        <v>1284.9294</v>
      </c>
      <c r="E57">
        <v>1388.0014000000001</v>
      </c>
      <c r="H57">
        <v>103.07200000000012</v>
      </c>
      <c r="I57" s="4">
        <v>103.11936635648811</v>
      </c>
      <c r="J57" s="4">
        <v>6.0252999999999997</v>
      </c>
      <c r="L57">
        <v>37</v>
      </c>
      <c r="M57">
        <v>36.979999999999997</v>
      </c>
      <c r="N57">
        <v>0.15587999999999999</v>
      </c>
    </row>
    <row r="58" spans="1:14" x14ac:dyDescent="0.35">
      <c r="A58" s="2">
        <v>44435</v>
      </c>
      <c r="B58" s="3">
        <v>0.85626157407407411</v>
      </c>
      <c r="C58" t="s">
        <v>60</v>
      </c>
      <c r="D58">
        <v>1285.3726999999999</v>
      </c>
      <c r="E58">
        <v>1388.2639999999999</v>
      </c>
      <c r="H58">
        <v>102.8913</v>
      </c>
      <c r="I58" s="4">
        <v>102.93665126260855</v>
      </c>
      <c r="J58" s="4">
        <v>3.9903</v>
      </c>
      <c r="L58">
        <v>37</v>
      </c>
      <c r="M58">
        <v>37.01</v>
      </c>
      <c r="N58">
        <v>8.5258E-2</v>
      </c>
    </row>
    <row r="59" spans="1:14" x14ac:dyDescent="0.35">
      <c r="A59" s="2">
        <v>44435</v>
      </c>
      <c r="B59" s="3">
        <v>0.85951388888888891</v>
      </c>
      <c r="C59" t="s">
        <v>62</v>
      </c>
      <c r="D59">
        <v>1285.3652</v>
      </c>
      <c r="E59">
        <v>1388.2565999999999</v>
      </c>
      <c r="H59">
        <v>102.89139999999998</v>
      </c>
      <c r="I59" s="4">
        <v>102.93294973134078</v>
      </c>
      <c r="J59" s="4">
        <v>3.9973000000000001</v>
      </c>
      <c r="L59">
        <v>37</v>
      </c>
      <c r="M59">
        <v>37</v>
      </c>
      <c r="N59">
        <v>8.5348999999999994E-2</v>
      </c>
    </row>
    <row r="60" spans="1:14" x14ac:dyDescent="0.35">
      <c r="A60" s="2">
        <v>44435</v>
      </c>
      <c r="B60" s="3">
        <v>0.86229166666666668</v>
      </c>
      <c r="C60" t="s">
        <v>65</v>
      </c>
      <c r="D60">
        <v>1285.3795</v>
      </c>
      <c r="E60">
        <v>1388.2629999999999</v>
      </c>
      <c r="H60">
        <v>102.88349999999991</v>
      </c>
      <c r="I60" s="4">
        <v>102.92327062790075</v>
      </c>
      <c r="J60" s="4">
        <v>3.9988999999999999</v>
      </c>
      <c r="L60">
        <v>37</v>
      </c>
      <c r="M60">
        <v>36.99</v>
      </c>
      <c r="N60">
        <v>8.5400000000000004E-2</v>
      </c>
    </row>
    <row r="61" spans="1:14" x14ac:dyDescent="0.35">
      <c r="A61" s="2">
        <v>44435</v>
      </c>
      <c r="B61" s="3">
        <v>0.86643518518518514</v>
      </c>
      <c r="C61" t="s">
        <v>67</v>
      </c>
      <c r="D61">
        <v>1285.6949</v>
      </c>
      <c r="E61">
        <v>1388.4519</v>
      </c>
      <c r="H61">
        <v>102.75700000000006</v>
      </c>
      <c r="I61" s="4">
        <v>102.79725072877656</v>
      </c>
      <c r="J61" s="4">
        <v>2.0076000000000001</v>
      </c>
      <c r="L61">
        <v>37</v>
      </c>
      <c r="M61">
        <v>36.99</v>
      </c>
      <c r="N61">
        <v>3.7872999999999997E-2</v>
      </c>
    </row>
    <row r="62" spans="1:14" x14ac:dyDescent="0.35">
      <c r="A62" s="2">
        <v>44435</v>
      </c>
      <c r="B62" s="3">
        <v>0.87156250000000002</v>
      </c>
      <c r="C62" t="s">
        <v>70</v>
      </c>
      <c r="D62">
        <v>1285.6928</v>
      </c>
      <c r="E62">
        <v>1388.4521999999999</v>
      </c>
      <c r="H62">
        <v>102.75939999999991</v>
      </c>
      <c r="I62" s="4">
        <v>102.80453751731956</v>
      </c>
      <c r="J62" s="4">
        <v>2.0059999999999998</v>
      </c>
      <c r="L62">
        <v>37</v>
      </c>
      <c r="M62">
        <v>37.01</v>
      </c>
      <c r="N62">
        <v>3.7772E-2</v>
      </c>
    </row>
    <row r="63" spans="1:14" x14ac:dyDescent="0.35">
      <c r="A63" s="2">
        <v>44435</v>
      </c>
      <c r="B63" s="3">
        <v>0.87524305555555548</v>
      </c>
      <c r="C63" t="s">
        <v>71</v>
      </c>
      <c r="D63">
        <v>1285.6913999999999</v>
      </c>
      <c r="E63">
        <v>1388.4532999999999</v>
      </c>
      <c r="H63">
        <v>102.76189999999997</v>
      </c>
      <c r="I63" s="4">
        <v>102.80448665102418</v>
      </c>
      <c r="J63" s="4">
        <v>2.0083000000000002</v>
      </c>
      <c r="L63">
        <v>37</v>
      </c>
      <c r="M63">
        <v>36.979999999999997</v>
      </c>
      <c r="N63">
        <v>3.7851000000000003E-2</v>
      </c>
    </row>
    <row r="64" spans="1:14" x14ac:dyDescent="0.35">
      <c r="A64" s="2">
        <v>44435</v>
      </c>
      <c r="B64" s="3">
        <v>0.88460648148148147</v>
      </c>
      <c r="C64" s="5" t="s">
        <v>73</v>
      </c>
      <c r="D64">
        <v>1285.8849</v>
      </c>
      <c r="E64">
        <v>1388.5817</v>
      </c>
      <c r="H64">
        <v>102.69679999999994</v>
      </c>
      <c r="I64" s="4">
        <v>102.73758694412891</v>
      </c>
      <c r="J64" s="4">
        <v>0.28039999999999998</v>
      </c>
      <c r="L64">
        <v>37</v>
      </c>
      <c r="M64">
        <v>36.99</v>
      </c>
      <c r="N64">
        <v>4.8623E-3</v>
      </c>
    </row>
    <row r="65" spans="1:14" x14ac:dyDescent="0.35">
      <c r="A65" s="2">
        <v>44435</v>
      </c>
      <c r="B65" s="3">
        <v>0.88957175925925924</v>
      </c>
      <c r="C65" s="5" t="s">
        <v>75</v>
      </c>
      <c r="D65">
        <v>1285.9019000000001</v>
      </c>
      <c r="E65">
        <v>1388.5808</v>
      </c>
      <c r="H65">
        <v>102.67889999999989</v>
      </c>
      <c r="I65" s="4">
        <v>102.72104801278658</v>
      </c>
      <c r="J65" s="4">
        <v>0.28310000000000002</v>
      </c>
      <c r="L65">
        <v>37</v>
      </c>
      <c r="M65">
        <v>36.99</v>
      </c>
      <c r="N65">
        <v>4.9138999999999997E-3</v>
      </c>
    </row>
    <row r="66" spans="1:14" x14ac:dyDescent="0.35">
      <c r="A66" s="2">
        <v>44435</v>
      </c>
      <c r="B66" s="3">
        <v>0.89708333333333334</v>
      </c>
      <c r="C66" s="5" t="s">
        <v>77</v>
      </c>
      <c r="D66">
        <v>1285.903</v>
      </c>
      <c r="E66">
        <v>1388.5521000000001</v>
      </c>
      <c r="H66">
        <v>102.64910000000009</v>
      </c>
      <c r="I66" s="4">
        <v>102.69375383561916</v>
      </c>
      <c r="J66" s="4">
        <v>0.28789999999999999</v>
      </c>
      <c r="L66">
        <v>37</v>
      </c>
      <c r="M66">
        <v>36.99</v>
      </c>
      <c r="N66">
        <v>4.9798999999999998E-3</v>
      </c>
    </row>
    <row r="67" spans="1:14" x14ac:dyDescent="0.35">
      <c r="A67" s="2">
        <v>44435</v>
      </c>
      <c r="B67" s="3">
        <v>0.9019907407407407</v>
      </c>
      <c r="C67" s="5" t="s">
        <v>79</v>
      </c>
      <c r="D67">
        <v>1285.837</v>
      </c>
      <c r="E67">
        <v>1388.5364999999999</v>
      </c>
      <c r="H67">
        <v>102.69949999999994</v>
      </c>
      <c r="I67" s="4">
        <v>102.74215409680437</v>
      </c>
      <c r="J67" s="4">
        <v>0.99850000000000005</v>
      </c>
      <c r="L67">
        <v>37</v>
      </c>
      <c r="M67">
        <v>36.99</v>
      </c>
      <c r="N67">
        <v>1.7850000000000001E-2</v>
      </c>
    </row>
    <row r="68" spans="1:14" x14ac:dyDescent="0.35">
      <c r="A68" s="2">
        <v>44435</v>
      </c>
      <c r="B68" s="3">
        <v>0.90574074074074085</v>
      </c>
      <c r="C68" s="5" t="s">
        <v>82</v>
      </c>
      <c r="D68">
        <v>1285.7982999999999</v>
      </c>
      <c r="E68">
        <v>1388.5337999999999</v>
      </c>
      <c r="H68">
        <v>102.7355</v>
      </c>
      <c r="I68" s="4">
        <v>102.78264948808145</v>
      </c>
      <c r="J68" s="4">
        <v>1.0009999999999999</v>
      </c>
      <c r="L68">
        <v>37</v>
      </c>
      <c r="M68">
        <v>36.99</v>
      </c>
      <c r="N68">
        <v>1.7881999999999999E-2</v>
      </c>
    </row>
    <row r="69" spans="1:14" x14ac:dyDescent="0.35">
      <c r="A69" s="2">
        <v>44435</v>
      </c>
      <c r="B69" s="3">
        <v>0.9098032407407407</v>
      </c>
      <c r="C69" s="5" t="s">
        <v>84</v>
      </c>
      <c r="D69">
        <v>1285.8318999999999</v>
      </c>
      <c r="E69">
        <v>1388.5441000000001</v>
      </c>
      <c r="H69">
        <v>102.71220000000017</v>
      </c>
      <c r="I69" s="4">
        <v>102.75933879476653</v>
      </c>
      <c r="J69" s="4">
        <v>1.0054000000000001</v>
      </c>
      <c r="L69">
        <v>37</v>
      </c>
      <c r="M69">
        <v>36.984999999999999</v>
      </c>
      <c r="N69">
        <v>1.7978999999999998E-2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2"/>
  <sheetViews>
    <sheetView zoomScale="80" zoomScaleNormal="80" zoomScalePageLayoutView="150" workbookViewId="0">
      <selection activeCell="A245" sqref="A1:XFD245"/>
    </sheetView>
  </sheetViews>
  <sheetFormatPr defaultColWidth="10.81640625" defaultRowHeight="15.5" x14ac:dyDescent="0.35"/>
  <cols>
    <col min="1" max="1" width="10.81640625" style="16"/>
    <col min="2" max="2" width="11.6328125" style="16" bestFit="1" customWidth="1"/>
    <col min="3" max="4" width="12.08984375" style="16" bestFit="1" customWidth="1"/>
    <col min="5" max="5" width="14.6328125" style="16" bestFit="1" customWidth="1"/>
    <col min="6" max="6" width="15.36328125" style="16" bestFit="1" customWidth="1"/>
    <col min="7" max="9" width="10.81640625" style="16"/>
    <col min="10" max="10" width="26" style="16" customWidth="1"/>
    <col min="11" max="14" width="10.81640625" style="16"/>
    <col min="15" max="15" width="20.08984375" style="16" bestFit="1" customWidth="1"/>
    <col min="16" max="16" width="10.81640625" style="16"/>
    <col min="17" max="17" width="11.6328125" style="16" bestFit="1" customWidth="1"/>
    <col min="18" max="19" width="21" style="16" bestFit="1" customWidth="1"/>
    <col min="20" max="20" width="11.81640625" style="16" bestFit="1" customWidth="1"/>
    <col min="21" max="21" width="11" style="16" bestFit="1" customWidth="1"/>
    <col min="22" max="22" width="12.08984375" style="16" bestFit="1" customWidth="1"/>
    <col min="23" max="23" width="12.81640625" style="16" bestFit="1" customWidth="1"/>
    <col min="24" max="25" width="10.81640625" style="16"/>
    <col min="26" max="26" width="10.08984375" style="16" bestFit="1" customWidth="1"/>
    <col min="27" max="27" width="10.81640625" style="16"/>
    <col min="28" max="28" width="17.08984375" style="16" bestFit="1" customWidth="1"/>
    <col min="29" max="16384" width="10.81640625" style="16"/>
  </cols>
  <sheetData>
    <row r="1" spans="1:29" ht="15" customHeight="1" x14ac:dyDescent="0.35">
      <c r="A1" s="11" t="s">
        <v>0</v>
      </c>
      <c r="B1" s="12" t="s">
        <v>85</v>
      </c>
      <c r="C1" s="11" t="s">
        <v>86</v>
      </c>
      <c r="D1" s="11" t="s">
        <v>430</v>
      </c>
      <c r="E1" s="11" t="s">
        <v>87</v>
      </c>
      <c r="F1" s="11" t="s">
        <v>88</v>
      </c>
      <c r="G1" s="11" t="s">
        <v>89</v>
      </c>
      <c r="H1" s="11" t="s">
        <v>90</v>
      </c>
      <c r="I1" s="11" t="s">
        <v>91</v>
      </c>
      <c r="J1" s="11" t="s">
        <v>92</v>
      </c>
      <c r="K1" s="11" t="s">
        <v>93</v>
      </c>
      <c r="L1" s="11" t="s">
        <v>94</v>
      </c>
      <c r="M1" s="11" t="s">
        <v>95</v>
      </c>
      <c r="N1" s="11" t="s">
        <v>96</v>
      </c>
      <c r="O1" s="11" t="s">
        <v>97</v>
      </c>
      <c r="P1" s="13" t="s">
        <v>98</v>
      </c>
      <c r="Q1" s="13" t="s">
        <v>99</v>
      </c>
      <c r="R1" s="13" t="s">
        <v>100</v>
      </c>
      <c r="S1" s="13" t="s">
        <v>101</v>
      </c>
      <c r="T1" s="13" t="s">
        <v>1</v>
      </c>
      <c r="U1" s="13" t="s">
        <v>2</v>
      </c>
      <c r="V1" s="13" t="s">
        <v>102</v>
      </c>
      <c r="W1" s="13" t="s">
        <v>103</v>
      </c>
      <c r="X1" s="13" t="s">
        <v>3</v>
      </c>
      <c r="Y1" s="13" t="s">
        <v>4</v>
      </c>
      <c r="Z1" s="14" t="s">
        <v>104</v>
      </c>
      <c r="AA1" s="14" t="s">
        <v>105</v>
      </c>
      <c r="AB1" s="15" t="s">
        <v>5</v>
      </c>
    </row>
    <row r="2" spans="1:29" x14ac:dyDescent="0.35">
      <c r="A2" s="17">
        <v>44306</v>
      </c>
      <c r="B2" s="18">
        <v>0.62259259259259259</v>
      </c>
      <c r="C2" s="16" t="s">
        <v>106</v>
      </c>
      <c r="D2" s="16" t="s">
        <v>431</v>
      </c>
      <c r="E2" s="16">
        <v>1279.6585970000001</v>
      </c>
      <c r="F2" s="16">
        <v>1384.5345139999999</v>
      </c>
      <c r="G2" s="16">
        <f>X2*E2+Y2</f>
        <v>1280.2663885359593</v>
      </c>
      <c r="H2" s="16">
        <f>X2*F2+Y2</f>
        <v>1385.2094447401905</v>
      </c>
      <c r="I2" s="19">
        <f>F2-E2</f>
        <v>104.87591699999984</v>
      </c>
      <c r="J2" s="19">
        <f>H2-G2</f>
        <v>104.9430562042312</v>
      </c>
      <c r="K2" s="16">
        <v>34.049999999999997</v>
      </c>
      <c r="L2" s="16">
        <v>29</v>
      </c>
      <c r="M2" s="16">
        <v>37</v>
      </c>
      <c r="N2" s="16">
        <v>37.01</v>
      </c>
      <c r="O2" s="16">
        <v>0.94105000000000005</v>
      </c>
      <c r="P2" s="16" t="s">
        <v>66</v>
      </c>
      <c r="Q2" s="18">
        <v>0.62318287037037035</v>
      </c>
      <c r="R2" s="16">
        <v>1115.489233</v>
      </c>
      <c r="S2" s="16">
        <v>1445.755439</v>
      </c>
      <c r="T2" s="16">
        <f>S2-R2</f>
        <v>330.26620600000001</v>
      </c>
      <c r="U2" s="16">
        <f>W2-V2</f>
        <v>330.47763499999996</v>
      </c>
      <c r="V2" s="16">
        <v>1115.991927</v>
      </c>
      <c r="W2" s="16">
        <v>1446.469562</v>
      </c>
      <c r="X2" s="20">
        <f>U2/T2</f>
        <v>1.0006401775178897</v>
      </c>
      <c r="Y2" s="16">
        <f>-X2*S2+W2</f>
        <v>-0.21141712841449589</v>
      </c>
      <c r="Z2" s="16" t="s">
        <v>107</v>
      </c>
      <c r="AA2" s="16" t="s">
        <v>8</v>
      </c>
      <c r="AB2" s="16">
        <v>50000</v>
      </c>
    </row>
    <row r="3" spans="1:29" x14ac:dyDescent="0.35">
      <c r="A3" s="17">
        <v>44306</v>
      </c>
      <c r="B3" s="18">
        <v>0.62520833333333337</v>
      </c>
      <c r="C3" s="16" t="s">
        <v>108</v>
      </c>
      <c r="D3" s="16" t="s">
        <v>431</v>
      </c>
      <c r="E3" s="16">
        <v>1279.6622159999999</v>
      </c>
      <c r="F3" s="16">
        <v>1384.53394</v>
      </c>
      <c r="G3" s="16">
        <f t="shared" ref="G3:G66" si="0">X3*E3+Y3</f>
        <v>1280.2732279698066</v>
      </c>
      <c r="H3" s="16">
        <f t="shared" ref="H3:H66" si="1">X3*F3+Y3</f>
        <v>1385.2082439738333</v>
      </c>
      <c r="I3" s="19">
        <f t="shared" ref="I3:I66" si="2">F3-E3</f>
        <v>104.87172400000009</v>
      </c>
      <c r="J3" s="19">
        <f t="shared" ref="J3:J66" si="3">H3-G3</f>
        <v>104.93501600402669</v>
      </c>
      <c r="K3" s="16">
        <v>34.043999999999997</v>
      </c>
      <c r="L3" s="16">
        <v>29</v>
      </c>
      <c r="M3" s="16">
        <v>37</v>
      </c>
      <c r="N3" s="16">
        <v>37</v>
      </c>
      <c r="O3" s="16">
        <v>0.94106000000000001</v>
      </c>
      <c r="P3" s="16" t="s">
        <v>68</v>
      </c>
      <c r="Q3" s="18">
        <v>0.6260648148148148</v>
      </c>
      <c r="R3" s="16">
        <v>1115.480002</v>
      </c>
      <c r="S3" s="16">
        <v>1445.7583079999999</v>
      </c>
      <c r="T3" s="16">
        <f t="shared" ref="T3:T66" si="4">S3-R3</f>
        <v>330.27830599999993</v>
      </c>
      <c r="U3" s="16">
        <f t="shared" ref="U3:U66" si="5">W3-V3</f>
        <v>330.47763499999996</v>
      </c>
      <c r="V3" s="16">
        <v>1115.991927</v>
      </c>
      <c r="W3" s="16">
        <v>1446.469562</v>
      </c>
      <c r="X3" s="20">
        <f t="shared" ref="X3:X66" si="6">U3/T3</f>
        <v>1.0006035182946591</v>
      </c>
      <c r="Y3" s="16">
        <f t="shared" ref="Y3:Y66" si="7">-X3*S3+W3</f>
        <v>-0.16128758853324143</v>
      </c>
      <c r="Z3" s="16" t="s">
        <v>107</v>
      </c>
      <c r="AA3" s="16" t="s">
        <v>8</v>
      </c>
      <c r="AB3" s="16">
        <v>50000</v>
      </c>
    </row>
    <row r="4" spans="1:29" x14ac:dyDescent="0.35">
      <c r="A4" s="17">
        <v>44306</v>
      </c>
      <c r="B4" s="18">
        <v>0.62795138888888891</v>
      </c>
      <c r="C4" s="16" t="s">
        <v>109</v>
      </c>
      <c r="D4" s="16" t="s">
        <v>431</v>
      </c>
      <c r="E4" s="16">
        <v>1279.6561819999999</v>
      </c>
      <c r="F4" s="16">
        <v>1384.5342579999999</v>
      </c>
      <c r="G4" s="16">
        <f t="shared" si="0"/>
        <v>1280.2713438419185</v>
      </c>
      <c r="H4" s="16">
        <f t="shared" si="1"/>
        <v>1385.2143564948526</v>
      </c>
      <c r="I4" s="19">
        <f t="shared" si="2"/>
        <v>104.87807599999996</v>
      </c>
      <c r="J4" s="19">
        <f t="shared" si="3"/>
        <v>104.94301265293416</v>
      </c>
      <c r="K4" s="16">
        <v>34.034999999999997</v>
      </c>
      <c r="L4" s="16">
        <v>29</v>
      </c>
      <c r="M4" s="16">
        <v>37</v>
      </c>
      <c r="N4" s="16">
        <v>36.99</v>
      </c>
      <c r="O4" s="16">
        <v>0.94106000000000001</v>
      </c>
      <c r="P4" s="16" t="s">
        <v>72</v>
      </c>
      <c r="Q4" s="18">
        <v>0.62854166666666667</v>
      </c>
      <c r="R4" s="16">
        <v>1115.4784179999999</v>
      </c>
      <c r="S4" s="16">
        <v>1445.7515599999999</v>
      </c>
      <c r="T4" s="16">
        <f t="shared" si="4"/>
        <v>330.27314200000001</v>
      </c>
      <c r="U4" s="16">
        <f t="shared" si="5"/>
        <v>330.47763499999996</v>
      </c>
      <c r="V4" s="16">
        <v>1115.991927</v>
      </c>
      <c r="W4" s="16">
        <v>1446.469562</v>
      </c>
      <c r="X4" s="20">
        <f t="shared" si="6"/>
        <v>1.0006191632742574</v>
      </c>
      <c r="Y4" s="16">
        <f t="shared" si="7"/>
        <v>-0.17715426965219194</v>
      </c>
      <c r="Z4" s="16" t="s">
        <v>107</v>
      </c>
      <c r="AA4" s="16" t="s">
        <v>8</v>
      </c>
      <c r="AB4" s="16">
        <v>50000</v>
      </c>
    </row>
    <row r="5" spans="1:29" x14ac:dyDescent="0.35">
      <c r="A5" s="17">
        <v>44306</v>
      </c>
      <c r="B5" s="18">
        <v>0.63606481481481481</v>
      </c>
      <c r="C5" s="16" t="s">
        <v>110</v>
      </c>
      <c r="D5" s="16" t="s">
        <v>432</v>
      </c>
      <c r="E5" s="16">
        <v>1279.7480889999999</v>
      </c>
      <c r="F5" s="16">
        <v>1384.5681050000001</v>
      </c>
      <c r="G5" s="16">
        <f t="shared" si="0"/>
        <v>1280.3646936086711</v>
      </c>
      <c r="H5" s="16">
        <f t="shared" si="1"/>
        <v>1385.2462168673342</v>
      </c>
      <c r="I5" s="19">
        <f t="shared" si="2"/>
        <v>104.82001600000012</v>
      </c>
      <c r="J5" s="19">
        <f t="shared" si="3"/>
        <v>104.88152325866304</v>
      </c>
      <c r="K5" s="16">
        <v>30.324999999999999</v>
      </c>
      <c r="L5" s="16">
        <v>29</v>
      </c>
      <c r="M5" s="16">
        <v>37</v>
      </c>
      <c r="N5" s="16">
        <v>37</v>
      </c>
      <c r="O5" s="16">
        <v>0.92313999999999996</v>
      </c>
      <c r="P5" s="16" t="s">
        <v>74</v>
      </c>
      <c r="Q5" s="18">
        <v>0.63744212962962965</v>
      </c>
      <c r="R5" s="16">
        <v>1115.471718</v>
      </c>
      <c r="S5" s="16">
        <v>1445.7555460000001</v>
      </c>
      <c r="T5" s="16">
        <f t="shared" si="4"/>
        <v>330.28382800000009</v>
      </c>
      <c r="U5" s="16">
        <f t="shared" si="5"/>
        <v>330.47763499999996</v>
      </c>
      <c r="V5" s="16">
        <v>1115.991927</v>
      </c>
      <c r="W5" s="16">
        <v>1446.469562</v>
      </c>
      <c r="X5" s="20">
        <f t="shared" si="6"/>
        <v>1.0005867892508498</v>
      </c>
      <c r="Y5" s="16">
        <f t="shared" si="7"/>
        <v>-0.13433781374942555</v>
      </c>
      <c r="Z5" s="16" t="s">
        <v>107</v>
      </c>
      <c r="AA5" s="16" t="s">
        <v>8</v>
      </c>
      <c r="AB5" s="16">
        <v>50000</v>
      </c>
    </row>
    <row r="6" spans="1:29" x14ac:dyDescent="0.35">
      <c r="A6" s="17">
        <v>44306</v>
      </c>
      <c r="B6" s="18">
        <v>0.64034722222222218</v>
      </c>
      <c r="C6" s="16" t="s">
        <v>111</v>
      </c>
      <c r="D6" s="16" t="s">
        <v>432</v>
      </c>
      <c r="E6" s="16">
        <v>1279.74873</v>
      </c>
      <c r="F6" s="16">
        <v>1384.5697050000001</v>
      </c>
      <c r="G6" s="16">
        <f t="shared" si="0"/>
        <v>1280.3617854749621</v>
      </c>
      <c r="H6" s="16">
        <f t="shared" si="1"/>
        <v>1385.2466750826134</v>
      </c>
      <c r="I6" s="19">
        <f t="shared" si="2"/>
        <v>104.82097500000009</v>
      </c>
      <c r="J6" s="19">
        <f t="shared" si="3"/>
        <v>104.8848896076513</v>
      </c>
      <c r="K6" s="16">
        <v>30.331</v>
      </c>
      <c r="L6" s="16">
        <v>29</v>
      </c>
      <c r="M6" s="16">
        <v>37</v>
      </c>
      <c r="N6" s="16">
        <v>36.99</v>
      </c>
      <c r="O6" s="16">
        <v>0.92320999999999998</v>
      </c>
      <c r="P6" s="16" t="s">
        <v>76</v>
      </c>
      <c r="Q6" s="18">
        <v>0.64094907407407409</v>
      </c>
      <c r="R6" s="16">
        <v>1115.4790350000001</v>
      </c>
      <c r="S6" s="16">
        <v>1445.7552840000001</v>
      </c>
      <c r="T6" s="16">
        <f t="shared" si="4"/>
        <v>330.27624900000001</v>
      </c>
      <c r="U6" s="16">
        <f t="shared" si="5"/>
        <v>330.47763499999996</v>
      </c>
      <c r="V6" s="16">
        <v>1115.991927</v>
      </c>
      <c r="W6" s="16">
        <v>1446.469562</v>
      </c>
      <c r="X6" s="20">
        <f t="shared" si="6"/>
        <v>1.0006097501731042</v>
      </c>
      <c r="Y6" s="16">
        <f t="shared" si="7"/>
        <v>-0.16727153468536926</v>
      </c>
      <c r="Z6" s="16" t="s">
        <v>107</v>
      </c>
      <c r="AA6" s="16" t="s">
        <v>8</v>
      </c>
      <c r="AB6" s="16">
        <v>50000</v>
      </c>
    </row>
    <row r="7" spans="1:29" x14ac:dyDescent="0.35">
      <c r="A7" s="17">
        <v>44306</v>
      </c>
      <c r="B7" s="18">
        <v>0.64276620370370374</v>
      </c>
      <c r="C7" s="16" t="s">
        <v>112</v>
      </c>
      <c r="D7" s="16" t="s">
        <v>432</v>
      </c>
      <c r="E7" s="16">
        <v>1279.7533370000001</v>
      </c>
      <c r="F7" s="16">
        <v>1384.5721579999999</v>
      </c>
      <c r="G7" s="16">
        <f t="shared" si="0"/>
        <v>1280.3622811965722</v>
      </c>
      <c r="H7" s="16">
        <f t="shared" si="1"/>
        <v>1385.2464753373649</v>
      </c>
      <c r="I7" s="19">
        <f t="shared" si="2"/>
        <v>104.81882099999984</v>
      </c>
      <c r="J7" s="19">
        <f t="shared" si="3"/>
        <v>104.88419414079272</v>
      </c>
      <c r="K7" s="16">
        <v>30.323</v>
      </c>
      <c r="L7" s="16">
        <v>29</v>
      </c>
      <c r="M7" s="16">
        <v>37</v>
      </c>
      <c r="N7" s="16">
        <v>37.020000000000003</v>
      </c>
      <c r="O7" s="16">
        <v>0.92305000000000004</v>
      </c>
      <c r="P7" s="16" t="s">
        <v>78</v>
      </c>
      <c r="Q7" s="18">
        <v>0.64342592592592596</v>
      </c>
      <c r="R7" s="16">
        <v>1115.4854330000001</v>
      </c>
      <c r="S7" s="16">
        <v>1445.757085</v>
      </c>
      <c r="T7" s="16">
        <f t="shared" si="4"/>
        <v>330.2716519999999</v>
      </c>
      <c r="U7" s="16">
        <f t="shared" si="5"/>
        <v>330.47763499999996</v>
      </c>
      <c r="V7" s="16">
        <v>1115.991927</v>
      </c>
      <c r="W7" s="16">
        <v>1446.469562</v>
      </c>
      <c r="X7" s="20">
        <f t="shared" si="6"/>
        <v>1.0006236775053283</v>
      </c>
      <c r="Y7" s="16">
        <f t="shared" si="7"/>
        <v>-0.18920917208356514</v>
      </c>
      <c r="Z7" s="16" t="s">
        <v>107</v>
      </c>
      <c r="AA7" s="16" t="s">
        <v>8</v>
      </c>
      <c r="AB7" s="16">
        <v>50000</v>
      </c>
    </row>
    <row r="8" spans="1:29" x14ac:dyDescent="0.35">
      <c r="A8" s="17">
        <v>44306</v>
      </c>
      <c r="B8" s="18">
        <v>0.64518518518518519</v>
      </c>
      <c r="C8" s="16" t="s">
        <v>113</v>
      </c>
      <c r="D8" s="16" t="s">
        <v>433</v>
      </c>
      <c r="E8" s="16">
        <v>1279.897158</v>
      </c>
      <c r="F8" s="16">
        <v>1384.6306259999999</v>
      </c>
      <c r="G8" s="16">
        <f t="shared" si="0"/>
        <v>1280.5128489542135</v>
      </c>
      <c r="H8" s="16">
        <f t="shared" si="1"/>
        <v>1385.3107004862254</v>
      </c>
      <c r="I8" s="19">
        <f t="shared" si="2"/>
        <v>104.7334679999999</v>
      </c>
      <c r="J8" s="19">
        <f t="shared" si="3"/>
        <v>104.79785153201192</v>
      </c>
      <c r="K8" s="16">
        <v>25.274999999999999</v>
      </c>
      <c r="L8" s="16">
        <v>29</v>
      </c>
      <c r="M8" s="16">
        <v>37</v>
      </c>
      <c r="N8" s="16">
        <v>37.01</v>
      </c>
      <c r="O8" s="16">
        <v>0.89432</v>
      </c>
      <c r="P8" s="16" t="s">
        <v>80</v>
      </c>
      <c r="Q8" s="18">
        <v>0.64591435185185186</v>
      </c>
      <c r="R8" s="16">
        <v>1115.4773110000001</v>
      </c>
      <c r="S8" s="16">
        <v>1445.7519139999999</v>
      </c>
      <c r="T8" s="16">
        <f t="shared" si="4"/>
        <v>330.27460299999984</v>
      </c>
      <c r="U8" s="16">
        <f t="shared" si="5"/>
        <v>330.47763499999996</v>
      </c>
      <c r="V8" s="16">
        <v>1115.991927</v>
      </c>
      <c r="W8" s="16">
        <v>1446.469562</v>
      </c>
      <c r="X8" s="20">
        <f t="shared" si="6"/>
        <v>1.0006147369436096</v>
      </c>
      <c r="Y8" s="16">
        <f t="shared" si="7"/>
        <v>-0.17110911282998131</v>
      </c>
      <c r="Z8" s="16" t="s">
        <v>107</v>
      </c>
      <c r="AA8" s="16" t="s">
        <v>8</v>
      </c>
      <c r="AB8" s="16">
        <v>47000</v>
      </c>
    </row>
    <row r="9" spans="1:29" x14ac:dyDescent="0.35">
      <c r="A9" s="17">
        <v>44306</v>
      </c>
      <c r="B9" s="18">
        <v>0.64762731481481484</v>
      </c>
      <c r="C9" s="16" t="s">
        <v>114</v>
      </c>
      <c r="D9" s="16" t="s">
        <v>433</v>
      </c>
      <c r="E9" s="16">
        <v>1279.9204420000001</v>
      </c>
      <c r="F9" s="16">
        <v>1384.629169</v>
      </c>
      <c r="G9" s="16">
        <f t="shared" si="0"/>
        <v>1280.5334202657248</v>
      </c>
      <c r="H9" s="16">
        <f t="shared" si="1"/>
        <v>1385.3081433222374</v>
      </c>
      <c r="I9" s="19">
        <f t="shared" si="2"/>
        <v>104.70872699999995</v>
      </c>
      <c r="J9" s="19">
        <f t="shared" si="3"/>
        <v>104.77472305651258</v>
      </c>
      <c r="K9" s="16">
        <v>25.277999999999999</v>
      </c>
      <c r="L9" s="16">
        <v>29</v>
      </c>
      <c r="M9" s="16">
        <v>37</v>
      </c>
      <c r="N9" s="16">
        <v>37.03</v>
      </c>
      <c r="O9" s="16">
        <v>0.89424999999999999</v>
      </c>
      <c r="P9" s="16" t="s">
        <v>83</v>
      </c>
      <c r="Q9" s="18">
        <v>0.64902777777777776</v>
      </c>
      <c r="R9" s="16">
        <v>1115.482591</v>
      </c>
      <c r="S9" s="16">
        <v>1445.7520629999999</v>
      </c>
      <c r="T9" s="16">
        <f t="shared" si="4"/>
        <v>330.26947199999995</v>
      </c>
      <c r="U9" s="16">
        <f t="shared" si="5"/>
        <v>330.47763499999996</v>
      </c>
      <c r="V9" s="16">
        <v>1115.991927</v>
      </c>
      <c r="W9" s="16">
        <v>1446.469562</v>
      </c>
      <c r="X9" s="20">
        <f t="shared" si="6"/>
        <v>1.0006302822926365</v>
      </c>
      <c r="Y9" s="16">
        <f t="shared" si="7"/>
        <v>-0.19373292485147431</v>
      </c>
      <c r="Z9" s="16" t="s">
        <v>107</v>
      </c>
      <c r="AA9" s="16" t="s">
        <v>8</v>
      </c>
      <c r="AB9" s="16">
        <v>33000</v>
      </c>
      <c r="AC9" s="16" t="s">
        <v>115</v>
      </c>
    </row>
    <row r="10" spans="1:29" x14ac:dyDescent="0.35">
      <c r="A10" s="17">
        <v>44306</v>
      </c>
      <c r="B10" s="18">
        <v>0.65075231481481477</v>
      </c>
      <c r="C10" s="16" t="s">
        <v>116</v>
      </c>
      <c r="D10" s="16" t="s">
        <v>433</v>
      </c>
      <c r="E10" s="16">
        <v>1279.8950420000001</v>
      </c>
      <c r="F10" s="16">
        <v>1384.6304769999999</v>
      </c>
      <c r="G10" s="16">
        <f t="shared" si="0"/>
        <v>1280.5092613763329</v>
      </c>
      <c r="H10" s="16">
        <f t="shared" si="1"/>
        <v>1385.3112430031097</v>
      </c>
      <c r="I10" s="19">
        <f t="shared" si="2"/>
        <v>104.73543499999982</v>
      </c>
      <c r="J10" s="19">
        <f t="shared" si="3"/>
        <v>104.80198162677675</v>
      </c>
      <c r="K10" s="16">
        <v>25.268000000000001</v>
      </c>
      <c r="L10" s="16">
        <v>29</v>
      </c>
      <c r="M10" s="16">
        <v>37</v>
      </c>
      <c r="N10" s="16">
        <v>37.01</v>
      </c>
      <c r="O10" s="16">
        <v>0.89427999999999996</v>
      </c>
      <c r="P10" s="16" t="s">
        <v>117</v>
      </c>
      <c r="Q10" s="18">
        <v>0.65138888888888891</v>
      </c>
      <c r="R10" s="16">
        <v>1115.482172</v>
      </c>
      <c r="S10" s="16">
        <v>1445.7499620000001</v>
      </c>
      <c r="T10" s="16">
        <f t="shared" si="4"/>
        <v>330.2677900000001</v>
      </c>
      <c r="U10" s="16">
        <f t="shared" si="5"/>
        <v>330.47763499999996</v>
      </c>
      <c r="V10" s="16">
        <v>1115.991927</v>
      </c>
      <c r="W10" s="16">
        <v>1446.469562</v>
      </c>
      <c r="X10" s="20">
        <f t="shared" si="6"/>
        <v>1.0006353783394979</v>
      </c>
      <c r="Y10" s="16">
        <f t="shared" si="7"/>
        <v>-0.1989982101847545</v>
      </c>
      <c r="Z10" s="16" t="s">
        <v>107</v>
      </c>
      <c r="AA10" s="16" t="s">
        <v>8</v>
      </c>
      <c r="AB10" s="16">
        <v>47000</v>
      </c>
    </row>
    <row r="11" spans="1:29" x14ac:dyDescent="0.35">
      <c r="A11" s="17">
        <v>44306</v>
      </c>
      <c r="B11" s="18">
        <v>0.65730324074074076</v>
      </c>
      <c r="C11" s="16" t="s">
        <v>118</v>
      </c>
      <c r="D11" s="16" t="s">
        <v>434</v>
      </c>
      <c r="E11" s="16">
        <v>1280.0820229999999</v>
      </c>
      <c r="F11" s="16">
        <v>1384.7104529999999</v>
      </c>
      <c r="G11" s="16">
        <f t="shared" si="0"/>
        <v>1280.6954148339582</v>
      </c>
      <c r="H11" s="16">
        <f t="shared" si="1"/>
        <v>1385.3898822098547</v>
      </c>
      <c r="I11" s="19">
        <f t="shared" si="2"/>
        <v>104.62842999999998</v>
      </c>
      <c r="J11" s="19">
        <f t="shared" si="3"/>
        <v>104.69446737589647</v>
      </c>
      <c r="K11" s="16">
        <v>20.247</v>
      </c>
      <c r="L11" s="16">
        <v>29</v>
      </c>
      <c r="M11" s="16">
        <v>37</v>
      </c>
      <c r="N11" s="16">
        <v>37.01</v>
      </c>
      <c r="O11" s="16">
        <v>0.85757000000000005</v>
      </c>
      <c r="P11" s="16" t="s">
        <v>119</v>
      </c>
      <c r="Q11" s="18">
        <v>0.65777777777777779</v>
      </c>
      <c r="R11" s="16">
        <v>1115.482424</v>
      </c>
      <c r="S11" s="16">
        <v>1445.751606</v>
      </c>
      <c r="T11" s="16">
        <f t="shared" si="4"/>
        <v>330.269182</v>
      </c>
      <c r="U11" s="16">
        <f t="shared" si="5"/>
        <v>330.47763499999996</v>
      </c>
      <c r="V11" s="16">
        <v>1115.991927</v>
      </c>
      <c r="W11" s="16">
        <v>1446.469562</v>
      </c>
      <c r="X11" s="20">
        <f t="shared" si="6"/>
        <v>1.0006311609177025</v>
      </c>
      <c r="Y11" s="16">
        <f t="shared" si="7"/>
        <v>-0.19454591041289859</v>
      </c>
      <c r="Z11" s="16" t="s">
        <v>107</v>
      </c>
      <c r="AA11" s="16" t="s">
        <v>8</v>
      </c>
      <c r="AB11" s="16">
        <v>44000</v>
      </c>
    </row>
    <row r="12" spans="1:29" x14ac:dyDescent="0.35">
      <c r="A12" s="17">
        <v>44306</v>
      </c>
      <c r="B12" s="18">
        <v>0.66019675925925925</v>
      </c>
      <c r="C12" s="16" t="s">
        <v>120</v>
      </c>
      <c r="D12" s="16" t="s">
        <v>434</v>
      </c>
      <c r="E12" s="16">
        <v>1280.0778580000001</v>
      </c>
      <c r="F12" s="16">
        <v>1384.7077159999999</v>
      </c>
      <c r="G12" s="16">
        <f t="shared" si="0"/>
        <v>1280.6939388933961</v>
      </c>
      <c r="H12" s="16">
        <f t="shared" si="1"/>
        <v>1385.3903249405271</v>
      </c>
      <c r="I12" s="19">
        <f t="shared" si="2"/>
        <v>104.62985799999979</v>
      </c>
      <c r="J12" s="19">
        <f t="shared" si="3"/>
        <v>104.696386047131</v>
      </c>
      <c r="K12" s="16">
        <v>20.245000000000001</v>
      </c>
      <c r="L12" s="16">
        <v>29</v>
      </c>
      <c r="M12" s="16">
        <v>37</v>
      </c>
      <c r="N12" s="16">
        <v>37.020000000000003</v>
      </c>
      <c r="O12" s="16">
        <v>0.85750000000000004</v>
      </c>
      <c r="P12" s="16" t="s">
        <v>121</v>
      </c>
      <c r="Q12" s="18">
        <v>0.66068287037037032</v>
      </c>
      <c r="R12" s="16">
        <v>1115.4805040000001</v>
      </c>
      <c r="S12" s="16">
        <v>1445.748141</v>
      </c>
      <c r="T12" s="16">
        <f t="shared" si="4"/>
        <v>330.26763699999992</v>
      </c>
      <c r="U12" s="16">
        <f t="shared" si="5"/>
        <v>330.47763499999996</v>
      </c>
      <c r="V12" s="16">
        <v>1115.991927</v>
      </c>
      <c r="W12" s="16">
        <v>1446.469562</v>
      </c>
      <c r="X12" s="20">
        <f t="shared" si="6"/>
        <v>1.0006358418944936</v>
      </c>
      <c r="Y12" s="16">
        <f t="shared" si="7"/>
        <v>-0.19784623693408321</v>
      </c>
      <c r="Z12" s="16" t="s">
        <v>107</v>
      </c>
      <c r="AA12" s="16" t="s">
        <v>8</v>
      </c>
      <c r="AB12" s="16">
        <v>44000</v>
      </c>
    </row>
    <row r="13" spans="1:29" x14ac:dyDescent="0.35">
      <c r="A13" s="17">
        <v>44306</v>
      </c>
      <c r="B13" s="18">
        <v>0.66312499999999996</v>
      </c>
      <c r="C13" s="16" t="s">
        <v>122</v>
      </c>
      <c r="D13" s="16" t="s">
        <v>434</v>
      </c>
      <c r="E13" s="16">
        <v>1280.0802349999999</v>
      </c>
      <c r="F13" s="16">
        <v>1384.709157</v>
      </c>
      <c r="G13" s="16">
        <f t="shared" si="0"/>
        <v>1280.6940719982349</v>
      </c>
      <c r="H13" s="16">
        <f t="shared" si="1"/>
        <v>1385.3900055142699</v>
      </c>
      <c r="I13" s="19">
        <f t="shared" si="2"/>
        <v>104.6289220000001</v>
      </c>
      <c r="J13" s="19">
        <f t="shared" si="3"/>
        <v>104.69593351603498</v>
      </c>
      <c r="K13" s="16">
        <v>20.245000000000001</v>
      </c>
      <c r="L13" s="16">
        <v>29</v>
      </c>
      <c r="M13" s="16">
        <v>37</v>
      </c>
      <c r="N13" s="16">
        <v>37</v>
      </c>
      <c r="O13" s="16">
        <v>0.85760000000000003</v>
      </c>
      <c r="P13" s="16" t="s">
        <v>123</v>
      </c>
      <c r="Q13" s="18">
        <v>0.66380787037037037</v>
      </c>
      <c r="R13" s="16">
        <v>1115.4835089999999</v>
      </c>
      <c r="S13" s="16">
        <v>1445.7496189999999</v>
      </c>
      <c r="T13" s="16">
        <f t="shared" si="4"/>
        <v>330.26611000000003</v>
      </c>
      <c r="U13" s="16">
        <f t="shared" si="5"/>
        <v>330.47763499999996</v>
      </c>
      <c r="V13" s="16">
        <v>1115.991927</v>
      </c>
      <c r="W13" s="16">
        <v>1446.469562</v>
      </c>
      <c r="X13" s="20">
        <f t="shared" si="6"/>
        <v>1.0006404683786658</v>
      </c>
      <c r="Y13" s="16">
        <f t="shared" si="7"/>
        <v>-0.20601391443756256</v>
      </c>
      <c r="Z13" s="16" t="s">
        <v>107</v>
      </c>
      <c r="AA13" s="16" t="s">
        <v>8</v>
      </c>
      <c r="AB13" s="16">
        <v>44000</v>
      </c>
    </row>
    <row r="14" spans="1:29" x14ac:dyDescent="0.35">
      <c r="A14" s="17">
        <v>44306</v>
      </c>
      <c r="B14" s="18">
        <v>0.67181712962962958</v>
      </c>
      <c r="C14" s="16" t="s">
        <v>124</v>
      </c>
      <c r="D14" s="16" t="s">
        <v>435</v>
      </c>
      <c r="E14" s="16">
        <v>1280.186334</v>
      </c>
      <c r="F14" s="16">
        <v>1384.761915</v>
      </c>
      <c r="G14" s="16">
        <f t="shared" si="0"/>
        <v>1280.8039626458435</v>
      </c>
      <c r="H14" s="16">
        <f t="shared" si="1"/>
        <v>1385.4428872506255</v>
      </c>
      <c r="I14" s="19">
        <f t="shared" si="2"/>
        <v>104.57558100000006</v>
      </c>
      <c r="J14" s="19">
        <f t="shared" si="3"/>
        <v>104.63892460478201</v>
      </c>
      <c r="K14" s="16">
        <v>18.015000000000001</v>
      </c>
      <c r="L14" s="16">
        <v>29</v>
      </c>
      <c r="M14" s="16">
        <v>37</v>
      </c>
      <c r="N14" s="16">
        <v>36.99</v>
      </c>
      <c r="O14" s="16">
        <v>0.83703000000000005</v>
      </c>
      <c r="P14" s="16" t="s">
        <v>125</v>
      </c>
      <c r="Q14" s="18">
        <v>0.67231481481481481</v>
      </c>
      <c r="R14" s="16">
        <v>1115.474068</v>
      </c>
      <c r="S14" s="16">
        <v>1445.751647</v>
      </c>
      <c r="T14" s="16">
        <f t="shared" si="4"/>
        <v>330.27757900000006</v>
      </c>
      <c r="U14" s="16">
        <f t="shared" si="5"/>
        <v>330.47763499999996</v>
      </c>
      <c r="V14" s="16">
        <v>1115.991927</v>
      </c>
      <c r="W14" s="16">
        <v>1446.469562</v>
      </c>
      <c r="X14" s="20">
        <f t="shared" si="6"/>
        <v>1.0006057208018952</v>
      </c>
      <c r="Y14" s="16">
        <f t="shared" si="7"/>
        <v>-0.15780684696233038</v>
      </c>
      <c r="Z14" s="16" t="s">
        <v>107</v>
      </c>
      <c r="AA14" s="16" t="s">
        <v>8</v>
      </c>
      <c r="AB14" s="16">
        <v>43500</v>
      </c>
    </row>
    <row r="15" spans="1:29" x14ac:dyDescent="0.35">
      <c r="A15" s="17">
        <v>44306</v>
      </c>
      <c r="B15" s="18">
        <v>0.67413194444444446</v>
      </c>
      <c r="C15" s="16" t="s">
        <v>126</v>
      </c>
      <c r="D15" s="16" t="s">
        <v>435</v>
      </c>
      <c r="E15" s="16">
        <v>1280.185352</v>
      </c>
      <c r="F15" s="16">
        <v>1384.7615579999999</v>
      </c>
      <c r="G15" s="16">
        <f t="shared" si="0"/>
        <v>1280.792400451588</v>
      </c>
      <c r="H15" s="16">
        <f t="shared" si="1"/>
        <v>1385.4352217352045</v>
      </c>
      <c r="I15" s="19">
        <f t="shared" si="2"/>
        <v>104.57620599999996</v>
      </c>
      <c r="J15" s="19">
        <f t="shared" si="3"/>
        <v>104.64282128361651</v>
      </c>
      <c r="K15" s="16">
        <v>18.015000000000001</v>
      </c>
      <c r="L15" s="16">
        <v>29</v>
      </c>
      <c r="M15" s="16">
        <v>37</v>
      </c>
      <c r="N15" s="16">
        <v>37</v>
      </c>
      <c r="O15" s="16">
        <v>0.83697999999999995</v>
      </c>
      <c r="P15" s="16" t="s">
        <v>127</v>
      </c>
      <c r="Q15" s="18">
        <v>0.67461805555555554</v>
      </c>
      <c r="R15" s="16">
        <v>1115.4897900000001</v>
      </c>
      <c r="S15" s="16">
        <v>1445.757044</v>
      </c>
      <c r="T15" s="16">
        <f t="shared" si="4"/>
        <v>330.26725399999987</v>
      </c>
      <c r="U15" s="16">
        <f t="shared" si="5"/>
        <v>330.47763499999996</v>
      </c>
      <c r="V15" s="16">
        <v>1115.991927</v>
      </c>
      <c r="W15" s="16">
        <v>1446.469562</v>
      </c>
      <c r="X15" s="20">
        <f t="shared" si="6"/>
        <v>1.0006370022987507</v>
      </c>
      <c r="Y15" s="16">
        <f t="shared" si="7"/>
        <v>-0.20843256046305214</v>
      </c>
      <c r="Z15" s="16" t="s">
        <v>107</v>
      </c>
      <c r="AA15" s="16" t="s">
        <v>8</v>
      </c>
      <c r="AB15" s="16">
        <v>43500</v>
      </c>
    </row>
    <row r="16" spans="1:29" x14ac:dyDescent="0.35">
      <c r="A16" s="17">
        <v>44306</v>
      </c>
      <c r="B16" s="18">
        <v>0.67769675925925921</v>
      </c>
      <c r="C16" s="16" t="s">
        <v>128</v>
      </c>
      <c r="D16" s="16" t="s">
        <v>435</v>
      </c>
      <c r="E16" s="16">
        <v>1280.1917410000001</v>
      </c>
      <c r="F16" s="16">
        <v>1384.766815</v>
      </c>
      <c r="G16" s="16">
        <f t="shared" si="0"/>
        <v>1280.8006112639994</v>
      </c>
      <c r="H16" s="16">
        <f t="shared" si="1"/>
        <v>1385.4404533189143</v>
      </c>
      <c r="I16" s="19">
        <f t="shared" si="2"/>
        <v>104.57507399999986</v>
      </c>
      <c r="J16" s="19">
        <f t="shared" si="3"/>
        <v>104.63984205491488</v>
      </c>
      <c r="K16" s="16">
        <v>18.013000000000002</v>
      </c>
      <c r="L16" s="16">
        <v>29</v>
      </c>
      <c r="M16" s="16">
        <v>37</v>
      </c>
      <c r="N16" s="16">
        <v>37.020000000000003</v>
      </c>
      <c r="O16" s="16">
        <v>0.83684000000000003</v>
      </c>
      <c r="P16" s="16" t="s">
        <v>129</v>
      </c>
      <c r="Q16" s="18">
        <v>0.67818287037037039</v>
      </c>
      <c r="R16" s="16">
        <v>1115.4850670000001</v>
      </c>
      <c r="S16" s="16">
        <v>1445.758149</v>
      </c>
      <c r="T16" s="16">
        <f t="shared" si="4"/>
        <v>330.27308199999993</v>
      </c>
      <c r="U16" s="16">
        <f t="shared" si="5"/>
        <v>330.47763499999996</v>
      </c>
      <c r="V16" s="16">
        <v>1115.991927</v>
      </c>
      <c r="W16" s="16">
        <v>1446.469562</v>
      </c>
      <c r="X16" s="20">
        <f t="shared" si="6"/>
        <v>1.0006193450545873</v>
      </c>
      <c r="Y16" s="16">
        <f t="shared" si="7"/>
        <v>-0.18401015971244306</v>
      </c>
      <c r="Z16" s="16" t="s">
        <v>107</v>
      </c>
      <c r="AA16" s="16" t="s">
        <v>8</v>
      </c>
      <c r="AB16" s="16">
        <v>43500</v>
      </c>
    </row>
    <row r="17" spans="1:29" x14ac:dyDescent="0.35">
      <c r="A17" s="17">
        <v>44306</v>
      </c>
      <c r="B17" s="18">
        <v>0.68062500000000004</v>
      </c>
      <c r="C17" s="16" t="s">
        <v>130</v>
      </c>
      <c r="D17" s="16" t="s">
        <v>436</v>
      </c>
      <c r="E17" s="16">
        <v>1280.356235</v>
      </c>
      <c r="F17" s="16">
        <v>1384.840418</v>
      </c>
      <c r="G17" s="16">
        <f t="shared" si="0"/>
        <v>1280.9656726236542</v>
      </c>
      <c r="H17" s="16">
        <f t="shared" si="1"/>
        <v>1385.5158725494887</v>
      </c>
      <c r="I17" s="19">
        <f t="shared" si="2"/>
        <v>104.48418300000003</v>
      </c>
      <c r="J17" s="19">
        <f t="shared" si="3"/>
        <v>104.55019992583448</v>
      </c>
      <c r="K17" s="16">
        <v>15.015000000000001</v>
      </c>
      <c r="L17" s="16">
        <v>29</v>
      </c>
      <c r="M17" s="16">
        <v>37</v>
      </c>
      <c r="N17" s="16">
        <v>37.01</v>
      </c>
      <c r="O17" s="16">
        <v>0.80164999999999997</v>
      </c>
      <c r="P17" s="16" t="s">
        <v>131</v>
      </c>
      <c r="Q17" s="18">
        <v>0.68111111111111111</v>
      </c>
      <c r="R17" s="16">
        <v>1115.48666</v>
      </c>
      <c r="S17" s="16">
        <v>1445.755619</v>
      </c>
      <c r="T17" s="16">
        <f t="shared" si="4"/>
        <v>330.268959</v>
      </c>
      <c r="U17" s="16">
        <f t="shared" si="5"/>
        <v>330.47763499999996</v>
      </c>
      <c r="V17" s="16">
        <v>1115.991927</v>
      </c>
      <c r="W17" s="16">
        <v>1446.469562</v>
      </c>
      <c r="X17" s="20">
        <f t="shared" si="6"/>
        <v>1.0006318365511304</v>
      </c>
      <c r="Y17" s="16">
        <f t="shared" si="7"/>
        <v>-0.19953824408639775</v>
      </c>
      <c r="Z17" s="16" t="s">
        <v>107</v>
      </c>
      <c r="AA17" s="16" t="s">
        <v>8</v>
      </c>
      <c r="AB17" s="16">
        <v>41000</v>
      </c>
    </row>
    <row r="18" spans="1:29" x14ac:dyDescent="0.35">
      <c r="A18" s="17">
        <v>44306</v>
      </c>
      <c r="B18" s="18">
        <v>0.69004629629629632</v>
      </c>
      <c r="C18" s="16" t="s">
        <v>132</v>
      </c>
      <c r="D18" s="16" t="s">
        <v>436</v>
      </c>
      <c r="E18" s="16">
        <v>1280.358103</v>
      </c>
      <c r="F18" s="16">
        <v>1384.8420000000001</v>
      </c>
      <c r="G18" s="16">
        <f t="shared" si="0"/>
        <v>1280.9735623748313</v>
      </c>
      <c r="H18" s="16">
        <f t="shared" si="1"/>
        <v>1385.5205192174201</v>
      </c>
      <c r="I18" s="19">
        <f t="shared" si="2"/>
        <v>104.48389700000007</v>
      </c>
      <c r="J18" s="19">
        <f t="shared" si="3"/>
        <v>104.54695684258877</v>
      </c>
      <c r="K18" s="16">
        <v>15.015000000000001</v>
      </c>
      <c r="L18" s="16">
        <v>29</v>
      </c>
      <c r="M18" s="16">
        <v>37</v>
      </c>
      <c r="N18" s="16">
        <v>37</v>
      </c>
      <c r="O18" s="16">
        <v>0.80171000000000003</v>
      </c>
      <c r="P18" s="16" t="s">
        <v>133</v>
      </c>
      <c r="Q18" s="18">
        <v>0.6905324074074074</v>
      </c>
      <c r="R18" s="16">
        <v>1115.4759799999999</v>
      </c>
      <c r="S18" s="16">
        <v>1445.7542800000001</v>
      </c>
      <c r="T18" s="16">
        <f t="shared" si="4"/>
        <v>330.27830000000017</v>
      </c>
      <c r="U18" s="16">
        <f t="shared" si="5"/>
        <v>330.47763499999996</v>
      </c>
      <c r="V18" s="16">
        <v>1115.991927</v>
      </c>
      <c r="W18" s="16">
        <v>1446.469562</v>
      </c>
      <c r="X18" s="20">
        <f t="shared" si="6"/>
        <v>1.00060353647212</v>
      </c>
      <c r="Y18" s="16">
        <f t="shared" si="7"/>
        <v>-0.15728343770365427</v>
      </c>
      <c r="Z18" s="16" t="s">
        <v>107</v>
      </c>
      <c r="AA18" s="16" t="s">
        <v>8</v>
      </c>
      <c r="AB18" s="16">
        <v>41000</v>
      </c>
    </row>
    <row r="19" spans="1:29" x14ac:dyDescent="0.35">
      <c r="A19" s="17">
        <v>44306</v>
      </c>
      <c r="B19" s="18">
        <v>0.69694444444444448</v>
      </c>
      <c r="C19" s="16" t="s">
        <v>134</v>
      </c>
      <c r="D19" s="16" t="s">
        <v>436</v>
      </c>
      <c r="E19" s="16">
        <v>1280.363102</v>
      </c>
      <c r="F19" s="16">
        <v>1384.846902</v>
      </c>
      <c r="G19" s="16">
        <f t="shared" si="0"/>
        <v>1280.969731127901</v>
      </c>
      <c r="H19" s="16">
        <f t="shared" si="1"/>
        <v>1385.5195712371592</v>
      </c>
      <c r="I19" s="19">
        <f t="shared" si="2"/>
        <v>104.48379999999997</v>
      </c>
      <c r="J19" s="19">
        <f t="shared" si="3"/>
        <v>104.54984010925818</v>
      </c>
      <c r="K19" s="16">
        <v>15.015000000000001</v>
      </c>
      <c r="L19" s="16">
        <v>29</v>
      </c>
      <c r="M19" s="16">
        <v>37</v>
      </c>
      <c r="N19" s="16">
        <v>37.020000000000003</v>
      </c>
      <c r="O19" s="16">
        <v>0.80157999999999996</v>
      </c>
      <c r="P19" s="16" t="s">
        <v>135</v>
      </c>
      <c r="Q19" s="18">
        <v>0.69743055555555555</v>
      </c>
      <c r="R19" s="16">
        <v>1115.4895079999999</v>
      </c>
      <c r="S19" s="16">
        <v>1445.7583930000001</v>
      </c>
      <c r="T19" s="16">
        <f t="shared" si="4"/>
        <v>330.26888500000018</v>
      </c>
      <c r="U19" s="16">
        <f t="shared" si="5"/>
        <v>330.47763499999996</v>
      </c>
      <c r="V19" s="16">
        <v>1115.991927</v>
      </c>
      <c r="W19" s="16">
        <v>1446.469562</v>
      </c>
      <c r="X19" s="20">
        <f t="shared" si="6"/>
        <v>1.0006320607525585</v>
      </c>
      <c r="Y19" s="16">
        <f t="shared" si="7"/>
        <v>-0.20263813789733831</v>
      </c>
      <c r="Z19" s="16" t="s">
        <v>107</v>
      </c>
      <c r="AA19" s="16" t="s">
        <v>8</v>
      </c>
      <c r="AB19" s="16">
        <v>41000</v>
      </c>
    </row>
    <row r="20" spans="1:29" x14ac:dyDescent="0.35">
      <c r="A20" s="17">
        <v>44306</v>
      </c>
      <c r="B20" s="18">
        <v>0.7026041666666667</v>
      </c>
      <c r="C20" s="16" t="s">
        <v>136</v>
      </c>
      <c r="D20" s="16" t="s">
        <v>437</v>
      </c>
      <c r="E20" s="16">
        <v>1280.5138360000001</v>
      </c>
      <c r="F20" s="16">
        <v>1384.923307</v>
      </c>
      <c r="G20" s="16">
        <f t="shared" si="0"/>
        <v>1281.1188449912106</v>
      </c>
      <c r="H20" s="16">
        <f t="shared" si="1"/>
        <v>1385.5964823836944</v>
      </c>
      <c r="I20" s="19">
        <f t="shared" si="2"/>
        <v>104.40947099999994</v>
      </c>
      <c r="J20" s="19">
        <f t="shared" si="3"/>
        <v>104.47763739248376</v>
      </c>
      <c r="K20" s="16">
        <v>13.021000000000001</v>
      </c>
      <c r="L20" s="16">
        <v>29</v>
      </c>
      <c r="M20" s="16">
        <v>37</v>
      </c>
      <c r="N20" s="16">
        <v>36.99</v>
      </c>
      <c r="O20" s="16">
        <v>0.76980999999999999</v>
      </c>
      <c r="P20" s="16" t="s">
        <v>137</v>
      </c>
      <c r="Q20" s="18">
        <v>0.70307870370370373</v>
      </c>
      <c r="R20" s="16">
        <v>1115.494655</v>
      </c>
      <c r="S20" s="16">
        <v>1445.75667</v>
      </c>
      <c r="T20" s="16">
        <f t="shared" si="4"/>
        <v>330.26201500000002</v>
      </c>
      <c r="U20" s="16">
        <f t="shared" si="5"/>
        <v>330.47763499999996</v>
      </c>
      <c r="V20" s="16">
        <v>1115.991927</v>
      </c>
      <c r="W20" s="16">
        <v>1446.469562</v>
      </c>
      <c r="X20" s="20">
        <f t="shared" si="6"/>
        <v>1.0006528755660864</v>
      </c>
      <c r="Y20" s="16">
        <f t="shared" si="7"/>
        <v>-0.23100720434945288</v>
      </c>
      <c r="Z20" s="16" t="s">
        <v>107</v>
      </c>
      <c r="AA20" s="16" t="s">
        <v>8</v>
      </c>
      <c r="AB20" s="16">
        <v>39000</v>
      </c>
    </row>
    <row r="21" spans="1:29" x14ac:dyDescent="0.35">
      <c r="A21" s="17">
        <v>44306</v>
      </c>
      <c r="B21" s="18">
        <v>0.7064583333333333</v>
      </c>
      <c r="C21" s="16" t="s">
        <v>138</v>
      </c>
      <c r="D21" s="16" t="s">
        <v>437</v>
      </c>
      <c r="E21" s="16">
        <v>1280.5065489999999</v>
      </c>
      <c r="F21" s="16">
        <v>1384.918036</v>
      </c>
      <c r="G21" s="16">
        <f t="shared" si="0"/>
        <v>1281.1132191353604</v>
      </c>
      <c r="H21" s="16">
        <f t="shared" si="1"/>
        <v>1385.5917042970088</v>
      </c>
      <c r="I21" s="19">
        <f t="shared" si="2"/>
        <v>104.41148700000008</v>
      </c>
      <c r="J21" s="19">
        <f t="shared" si="3"/>
        <v>104.47848516164845</v>
      </c>
      <c r="K21" s="16">
        <v>13.019</v>
      </c>
      <c r="L21" s="16">
        <v>29</v>
      </c>
      <c r="M21" s="16">
        <v>37</v>
      </c>
      <c r="N21" s="16">
        <v>37</v>
      </c>
      <c r="O21" s="16">
        <v>0.76968999999999999</v>
      </c>
      <c r="P21" s="16" t="s">
        <v>139</v>
      </c>
      <c r="Q21" s="18">
        <v>0.70694444444444449</v>
      </c>
      <c r="R21" s="16">
        <v>1115.491143</v>
      </c>
      <c r="S21" s="16">
        <v>1445.7568550000001</v>
      </c>
      <c r="T21" s="16">
        <f t="shared" si="4"/>
        <v>330.26571200000012</v>
      </c>
      <c r="U21" s="16">
        <f t="shared" si="5"/>
        <v>330.47763499999996</v>
      </c>
      <c r="V21" s="16">
        <v>1115.991927</v>
      </c>
      <c r="W21" s="16">
        <v>1446.469562</v>
      </c>
      <c r="X21" s="20">
        <f t="shared" si="6"/>
        <v>1.0006416742407696</v>
      </c>
      <c r="Y21" s="16">
        <f t="shared" si="7"/>
        <v>-0.21499793226962538</v>
      </c>
      <c r="Z21" s="16" t="s">
        <v>107</v>
      </c>
      <c r="AA21" s="16" t="s">
        <v>8</v>
      </c>
      <c r="AB21" s="16">
        <v>39000</v>
      </c>
    </row>
    <row r="22" spans="1:29" x14ac:dyDescent="0.35">
      <c r="A22" s="17">
        <v>44306</v>
      </c>
      <c r="B22" s="18">
        <v>0.70892361111111113</v>
      </c>
      <c r="C22" s="16" t="s">
        <v>140</v>
      </c>
      <c r="D22" s="16" t="s">
        <v>437</v>
      </c>
      <c r="E22" s="16">
        <v>1280.514377</v>
      </c>
      <c r="F22" s="16">
        <v>1384.9244699999999</v>
      </c>
      <c r="G22" s="16">
        <f t="shared" si="0"/>
        <v>1281.1267479137343</v>
      </c>
      <c r="H22" s="16">
        <f t="shared" si="1"/>
        <v>1385.5997138698247</v>
      </c>
      <c r="I22" s="19">
        <f t="shared" si="2"/>
        <v>104.41009299999996</v>
      </c>
      <c r="J22" s="19">
        <f t="shared" si="3"/>
        <v>104.47296595609032</v>
      </c>
      <c r="K22" s="16">
        <v>13.021000000000001</v>
      </c>
      <c r="L22" s="16">
        <v>29</v>
      </c>
      <c r="M22" s="16">
        <v>37</v>
      </c>
      <c r="N22" s="16">
        <v>37.01</v>
      </c>
      <c r="O22" s="16">
        <v>0.76963999999999999</v>
      </c>
      <c r="P22" s="16" t="s">
        <v>141</v>
      </c>
      <c r="Q22" s="18">
        <v>0.70942129629629624</v>
      </c>
      <c r="R22" s="16">
        <v>1115.478936</v>
      </c>
      <c r="S22" s="16">
        <v>1445.7576859999999</v>
      </c>
      <c r="T22" s="16">
        <f t="shared" si="4"/>
        <v>330.27874999999995</v>
      </c>
      <c r="U22" s="16">
        <f t="shared" si="5"/>
        <v>330.47763499999996</v>
      </c>
      <c r="V22" s="16">
        <v>1115.991927</v>
      </c>
      <c r="W22" s="16">
        <v>1446.469562</v>
      </c>
      <c r="X22" s="20">
        <f t="shared" si="6"/>
        <v>1.0006021731643346</v>
      </c>
      <c r="Y22" s="16">
        <f t="shared" si="7"/>
        <v>-0.15872048063965849</v>
      </c>
      <c r="Z22" s="16" t="s">
        <v>107</v>
      </c>
      <c r="AA22" s="16" t="s">
        <v>8</v>
      </c>
      <c r="AB22" s="16">
        <v>39000</v>
      </c>
    </row>
    <row r="23" spans="1:29" x14ac:dyDescent="0.35">
      <c r="A23" s="17">
        <v>44306</v>
      </c>
      <c r="B23" s="18">
        <v>0.71186342592592589</v>
      </c>
      <c r="C23" s="16" t="s">
        <v>142</v>
      </c>
      <c r="D23" s="16" t="s">
        <v>438</v>
      </c>
      <c r="E23" s="16">
        <v>1280.730892</v>
      </c>
      <c r="F23" s="16">
        <v>1385.03287</v>
      </c>
      <c r="G23" s="16">
        <f t="shared" si="0"/>
        <v>1281.3374663526863</v>
      </c>
      <c r="H23" s="16">
        <f t="shared" si="1"/>
        <v>1385.7067792740866</v>
      </c>
      <c r="I23" s="19">
        <f t="shared" si="2"/>
        <v>104.30197799999996</v>
      </c>
      <c r="J23" s="19">
        <f t="shared" si="3"/>
        <v>104.36931292140025</v>
      </c>
      <c r="K23" s="16">
        <v>11.044499999999999</v>
      </c>
      <c r="L23" s="16">
        <v>29</v>
      </c>
      <c r="M23" s="16">
        <v>37</v>
      </c>
      <c r="N23" s="16">
        <v>36.99</v>
      </c>
      <c r="O23" s="16">
        <v>0.72311000000000003</v>
      </c>
      <c r="P23" s="16" t="s">
        <v>143</v>
      </c>
      <c r="Q23" s="18">
        <v>0.71237268518518515</v>
      </c>
      <c r="R23" s="16">
        <v>1115.492027</v>
      </c>
      <c r="S23" s="16">
        <v>1445.756451</v>
      </c>
      <c r="T23" s="16">
        <f t="shared" si="4"/>
        <v>330.26442399999996</v>
      </c>
      <c r="U23" s="16">
        <f t="shared" si="5"/>
        <v>330.47763499999996</v>
      </c>
      <c r="V23" s="16">
        <v>1115.991927</v>
      </c>
      <c r="W23" s="16">
        <v>1446.469562</v>
      </c>
      <c r="X23" s="20">
        <f t="shared" si="6"/>
        <v>1.0006455766486069</v>
      </c>
      <c r="Y23" s="16">
        <f t="shared" si="7"/>
        <v>-0.22023560433831335</v>
      </c>
      <c r="Z23" s="16" t="s">
        <v>107</v>
      </c>
      <c r="AA23" s="16" t="s">
        <v>8</v>
      </c>
      <c r="AB23" s="16">
        <v>20000</v>
      </c>
      <c r="AC23" s="16" t="s">
        <v>144</v>
      </c>
    </row>
    <row r="24" spans="1:29" x14ac:dyDescent="0.35">
      <c r="A24" s="17">
        <v>44306</v>
      </c>
      <c r="B24" s="18">
        <v>0.71410879629629631</v>
      </c>
      <c r="C24" s="16" t="s">
        <v>145</v>
      </c>
      <c r="D24" s="16" t="s">
        <v>438</v>
      </c>
      <c r="E24" s="16">
        <v>1280.717973</v>
      </c>
      <c r="F24" s="16">
        <v>1385.0296089999999</v>
      </c>
      <c r="G24" s="16">
        <f t="shared" si="0"/>
        <v>1281.3256557260381</v>
      </c>
      <c r="H24" s="16">
        <f t="shared" si="1"/>
        <v>1385.7035248344946</v>
      </c>
      <c r="I24" s="19">
        <f t="shared" si="2"/>
        <v>104.31163599999991</v>
      </c>
      <c r="J24" s="19">
        <f t="shared" si="3"/>
        <v>104.37786910845648</v>
      </c>
      <c r="K24" s="16">
        <v>11.048500000000001</v>
      </c>
      <c r="L24" s="16">
        <v>29</v>
      </c>
      <c r="M24" s="16">
        <v>37</v>
      </c>
      <c r="N24" s="16">
        <v>37</v>
      </c>
      <c r="O24" s="16">
        <v>0.72311999999999999</v>
      </c>
      <c r="P24" s="16" t="s">
        <v>146</v>
      </c>
      <c r="Q24" s="18">
        <v>0.71461805555555558</v>
      </c>
      <c r="R24" s="16">
        <v>1115.489157</v>
      </c>
      <c r="S24" s="16">
        <v>1445.757087</v>
      </c>
      <c r="T24" s="16">
        <f t="shared" si="4"/>
        <v>330.26792999999998</v>
      </c>
      <c r="U24" s="16">
        <f t="shared" si="5"/>
        <v>330.47763499999996</v>
      </c>
      <c r="V24" s="16">
        <v>1115.991927</v>
      </c>
      <c r="W24" s="16">
        <v>1446.469562</v>
      </c>
      <c r="X24" s="20">
        <f t="shared" si="6"/>
        <v>1.0006349541719051</v>
      </c>
      <c r="Y24" s="16">
        <f t="shared" si="7"/>
        <v>-0.20551449395202326</v>
      </c>
      <c r="Z24" s="16" t="s">
        <v>107</v>
      </c>
      <c r="AA24" s="16" t="s">
        <v>8</v>
      </c>
      <c r="AB24" s="16">
        <v>15000</v>
      </c>
      <c r="AC24" s="16" t="s">
        <v>144</v>
      </c>
    </row>
    <row r="25" spans="1:29" x14ac:dyDescent="0.35">
      <c r="A25" s="17">
        <v>44306</v>
      </c>
      <c r="B25" s="18">
        <v>0.72278935185185189</v>
      </c>
      <c r="C25" s="16" t="s">
        <v>147</v>
      </c>
      <c r="D25" s="16" t="s">
        <v>438</v>
      </c>
      <c r="E25" s="16">
        <v>1280.7128190000001</v>
      </c>
      <c r="F25" s="16">
        <v>1385.029841</v>
      </c>
      <c r="G25" s="16">
        <f t="shared" si="0"/>
        <v>1281.32436303042</v>
      </c>
      <c r="H25" s="16">
        <f t="shared" si="1"/>
        <v>1385.7060871279807</v>
      </c>
      <c r="I25" s="19">
        <f t="shared" si="2"/>
        <v>104.31702199999995</v>
      </c>
      <c r="J25" s="19">
        <f t="shared" si="3"/>
        <v>104.38172409756066</v>
      </c>
      <c r="K25" s="16">
        <v>11.050800000000001</v>
      </c>
      <c r="L25" s="16">
        <v>29</v>
      </c>
      <c r="M25" s="16">
        <v>37</v>
      </c>
      <c r="N25" s="16">
        <v>36.99</v>
      </c>
      <c r="O25" s="16">
        <v>0.72331000000000001</v>
      </c>
      <c r="P25" s="16" t="s">
        <v>148</v>
      </c>
      <c r="Q25" s="18">
        <v>0.72365740740740736</v>
      </c>
      <c r="R25" s="16">
        <v>1115.4828660000001</v>
      </c>
      <c r="S25" s="16">
        <v>1445.7556509999999</v>
      </c>
      <c r="T25" s="16">
        <f t="shared" si="4"/>
        <v>330.27278499999989</v>
      </c>
      <c r="U25" s="16">
        <f t="shared" si="5"/>
        <v>330.47763499999996</v>
      </c>
      <c r="V25" s="16">
        <v>1115.991927</v>
      </c>
      <c r="W25" s="16">
        <v>1446.469562</v>
      </c>
      <c r="X25" s="20">
        <f t="shared" si="6"/>
        <v>1.0006202448681931</v>
      </c>
      <c r="Y25" s="16">
        <f t="shared" si="7"/>
        <v>-0.18281152319400462</v>
      </c>
      <c r="Z25" s="16" t="s">
        <v>107</v>
      </c>
      <c r="AA25" s="16" t="s">
        <v>8</v>
      </c>
      <c r="AB25" s="16">
        <v>10000</v>
      </c>
      <c r="AC25" s="16" t="s">
        <v>144</v>
      </c>
    </row>
    <row r="26" spans="1:29" x14ac:dyDescent="0.35">
      <c r="A26" s="17">
        <v>44306</v>
      </c>
      <c r="B26" s="18">
        <v>0.73211805555555554</v>
      </c>
      <c r="C26" s="16" t="s">
        <v>149</v>
      </c>
      <c r="D26" s="16" t="s">
        <v>439</v>
      </c>
      <c r="E26" s="16">
        <v>1280.8034829999999</v>
      </c>
      <c r="F26" s="16">
        <v>1385.071884</v>
      </c>
      <c r="G26" s="16">
        <f t="shared" si="0"/>
        <v>1281.4087593214667</v>
      </c>
      <c r="H26" s="16">
        <f t="shared" si="1"/>
        <v>1385.7424053073007</v>
      </c>
      <c r="I26" s="19">
        <f t="shared" si="2"/>
        <v>104.26840100000004</v>
      </c>
      <c r="J26" s="19">
        <f t="shared" si="3"/>
        <v>104.33364598583398</v>
      </c>
      <c r="K26" s="16">
        <v>10.500400000000001</v>
      </c>
      <c r="L26" s="16">
        <v>29</v>
      </c>
      <c r="M26" s="16">
        <v>37</v>
      </c>
      <c r="N26" s="16">
        <v>37</v>
      </c>
      <c r="O26" s="16">
        <v>0.70460999999999996</v>
      </c>
      <c r="P26" s="16" t="s">
        <v>150</v>
      </c>
      <c r="Q26" s="18">
        <v>0.73358796296296291</v>
      </c>
      <c r="R26" s="16">
        <v>1115.490094</v>
      </c>
      <c r="S26" s="16">
        <v>1445.7610649999999</v>
      </c>
      <c r="T26" s="16">
        <f t="shared" si="4"/>
        <v>330.27097099999992</v>
      </c>
      <c r="U26" s="16">
        <f t="shared" si="5"/>
        <v>330.47763499999996</v>
      </c>
      <c r="V26" s="16">
        <v>1115.991927</v>
      </c>
      <c r="W26" s="16">
        <v>1446.469562</v>
      </c>
      <c r="X26" s="20">
        <f t="shared" si="6"/>
        <v>1.000625740734568</v>
      </c>
      <c r="Y26" s="16">
        <f t="shared" si="7"/>
        <v>-0.19617459082292044</v>
      </c>
      <c r="Z26" s="16" t="s">
        <v>107</v>
      </c>
      <c r="AA26" s="16" t="s">
        <v>8</v>
      </c>
      <c r="AB26" s="16">
        <v>6000</v>
      </c>
    </row>
    <row r="27" spans="1:29" x14ac:dyDescent="0.35">
      <c r="A27" s="17">
        <v>44306</v>
      </c>
      <c r="B27" s="18">
        <v>0.73568287037037039</v>
      </c>
      <c r="C27" s="16" t="s">
        <v>151</v>
      </c>
      <c r="D27" s="16" t="s">
        <v>439</v>
      </c>
      <c r="E27" s="16">
        <v>1280.7982199999999</v>
      </c>
      <c r="F27" s="16">
        <v>1385.0868620000001</v>
      </c>
      <c r="G27" s="16">
        <f t="shared" si="0"/>
        <v>1281.4067922492584</v>
      </c>
      <c r="H27" s="16">
        <f t="shared" si="1"/>
        <v>1385.7595993069363</v>
      </c>
      <c r="I27" s="19">
        <f t="shared" si="2"/>
        <v>104.28864200000021</v>
      </c>
      <c r="J27" s="19">
        <f t="shared" si="3"/>
        <v>104.35280705767786</v>
      </c>
      <c r="K27" s="16">
        <v>10.499499999999999</v>
      </c>
      <c r="L27" s="16">
        <v>29</v>
      </c>
      <c r="M27" s="16">
        <v>37</v>
      </c>
      <c r="N27" s="16">
        <v>37</v>
      </c>
      <c r="O27" s="16">
        <v>0.70457000000000003</v>
      </c>
      <c r="P27" s="16" t="s">
        <v>152</v>
      </c>
      <c r="Q27" s="18">
        <v>0.73615740740740743</v>
      </c>
      <c r="R27" s="16">
        <v>1115.485066</v>
      </c>
      <c r="S27" s="16">
        <v>1445.759495</v>
      </c>
      <c r="T27" s="16">
        <f t="shared" si="4"/>
        <v>330.27442900000005</v>
      </c>
      <c r="U27" s="16">
        <f t="shared" si="5"/>
        <v>330.47763499999996</v>
      </c>
      <c r="V27" s="16">
        <v>1115.991927</v>
      </c>
      <c r="W27" s="16">
        <v>1446.469562</v>
      </c>
      <c r="X27" s="20">
        <f t="shared" si="6"/>
        <v>1.0006152641020838</v>
      </c>
      <c r="Y27" s="16">
        <f t="shared" si="7"/>
        <v>-0.17945691752038329</v>
      </c>
      <c r="Z27" s="16" t="s">
        <v>107</v>
      </c>
      <c r="AA27" s="16" t="s">
        <v>8</v>
      </c>
      <c r="AB27" s="16">
        <v>6000</v>
      </c>
    </row>
    <row r="28" spans="1:29" x14ac:dyDescent="0.35">
      <c r="A28" s="17">
        <v>44306</v>
      </c>
      <c r="B28" s="18">
        <v>0.73784722222222221</v>
      </c>
      <c r="C28" s="16" t="s">
        <v>153</v>
      </c>
      <c r="D28" s="16" t="s">
        <v>439</v>
      </c>
      <c r="E28" s="16">
        <v>1280.798603</v>
      </c>
      <c r="F28" s="16">
        <v>1385.0768290000001</v>
      </c>
      <c r="G28" s="16">
        <f t="shared" si="0"/>
        <v>1281.4101534734716</v>
      </c>
      <c r="H28" s="16">
        <f t="shared" si="1"/>
        <v>1385.752338773432</v>
      </c>
      <c r="I28" s="19">
        <f t="shared" si="2"/>
        <v>104.27822600000013</v>
      </c>
      <c r="J28" s="19">
        <f t="shared" si="3"/>
        <v>104.34218529996042</v>
      </c>
      <c r="K28" s="16">
        <v>10.4969</v>
      </c>
      <c r="L28" s="16">
        <v>29</v>
      </c>
      <c r="M28" s="16">
        <v>37</v>
      </c>
      <c r="N28" s="16">
        <v>36.99</v>
      </c>
      <c r="O28" s="16">
        <v>0.70460999999999996</v>
      </c>
      <c r="P28" s="16" t="s">
        <v>154</v>
      </c>
      <c r="Q28" s="18">
        <v>0.73831018518518521</v>
      </c>
      <c r="R28" s="16">
        <v>1115.4817740000001</v>
      </c>
      <c r="S28" s="16">
        <v>1445.756834</v>
      </c>
      <c r="T28" s="16">
        <f t="shared" si="4"/>
        <v>330.27505999999994</v>
      </c>
      <c r="U28" s="16">
        <f t="shared" si="5"/>
        <v>330.47763499999996</v>
      </c>
      <c r="V28" s="16">
        <v>1115.991927</v>
      </c>
      <c r="W28" s="16">
        <v>1446.469562</v>
      </c>
      <c r="X28" s="20">
        <f t="shared" si="6"/>
        <v>1.0006133523978469</v>
      </c>
      <c r="Y28" s="16">
        <f t="shared" si="7"/>
        <v>-0.17403042083742548</v>
      </c>
      <c r="Z28" s="16" t="s">
        <v>107</v>
      </c>
      <c r="AA28" s="16" t="s">
        <v>8</v>
      </c>
      <c r="AB28" s="16">
        <v>6000</v>
      </c>
    </row>
    <row r="29" spans="1:29" x14ac:dyDescent="0.35">
      <c r="A29" s="17">
        <v>44306</v>
      </c>
      <c r="B29" s="18">
        <v>0.74327546296296299</v>
      </c>
      <c r="C29" s="16" t="s">
        <v>155</v>
      </c>
      <c r="D29" s="16" t="s">
        <v>25</v>
      </c>
      <c r="E29" s="16">
        <v>1280.887872</v>
      </c>
      <c r="F29" s="16">
        <v>1385.119692</v>
      </c>
      <c r="G29" s="16">
        <f t="shared" si="0"/>
        <v>1281.4986378418482</v>
      </c>
      <c r="H29" s="16">
        <f t="shared" si="1"/>
        <v>1385.7942443652519</v>
      </c>
      <c r="I29" s="19">
        <f t="shared" si="2"/>
        <v>104.23181999999997</v>
      </c>
      <c r="J29" s="19">
        <f t="shared" si="3"/>
        <v>104.29560652340365</v>
      </c>
      <c r="K29" s="16">
        <v>10.0113</v>
      </c>
      <c r="L29" s="16">
        <v>29</v>
      </c>
      <c r="M29" s="16">
        <v>37</v>
      </c>
      <c r="N29" s="16">
        <v>36.99</v>
      </c>
      <c r="O29" s="16">
        <v>0.68410000000000004</v>
      </c>
      <c r="P29" s="16" t="s">
        <v>156</v>
      </c>
      <c r="Q29" s="18">
        <v>0.74375000000000002</v>
      </c>
      <c r="R29" s="16">
        <v>1115.4823839999999</v>
      </c>
      <c r="S29" s="16">
        <v>1445.7579009999999</v>
      </c>
      <c r="T29" s="16">
        <f t="shared" si="4"/>
        <v>330.27551700000004</v>
      </c>
      <c r="U29" s="16">
        <f t="shared" si="5"/>
        <v>330.47763499999996</v>
      </c>
      <c r="V29" s="16">
        <v>1115.991927</v>
      </c>
      <c r="W29" s="16">
        <v>1446.469562</v>
      </c>
      <c r="X29" s="20">
        <f t="shared" si="6"/>
        <v>1.0006119678559158</v>
      </c>
      <c r="Y29" s="16">
        <f t="shared" si="7"/>
        <v>-0.17309636284812768</v>
      </c>
      <c r="Z29" s="16" t="s">
        <v>107</v>
      </c>
      <c r="AA29" s="16" t="s">
        <v>8</v>
      </c>
      <c r="AB29" s="16">
        <v>5000</v>
      </c>
    </row>
    <row r="30" spans="1:29" x14ac:dyDescent="0.35">
      <c r="A30" s="17">
        <v>44306</v>
      </c>
      <c r="B30" s="18">
        <v>0.74791666666666667</v>
      </c>
      <c r="C30" s="16" t="s">
        <v>157</v>
      </c>
      <c r="D30" s="16" t="s">
        <v>25</v>
      </c>
      <c r="E30" s="16">
        <v>1280.898244</v>
      </c>
      <c r="F30" s="16">
        <v>1385.1275430000001</v>
      </c>
      <c r="G30" s="16">
        <f t="shared" si="0"/>
        <v>1281.507988728559</v>
      </c>
      <c r="H30" s="16">
        <f t="shared" si="1"/>
        <v>1385.8018886807779</v>
      </c>
      <c r="I30" s="19">
        <f t="shared" si="2"/>
        <v>104.22929900000008</v>
      </c>
      <c r="J30" s="19">
        <f t="shared" si="3"/>
        <v>104.29389995221891</v>
      </c>
      <c r="K30" s="16">
        <v>10.008100000000001</v>
      </c>
      <c r="L30" s="16">
        <v>29</v>
      </c>
      <c r="M30" s="16">
        <v>37</v>
      </c>
      <c r="N30" s="16">
        <v>37.020000000000003</v>
      </c>
      <c r="O30" s="16">
        <v>0.68347000000000002</v>
      </c>
      <c r="P30" s="16" t="s">
        <v>158</v>
      </c>
      <c r="Q30" s="18">
        <v>0.74840277777777775</v>
      </c>
      <c r="R30" s="16">
        <v>1115.4847050000001</v>
      </c>
      <c r="S30" s="16">
        <v>1445.757638</v>
      </c>
      <c r="T30" s="16">
        <f t="shared" si="4"/>
        <v>330.27293299999997</v>
      </c>
      <c r="U30" s="16">
        <f t="shared" si="5"/>
        <v>330.47763499999996</v>
      </c>
      <c r="V30" s="16">
        <v>1115.991927</v>
      </c>
      <c r="W30" s="16">
        <v>1446.469562</v>
      </c>
      <c r="X30" s="20">
        <f t="shared" si="6"/>
        <v>1.0006197964760255</v>
      </c>
      <c r="Y30" s="16">
        <f t="shared" si="7"/>
        <v>-0.18415148921940272</v>
      </c>
      <c r="Z30" s="16" t="s">
        <v>107</v>
      </c>
      <c r="AA30" s="16" t="s">
        <v>8</v>
      </c>
      <c r="AB30" s="16">
        <v>5000</v>
      </c>
    </row>
    <row r="31" spans="1:29" x14ac:dyDescent="0.35">
      <c r="A31" s="17">
        <v>44306</v>
      </c>
      <c r="B31" s="18">
        <v>0.75015046296296295</v>
      </c>
      <c r="C31" s="16" t="s">
        <v>159</v>
      </c>
      <c r="D31" s="16" t="s">
        <v>25</v>
      </c>
      <c r="E31" s="16">
        <v>1280.881159</v>
      </c>
      <c r="F31" s="16">
        <v>1385.122525</v>
      </c>
      <c r="G31" s="16">
        <f t="shared" si="0"/>
        <v>1281.4939197344727</v>
      </c>
      <c r="H31" s="16">
        <f t="shared" si="1"/>
        <v>1385.7981969901066</v>
      </c>
      <c r="I31" s="19">
        <f t="shared" si="2"/>
        <v>104.24136599999997</v>
      </c>
      <c r="J31" s="19">
        <f t="shared" si="3"/>
        <v>104.30427725563391</v>
      </c>
      <c r="K31" s="16">
        <v>10.0045</v>
      </c>
      <c r="L31" s="16">
        <v>29</v>
      </c>
      <c r="M31" s="16">
        <v>37</v>
      </c>
      <c r="N31" s="16">
        <v>37</v>
      </c>
      <c r="O31" s="16">
        <v>0.68362000000000001</v>
      </c>
      <c r="P31" s="16" t="s">
        <v>160</v>
      </c>
      <c r="Q31" s="18">
        <v>0.75064814814814818</v>
      </c>
      <c r="R31" s="16">
        <v>1115.478989</v>
      </c>
      <c r="S31" s="16">
        <v>1445.757296</v>
      </c>
      <c r="T31" s="16">
        <f t="shared" si="4"/>
        <v>330.27830700000004</v>
      </c>
      <c r="U31" s="16">
        <f t="shared" si="5"/>
        <v>330.47763499999996</v>
      </c>
      <c r="V31" s="16">
        <v>1115.991927</v>
      </c>
      <c r="W31" s="16">
        <v>1446.469562</v>
      </c>
      <c r="X31" s="20">
        <f t="shared" si="6"/>
        <v>1.0006035152650818</v>
      </c>
      <c r="Y31" s="16">
        <f t="shared" si="7"/>
        <v>-0.16027059773955443</v>
      </c>
      <c r="Z31" s="16" t="s">
        <v>107</v>
      </c>
      <c r="AA31" s="16" t="s">
        <v>8</v>
      </c>
      <c r="AB31" s="16">
        <v>5000</v>
      </c>
    </row>
    <row r="32" spans="1:29" x14ac:dyDescent="0.35">
      <c r="A32" s="17">
        <v>44306</v>
      </c>
      <c r="B32" s="18">
        <v>0.75579861111111113</v>
      </c>
      <c r="C32" s="16" t="s">
        <v>161</v>
      </c>
      <c r="D32" s="16" t="s">
        <v>27</v>
      </c>
      <c r="E32" s="16">
        <v>1281.0268699999999</v>
      </c>
      <c r="F32" s="16">
        <v>1385.19802</v>
      </c>
      <c r="G32" s="16">
        <f t="shared" si="0"/>
        <v>1281.6362816144028</v>
      </c>
      <c r="H32" s="16">
        <f t="shared" si="1"/>
        <v>1385.8749336268763</v>
      </c>
      <c r="I32" s="19">
        <f t="shared" si="2"/>
        <v>104.17115000000013</v>
      </c>
      <c r="J32" s="19">
        <f t="shared" si="3"/>
        <v>104.23865201247349</v>
      </c>
      <c r="K32" s="16">
        <v>9.5063999999999993</v>
      </c>
      <c r="L32" s="16">
        <v>29</v>
      </c>
      <c r="M32" s="16">
        <v>37</v>
      </c>
      <c r="N32" s="16">
        <v>37</v>
      </c>
      <c r="O32" s="16">
        <v>0.65537000000000001</v>
      </c>
      <c r="P32" s="16" t="s">
        <v>162</v>
      </c>
      <c r="Q32" s="18">
        <v>0.75717592592592597</v>
      </c>
      <c r="R32" s="16">
        <v>1115.4897820000001</v>
      </c>
      <c r="S32" s="16">
        <v>1445.7534089999999</v>
      </c>
      <c r="T32" s="16">
        <f t="shared" si="4"/>
        <v>330.26362699999981</v>
      </c>
      <c r="U32" s="16">
        <f t="shared" si="5"/>
        <v>330.47763499999996</v>
      </c>
      <c r="V32" s="16">
        <v>1115.991927</v>
      </c>
      <c r="W32" s="16">
        <v>1446.469562</v>
      </c>
      <c r="X32" s="20">
        <f t="shared" si="6"/>
        <v>1.000647991430192</v>
      </c>
      <c r="Y32" s="16">
        <f t="shared" si="7"/>
        <v>-0.22068281920269328</v>
      </c>
      <c r="Z32" s="16" t="s">
        <v>107</v>
      </c>
      <c r="AA32" s="16" t="s">
        <v>51</v>
      </c>
      <c r="AB32" s="16">
        <v>8000</v>
      </c>
      <c r="AC32" s="16" t="s">
        <v>163</v>
      </c>
    </row>
    <row r="33" spans="1:28" x14ac:dyDescent="0.35">
      <c r="A33" s="17">
        <v>44306</v>
      </c>
      <c r="B33" s="18">
        <v>0.75890046296296299</v>
      </c>
      <c r="C33" s="16" t="s">
        <v>164</v>
      </c>
      <c r="D33" s="16" t="s">
        <v>27</v>
      </c>
      <c r="E33" s="16">
        <v>1281.0220879999999</v>
      </c>
      <c r="F33" s="16">
        <v>1385.18696</v>
      </c>
      <c r="G33" s="16">
        <f t="shared" si="0"/>
        <v>1281.6301709032625</v>
      </c>
      <c r="H33" s="16">
        <f t="shared" si="1"/>
        <v>1385.861560592268</v>
      </c>
      <c r="I33" s="19">
        <f t="shared" si="2"/>
        <v>104.16487200000006</v>
      </c>
      <c r="J33" s="19">
        <f t="shared" si="3"/>
        <v>104.23138968900548</v>
      </c>
      <c r="K33" s="16">
        <v>9.5084999999999997</v>
      </c>
      <c r="L33" s="16">
        <v>29</v>
      </c>
      <c r="M33" s="16">
        <v>37</v>
      </c>
      <c r="N33" s="16">
        <v>37.01</v>
      </c>
      <c r="O33" s="16">
        <v>0.65529999999999999</v>
      </c>
      <c r="P33" s="16" t="s">
        <v>165</v>
      </c>
      <c r="Q33" s="18">
        <v>0.75976851851851857</v>
      </c>
      <c r="R33" s="16">
        <v>1115.48955</v>
      </c>
      <c r="S33" s="16">
        <v>1445.7562829999999</v>
      </c>
      <c r="T33" s="16">
        <f t="shared" si="4"/>
        <v>330.26673299999993</v>
      </c>
      <c r="U33" s="16">
        <f t="shared" si="5"/>
        <v>330.47763499999996</v>
      </c>
      <c r="V33" s="16">
        <v>1115.991927</v>
      </c>
      <c r="W33" s="16">
        <v>1446.469562</v>
      </c>
      <c r="X33" s="20">
        <f t="shared" si="6"/>
        <v>1.0006385808164338</v>
      </c>
      <c r="Y33" s="16">
        <f t="shared" si="7"/>
        <v>-0.20995322756220958</v>
      </c>
      <c r="Z33" s="16" t="s">
        <v>107</v>
      </c>
      <c r="AA33" s="16" t="s">
        <v>51</v>
      </c>
      <c r="AB33" s="16">
        <v>8000</v>
      </c>
    </row>
    <row r="34" spans="1:28" x14ac:dyDescent="0.35">
      <c r="A34" s="17">
        <v>44306</v>
      </c>
      <c r="B34" s="18">
        <v>0.76150462962962961</v>
      </c>
      <c r="C34" s="16" t="s">
        <v>166</v>
      </c>
      <c r="D34" s="16" t="s">
        <v>27</v>
      </c>
      <c r="E34" s="16">
        <v>1281.0210950000001</v>
      </c>
      <c r="F34" s="16">
        <v>1385.1870590000001</v>
      </c>
      <c r="G34" s="16">
        <f t="shared" si="0"/>
        <v>1281.6279711882189</v>
      </c>
      <c r="H34" s="16">
        <f t="shared" si="1"/>
        <v>1385.8607657047921</v>
      </c>
      <c r="I34" s="19">
        <f t="shared" si="2"/>
        <v>104.16596400000003</v>
      </c>
      <c r="J34" s="19">
        <f t="shared" si="3"/>
        <v>104.23279451657322</v>
      </c>
      <c r="K34" s="16">
        <v>9.5114000000000001</v>
      </c>
      <c r="L34" s="16">
        <v>29</v>
      </c>
      <c r="M34" s="16">
        <v>37</v>
      </c>
      <c r="N34" s="16">
        <v>37.020000000000003</v>
      </c>
      <c r="O34" s="16">
        <v>0.65529999999999999</v>
      </c>
      <c r="P34" s="16" t="s">
        <v>167</v>
      </c>
      <c r="Q34" s="18">
        <v>0.76240740740740742</v>
      </c>
      <c r="R34" s="16">
        <v>1115.4912509999999</v>
      </c>
      <c r="S34" s="16">
        <v>1445.756995</v>
      </c>
      <c r="T34" s="16">
        <f t="shared" si="4"/>
        <v>330.26574400000004</v>
      </c>
      <c r="U34" s="16">
        <f t="shared" si="5"/>
        <v>330.47763499999996</v>
      </c>
      <c r="V34" s="16">
        <v>1115.991927</v>
      </c>
      <c r="W34" s="16">
        <v>1446.469562</v>
      </c>
      <c r="X34" s="20">
        <f t="shared" si="6"/>
        <v>1.0006415772869255</v>
      </c>
      <c r="Y34" s="16">
        <f t="shared" si="7"/>
        <v>-0.21499785040555253</v>
      </c>
      <c r="Z34" s="16" t="s">
        <v>107</v>
      </c>
      <c r="AA34" s="16" t="s">
        <v>51</v>
      </c>
      <c r="AB34" s="16">
        <v>8000</v>
      </c>
    </row>
    <row r="35" spans="1:28" x14ac:dyDescent="0.35">
      <c r="A35" s="17">
        <v>44306</v>
      </c>
      <c r="B35" s="18">
        <v>0.77013888888888893</v>
      </c>
      <c r="C35" s="16" t="s">
        <v>168</v>
      </c>
      <c r="D35" s="16" t="s">
        <v>29</v>
      </c>
      <c r="E35" s="16">
        <v>1281.1989269999999</v>
      </c>
      <c r="F35" s="16">
        <v>1385.2897820000001</v>
      </c>
      <c r="G35" s="16">
        <f t="shared" si="0"/>
        <v>1281.8051795931751</v>
      </c>
      <c r="H35" s="16">
        <f t="shared" si="1"/>
        <v>1385.9599656920534</v>
      </c>
      <c r="I35" s="19">
        <f t="shared" si="2"/>
        <v>104.09085500000015</v>
      </c>
      <c r="J35" s="19">
        <f t="shared" si="3"/>
        <v>104.15478609887828</v>
      </c>
      <c r="K35" s="16">
        <v>9.0132999999999992</v>
      </c>
      <c r="L35" s="16">
        <v>29</v>
      </c>
      <c r="M35" s="16">
        <v>37</v>
      </c>
      <c r="N35" s="16">
        <v>36.99</v>
      </c>
      <c r="O35" s="16">
        <v>0.61217999999999995</v>
      </c>
      <c r="P35" s="16" t="s">
        <v>169</v>
      </c>
      <c r="Q35" s="18">
        <v>0.77103009259259259</v>
      </c>
      <c r="R35" s="16">
        <v>1115.4874520000001</v>
      </c>
      <c r="S35" s="16">
        <v>1445.7622369999999</v>
      </c>
      <c r="T35" s="16">
        <f t="shared" si="4"/>
        <v>330.27478499999984</v>
      </c>
      <c r="U35" s="16">
        <f t="shared" si="5"/>
        <v>330.47763499999996</v>
      </c>
      <c r="V35" s="16">
        <v>1115.991927</v>
      </c>
      <c r="W35" s="16">
        <v>1446.469562</v>
      </c>
      <c r="X35" s="20">
        <f t="shared" si="6"/>
        <v>1.000614185548558</v>
      </c>
      <c r="Y35" s="16">
        <f t="shared" si="7"/>
        <v>-0.18064127261618523</v>
      </c>
      <c r="Z35" s="16" t="s">
        <v>107</v>
      </c>
      <c r="AA35" s="16" t="s">
        <v>51</v>
      </c>
      <c r="AB35" s="16">
        <v>7000</v>
      </c>
    </row>
    <row r="36" spans="1:28" x14ac:dyDescent="0.35">
      <c r="A36" s="17">
        <v>44306</v>
      </c>
      <c r="B36" s="18">
        <v>0.77281250000000001</v>
      </c>
      <c r="C36" s="16" t="s">
        <v>170</v>
      </c>
      <c r="D36" s="16" t="s">
        <v>29</v>
      </c>
      <c r="E36" s="16">
        <v>1281.2096140000001</v>
      </c>
      <c r="F36" s="16">
        <v>1385.2950559999999</v>
      </c>
      <c r="G36" s="16">
        <f t="shared" si="0"/>
        <v>1281.8158325424856</v>
      </c>
      <c r="H36" s="16">
        <f t="shared" si="1"/>
        <v>1385.9661660095369</v>
      </c>
      <c r="I36" s="19">
        <f t="shared" si="2"/>
        <v>104.08544199999983</v>
      </c>
      <c r="J36" s="19">
        <f t="shared" si="3"/>
        <v>104.15033346705127</v>
      </c>
      <c r="K36" s="16">
        <v>9.0088000000000008</v>
      </c>
      <c r="L36" s="16">
        <v>29</v>
      </c>
      <c r="M36" s="16">
        <v>37</v>
      </c>
      <c r="N36" s="16">
        <v>36.99</v>
      </c>
      <c r="O36" s="16">
        <v>0.61165000000000003</v>
      </c>
      <c r="P36" s="16" t="s">
        <v>171</v>
      </c>
      <c r="Q36" s="18">
        <v>0.77384259259259258</v>
      </c>
      <c r="R36" s="16">
        <v>1115.489026</v>
      </c>
      <c r="S36" s="16">
        <v>1445.760755</v>
      </c>
      <c r="T36" s="16">
        <f t="shared" si="4"/>
        <v>330.27172900000005</v>
      </c>
      <c r="U36" s="16">
        <f t="shared" si="5"/>
        <v>330.47763499999996</v>
      </c>
      <c r="V36" s="16">
        <v>1115.991927</v>
      </c>
      <c r="W36" s="16">
        <v>1446.469562</v>
      </c>
      <c r="X36" s="20">
        <f t="shared" si="6"/>
        <v>1.0006234442185631</v>
      </c>
      <c r="Y36" s="16">
        <f t="shared" si="7"/>
        <v>-0.19254418413015628</v>
      </c>
      <c r="Z36" s="16" t="s">
        <v>107</v>
      </c>
      <c r="AA36" s="16" t="s">
        <v>51</v>
      </c>
      <c r="AB36" s="16">
        <v>7000</v>
      </c>
    </row>
    <row r="37" spans="1:28" x14ac:dyDescent="0.35">
      <c r="A37" s="17">
        <v>44306</v>
      </c>
      <c r="B37" s="18">
        <v>0.78363425925925922</v>
      </c>
      <c r="C37" s="16" t="s">
        <v>172</v>
      </c>
      <c r="D37" s="16" t="s">
        <v>29</v>
      </c>
      <c r="E37" s="16">
        <v>1281.2149240000001</v>
      </c>
      <c r="F37" s="16">
        <v>1385.2885409999999</v>
      </c>
      <c r="G37" s="16">
        <f t="shared" si="0"/>
        <v>1281.8241921200085</v>
      </c>
      <c r="H37" s="16">
        <f t="shared" si="1"/>
        <v>1385.9620556587181</v>
      </c>
      <c r="I37" s="19">
        <f t="shared" si="2"/>
        <v>104.07361699999979</v>
      </c>
      <c r="J37" s="19">
        <f t="shared" si="3"/>
        <v>104.13786353870955</v>
      </c>
      <c r="K37" s="16">
        <v>9.0112000000000005</v>
      </c>
      <c r="L37" s="16">
        <v>29</v>
      </c>
      <c r="M37" s="16">
        <v>37</v>
      </c>
      <c r="N37" s="16">
        <v>36.99</v>
      </c>
      <c r="O37" s="16">
        <v>0.61194000000000004</v>
      </c>
      <c r="P37" s="16" t="s">
        <v>173</v>
      </c>
      <c r="Q37" s="18">
        <v>0.78449074074074077</v>
      </c>
      <c r="R37" s="16">
        <v>1115.4849670000001</v>
      </c>
      <c r="S37" s="16">
        <v>1445.758718</v>
      </c>
      <c r="T37" s="16">
        <f t="shared" si="4"/>
        <v>330.27375099999995</v>
      </c>
      <c r="U37" s="16">
        <f t="shared" si="5"/>
        <v>330.47763499999996</v>
      </c>
      <c r="V37" s="16">
        <v>1115.991927</v>
      </c>
      <c r="W37" s="16">
        <v>1446.469562</v>
      </c>
      <c r="X37" s="20">
        <f t="shared" si="6"/>
        <v>1.0006173182076465</v>
      </c>
      <c r="Y37" s="16">
        <f t="shared" si="7"/>
        <v>-0.18164918048523759</v>
      </c>
      <c r="Z37" s="16" t="s">
        <v>107</v>
      </c>
      <c r="AA37" s="16" t="s">
        <v>51</v>
      </c>
      <c r="AB37" s="16">
        <v>8000</v>
      </c>
    </row>
    <row r="38" spans="1:28" x14ac:dyDescent="0.35">
      <c r="A38" s="17">
        <v>44306</v>
      </c>
      <c r="B38" s="18">
        <v>0.78625</v>
      </c>
      <c r="C38" s="16" t="s">
        <v>174</v>
      </c>
      <c r="D38" s="16" t="s">
        <v>31</v>
      </c>
      <c r="E38" s="16">
        <v>1281.277572</v>
      </c>
      <c r="F38" s="16">
        <v>1385.327624</v>
      </c>
      <c r="G38" s="16">
        <f t="shared" si="0"/>
        <v>1281.8801153000024</v>
      </c>
      <c r="H38" s="16">
        <f t="shared" si="1"/>
        <v>1385.9965136245869</v>
      </c>
      <c r="I38" s="19">
        <f t="shared" si="2"/>
        <v>104.05005200000005</v>
      </c>
      <c r="J38" s="19">
        <f t="shared" si="3"/>
        <v>104.11639832458445</v>
      </c>
      <c r="K38" s="16">
        <v>8.9017999999999997</v>
      </c>
      <c r="L38" s="16">
        <v>29</v>
      </c>
      <c r="M38" s="16">
        <v>37</v>
      </c>
      <c r="N38" s="16">
        <v>37</v>
      </c>
      <c r="O38" s="16">
        <v>0.59752000000000005</v>
      </c>
      <c r="P38" s="16" t="s">
        <v>175</v>
      </c>
      <c r="Q38" s="18">
        <v>0.78707175925925921</v>
      </c>
      <c r="R38" s="16">
        <v>1115.495093</v>
      </c>
      <c r="S38" s="16">
        <v>1445.7621369999999</v>
      </c>
      <c r="T38" s="16">
        <f t="shared" si="4"/>
        <v>330.26704399999994</v>
      </c>
      <c r="U38" s="16">
        <f t="shared" si="5"/>
        <v>330.47763499999996</v>
      </c>
      <c r="V38" s="16">
        <v>1115.991927</v>
      </c>
      <c r="W38" s="16">
        <v>1446.469562</v>
      </c>
      <c r="X38" s="20">
        <f t="shared" si="6"/>
        <v>1.0006376385528797</v>
      </c>
      <c r="Y38" s="16">
        <f t="shared" si="7"/>
        <v>-0.21444867684476776</v>
      </c>
      <c r="Z38" s="16" t="s">
        <v>107</v>
      </c>
      <c r="AA38" s="16" t="s">
        <v>51</v>
      </c>
      <c r="AB38" s="16">
        <v>7500</v>
      </c>
    </row>
    <row r="39" spans="1:28" x14ac:dyDescent="0.35">
      <c r="A39" s="17">
        <v>44306</v>
      </c>
      <c r="B39" s="18">
        <v>0.78879629629629633</v>
      </c>
      <c r="C39" s="16" t="s">
        <v>176</v>
      </c>
      <c r="D39" s="16" t="s">
        <v>31</v>
      </c>
      <c r="E39" s="16">
        <v>1281.2641309999999</v>
      </c>
      <c r="F39" s="16">
        <v>1385.3261299999999</v>
      </c>
      <c r="G39" s="16">
        <f t="shared" si="0"/>
        <v>1281.8695424508664</v>
      </c>
      <c r="H39" s="16">
        <f t="shared" si="1"/>
        <v>1385.9949412536171</v>
      </c>
      <c r="I39" s="19">
        <f t="shared" si="2"/>
        <v>104.06199900000001</v>
      </c>
      <c r="J39" s="19">
        <f t="shared" si="3"/>
        <v>104.12539880275062</v>
      </c>
      <c r="K39" s="16">
        <v>8.9032999999999998</v>
      </c>
      <c r="L39" s="16">
        <v>29</v>
      </c>
      <c r="M39" s="16">
        <v>37</v>
      </c>
      <c r="N39" s="16">
        <v>37.01</v>
      </c>
      <c r="O39" s="16">
        <v>0.59738999999999998</v>
      </c>
      <c r="P39" s="16" t="s">
        <v>177</v>
      </c>
      <c r="Q39" s="18">
        <v>0.78961805555555553</v>
      </c>
      <c r="R39" s="16">
        <v>1115.487515</v>
      </c>
      <c r="S39" s="16">
        <v>1445.763929</v>
      </c>
      <c r="T39" s="16">
        <f t="shared" si="4"/>
        <v>330.27641399999993</v>
      </c>
      <c r="U39" s="16">
        <f t="shared" si="5"/>
        <v>330.47763499999996</v>
      </c>
      <c r="V39" s="16">
        <v>1115.991927</v>
      </c>
      <c r="W39" s="16">
        <v>1446.469562</v>
      </c>
      <c r="X39" s="20">
        <f t="shared" si="6"/>
        <v>1.000609250286943</v>
      </c>
      <c r="Y39" s="16">
        <f t="shared" si="7"/>
        <v>-0.1751990885950363</v>
      </c>
      <c r="Z39" s="16" t="s">
        <v>107</v>
      </c>
      <c r="AA39" s="16" t="s">
        <v>51</v>
      </c>
      <c r="AB39" s="16">
        <v>7500</v>
      </c>
    </row>
    <row r="40" spans="1:28" x14ac:dyDescent="0.35">
      <c r="A40" s="17">
        <v>44306</v>
      </c>
      <c r="B40" s="18">
        <v>0.79166666666666663</v>
      </c>
      <c r="C40" s="16" t="s">
        <v>178</v>
      </c>
      <c r="D40" s="16" t="s">
        <v>31</v>
      </c>
      <c r="E40" s="16">
        <v>1281.259411</v>
      </c>
      <c r="F40" s="16">
        <v>1385.3314479999999</v>
      </c>
      <c r="G40" s="16">
        <f t="shared" si="0"/>
        <v>1281.8682216385657</v>
      </c>
      <c r="H40" s="16">
        <f t="shared" si="1"/>
        <v>1386.0013749143347</v>
      </c>
      <c r="I40" s="19">
        <f t="shared" si="2"/>
        <v>104.07203699999991</v>
      </c>
      <c r="J40" s="19">
        <f t="shared" si="3"/>
        <v>104.13315327576902</v>
      </c>
      <c r="K40" s="16">
        <v>8.9034999999999993</v>
      </c>
      <c r="L40" s="16">
        <v>29</v>
      </c>
      <c r="M40" s="16">
        <v>37</v>
      </c>
      <c r="N40" s="16">
        <v>37.01</v>
      </c>
      <c r="O40" s="16">
        <v>0.59741999999999995</v>
      </c>
      <c r="P40" s="16" t="s">
        <v>179</v>
      </c>
      <c r="Q40" s="18">
        <v>0.79249999999999998</v>
      </c>
      <c r="R40" s="16">
        <v>1115.48047</v>
      </c>
      <c r="S40" s="16">
        <v>1445.764146</v>
      </c>
      <c r="T40" s="16">
        <f t="shared" si="4"/>
        <v>330.28367600000001</v>
      </c>
      <c r="U40" s="16">
        <f t="shared" si="5"/>
        <v>330.47763499999996</v>
      </c>
      <c r="V40" s="16">
        <v>1115.991927</v>
      </c>
      <c r="W40" s="16">
        <v>1446.469562</v>
      </c>
      <c r="X40" s="20">
        <f t="shared" si="6"/>
        <v>1.000587249731349</v>
      </c>
      <c r="Y40" s="16">
        <f t="shared" si="7"/>
        <v>-0.14360860633246375</v>
      </c>
      <c r="Z40" s="16" t="s">
        <v>107</v>
      </c>
      <c r="AA40" s="16" t="s">
        <v>51</v>
      </c>
      <c r="AB40" s="16">
        <v>7500</v>
      </c>
    </row>
    <row r="41" spans="1:28" x14ac:dyDescent="0.35">
      <c r="A41" s="17">
        <v>44306</v>
      </c>
      <c r="B41" s="18">
        <v>0.79427083333333337</v>
      </c>
      <c r="C41" s="16" t="s">
        <v>180</v>
      </c>
      <c r="D41" s="16" t="s">
        <v>33</v>
      </c>
      <c r="E41" s="16">
        <v>1281.335182</v>
      </c>
      <c r="F41" s="16">
        <v>1385.372239</v>
      </c>
      <c r="G41" s="16">
        <f t="shared" si="0"/>
        <v>1281.9402377744384</v>
      </c>
      <c r="H41" s="16">
        <f t="shared" si="1"/>
        <v>1386.0405734769067</v>
      </c>
      <c r="I41" s="19">
        <f t="shared" si="2"/>
        <v>104.037057</v>
      </c>
      <c r="J41" s="19">
        <f t="shared" si="3"/>
        <v>104.10033570246833</v>
      </c>
      <c r="K41" s="16">
        <v>8.7975999999999992</v>
      </c>
      <c r="L41" s="16">
        <v>29</v>
      </c>
      <c r="M41" s="16">
        <v>37</v>
      </c>
      <c r="N41" s="16">
        <v>37.01</v>
      </c>
      <c r="O41" s="16">
        <v>0.58087999999999995</v>
      </c>
      <c r="P41" s="16" t="s">
        <v>181</v>
      </c>
      <c r="Q41" s="18">
        <v>0.79539351851851847</v>
      </c>
      <c r="R41" s="16">
        <v>1115.4877449999999</v>
      </c>
      <c r="S41" s="16">
        <v>1445.7644949999999</v>
      </c>
      <c r="T41" s="16">
        <f t="shared" si="4"/>
        <v>330.27674999999999</v>
      </c>
      <c r="U41" s="16">
        <f t="shared" si="5"/>
        <v>330.47763499999996</v>
      </c>
      <c r="V41" s="16">
        <v>1115.991927</v>
      </c>
      <c r="W41" s="16">
        <v>1446.469562</v>
      </c>
      <c r="X41" s="20">
        <f t="shared" si="6"/>
        <v>1.0006082323384857</v>
      </c>
      <c r="Y41" s="16">
        <f t="shared" si="7"/>
        <v>-0.17429371969342355</v>
      </c>
      <c r="Z41" s="16" t="s">
        <v>107</v>
      </c>
      <c r="AA41" s="16" t="s">
        <v>51</v>
      </c>
      <c r="AB41" s="16">
        <v>7000</v>
      </c>
    </row>
    <row r="42" spans="1:28" x14ac:dyDescent="0.35">
      <c r="A42" s="17">
        <v>44306</v>
      </c>
      <c r="B42" s="18">
        <v>0.7989236111111111</v>
      </c>
      <c r="C42" s="16" t="s">
        <v>182</v>
      </c>
      <c r="D42" s="16" t="s">
        <v>33</v>
      </c>
      <c r="E42" s="16">
        <v>1281.346317</v>
      </c>
      <c r="F42" s="16">
        <v>1385.359907</v>
      </c>
      <c r="G42" s="16">
        <f t="shared" si="0"/>
        <v>1281.9535747607572</v>
      </c>
      <c r="H42" s="16">
        <f t="shared" si="1"/>
        <v>1386.0301956863402</v>
      </c>
      <c r="I42" s="19">
        <f t="shared" si="2"/>
        <v>104.01359000000002</v>
      </c>
      <c r="J42" s="19">
        <f t="shared" si="3"/>
        <v>104.07662092558303</v>
      </c>
      <c r="K42" s="16">
        <v>8.7958999999999996</v>
      </c>
      <c r="L42" s="16">
        <v>29</v>
      </c>
      <c r="M42" s="16">
        <v>37</v>
      </c>
      <c r="N42" s="16">
        <v>36.99</v>
      </c>
      <c r="O42" s="16">
        <v>0.58140000000000003</v>
      </c>
      <c r="P42" s="16" t="s">
        <v>183</v>
      </c>
      <c r="Q42" s="18">
        <v>0.79982638888888891</v>
      </c>
      <c r="R42" s="16">
        <v>1115.485179</v>
      </c>
      <c r="S42" s="16">
        <v>1445.7626700000001</v>
      </c>
      <c r="T42" s="16">
        <f t="shared" si="4"/>
        <v>330.27749100000005</v>
      </c>
      <c r="U42" s="16">
        <f t="shared" si="5"/>
        <v>330.47763499999996</v>
      </c>
      <c r="V42" s="16">
        <v>1115.991927</v>
      </c>
      <c r="W42" s="16">
        <v>1446.469562</v>
      </c>
      <c r="X42" s="20">
        <f t="shared" si="6"/>
        <v>1.000605987405905</v>
      </c>
      <c r="Y42" s="16">
        <f t="shared" si="7"/>
        <v>-0.16922196994755723</v>
      </c>
      <c r="Z42" s="16" t="s">
        <v>107</v>
      </c>
      <c r="AA42" s="16" t="s">
        <v>51</v>
      </c>
      <c r="AB42" s="16">
        <v>7000</v>
      </c>
    </row>
    <row r="43" spans="1:28" x14ac:dyDescent="0.35">
      <c r="A43" s="17">
        <v>44306</v>
      </c>
      <c r="B43" s="18">
        <v>0.80171296296296302</v>
      </c>
      <c r="C43" s="16" t="s">
        <v>184</v>
      </c>
      <c r="D43" s="16" t="s">
        <v>33</v>
      </c>
      <c r="E43" s="16">
        <v>1281.3440350000001</v>
      </c>
      <c r="F43" s="16">
        <v>1385.3698549999999</v>
      </c>
      <c r="G43" s="16">
        <f t="shared" si="0"/>
        <v>1281.9506525656279</v>
      </c>
      <c r="H43" s="16">
        <f t="shared" si="1"/>
        <v>1386.0401727337705</v>
      </c>
      <c r="I43" s="19">
        <f t="shared" si="2"/>
        <v>104.02581999999984</v>
      </c>
      <c r="J43" s="19">
        <f t="shared" si="3"/>
        <v>104.0895201681426</v>
      </c>
      <c r="K43" s="16">
        <v>8.7982999999999993</v>
      </c>
      <c r="L43" s="16">
        <v>29</v>
      </c>
      <c r="M43" s="16">
        <v>37</v>
      </c>
      <c r="N43" s="16">
        <v>37.01</v>
      </c>
      <c r="O43" s="16">
        <v>0.58099999999999996</v>
      </c>
      <c r="P43" s="16" t="s">
        <v>185</v>
      </c>
      <c r="Q43" s="18">
        <v>0.80256944444444445</v>
      </c>
      <c r="R43" s="16">
        <v>1115.4868719999999</v>
      </c>
      <c r="S43" s="16">
        <v>1445.7622630000001</v>
      </c>
      <c r="T43" s="16">
        <f t="shared" si="4"/>
        <v>330.27539100000013</v>
      </c>
      <c r="U43" s="16">
        <f t="shared" si="5"/>
        <v>330.47763499999996</v>
      </c>
      <c r="V43" s="16">
        <v>1115.991927</v>
      </c>
      <c r="W43" s="16">
        <v>1446.469562</v>
      </c>
      <c r="X43" s="20">
        <f t="shared" si="6"/>
        <v>1.0006123495891943</v>
      </c>
      <c r="Y43" s="16">
        <f t="shared" si="7"/>
        <v>-0.1780129278208733</v>
      </c>
      <c r="Z43" s="16" t="s">
        <v>107</v>
      </c>
      <c r="AA43" s="16" t="s">
        <v>51</v>
      </c>
      <c r="AB43" s="16">
        <v>7000</v>
      </c>
    </row>
    <row r="44" spans="1:28" x14ac:dyDescent="0.35">
      <c r="A44" s="17">
        <v>44306</v>
      </c>
      <c r="B44" s="18">
        <v>0.80450231481481482</v>
      </c>
      <c r="C44" s="16" t="s">
        <v>186</v>
      </c>
      <c r="D44" s="16" t="s">
        <v>35</v>
      </c>
      <c r="E44" s="16">
        <v>1281.4298449999999</v>
      </c>
      <c r="F44" s="16">
        <v>1385.3995849999999</v>
      </c>
      <c r="G44" s="16">
        <f t="shared" si="0"/>
        <v>1282.0329113412151</v>
      </c>
      <c r="H44" s="16">
        <f t="shared" si="1"/>
        <v>1386.0686446810889</v>
      </c>
      <c r="I44" s="19">
        <f t="shared" si="2"/>
        <v>103.96974</v>
      </c>
      <c r="J44" s="19">
        <f t="shared" si="3"/>
        <v>104.03573333987379</v>
      </c>
      <c r="K44" s="16">
        <v>8.7059999999999995</v>
      </c>
      <c r="L44" s="16">
        <v>29</v>
      </c>
      <c r="M44" s="16">
        <v>37</v>
      </c>
      <c r="N44" s="16">
        <v>37</v>
      </c>
      <c r="O44" s="16">
        <v>0.56371000000000004</v>
      </c>
      <c r="P44" s="16" t="s">
        <v>187</v>
      </c>
      <c r="Q44" s="18">
        <v>0.80538194444444444</v>
      </c>
      <c r="R44" s="16">
        <v>1115.4941859999999</v>
      </c>
      <c r="S44" s="16">
        <v>1445.7621879999999</v>
      </c>
      <c r="T44" s="16">
        <f t="shared" si="4"/>
        <v>330.26800200000002</v>
      </c>
      <c r="U44" s="16">
        <f t="shared" si="5"/>
        <v>330.47763499999996</v>
      </c>
      <c r="V44" s="16">
        <v>1115.991927</v>
      </c>
      <c r="W44" s="16">
        <v>1446.469562</v>
      </c>
      <c r="X44" s="20">
        <f t="shared" si="6"/>
        <v>1.0006347360287113</v>
      </c>
      <c r="Y44" s="16">
        <f t="shared" si="7"/>
        <v>-0.21030334967213093</v>
      </c>
      <c r="Z44" s="16" t="s">
        <v>107</v>
      </c>
      <c r="AA44" s="16" t="s">
        <v>51</v>
      </c>
      <c r="AB44" s="16">
        <v>7000</v>
      </c>
    </row>
    <row r="45" spans="1:28" x14ac:dyDescent="0.35">
      <c r="A45" s="17">
        <v>44306</v>
      </c>
      <c r="B45" s="18">
        <v>0.80739583333333331</v>
      </c>
      <c r="C45" s="16" t="s">
        <v>188</v>
      </c>
      <c r="D45" s="16" t="s">
        <v>35</v>
      </c>
      <c r="E45" s="16">
        <v>1281.408619</v>
      </c>
      <c r="F45" s="16">
        <v>1385.3980819999999</v>
      </c>
      <c r="G45" s="16">
        <f t="shared" si="0"/>
        <v>1282.0186532187267</v>
      </c>
      <c r="H45" s="16">
        <f t="shared" si="1"/>
        <v>1386.0699492257324</v>
      </c>
      <c r="I45" s="19">
        <f t="shared" si="2"/>
        <v>103.98946299999989</v>
      </c>
      <c r="J45" s="19">
        <f t="shared" si="3"/>
        <v>104.0512960070057</v>
      </c>
      <c r="K45" s="16">
        <v>8.7029999999999994</v>
      </c>
      <c r="L45" s="16">
        <v>29</v>
      </c>
      <c r="M45" s="16">
        <v>37</v>
      </c>
      <c r="N45" s="16">
        <v>36.979999999999997</v>
      </c>
      <c r="O45" s="16">
        <v>0.56401999999999997</v>
      </c>
      <c r="P45" s="16" t="s">
        <v>189</v>
      </c>
      <c r="Q45" s="18">
        <v>0.80822916666666667</v>
      </c>
      <c r="R45" s="16">
        <v>1115.4805550000001</v>
      </c>
      <c r="S45" s="16">
        <v>1445.761802</v>
      </c>
      <c r="T45" s="16">
        <f t="shared" si="4"/>
        <v>330.28124699999989</v>
      </c>
      <c r="U45" s="16">
        <f t="shared" si="5"/>
        <v>330.47763499999996</v>
      </c>
      <c r="V45" s="16">
        <v>1115.991927</v>
      </c>
      <c r="W45" s="16">
        <v>1446.469562</v>
      </c>
      <c r="X45" s="20">
        <f t="shared" si="6"/>
        <v>1.0005946083884081</v>
      </c>
      <c r="Y45" s="16">
        <f t="shared" si="7"/>
        <v>-0.1519020951091079</v>
      </c>
      <c r="Z45" s="16" t="s">
        <v>107</v>
      </c>
      <c r="AA45" s="16" t="s">
        <v>51</v>
      </c>
      <c r="AB45" s="16">
        <v>7000</v>
      </c>
    </row>
    <row r="46" spans="1:28" x14ac:dyDescent="0.35">
      <c r="A46" s="17">
        <v>44306</v>
      </c>
      <c r="B46" s="18">
        <v>0.81012731481481481</v>
      </c>
      <c r="C46" s="16" t="s">
        <v>190</v>
      </c>
      <c r="D46" s="16" t="s">
        <v>35</v>
      </c>
      <c r="E46" s="16">
        <v>1281.4166929999999</v>
      </c>
      <c r="F46" s="16">
        <v>1385.4026719999999</v>
      </c>
      <c r="G46" s="16">
        <f t="shared" si="0"/>
        <v>1282.0189394090366</v>
      </c>
      <c r="H46" s="16">
        <f t="shared" si="1"/>
        <v>1386.0716394374144</v>
      </c>
      <c r="I46" s="19">
        <f t="shared" si="2"/>
        <v>103.98597900000004</v>
      </c>
      <c r="J46" s="19">
        <f t="shared" si="3"/>
        <v>104.05270002837779</v>
      </c>
      <c r="K46" s="16">
        <v>8.7050000000000001</v>
      </c>
      <c r="L46" s="16">
        <v>29</v>
      </c>
      <c r="M46" s="16">
        <v>37</v>
      </c>
      <c r="N46" s="16">
        <v>36.979999999999997</v>
      </c>
      <c r="O46" s="16">
        <v>0.56445000000000001</v>
      </c>
      <c r="P46" s="16" t="s">
        <v>191</v>
      </c>
      <c r="Q46" s="18">
        <v>0.81097222222222221</v>
      </c>
      <c r="R46" s="16">
        <v>1115.4961410000001</v>
      </c>
      <c r="S46" s="16">
        <v>1445.7618660000001</v>
      </c>
      <c r="T46" s="16">
        <f t="shared" si="4"/>
        <v>330.26572499999997</v>
      </c>
      <c r="U46" s="16">
        <f t="shared" si="5"/>
        <v>330.47763499999996</v>
      </c>
      <c r="V46" s="16">
        <v>1115.991927</v>
      </c>
      <c r="W46" s="16">
        <v>1446.469562</v>
      </c>
      <c r="X46" s="20">
        <f t="shared" si="6"/>
        <v>1.0006416348532685</v>
      </c>
      <c r="Y46" s="16">
        <f t="shared" si="7"/>
        <v>-0.21995520275208946</v>
      </c>
      <c r="Z46" s="16" t="s">
        <v>107</v>
      </c>
      <c r="AA46" s="16" t="s">
        <v>51</v>
      </c>
      <c r="AB46" s="16">
        <v>7000</v>
      </c>
    </row>
    <row r="47" spans="1:28" x14ac:dyDescent="0.35">
      <c r="A47" s="17">
        <v>44306</v>
      </c>
      <c r="B47" s="18">
        <v>0.81608796296296293</v>
      </c>
      <c r="C47" s="16" t="s">
        <v>192</v>
      </c>
      <c r="D47" s="16" t="s">
        <v>37</v>
      </c>
      <c r="E47" s="16">
        <v>1281.4637439999999</v>
      </c>
      <c r="F47" s="16">
        <v>1385.4292579999999</v>
      </c>
      <c r="G47" s="16">
        <f t="shared" si="0"/>
        <v>1282.0753983586426</v>
      </c>
      <c r="H47" s="16">
        <f t="shared" si="1"/>
        <v>1386.1047545057183</v>
      </c>
      <c r="I47" s="19">
        <f t="shared" si="2"/>
        <v>103.96551399999998</v>
      </c>
      <c r="J47" s="19">
        <f t="shared" si="3"/>
        <v>104.02935614707576</v>
      </c>
      <c r="K47" s="16">
        <v>8.65</v>
      </c>
      <c r="L47" s="16">
        <v>29</v>
      </c>
      <c r="M47" s="16">
        <v>37</v>
      </c>
      <c r="N47" s="16">
        <v>37.01</v>
      </c>
      <c r="O47" s="16">
        <v>0.55027000000000004</v>
      </c>
      <c r="P47" s="16" t="s">
        <v>193</v>
      </c>
      <c r="Q47" s="18">
        <v>0.81715277777777773</v>
      </c>
      <c r="R47" s="16">
        <v>1115.482197</v>
      </c>
      <c r="S47" s="16">
        <v>1445.75702</v>
      </c>
      <c r="T47" s="16">
        <f t="shared" si="4"/>
        <v>330.27482299999997</v>
      </c>
      <c r="U47" s="16">
        <f t="shared" si="5"/>
        <v>330.47763499999996</v>
      </c>
      <c r="V47" s="16">
        <v>1115.991927</v>
      </c>
      <c r="W47" s="16">
        <v>1446.469562</v>
      </c>
      <c r="X47" s="20">
        <f t="shared" si="6"/>
        <v>1.0006140704221951</v>
      </c>
      <c r="Y47" s="16">
        <f t="shared" si="7"/>
        <v>-0.17525462366302236</v>
      </c>
      <c r="Z47" s="16" t="s">
        <v>107</v>
      </c>
      <c r="AA47" s="16" t="s">
        <v>51</v>
      </c>
      <c r="AB47" s="16">
        <v>7000</v>
      </c>
    </row>
    <row r="48" spans="1:28" x14ac:dyDescent="0.35">
      <c r="A48" s="17">
        <v>44306</v>
      </c>
      <c r="B48" s="18">
        <v>0.81997685185185187</v>
      </c>
      <c r="C48" s="16" t="s">
        <v>194</v>
      </c>
      <c r="D48" s="16" t="s">
        <v>37</v>
      </c>
      <c r="E48" s="16">
        <v>1281.4449529999999</v>
      </c>
      <c r="F48" s="16">
        <v>1385.428893</v>
      </c>
      <c r="G48" s="16">
        <f t="shared" si="0"/>
        <v>1282.0533030801448</v>
      </c>
      <c r="H48" s="16">
        <f t="shared" si="1"/>
        <v>1386.1038534775282</v>
      </c>
      <c r="I48" s="19">
        <f t="shared" si="2"/>
        <v>103.98394000000008</v>
      </c>
      <c r="J48" s="19">
        <f t="shared" si="3"/>
        <v>104.0505503973834</v>
      </c>
      <c r="K48" s="16">
        <v>8.6513000000000009</v>
      </c>
      <c r="L48" s="16">
        <v>29</v>
      </c>
      <c r="M48" s="16">
        <v>37</v>
      </c>
      <c r="N48" s="16">
        <v>37.01</v>
      </c>
      <c r="O48" s="16">
        <v>0.55059999999999998</v>
      </c>
      <c r="P48" s="16" t="s">
        <v>195</v>
      </c>
      <c r="Q48" s="18">
        <v>0.82086805555555553</v>
      </c>
      <c r="R48" s="16">
        <v>1115.489885</v>
      </c>
      <c r="S48" s="16">
        <v>1445.7559570000001</v>
      </c>
      <c r="T48" s="16">
        <f t="shared" si="4"/>
        <v>330.26607200000012</v>
      </c>
      <c r="U48" s="16">
        <f t="shared" si="5"/>
        <v>330.47763499999996</v>
      </c>
      <c r="V48" s="16">
        <v>1115.991927</v>
      </c>
      <c r="W48" s="16">
        <v>1446.469562</v>
      </c>
      <c r="X48" s="20">
        <f t="shared" si="6"/>
        <v>1.0006405835111027</v>
      </c>
      <c r="Y48" s="16">
        <f t="shared" si="7"/>
        <v>-0.21252242713285341</v>
      </c>
      <c r="Z48" s="16" t="s">
        <v>107</v>
      </c>
      <c r="AA48" s="16" t="s">
        <v>51</v>
      </c>
      <c r="AB48" s="16">
        <v>7000</v>
      </c>
    </row>
    <row r="49" spans="1:28" x14ac:dyDescent="0.35">
      <c r="A49" s="17">
        <v>44306</v>
      </c>
      <c r="B49" s="18">
        <v>0.82381944444444444</v>
      </c>
      <c r="C49" s="16" t="s">
        <v>196</v>
      </c>
      <c r="D49" s="16" t="s">
        <v>37</v>
      </c>
      <c r="E49" s="16">
        <v>1281.462143</v>
      </c>
      <c r="F49" s="16">
        <v>1385.4270300000001</v>
      </c>
      <c r="G49" s="16">
        <f t="shared" si="0"/>
        <v>1282.0749336814206</v>
      </c>
      <c r="H49" s="16">
        <f t="shared" si="1"/>
        <v>1386.1013946638345</v>
      </c>
      <c r="I49" s="19">
        <f t="shared" si="2"/>
        <v>103.96488700000009</v>
      </c>
      <c r="J49" s="19">
        <f t="shared" si="3"/>
        <v>104.02646098241394</v>
      </c>
      <c r="K49" s="16">
        <v>8.6502999999999997</v>
      </c>
      <c r="L49" s="16">
        <v>29</v>
      </c>
      <c r="M49" s="16">
        <v>37</v>
      </c>
      <c r="N49" s="16">
        <v>37.01</v>
      </c>
      <c r="O49" s="16">
        <v>0.55035000000000001</v>
      </c>
      <c r="P49" s="16" t="s">
        <v>197</v>
      </c>
      <c r="Q49" s="18">
        <v>0.82548611111111114</v>
      </c>
      <c r="R49" s="16">
        <v>1115.4774420000001</v>
      </c>
      <c r="S49" s="16">
        <v>1445.7594650000001</v>
      </c>
      <c r="T49" s="16">
        <f t="shared" si="4"/>
        <v>330.28202299999998</v>
      </c>
      <c r="U49" s="16">
        <f t="shared" si="5"/>
        <v>330.47763499999996</v>
      </c>
      <c r="V49" s="16">
        <v>1115.991927</v>
      </c>
      <c r="W49" s="16">
        <v>1446.469562</v>
      </c>
      <c r="X49" s="20">
        <f t="shared" si="6"/>
        <v>1.0005922574841439</v>
      </c>
      <c r="Y49" s="16">
        <f t="shared" si="7"/>
        <v>-0.14616486341833479</v>
      </c>
      <c r="Z49" s="16" t="s">
        <v>107</v>
      </c>
      <c r="AA49" s="16" t="s">
        <v>51</v>
      </c>
      <c r="AB49" s="16">
        <v>7000</v>
      </c>
    </row>
    <row r="50" spans="1:28" x14ac:dyDescent="0.35">
      <c r="A50" s="17">
        <v>44306</v>
      </c>
      <c r="B50" s="18">
        <v>0.8344907407407407</v>
      </c>
      <c r="C50" s="16" t="s">
        <v>198</v>
      </c>
      <c r="D50" s="16" t="s">
        <v>39</v>
      </c>
      <c r="E50" s="16">
        <v>1281.525697</v>
      </c>
      <c r="F50" s="16">
        <v>1385.4692600000001</v>
      </c>
      <c r="G50" s="16">
        <f t="shared" si="0"/>
        <v>1282.1363526383634</v>
      </c>
      <c r="H50" s="16">
        <f t="shared" si="1"/>
        <v>1386.1436721912601</v>
      </c>
      <c r="I50" s="19">
        <f t="shared" si="2"/>
        <v>103.94356300000004</v>
      </c>
      <c r="J50" s="19">
        <f t="shared" si="3"/>
        <v>104.00731955289666</v>
      </c>
      <c r="K50" s="16">
        <v>8.6090999999999998</v>
      </c>
      <c r="L50" s="16">
        <v>29</v>
      </c>
      <c r="M50" s="16">
        <v>37</v>
      </c>
      <c r="N50" s="16">
        <v>37.01</v>
      </c>
      <c r="O50" s="16">
        <v>0.53944999999999999</v>
      </c>
      <c r="P50" s="16" t="s">
        <v>199</v>
      </c>
      <c r="Q50" s="18">
        <v>0.83532407407407405</v>
      </c>
      <c r="R50" s="16">
        <v>1115.4831180000001</v>
      </c>
      <c r="S50" s="16">
        <v>1445.7581700000001</v>
      </c>
      <c r="T50" s="16">
        <f t="shared" si="4"/>
        <v>330.27505199999996</v>
      </c>
      <c r="U50" s="16">
        <f t="shared" si="5"/>
        <v>330.47763499999996</v>
      </c>
      <c r="V50" s="16">
        <v>1115.991927</v>
      </c>
      <c r="W50" s="16">
        <v>1446.469562</v>
      </c>
      <c r="X50" s="20">
        <f t="shared" si="6"/>
        <v>1.0006133766349388</v>
      </c>
      <c r="Y50" s="16">
        <f t="shared" si="7"/>
        <v>-0.17540228124994428</v>
      </c>
      <c r="Z50" s="16" t="s">
        <v>107</v>
      </c>
      <c r="AA50" s="16" t="s">
        <v>51</v>
      </c>
      <c r="AB50" s="16">
        <v>6000</v>
      </c>
    </row>
    <row r="51" spans="1:28" x14ac:dyDescent="0.35">
      <c r="A51" s="17">
        <v>44306</v>
      </c>
      <c r="B51" s="18">
        <v>0.83782407407407411</v>
      </c>
      <c r="C51" s="16" t="s">
        <v>200</v>
      </c>
      <c r="D51" s="16" t="s">
        <v>39</v>
      </c>
      <c r="E51" s="16">
        <v>1281.535672</v>
      </c>
      <c r="F51" s="16">
        <v>1385.459977</v>
      </c>
      <c r="G51" s="16">
        <f t="shared" si="0"/>
        <v>1282.1383354436543</v>
      </c>
      <c r="H51" s="16">
        <f t="shared" si="1"/>
        <v>1386.1302935997771</v>
      </c>
      <c r="I51" s="19">
        <f t="shared" si="2"/>
        <v>103.924305</v>
      </c>
      <c r="J51" s="19">
        <f t="shared" si="3"/>
        <v>103.99195815612279</v>
      </c>
      <c r="K51" s="16">
        <v>8.6109000000000009</v>
      </c>
      <c r="L51" s="16">
        <v>29</v>
      </c>
      <c r="M51" s="16">
        <v>37</v>
      </c>
      <c r="N51" s="16">
        <v>37.01</v>
      </c>
      <c r="O51" s="16">
        <v>0.53995000000000004</v>
      </c>
      <c r="P51" s="16" t="s">
        <v>201</v>
      </c>
      <c r="Q51" s="18">
        <v>0.83869212962962958</v>
      </c>
      <c r="R51" s="16">
        <v>1115.4973520000001</v>
      </c>
      <c r="S51" s="16">
        <v>1445.7599909999999</v>
      </c>
      <c r="T51" s="16">
        <f t="shared" si="4"/>
        <v>330.26263899999981</v>
      </c>
      <c r="U51" s="16">
        <f t="shared" si="5"/>
        <v>330.47763499999996</v>
      </c>
      <c r="V51" s="16">
        <v>1115.991927</v>
      </c>
      <c r="W51" s="16">
        <v>1446.469562</v>
      </c>
      <c r="X51" s="20">
        <f t="shared" si="6"/>
        <v>1.0006509849271814</v>
      </c>
      <c r="Y51" s="16">
        <f t="shared" si="7"/>
        <v>-0.23159696246284511</v>
      </c>
      <c r="Z51" s="16" t="s">
        <v>107</v>
      </c>
      <c r="AA51" s="16" t="s">
        <v>51</v>
      </c>
      <c r="AB51" s="16">
        <v>6000</v>
      </c>
    </row>
    <row r="52" spans="1:28" x14ac:dyDescent="0.35">
      <c r="A52" s="17">
        <v>44306</v>
      </c>
      <c r="B52" s="18">
        <v>0.84114583333333337</v>
      </c>
      <c r="C52" s="16" t="s">
        <v>202</v>
      </c>
      <c r="D52" s="16" t="s">
        <v>39</v>
      </c>
      <c r="E52" s="16">
        <v>1281.5266810000001</v>
      </c>
      <c r="F52" s="16">
        <v>1385.461583</v>
      </c>
      <c r="G52" s="16">
        <f t="shared" si="0"/>
        <v>1282.1391827993602</v>
      </c>
      <c r="H52" s="16">
        <f t="shared" si="1"/>
        <v>1386.1362811610163</v>
      </c>
      <c r="I52" s="19">
        <f t="shared" si="2"/>
        <v>103.93490199999997</v>
      </c>
      <c r="J52" s="19">
        <f t="shared" si="3"/>
        <v>103.99709836165607</v>
      </c>
      <c r="K52" s="16">
        <v>8.6065000000000005</v>
      </c>
      <c r="L52" s="16">
        <v>29</v>
      </c>
      <c r="M52" s="16">
        <v>37</v>
      </c>
      <c r="N52" s="16">
        <v>36.99</v>
      </c>
      <c r="O52" s="16">
        <v>0.53988999999999998</v>
      </c>
      <c r="P52" s="16" t="s">
        <v>203</v>
      </c>
      <c r="Q52" s="18">
        <v>0.84202546296296299</v>
      </c>
      <c r="R52" s="16">
        <v>1115.478791</v>
      </c>
      <c r="S52" s="16">
        <v>1445.758781</v>
      </c>
      <c r="T52" s="16">
        <f t="shared" si="4"/>
        <v>330.27999</v>
      </c>
      <c r="U52" s="16">
        <f t="shared" si="5"/>
        <v>330.47763499999996</v>
      </c>
      <c r="V52" s="16">
        <v>1115.991927</v>
      </c>
      <c r="W52" s="16">
        <v>1446.469562</v>
      </c>
      <c r="X52" s="20">
        <f t="shared" si="6"/>
        <v>1.0005984165132134</v>
      </c>
      <c r="Y52" s="16">
        <f t="shared" si="7"/>
        <v>-0.15438492867360765</v>
      </c>
      <c r="Z52" s="16" t="s">
        <v>107</v>
      </c>
      <c r="AA52" s="16" t="s">
        <v>51</v>
      </c>
      <c r="AB52" s="16">
        <v>6000</v>
      </c>
    </row>
    <row r="53" spans="1:28" x14ac:dyDescent="0.35">
      <c r="A53" s="17">
        <v>44306</v>
      </c>
      <c r="B53" s="18">
        <v>0.84376157407407404</v>
      </c>
      <c r="C53" s="16" t="s">
        <v>204</v>
      </c>
      <c r="D53" s="16" t="s">
        <v>41</v>
      </c>
      <c r="E53" s="16">
        <v>1281.598688</v>
      </c>
      <c r="F53" s="16">
        <v>1385.505445</v>
      </c>
      <c r="G53" s="16">
        <f t="shared" si="0"/>
        <v>1282.2061390034653</v>
      </c>
      <c r="H53" s="16">
        <f t="shared" si="1"/>
        <v>1386.1755725789455</v>
      </c>
      <c r="I53" s="19">
        <f t="shared" si="2"/>
        <v>103.90675699999997</v>
      </c>
      <c r="J53" s="19">
        <f t="shared" si="3"/>
        <v>103.96943357548025</v>
      </c>
      <c r="K53" s="16">
        <v>8.5488</v>
      </c>
      <c r="L53" s="16">
        <v>29</v>
      </c>
      <c r="M53" s="16">
        <v>37</v>
      </c>
      <c r="N53" s="16">
        <v>36.99</v>
      </c>
      <c r="O53" s="16">
        <v>0.52222999999999997</v>
      </c>
      <c r="P53" s="16" t="s">
        <v>205</v>
      </c>
      <c r="Q53" s="18">
        <v>0.84465277777777781</v>
      </c>
      <c r="R53" s="16">
        <v>1115.484676</v>
      </c>
      <c r="S53" s="16">
        <v>1445.763087</v>
      </c>
      <c r="T53" s="16">
        <f t="shared" si="4"/>
        <v>330.27841100000001</v>
      </c>
      <c r="U53" s="16">
        <f t="shared" si="5"/>
        <v>330.47763499999996</v>
      </c>
      <c r="V53" s="16">
        <v>1115.991927</v>
      </c>
      <c r="W53" s="16">
        <v>1446.469562</v>
      </c>
      <c r="X53" s="20">
        <f t="shared" si="6"/>
        <v>1.0006032001891882</v>
      </c>
      <c r="Y53" s="16">
        <f t="shared" si="7"/>
        <v>-0.16560956759985856</v>
      </c>
      <c r="Z53" s="16" t="s">
        <v>107</v>
      </c>
      <c r="AA53" s="16" t="s">
        <v>51</v>
      </c>
      <c r="AB53" s="16">
        <v>6000</v>
      </c>
    </row>
    <row r="54" spans="1:28" x14ac:dyDescent="0.35">
      <c r="A54" s="17">
        <v>44306</v>
      </c>
      <c r="B54" s="18">
        <v>0.84858796296296302</v>
      </c>
      <c r="C54" s="16" t="s">
        <v>206</v>
      </c>
      <c r="D54" s="16" t="s">
        <v>41</v>
      </c>
      <c r="E54" s="16">
        <v>1281.600473</v>
      </c>
      <c r="F54" s="16">
        <v>1385.50272</v>
      </c>
      <c r="G54" s="16">
        <f t="shared" si="0"/>
        <v>1282.2104157605852</v>
      </c>
      <c r="H54" s="16">
        <f t="shared" si="1"/>
        <v>1386.1738159374124</v>
      </c>
      <c r="I54" s="19">
        <f t="shared" si="2"/>
        <v>103.90224699999999</v>
      </c>
      <c r="J54" s="19">
        <f t="shared" si="3"/>
        <v>103.96340017682724</v>
      </c>
      <c r="K54" s="16">
        <v>8.5511999999999997</v>
      </c>
      <c r="L54" s="16">
        <v>29</v>
      </c>
      <c r="M54" s="16">
        <v>37</v>
      </c>
      <c r="N54" s="16">
        <v>36.99</v>
      </c>
      <c r="O54" s="16">
        <v>0.52302000000000004</v>
      </c>
      <c r="P54" s="16" t="s">
        <v>207</v>
      </c>
      <c r="Q54" s="18">
        <v>0.84986111111111107</v>
      </c>
      <c r="R54" s="16">
        <v>1115.4797570000001</v>
      </c>
      <c r="S54" s="16">
        <v>1445.762999</v>
      </c>
      <c r="T54" s="16">
        <f t="shared" si="4"/>
        <v>330.28324199999997</v>
      </c>
      <c r="U54" s="16">
        <f t="shared" si="5"/>
        <v>330.47763499999996</v>
      </c>
      <c r="V54" s="16">
        <v>1115.991927</v>
      </c>
      <c r="W54" s="16">
        <v>1446.469562</v>
      </c>
      <c r="X54" s="20">
        <f t="shared" si="6"/>
        <v>1.0005885645266859</v>
      </c>
      <c r="Y54" s="16">
        <f t="shared" si="7"/>
        <v>-0.14436181520636637</v>
      </c>
      <c r="Z54" s="16" t="s">
        <v>107</v>
      </c>
      <c r="AA54" s="16" t="s">
        <v>51</v>
      </c>
      <c r="AB54" s="16">
        <v>6000</v>
      </c>
    </row>
    <row r="55" spans="1:28" x14ac:dyDescent="0.35">
      <c r="A55" s="17">
        <v>44306</v>
      </c>
      <c r="B55" s="18">
        <v>0.85157407407407404</v>
      </c>
      <c r="C55" s="16" t="s">
        <v>208</v>
      </c>
      <c r="D55" s="16" t="s">
        <v>41</v>
      </c>
      <c r="E55" s="16">
        <v>1281.624871</v>
      </c>
      <c r="F55" s="16">
        <v>1385.5074970000001</v>
      </c>
      <c r="G55" s="16">
        <f t="shared" si="0"/>
        <v>1282.234751850644</v>
      </c>
      <c r="H55" s="16">
        <f t="shared" si="1"/>
        <v>1386.181448577013</v>
      </c>
      <c r="I55" s="19">
        <f t="shared" si="2"/>
        <v>103.88262600000007</v>
      </c>
      <c r="J55" s="19">
        <f t="shared" si="3"/>
        <v>103.94669672636905</v>
      </c>
      <c r="K55" s="16">
        <v>8.5518999999999998</v>
      </c>
      <c r="L55" s="16">
        <v>29</v>
      </c>
      <c r="M55" s="16">
        <v>37</v>
      </c>
      <c r="N55" s="16">
        <v>37</v>
      </c>
      <c r="O55" s="16">
        <v>0.52259999999999995</v>
      </c>
      <c r="P55" s="16" t="s">
        <v>209</v>
      </c>
      <c r="Q55" s="18">
        <v>0.85259259259259257</v>
      </c>
      <c r="R55" s="16">
        <v>1115.4845150000001</v>
      </c>
      <c r="S55" s="16">
        <v>1445.75845</v>
      </c>
      <c r="T55" s="16">
        <f t="shared" si="4"/>
        <v>330.27393499999994</v>
      </c>
      <c r="U55" s="16">
        <f t="shared" si="5"/>
        <v>330.47763499999996</v>
      </c>
      <c r="V55" s="16">
        <v>1115.991927</v>
      </c>
      <c r="W55" s="16">
        <v>1446.469562</v>
      </c>
      <c r="X55" s="20">
        <f t="shared" si="6"/>
        <v>1.0006167607504359</v>
      </c>
      <c r="Y55" s="16">
        <f t="shared" si="7"/>
        <v>-0.18057506657123668</v>
      </c>
      <c r="Z55" s="16" t="s">
        <v>107</v>
      </c>
      <c r="AA55" s="16" t="s">
        <v>51</v>
      </c>
      <c r="AB55" s="16">
        <v>6000</v>
      </c>
    </row>
    <row r="56" spans="1:28" x14ac:dyDescent="0.35">
      <c r="A56" s="17">
        <v>44306</v>
      </c>
      <c r="B56" s="18">
        <v>0.85432870370370373</v>
      </c>
      <c r="C56" s="16" t="s">
        <v>210</v>
      </c>
      <c r="D56" s="16" t="s">
        <v>43</v>
      </c>
      <c r="E56" s="16">
        <v>1281.6777830000001</v>
      </c>
      <c r="F56" s="16">
        <v>1385.5535379999999</v>
      </c>
      <c r="G56" s="16">
        <f t="shared" si="0"/>
        <v>1282.2857617647649</v>
      </c>
      <c r="H56" s="16">
        <f t="shared" si="1"/>
        <v>1386.2282422885678</v>
      </c>
      <c r="I56" s="19">
        <f t="shared" si="2"/>
        <v>103.8757549999998</v>
      </c>
      <c r="J56" s="19">
        <f t="shared" si="3"/>
        <v>103.94248052380294</v>
      </c>
      <c r="K56" s="16">
        <v>8.5015000000000001</v>
      </c>
      <c r="L56" s="16">
        <v>29</v>
      </c>
      <c r="M56" s="16">
        <v>37</v>
      </c>
      <c r="N56" s="16">
        <v>37</v>
      </c>
      <c r="O56" s="16">
        <v>0.50466</v>
      </c>
      <c r="P56" s="16" t="s">
        <v>211</v>
      </c>
      <c r="Q56" s="18">
        <v>0.85523148148148154</v>
      </c>
      <c r="R56" s="16">
        <v>1115.4907000000001</v>
      </c>
      <c r="S56" s="16">
        <v>1445.7561860000001</v>
      </c>
      <c r="T56" s="16">
        <f t="shared" si="4"/>
        <v>330.26548600000001</v>
      </c>
      <c r="U56" s="16">
        <f t="shared" si="5"/>
        <v>330.47763499999996</v>
      </c>
      <c r="V56" s="16">
        <v>1115.991927</v>
      </c>
      <c r="W56" s="16">
        <v>1446.469562</v>
      </c>
      <c r="X56" s="20">
        <f t="shared" si="6"/>
        <v>1.0006423589778315</v>
      </c>
      <c r="Y56" s="16">
        <f t="shared" si="7"/>
        <v>-0.21531846583252445</v>
      </c>
      <c r="Z56" s="16" t="s">
        <v>107</v>
      </c>
      <c r="AA56" s="16" t="s">
        <v>51</v>
      </c>
      <c r="AB56" s="16">
        <v>6000</v>
      </c>
    </row>
    <row r="57" spans="1:28" x14ac:dyDescent="0.35">
      <c r="A57" s="17">
        <v>44306</v>
      </c>
      <c r="B57" s="18">
        <v>0.85996527777777776</v>
      </c>
      <c r="C57" s="16" t="s">
        <v>212</v>
      </c>
      <c r="D57" s="16" t="s">
        <v>43</v>
      </c>
      <c r="E57" s="16">
        <v>1281.682503</v>
      </c>
      <c r="F57" s="16">
        <v>1385.541176</v>
      </c>
      <c r="G57" s="16">
        <f t="shared" si="0"/>
        <v>1282.2903052118638</v>
      </c>
      <c r="H57" s="16">
        <f t="shared" si="1"/>
        <v>1386.2161864860157</v>
      </c>
      <c r="I57" s="19">
        <f t="shared" si="2"/>
        <v>103.85867299999995</v>
      </c>
      <c r="J57" s="19">
        <f t="shared" si="3"/>
        <v>103.92588127415183</v>
      </c>
      <c r="K57" s="16">
        <v>8.5021000000000004</v>
      </c>
      <c r="L57" s="16">
        <v>29</v>
      </c>
      <c r="M57" s="16">
        <v>37</v>
      </c>
      <c r="N57" s="16">
        <v>37</v>
      </c>
      <c r="O57" s="16">
        <v>0.50488999999999995</v>
      </c>
      <c r="P57" s="16" t="s">
        <v>213</v>
      </c>
      <c r="Q57" s="18">
        <v>0.86152777777777778</v>
      </c>
      <c r="R57" s="16">
        <v>1115.491669</v>
      </c>
      <c r="S57" s="16">
        <v>1445.755586</v>
      </c>
      <c r="T57" s="16">
        <f t="shared" si="4"/>
        <v>330.26391699999999</v>
      </c>
      <c r="U57" s="16">
        <f t="shared" si="5"/>
        <v>330.47763499999996</v>
      </c>
      <c r="V57" s="16">
        <v>1115.991927</v>
      </c>
      <c r="W57" s="16">
        <v>1446.469562</v>
      </c>
      <c r="X57" s="20">
        <f t="shared" si="6"/>
        <v>1.0006471127755685</v>
      </c>
      <c r="Y57" s="16">
        <f t="shared" si="7"/>
        <v>-0.22159091005005394</v>
      </c>
      <c r="Z57" s="16" t="s">
        <v>107</v>
      </c>
      <c r="AA57" s="16" t="s">
        <v>51</v>
      </c>
      <c r="AB57" s="16">
        <v>6000</v>
      </c>
    </row>
    <row r="58" spans="1:28" x14ac:dyDescent="0.35">
      <c r="A58" s="17">
        <v>44306</v>
      </c>
      <c r="B58" s="18">
        <v>0.86353009259259261</v>
      </c>
      <c r="C58" s="16" t="s">
        <v>214</v>
      </c>
      <c r="D58" s="16" t="s">
        <v>43</v>
      </c>
      <c r="E58" s="16">
        <v>1281.6840480000001</v>
      </c>
      <c r="F58" s="16">
        <v>1385.541923</v>
      </c>
      <c r="G58" s="16">
        <f t="shared" si="0"/>
        <v>1282.2950512434556</v>
      </c>
      <c r="H58" s="16">
        <f t="shared" si="1"/>
        <v>1386.217003730146</v>
      </c>
      <c r="I58" s="19">
        <f t="shared" si="2"/>
        <v>103.85787499999992</v>
      </c>
      <c r="J58" s="19">
        <f t="shared" si="3"/>
        <v>103.92195248669032</v>
      </c>
      <c r="K58" s="16">
        <v>8.5063999999999993</v>
      </c>
      <c r="L58" s="16">
        <v>29</v>
      </c>
      <c r="M58" s="16">
        <v>37</v>
      </c>
      <c r="N58" s="16">
        <v>37</v>
      </c>
      <c r="O58" s="16">
        <v>0.50651000000000002</v>
      </c>
      <c r="P58" s="16" t="s">
        <v>215</v>
      </c>
      <c r="Q58" s="18">
        <v>0.86438657407407404</v>
      </c>
      <c r="R58" s="16">
        <v>1115.483465</v>
      </c>
      <c r="S58" s="16">
        <v>1445.7573299999999</v>
      </c>
      <c r="T58" s="16">
        <f t="shared" si="4"/>
        <v>330.27386499999989</v>
      </c>
      <c r="U58" s="16">
        <f t="shared" si="5"/>
        <v>330.47763499999996</v>
      </c>
      <c r="V58" s="16">
        <v>1115.991927</v>
      </c>
      <c r="W58" s="16">
        <v>1446.469562</v>
      </c>
      <c r="X58" s="20">
        <f t="shared" si="6"/>
        <v>1.0006169728264755</v>
      </c>
      <c r="Y58" s="16">
        <f t="shared" si="7"/>
        <v>-0.17976098628764703</v>
      </c>
      <c r="Z58" s="16" t="s">
        <v>107</v>
      </c>
      <c r="AA58" s="16" t="s">
        <v>51</v>
      </c>
      <c r="AB58" s="16">
        <v>6000</v>
      </c>
    </row>
    <row r="59" spans="1:28" x14ac:dyDescent="0.35">
      <c r="A59" s="17">
        <v>44306</v>
      </c>
      <c r="B59" s="18">
        <v>0.86916666666666664</v>
      </c>
      <c r="C59" s="16" t="s">
        <v>216</v>
      </c>
      <c r="D59" s="16" t="s">
        <v>45</v>
      </c>
      <c r="E59" s="16">
        <v>1281.760499</v>
      </c>
      <c r="F59" s="16">
        <v>1385.598661</v>
      </c>
      <c r="G59" s="16">
        <f t="shared" si="0"/>
        <v>1282.3742152364732</v>
      </c>
      <c r="H59" s="16">
        <f t="shared" si="1"/>
        <v>1386.2775955611494</v>
      </c>
      <c r="I59" s="19">
        <f t="shared" si="2"/>
        <v>103.83816200000001</v>
      </c>
      <c r="J59" s="19">
        <f t="shared" si="3"/>
        <v>103.90338032467616</v>
      </c>
      <c r="K59" s="16">
        <v>8.4512999999999998</v>
      </c>
      <c r="L59" s="16">
        <v>29</v>
      </c>
      <c r="M59" s="16">
        <v>37</v>
      </c>
      <c r="N59" s="16">
        <v>36.99</v>
      </c>
      <c r="O59" s="16">
        <v>0.48524</v>
      </c>
      <c r="P59" s="16" t="s">
        <v>217</v>
      </c>
      <c r="Q59" s="18">
        <v>0.87013888888888891</v>
      </c>
      <c r="R59" s="16">
        <v>1115.4826459999999</v>
      </c>
      <c r="S59" s="16">
        <v>1445.7528460000001</v>
      </c>
      <c r="T59" s="16">
        <f t="shared" si="4"/>
        <v>330.27020000000016</v>
      </c>
      <c r="U59" s="16">
        <f t="shared" si="5"/>
        <v>330.47763499999996</v>
      </c>
      <c r="V59" s="16">
        <v>1115.991927</v>
      </c>
      <c r="W59" s="16">
        <v>1446.469562</v>
      </c>
      <c r="X59" s="20">
        <f t="shared" si="6"/>
        <v>1.0006280766475444</v>
      </c>
      <c r="Y59" s="16">
        <f t="shared" si="7"/>
        <v>-0.19132760069351207</v>
      </c>
      <c r="Z59" s="16" t="s">
        <v>107</v>
      </c>
      <c r="AA59" s="16" t="s">
        <v>51</v>
      </c>
      <c r="AB59" s="16">
        <v>5500</v>
      </c>
    </row>
    <row r="60" spans="1:28" x14ac:dyDescent="0.35">
      <c r="A60" s="17">
        <v>44306</v>
      </c>
      <c r="B60" s="18">
        <v>0.87208333333333332</v>
      </c>
      <c r="C60" s="16" t="s">
        <v>218</v>
      </c>
      <c r="D60" s="16" t="s">
        <v>45</v>
      </c>
      <c r="E60" s="16">
        <v>1281.7793300000001</v>
      </c>
      <c r="F60" s="16">
        <v>1385.592234</v>
      </c>
      <c r="G60" s="16">
        <f t="shared" si="0"/>
        <v>1282.3891701337184</v>
      </c>
      <c r="H60" s="16">
        <f t="shared" si="1"/>
        <v>1386.2660213418771</v>
      </c>
      <c r="I60" s="19">
        <f t="shared" si="2"/>
        <v>103.81290399999989</v>
      </c>
      <c r="J60" s="19">
        <f t="shared" si="3"/>
        <v>103.87685120815877</v>
      </c>
      <c r="K60" s="16">
        <v>8.4529999999999994</v>
      </c>
      <c r="L60" s="16">
        <v>29</v>
      </c>
      <c r="M60" s="16">
        <v>37</v>
      </c>
      <c r="N60" s="16">
        <v>37</v>
      </c>
      <c r="O60" s="16">
        <v>0.48520000000000002</v>
      </c>
      <c r="P60" s="16" t="s">
        <v>219</v>
      </c>
      <c r="Q60" s="18">
        <v>0.87290509259259264</v>
      </c>
      <c r="R60" s="16">
        <v>1115.484522</v>
      </c>
      <c r="S60" s="16">
        <v>1445.7587129999999</v>
      </c>
      <c r="T60" s="16">
        <f t="shared" si="4"/>
        <v>330.27419099999997</v>
      </c>
      <c r="U60" s="16">
        <f t="shared" si="5"/>
        <v>330.47763499999996</v>
      </c>
      <c r="V60" s="16">
        <v>1115.991927</v>
      </c>
      <c r="W60" s="16">
        <v>1446.469562</v>
      </c>
      <c r="X60" s="20">
        <f t="shared" si="6"/>
        <v>1.0006159851588281</v>
      </c>
      <c r="Y60" s="16">
        <f t="shared" si="7"/>
        <v>-0.17971691045431726</v>
      </c>
      <c r="Z60" s="16" t="s">
        <v>107</v>
      </c>
      <c r="AA60" s="16" t="s">
        <v>51</v>
      </c>
      <c r="AB60" s="16">
        <v>5500</v>
      </c>
    </row>
    <row r="61" spans="1:28" x14ac:dyDescent="0.35">
      <c r="A61" s="17">
        <v>44306</v>
      </c>
      <c r="B61" s="18">
        <v>0.8746990740740741</v>
      </c>
      <c r="C61" s="16" t="s">
        <v>220</v>
      </c>
      <c r="D61" s="16" t="s">
        <v>45</v>
      </c>
      <c r="E61" s="16">
        <v>1281.772019</v>
      </c>
      <c r="F61" s="16">
        <v>1385.596037</v>
      </c>
      <c r="G61" s="16">
        <f t="shared" si="0"/>
        <v>1282.3888641052727</v>
      </c>
      <c r="H61" s="16">
        <f t="shared" si="1"/>
        <v>1386.275683658577</v>
      </c>
      <c r="I61" s="19">
        <f t="shared" si="2"/>
        <v>103.82401800000002</v>
      </c>
      <c r="J61" s="19">
        <f t="shared" si="3"/>
        <v>103.88681955330435</v>
      </c>
      <c r="K61" s="16">
        <v>8.4562000000000008</v>
      </c>
      <c r="L61" s="16">
        <v>29</v>
      </c>
      <c r="M61" s="16">
        <v>37</v>
      </c>
      <c r="N61" s="16">
        <v>37.01</v>
      </c>
      <c r="O61" s="16">
        <v>0.48577999999999999</v>
      </c>
      <c r="P61" s="16" t="s">
        <v>221</v>
      </c>
      <c r="Q61" s="18">
        <v>0.87569444444444444</v>
      </c>
      <c r="R61" s="16">
        <v>1115.475672</v>
      </c>
      <c r="S61" s="16">
        <v>1445.7535270000001</v>
      </c>
      <c r="T61" s="16">
        <f t="shared" si="4"/>
        <v>330.27785500000005</v>
      </c>
      <c r="U61" s="16">
        <f t="shared" si="5"/>
        <v>330.47763499999996</v>
      </c>
      <c r="V61" s="16">
        <v>1115.991927</v>
      </c>
      <c r="W61" s="16">
        <v>1446.469562</v>
      </c>
      <c r="X61" s="20">
        <f t="shared" si="6"/>
        <v>1.0006048846356954</v>
      </c>
      <c r="Y61" s="16">
        <f t="shared" si="7"/>
        <v>-0.15847909548483585</v>
      </c>
      <c r="Z61" s="16" t="s">
        <v>107</v>
      </c>
      <c r="AA61" s="16" t="s">
        <v>51</v>
      </c>
      <c r="AB61" s="16">
        <v>5500</v>
      </c>
    </row>
    <row r="62" spans="1:28" x14ac:dyDescent="0.35">
      <c r="A62" s="17">
        <v>44306</v>
      </c>
      <c r="B62" s="18">
        <v>0.87802083333333336</v>
      </c>
      <c r="C62" s="16" t="s">
        <v>222</v>
      </c>
      <c r="D62" s="16" t="s">
        <v>47</v>
      </c>
      <c r="E62" s="16">
        <v>1281.873431</v>
      </c>
      <c r="F62" s="16">
        <v>1385.648625</v>
      </c>
      <c r="G62" s="16">
        <f t="shared" si="0"/>
        <v>1282.4830185170786</v>
      </c>
      <c r="H62" s="16">
        <f t="shared" si="1"/>
        <v>1386.3238050587081</v>
      </c>
      <c r="I62" s="19">
        <f t="shared" si="2"/>
        <v>103.77519400000006</v>
      </c>
      <c r="J62" s="19">
        <f t="shared" si="3"/>
        <v>103.84078654162954</v>
      </c>
      <c r="K62" s="16">
        <v>8.4</v>
      </c>
      <c r="L62" s="16">
        <v>29</v>
      </c>
      <c r="M62" s="16">
        <v>37</v>
      </c>
      <c r="N62" s="16">
        <v>37.979999999999997</v>
      </c>
      <c r="O62" s="16">
        <v>0.46354000000000001</v>
      </c>
      <c r="P62" s="16" t="s">
        <v>223</v>
      </c>
      <c r="Q62" s="18">
        <v>0.87951388888888893</v>
      </c>
      <c r="R62" s="16">
        <v>1115.4875059999999</v>
      </c>
      <c r="S62" s="16">
        <v>1445.75639</v>
      </c>
      <c r="T62" s="16">
        <f t="shared" si="4"/>
        <v>330.26888400000007</v>
      </c>
      <c r="U62" s="16">
        <f t="shared" si="5"/>
        <v>330.47763499999996</v>
      </c>
      <c r="V62" s="16">
        <v>1115.991927</v>
      </c>
      <c r="W62" s="16">
        <v>1446.469562</v>
      </c>
      <c r="X62" s="20">
        <f t="shared" si="6"/>
        <v>1.0006320637823087</v>
      </c>
      <c r="Y62" s="16">
        <f t="shared" si="7"/>
        <v>-0.20063825216038822</v>
      </c>
      <c r="Z62" s="16" t="s">
        <v>107</v>
      </c>
      <c r="AA62" s="16" t="s">
        <v>51</v>
      </c>
      <c r="AB62" s="16">
        <v>5000</v>
      </c>
    </row>
    <row r="63" spans="1:28" x14ac:dyDescent="0.35">
      <c r="A63" s="17">
        <v>44306</v>
      </c>
      <c r="B63" s="18">
        <v>0.8815277777777778</v>
      </c>
      <c r="C63" s="16" t="s">
        <v>224</v>
      </c>
      <c r="D63" s="16" t="s">
        <v>47</v>
      </c>
      <c r="E63" s="16">
        <v>1281.88905</v>
      </c>
      <c r="F63" s="16">
        <v>1385.660879</v>
      </c>
      <c r="G63" s="16">
        <f t="shared" si="0"/>
        <v>1282.4994124142481</v>
      </c>
      <c r="H63" s="16">
        <f t="shared" si="1"/>
        <v>1386.3355248735284</v>
      </c>
      <c r="I63" s="19">
        <f t="shared" si="2"/>
        <v>103.77182900000003</v>
      </c>
      <c r="J63" s="19">
        <f t="shared" si="3"/>
        <v>103.83611245928023</v>
      </c>
      <c r="K63" s="16">
        <v>8.4016000000000002</v>
      </c>
      <c r="L63" s="16">
        <v>29</v>
      </c>
      <c r="M63" s="16">
        <v>37</v>
      </c>
      <c r="N63" s="16">
        <v>36.979999999999997</v>
      </c>
      <c r="O63" s="16">
        <v>0.46426000000000001</v>
      </c>
      <c r="P63" s="16" t="s">
        <v>225</v>
      </c>
      <c r="Q63" s="18">
        <v>0.88263888888888886</v>
      </c>
      <c r="R63" s="16">
        <v>1115.484647</v>
      </c>
      <c r="S63" s="16">
        <v>1445.7576879999999</v>
      </c>
      <c r="T63" s="16">
        <f t="shared" si="4"/>
        <v>330.27304099999992</v>
      </c>
      <c r="U63" s="16">
        <f t="shared" si="5"/>
        <v>330.47763499999996</v>
      </c>
      <c r="V63" s="16">
        <v>1115.991927</v>
      </c>
      <c r="W63" s="16">
        <v>1446.469562</v>
      </c>
      <c r="X63" s="20">
        <f t="shared" si="6"/>
        <v>1.0006194692711841</v>
      </c>
      <c r="Y63" s="16">
        <f t="shared" si="7"/>
        <v>-0.18372846129409481</v>
      </c>
      <c r="Z63" s="16" t="s">
        <v>107</v>
      </c>
      <c r="AA63" s="16" t="s">
        <v>51</v>
      </c>
      <c r="AB63" s="16">
        <v>5000</v>
      </c>
    </row>
    <row r="64" spans="1:28" x14ac:dyDescent="0.35">
      <c r="A64" s="17">
        <v>44306</v>
      </c>
      <c r="B64" s="18">
        <v>0.88468749999999996</v>
      </c>
      <c r="C64" s="16" t="s">
        <v>226</v>
      </c>
      <c r="D64" s="16" t="s">
        <v>47</v>
      </c>
      <c r="E64" s="16">
        <v>1281.8899489999999</v>
      </c>
      <c r="F64" s="16">
        <v>1385.651975</v>
      </c>
      <c r="G64" s="16">
        <f t="shared" si="0"/>
        <v>1282.4959923415647</v>
      </c>
      <c r="H64" s="16">
        <f t="shared" si="1"/>
        <v>1386.3234900147768</v>
      </c>
      <c r="I64" s="19">
        <f t="shared" si="2"/>
        <v>103.76202600000011</v>
      </c>
      <c r="J64" s="19">
        <f t="shared" si="3"/>
        <v>103.82749767321206</v>
      </c>
      <c r="K64" s="16">
        <v>8.4064999999999994</v>
      </c>
      <c r="L64" s="16">
        <v>29</v>
      </c>
      <c r="M64" s="16">
        <v>37</v>
      </c>
      <c r="N64" s="16">
        <v>37</v>
      </c>
      <c r="O64" s="16">
        <v>0.46492</v>
      </c>
      <c r="P64" s="16" t="s">
        <v>227</v>
      </c>
      <c r="Q64" s="18">
        <v>0.88572916666666668</v>
      </c>
      <c r="R64" s="16">
        <v>1115.4908780000001</v>
      </c>
      <c r="S64" s="16">
        <v>1445.7601199999999</v>
      </c>
      <c r="T64" s="16">
        <f t="shared" si="4"/>
        <v>330.26924199999985</v>
      </c>
      <c r="U64" s="16">
        <f t="shared" si="5"/>
        <v>330.47763499999996</v>
      </c>
      <c r="V64" s="16">
        <v>1115.991927</v>
      </c>
      <c r="W64" s="16">
        <v>1446.469562</v>
      </c>
      <c r="X64" s="20">
        <f t="shared" si="6"/>
        <v>1.0006309791330799</v>
      </c>
      <c r="Y64" s="16">
        <f t="shared" si="7"/>
        <v>-0.2028024671590174</v>
      </c>
      <c r="Z64" s="16" t="s">
        <v>107</v>
      </c>
      <c r="AA64" s="16" t="s">
        <v>51</v>
      </c>
      <c r="AB64" s="16">
        <v>5000</v>
      </c>
    </row>
    <row r="65" spans="1:29" x14ac:dyDescent="0.35">
      <c r="A65" s="17">
        <v>44306</v>
      </c>
      <c r="B65" s="18">
        <v>0.89513888888888893</v>
      </c>
      <c r="C65" s="16" t="s">
        <v>228</v>
      </c>
      <c r="D65" s="16" t="s">
        <v>49</v>
      </c>
      <c r="E65" s="16">
        <v>1282.0059220000001</v>
      </c>
      <c r="F65" s="16">
        <v>1385.7276179999999</v>
      </c>
      <c r="G65" s="16">
        <f t="shared" si="0"/>
        <v>1282.6095289599973</v>
      </c>
      <c r="H65" s="16">
        <f t="shared" si="1"/>
        <v>1386.3978405236162</v>
      </c>
      <c r="I65" s="19">
        <f t="shared" si="2"/>
        <v>103.72169599999984</v>
      </c>
      <c r="J65" s="19">
        <f t="shared" si="3"/>
        <v>103.78831156361889</v>
      </c>
      <c r="K65" s="16">
        <v>8.3530999999999995</v>
      </c>
      <c r="L65" s="16">
        <v>29</v>
      </c>
      <c r="M65" s="16">
        <v>37</v>
      </c>
      <c r="N65" s="16">
        <v>37</v>
      </c>
      <c r="O65" s="16">
        <v>0.44030999999999998</v>
      </c>
      <c r="P65" s="16" t="s">
        <v>229</v>
      </c>
      <c r="Q65" s="18">
        <v>0.89620370370370372</v>
      </c>
      <c r="R65" s="16">
        <v>1115.4952619999999</v>
      </c>
      <c r="S65" s="16">
        <v>1445.7607829999999</v>
      </c>
      <c r="T65" s="16">
        <f t="shared" si="4"/>
        <v>330.26552100000004</v>
      </c>
      <c r="U65" s="16">
        <f t="shared" si="5"/>
        <v>330.47763499999996</v>
      </c>
      <c r="V65" s="16">
        <v>1115.991927</v>
      </c>
      <c r="W65" s="16">
        <v>1446.469562</v>
      </c>
      <c r="X65" s="20">
        <f t="shared" si="6"/>
        <v>1.0006422529344199</v>
      </c>
      <c r="Y65" s="16">
        <f t="shared" si="7"/>
        <v>-0.2197651053509162</v>
      </c>
      <c r="Z65" s="16" t="s">
        <v>107</v>
      </c>
      <c r="AA65" s="16" t="s">
        <v>51</v>
      </c>
      <c r="AB65" s="16">
        <v>4500</v>
      </c>
    </row>
    <row r="66" spans="1:29" x14ac:dyDescent="0.35">
      <c r="A66" s="17">
        <v>44306</v>
      </c>
      <c r="B66" s="18">
        <v>0.8979166666666667</v>
      </c>
      <c r="C66" s="16" t="s">
        <v>230</v>
      </c>
      <c r="D66" s="16" t="s">
        <v>49</v>
      </c>
      <c r="E66" s="16">
        <v>1282.014733</v>
      </c>
      <c r="F66" s="16">
        <v>1385.7435929999999</v>
      </c>
      <c r="G66" s="16">
        <f t="shared" si="0"/>
        <v>1282.6276046711507</v>
      </c>
      <c r="H66" s="16">
        <f t="shared" si="1"/>
        <v>1386.4193010560168</v>
      </c>
      <c r="I66" s="19">
        <f t="shared" si="2"/>
        <v>103.72885999999994</v>
      </c>
      <c r="J66" s="19">
        <f t="shared" si="3"/>
        <v>103.7916963848661</v>
      </c>
      <c r="K66" s="16">
        <v>8.3520000000000003</v>
      </c>
      <c r="L66" s="16">
        <v>29</v>
      </c>
      <c r="M66" s="16">
        <v>37</v>
      </c>
      <c r="N66" s="16">
        <v>37</v>
      </c>
      <c r="O66" s="16">
        <v>0.43980000000000002</v>
      </c>
      <c r="P66" s="16" t="s">
        <v>231</v>
      </c>
      <c r="Q66" s="18">
        <v>0.89872685185185186</v>
      </c>
      <c r="R66" s="16">
        <v>1115.4799379999999</v>
      </c>
      <c r="S66" s="16">
        <v>1445.7574990000001</v>
      </c>
      <c r="T66" s="16">
        <f t="shared" si="4"/>
        <v>330.27756100000011</v>
      </c>
      <c r="U66" s="16">
        <f t="shared" si="5"/>
        <v>330.47763499999996</v>
      </c>
      <c r="V66" s="16">
        <v>1115.991927</v>
      </c>
      <c r="W66" s="16">
        <v>1446.469562</v>
      </c>
      <c r="X66" s="20">
        <f t="shared" si="6"/>
        <v>1.0006057753345219</v>
      </c>
      <c r="Y66" s="16">
        <f t="shared" si="7"/>
        <v>-0.16374123259424778</v>
      </c>
      <c r="Z66" s="16" t="s">
        <v>107</v>
      </c>
      <c r="AA66" s="16" t="s">
        <v>51</v>
      </c>
      <c r="AB66" s="16">
        <v>4500</v>
      </c>
    </row>
    <row r="67" spans="1:29" x14ac:dyDescent="0.35">
      <c r="A67" s="17">
        <v>44306</v>
      </c>
      <c r="B67" s="18">
        <v>0.90104166666666663</v>
      </c>
      <c r="C67" s="16" t="s">
        <v>232</v>
      </c>
      <c r="D67" s="16" t="s">
        <v>49</v>
      </c>
      <c r="E67" s="16">
        <v>1282.0192460000001</v>
      </c>
      <c r="F67" s="16">
        <v>1385.7370069999999</v>
      </c>
      <c r="G67" s="16">
        <f t="shared" ref="G67:G130" si="8">X67*E67+Y67</f>
        <v>1282.6273339647159</v>
      </c>
      <c r="H67" s="16">
        <f t="shared" ref="H67:H130" si="9">X67*F67+Y67</f>
        <v>1386.4113419066348</v>
      </c>
      <c r="I67" s="19">
        <f t="shared" ref="I67:I130" si="10">F67-E67</f>
        <v>103.71776099999988</v>
      </c>
      <c r="J67" s="19">
        <f t="shared" ref="J67:J130" si="11">H67-G67</f>
        <v>103.78400794191884</v>
      </c>
      <c r="K67" s="16">
        <v>8.3510000000000009</v>
      </c>
      <c r="L67" s="16">
        <v>29</v>
      </c>
      <c r="M67" s="16">
        <v>37</v>
      </c>
      <c r="N67" s="16">
        <v>36.99</v>
      </c>
      <c r="O67" s="16">
        <v>0.44008999999999998</v>
      </c>
      <c r="P67" s="16" t="s">
        <v>233</v>
      </c>
      <c r="Q67" s="18">
        <v>0.90188657407407402</v>
      </c>
      <c r="R67" s="16">
        <v>1115.4902050000001</v>
      </c>
      <c r="S67" s="16">
        <v>1445.756891</v>
      </c>
      <c r="T67" s="16">
        <f t="shared" ref="T67:T130" si="12">S67-R67</f>
        <v>330.26668599999994</v>
      </c>
      <c r="U67" s="16">
        <f t="shared" ref="U67:U130" si="13">W67-V67</f>
        <v>330.47763499999996</v>
      </c>
      <c r="V67" s="16">
        <v>1115.991927</v>
      </c>
      <c r="W67" s="16">
        <v>1446.469562</v>
      </c>
      <c r="X67" s="20">
        <f t="shared" ref="X67:X130" si="14">U67/T67</f>
        <v>1.0006387232165463</v>
      </c>
      <c r="Y67" s="16">
        <f t="shared" ref="Y67:Y130" si="15">-X67*S67+W67</f>
        <v>-0.21076749176359044</v>
      </c>
      <c r="Z67" s="16" t="s">
        <v>107</v>
      </c>
      <c r="AA67" s="16" t="s">
        <v>51</v>
      </c>
      <c r="AB67" s="16">
        <v>4500</v>
      </c>
    </row>
    <row r="68" spans="1:29" x14ac:dyDescent="0.35">
      <c r="A68" s="17">
        <v>44306</v>
      </c>
      <c r="B68" s="18">
        <v>0.90362268518518518</v>
      </c>
      <c r="C68" s="16" t="s">
        <v>234</v>
      </c>
      <c r="D68" s="16" t="s">
        <v>52</v>
      </c>
      <c r="E68" s="16">
        <v>1282.1203740000001</v>
      </c>
      <c r="F68" s="16">
        <v>1385.7898130000001</v>
      </c>
      <c r="G68" s="16">
        <f t="shared" si="8"/>
        <v>1282.7332489409221</v>
      </c>
      <c r="H68" s="16">
        <f t="shared" si="9"/>
        <v>1386.4663388546635</v>
      </c>
      <c r="I68" s="19">
        <f t="shared" si="10"/>
        <v>103.66943900000001</v>
      </c>
      <c r="J68" s="19">
        <f t="shared" si="11"/>
        <v>103.73308991374142</v>
      </c>
      <c r="K68" s="16">
        <v>8.3032000000000004</v>
      </c>
      <c r="L68" s="16">
        <v>29</v>
      </c>
      <c r="M68" s="16">
        <v>37</v>
      </c>
      <c r="N68" s="16">
        <v>36.979999999999997</v>
      </c>
      <c r="O68" s="16">
        <v>0.41893000000000002</v>
      </c>
      <c r="P68" s="16" t="s">
        <v>235</v>
      </c>
      <c r="Q68" s="18">
        <v>0.90471064814814817</v>
      </c>
      <c r="R68" s="16">
        <v>1115.4813650000001</v>
      </c>
      <c r="S68" s="16">
        <v>1445.756218</v>
      </c>
      <c r="T68" s="16">
        <f t="shared" si="12"/>
        <v>330.27485299999989</v>
      </c>
      <c r="U68" s="16">
        <f t="shared" si="13"/>
        <v>330.47763499999996</v>
      </c>
      <c r="V68" s="16">
        <v>1115.991927</v>
      </c>
      <c r="W68" s="16">
        <v>1446.469562</v>
      </c>
      <c r="X68" s="20">
        <f t="shared" si="14"/>
        <v>1.0006139795329803</v>
      </c>
      <c r="Y68" s="16">
        <f t="shared" si="15"/>
        <v>-0.17432072753103967</v>
      </c>
      <c r="Z68" s="16" t="s">
        <v>107</v>
      </c>
      <c r="AA68" s="16" t="s">
        <v>51</v>
      </c>
      <c r="AB68" s="16">
        <v>4500</v>
      </c>
    </row>
    <row r="69" spans="1:29" x14ac:dyDescent="0.35">
      <c r="A69" s="17">
        <v>44306</v>
      </c>
      <c r="B69" s="18">
        <v>0.90640046296296295</v>
      </c>
      <c r="C69" s="16" t="s">
        <v>236</v>
      </c>
      <c r="D69" s="16" t="s">
        <v>52</v>
      </c>
      <c r="E69" s="16">
        <v>1282.108266</v>
      </c>
      <c r="F69" s="16">
        <v>1385.7952299999999</v>
      </c>
      <c r="G69" s="16">
        <f t="shared" si="8"/>
        <v>1282.7256023629677</v>
      </c>
      <c r="H69" s="16">
        <f t="shared" si="9"/>
        <v>1386.473319235593</v>
      </c>
      <c r="I69" s="19">
        <f t="shared" si="10"/>
        <v>103.68696399999999</v>
      </c>
      <c r="J69" s="19">
        <f t="shared" si="11"/>
        <v>103.74771687262523</v>
      </c>
      <c r="K69" s="16">
        <v>8.3041999999999998</v>
      </c>
      <c r="L69" s="16">
        <v>29</v>
      </c>
      <c r="M69" s="16">
        <v>37</v>
      </c>
      <c r="N69" s="16">
        <v>36.99</v>
      </c>
      <c r="O69" s="16">
        <v>0.41869000000000001</v>
      </c>
      <c r="P69" s="16" t="s">
        <v>237</v>
      </c>
      <c r="Q69" s="18">
        <v>0.90724537037037034</v>
      </c>
      <c r="R69" s="16">
        <v>1115.472227</v>
      </c>
      <c r="S69" s="16">
        <v>1445.7563399999999</v>
      </c>
      <c r="T69" s="16">
        <f t="shared" si="12"/>
        <v>330.28411299999993</v>
      </c>
      <c r="U69" s="16">
        <f t="shared" si="13"/>
        <v>330.47763499999996</v>
      </c>
      <c r="V69" s="16">
        <v>1115.991927</v>
      </c>
      <c r="W69" s="16">
        <v>1446.469562</v>
      </c>
      <c r="X69" s="20">
        <f t="shared" si="14"/>
        <v>1.0005859258510568</v>
      </c>
      <c r="Y69" s="16">
        <f t="shared" si="15"/>
        <v>-0.1338840139351305</v>
      </c>
      <c r="Z69" s="16" t="s">
        <v>107</v>
      </c>
      <c r="AA69" s="16" t="s">
        <v>51</v>
      </c>
      <c r="AB69" s="16">
        <v>4500</v>
      </c>
    </row>
    <row r="70" spans="1:29" x14ac:dyDescent="0.35">
      <c r="A70" s="17">
        <v>44306</v>
      </c>
      <c r="B70" s="18">
        <v>0.90940972222222227</v>
      </c>
      <c r="C70" s="16" t="s">
        <v>238</v>
      </c>
      <c r="D70" s="16" t="s">
        <v>52</v>
      </c>
      <c r="E70" s="16">
        <v>1282.1145449999999</v>
      </c>
      <c r="F70" s="16">
        <v>1385.7906969999999</v>
      </c>
      <c r="G70" s="16">
        <f t="shared" si="8"/>
        <v>1282.7216058089907</v>
      </c>
      <c r="H70" s="16">
        <f t="shared" si="9"/>
        <v>1386.4645121758815</v>
      </c>
      <c r="I70" s="19">
        <f t="shared" si="10"/>
        <v>103.676152</v>
      </c>
      <c r="J70" s="19">
        <f t="shared" si="11"/>
        <v>103.74290636689079</v>
      </c>
      <c r="K70" s="16">
        <v>8.3070000000000004</v>
      </c>
      <c r="L70" s="16">
        <v>29</v>
      </c>
      <c r="M70" s="16">
        <v>37</v>
      </c>
      <c r="N70" s="16">
        <v>37</v>
      </c>
      <c r="O70" s="16">
        <v>0.41925000000000001</v>
      </c>
      <c r="P70" s="16" t="s">
        <v>239</v>
      </c>
      <c r="Q70" s="18">
        <v>0.91023148148148147</v>
      </c>
      <c r="R70" s="16">
        <v>1115.49215</v>
      </c>
      <c r="S70" s="16">
        <v>1445.7571359999999</v>
      </c>
      <c r="T70" s="16">
        <f t="shared" si="12"/>
        <v>330.26498599999991</v>
      </c>
      <c r="U70" s="16">
        <f t="shared" si="13"/>
        <v>330.47763499999996</v>
      </c>
      <c r="V70" s="16">
        <v>1115.991927</v>
      </c>
      <c r="W70" s="16">
        <v>1446.469562</v>
      </c>
      <c r="X70" s="20">
        <f t="shared" si="14"/>
        <v>1.0006438738861649</v>
      </c>
      <c r="Y70" s="16">
        <f t="shared" si="15"/>
        <v>-0.21845926560695261</v>
      </c>
      <c r="Z70" s="16" t="s">
        <v>107</v>
      </c>
      <c r="AA70" s="16" t="s">
        <v>51</v>
      </c>
      <c r="AB70" s="16">
        <v>4500</v>
      </c>
    </row>
    <row r="71" spans="1:29" x14ac:dyDescent="0.35">
      <c r="A71" s="17">
        <v>44306</v>
      </c>
      <c r="B71" s="18">
        <v>0.9120138888888889</v>
      </c>
      <c r="C71" s="16" t="s">
        <v>240</v>
      </c>
      <c r="D71" s="16" t="s">
        <v>54</v>
      </c>
      <c r="E71" s="16">
        <v>1282.2234169999999</v>
      </c>
      <c r="F71" s="16">
        <v>1385.848594</v>
      </c>
      <c r="G71" s="16">
        <f t="shared" si="8"/>
        <v>1282.8303059663947</v>
      </c>
      <c r="H71" s="16">
        <f t="shared" si="9"/>
        <v>1386.5177102867049</v>
      </c>
      <c r="I71" s="19">
        <f t="shared" si="10"/>
        <v>103.62517700000012</v>
      </c>
      <c r="J71" s="19">
        <f t="shared" si="11"/>
        <v>103.68740432031018</v>
      </c>
      <c r="K71" s="16">
        <v>8.2524999999999995</v>
      </c>
      <c r="L71" s="16">
        <v>29</v>
      </c>
      <c r="M71" s="16">
        <v>37</v>
      </c>
      <c r="N71" s="16">
        <v>36.99</v>
      </c>
      <c r="O71" s="16">
        <v>0.39704</v>
      </c>
      <c r="P71" s="16" t="s">
        <v>241</v>
      </c>
      <c r="Q71" s="18">
        <v>0.91288194444444448</v>
      </c>
      <c r="R71" s="16">
        <v>1115.4851650000001</v>
      </c>
      <c r="S71" s="16">
        <v>1445.7644660000001</v>
      </c>
      <c r="T71" s="16">
        <f t="shared" si="12"/>
        <v>330.27930100000003</v>
      </c>
      <c r="U71" s="16">
        <f t="shared" si="13"/>
        <v>330.47763499999996</v>
      </c>
      <c r="V71" s="16">
        <v>1115.991927</v>
      </c>
      <c r="W71" s="16">
        <v>1446.469562</v>
      </c>
      <c r="X71" s="20">
        <f t="shared" si="14"/>
        <v>1.0006005038747492</v>
      </c>
      <c r="Y71" s="16">
        <f t="shared" si="15"/>
        <v>-0.16309116380784872</v>
      </c>
      <c r="Z71" s="16" t="s">
        <v>107</v>
      </c>
      <c r="AA71" s="16" t="s">
        <v>51</v>
      </c>
      <c r="AB71" s="16">
        <v>4500</v>
      </c>
    </row>
    <row r="72" spans="1:29" x14ac:dyDescent="0.35">
      <c r="A72" s="17">
        <v>44306</v>
      </c>
      <c r="B72" s="18">
        <v>0.91620370370370374</v>
      </c>
      <c r="C72" s="16" t="s">
        <v>242</v>
      </c>
      <c r="D72" s="16" t="s">
        <v>54</v>
      </c>
      <c r="E72" s="16">
        <v>1282.2002660000001</v>
      </c>
      <c r="F72" s="16">
        <v>1385.8459769999999</v>
      </c>
      <c r="G72" s="16">
        <f t="shared" si="8"/>
        <v>1282.8111032989621</v>
      </c>
      <c r="H72" s="16">
        <f t="shared" si="9"/>
        <v>1386.5178626448298</v>
      </c>
      <c r="I72" s="19">
        <f t="shared" si="10"/>
        <v>103.64571099999989</v>
      </c>
      <c r="J72" s="19">
        <f t="shared" si="11"/>
        <v>103.70675934586779</v>
      </c>
      <c r="K72" s="16">
        <v>8.2535000000000007</v>
      </c>
      <c r="L72" s="16">
        <v>29</v>
      </c>
      <c r="M72" s="16">
        <v>37</v>
      </c>
      <c r="N72" s="16">
        <v>36.99</v>
      </c>
      <c r="O72" s="16">
        <v>0.39743000000000001</v>
      </c>
      <c r="P72" s="16" t="s">
        <v>243</v>
      </c>
      <c r="Q72" s="18">
        <v>0.91707175925925921</v>
      </c>
      <c r="R72" s="16">
        <v>1115.47929</v>
      </c>
      <c r="S72" s="16">
        <v>1445.762385</v>
      </c>
      <c r="T72" s="16">
        <f t="shared" si="12"/>
        <v>330.283095</v>
      </c>
      <c r="U72" s="16">
        <f t="shared" si="13"/>
        <v>330.47763499999996</v>
      </c>
      <c r="V72" s="16">
        <v>1115.991927</v>
      </c>
      <c r="W72" s="16">
        <v>1446.469562</v>
      </c>
      <c r="X72" s="20">
        <f t="shared" si="14"/>
        <v>1.0005890098613734</v>
      </c>
      <c r="Y72" s="16">
        <f t="shared" si="15"/>
        <v>-0.14439130196774386</v>
      </c>
      <c r="Z72" s="16" t="s">
        <v>107</v>
      </c>
      <c r="AA72" s="16" t="s">
        <v>51</v>
      </c>
      <c r="AB72" s="16">
        <v>4500</v>
      </c>
    </row>
    <row r="73" spans="1:29" x14ac:dyDescent="0.35">
      <c r="A73" s="17">
        <v>44306</v>
      </c>
      <c r="B73" s="18">
        <v>0.91908564814814819</v>
      </c>
      <c r="C73" s="16" t="s">
        <v>244</v>
      </c>
      <c r="D73" s="16" t="s">
        <v>54</v>
      </c>
      <c r="E73" s="16">
        <v>1282.2308290000001</v>
      </c>
      <c r="F73" s="16">
        <v>1385.845726</v>
      </c>
      <c r="G73" s="16">
        <f t="shared" si="8"/>
        <v>1282.8416418457984</v>
      </c>
      <c r="H73" s="16">
        <f t="shared" si="9"/>
        <v>1386.5204070912469</v>
      </c>
      <c r="I73" s="19">
        <f t="shared" si="10"/>
        <v>103.61489699999993</v>
      </c>
      <c r="J73" s="19">
        <f t="shared" si="11"/>
        <v>103.6787652454484</v>
      </c>
      <c r="K73" s="16">
        <v>8.2552000000000003</v>
      </c>
      <c r="L73" s="16">
        <v>29</v>
      </c>
      <c r="M73" s="16">
        <v>37</v>
      </c>
      <c r="N73" s="16">
        <v>36.979999999999997</v>
      </c>
      <c r="O73" s="16">
        <v>0.39867999999999998</v>
      </c>
      <c r="P73" s="16" t="s">
        <v>245</v>
      </c>
      <c r="Q73" s="18">
        <v>0.92010416666666661</v>
      </c>
      <c r="R73" s="16">
        <v>1115.4838970000001</v>
      </c>
      <c r="S73" s="16">
        <v>1445.757951</v>
      </c>
      <c r="T73" s="16">
        <f t="shared" si="12"/>
        <v>330.27405399999998</v>
      </c>
      <c r="U73" s="16">
        <f t="shared" si="13"/>
        <v>330.47763499999996</v>
      </c>
      <c r="V73" s="16">
        <v>1115.991927</v>
      </c>
      <c r="W73" s="16">
        <v>1446.469562</v>
      </c>
      <c r="X73" s="20">
        <f t="shared" si="14"/>
        <v>1.0006164002213749</v>
      </c>
      <c r="Y73" s="16">
        <f t="shared" si="15"/>
        <v>-0.17955452105093173</v>
      </c>
      <c r="Z73" s="16" t="s">
        <v>107</v>
      </c>
      <c r="AA73" s="16" t="s">
        <v>51</v>
      </c>
      <c r="AB73" s="16">
        <v>4500</v>
      </c>
    </row>
    <row r="74" spans="1:29" x14ac:dyDescent="0.35">
      <c r="A74" s="17">
        <v>44306</v>
      </c>
      <c r="B74" s="18">
        <v>0.9236226851851852</v>
      </c>
      <c r="C74" s="16" t="s">
        <v>246</v>
      </c>
      <c r="D74" s="16" t="s">
        <v>56</v>
      </c>
      <c r="E74" s="16">
        <v>1282.288759</v>
      </c>
      <c r="F74" s="16">
        <v>1385.8911419999999</v>
      </c>
      <c r="G74" s="16">
        <f t="shared" si="8"/>
        <v>1282.8964842774992</v>
      </c>
      <c r="H74" s="16">
        <f t="shared" si="9"/>
        <v>1386.5645740812124</v>
      </c>
      <c r="I74" s="19">
        <f t="shared" si="10"/>
        <v>103.60238299999992</v>
      </c>
      <c r="J74" s="19">
        <f t="shared" si="11"/>
        <v>103.6680898037132</v>
      </c>
      <c r="K74" s="16">
        <v>8.2009000000000007</v>
      </c>
      <c r="L74" s="16">
        <v>29</v>
      </c>
      <c r="M74" s="16">
        <v>37</v>
      </c>
      <c r="N74" s="16">
        <v>36.979999999999997</v>
      </c>
      <c r="O74" s="16">
        <v>0.37857000000000002</v>
      </c>
      <c r="P74" s="16" t="s">
        <v>247</v>
      </c>
      <c r="Q74" s="18">
        <v>0.9246875</v>
      </c>
      <c r="R74" s="16">
        <v>1115.4899889999999</v>
      </c>
      <c r="S74" s="16">
        <v>1445.758161</v>
      </c>
      <c r="T74" s="16">
        <f t="shared" si="12"/>
        <v>330.26817200000005</v>
      </c>
      <c r="U74" s="16">
        <f t="shared" si="13"/>
        <v>330.47763499999996</v>
      </c>
      <c r="V74" s="16">
        <v>1115.991927</v>
      </c>
      <c r="W74" s="16">
        <v>1446.469562</v>
      </c>
      <c r="X74" s="20">
        <f t="shared" si="14"/>
        <v>1.0006342209687706</v>
      </c>
      <c r="Y74" s="16">
        <f t="shared" si="15"/>
        <v>-0.2055291414774274</v>
      </c>
      <c r="Z74" s="16" t="s">
        <v>107</v>
      </c>
      <c r="AA74" s="16" t="s">
        <v>51</v>
      </c>
      <c r="AB74" s="16">
        <v>4300</v>
      </c>
      <c r="AC74" s="16" t="s">
        <v>248</v>
      </c>
    </row>
    <row r="75" spans="1:29" x14ac:dyDescent="0.35">
      <c r="A75" s="17">
        <v>44306</v>
      </c>
      <c r="B75" s="18">
        <v>0.92638888888888893</v>
      </c>
      <c r="C75" s="16" t="s">
        <v>249</v>
      </c>
      <c r="D75" s="16" t="s">
        <v>56</v>
      </c>
      <c r="E75" s="16">
        <v>1282.30132</v>
      </c>
      <c r="F75" s="16">
        <v>1385.8988529999999</v>
      </c>
      <c r="G75" s="16">
        <f t="shared" si="8"/>
        <v>1282.9161993868354</v>
      </c>
      <c r="H75" s="16">
        <f t="shared" si="9"/>
        <v>1386.5751967654771</v>
      </c>
      <c r="I75" s="19">
        <f t="shared" si="10"/>
        <v>103.59753299999988</v>
      </c>
      <c r="J75" s="19">
        <f t="shared" si="11"/>
        <v>103.65899737864174</v>
      </c>
      <c r="K75" s="16">
        <v>8.2042999999999999</v>
      </c>
      <c r="L75" s="16">
        <v>29</v>
      </c>
      <c r="M75" s="16">
        <v>37</v>
      </c>
      <c r="N75" s="16">
        <v>37</v>
      </c>
      <c r="O75" s="16">
        <v>0.37880000000000003</v>
      </c>
      <c r="P75" s="16" t="s">
        <v>250</v>
      </c>
      <c r="Q75" s="18">
        <v>0.92739583333333331</v>
      </c>
      <c r="R75" s="16">
        <v>1115.4760249999999</v>
      </c>
      <c r="S75" s="16">
        <v>1445.7577040000001</v>
      </c>
      <c r="T75" s="16">
        <f t="shared" si="12"/>
        <v>330.28167900000017</v>
      </c>
      <c r="U75" s="16">
        <f t="shared" si="13"/>
        <v>330.47763499999996</v>
      </c>
      <c r="V75" s="16">
        <v>1115.991927</v>
      </c>
      <c r="W75" s="16">
        <v>1446.469562</v>
      </c>
      <c r="X75" s="20">
        <f t="shared" si="14"/>
        <v>1.0005932996362168</v>
      </c>
      <c r="Y75" s="16">
        <f t="shared" si="15"/>
        <v>-0.14590951984087042</v>
      </c>
      <c r="Z75" s="16" t="s">
        <v>107</v>
      </c>
      <c r="AA75" s="16" t="s">
        <v>51</v>
      </c>
      <c r="AB75" s="16">
        <v>4300</v>
      </c>
    </row>
    <row r="76" spans="1:29" x14ac:dyDescent="0.35">
      <c r="A76" s="17">
        <v>44306</v>
      </c>
      <c r="B76" s="18">
        <v>0.92920138888888892</v>
      </c>
      <c r="C76" s="16" t="s">
        <v>251</v>
      </c>
      <c r="D76" s="16" t="s">
        <v>56</v>
      </c>
      <c r="E76" s="16">
        <v>1282.281819</v>
      </c>
      <c r="F76" s="16">
        <v>1385.869015</v>
      </c>
      <c r="G76" s="16">
        <f t="shared" si="8"/>
        <v>1282.8871063729157</v>
      </c>
      <c r="H76" s="16">
        <f t="shared" si="9"/>
        <v>1386.5389375053596</v>
      </c>
      <c r="I76" s="19">
        <f t="shared" si="10"/>
        <v>103.58719599999995</v>
      </c>
      <c r="J76" s="19">
        <f t="shared" si="11"/>
        <v>103.65183113244393</v>
      </c>
      <c r="K76" s="16">
        <v>8.2059999999999995</v>
      </c>
      <c r="L76" s="16">
        <v>29</v>
      </c>
      <c r="M76" s="16">
        <v>37</v>
      </c>
      <c r="N76" s="16">
        <v>37</v>
      </c>
      <c r="O76" s="16">
        <v>0.37938</v>
      </c>
      <c r="P76" s="16" t="s">
        <v>252</v>
      </c>
      <c r="Q76" s="18">
        <v>0.93131944444444448</v>
      </c>
      <c r="R76" s="16">
        <v>1115.490712</v>
      </c>
      <c r="S76" s="16">
        <v>1445.7622679999999</v>
      </c>
      <c r="T76" s="16">
        <f t="shared" si="12"/>
        <v>330.27155599999992</v>
      </c>
      <c r="U76" s="16">
        <f t="shared" si="13"/>
        <v>330.47763499999996</v>
      </c>
      <c r="V76" s="16">
        <v>1115.991927</v>
      </c>
      <c r="W76" s="16">
        <v>1446.469562</v>
      </c>
      <c r="X76" s="20">
        <f t="shared" si="14"/>
        <v>1.0006239683565121</v>
      </c>
      <c r="Y76" s="16">
        <f t="shared" si="15"/>
        <v>-0.19481590627106016</v>
      </c>
      <c r="Z76" s="16" t="s">
        <v>107</v>
      </c>
      <c r="AA76" s="16" t="s">
        <v>51</v>
      </c>
      <c r="AB76" s="16">
        <v>4300</v>
      </c>
      <c r="AC76" s="16" t="s">
        <v>248</v>
      </c>
    </row>
    <row r="77" spans="1:29" x14ac:dyDescent="0.35">
      <c r="A77" s="17">
        <v>44306</v>
      </c>
      <c r="B77" s="18">
        <v>0.93046296296296294</v>
      </c>
      <c r="C77" s="16" t="s">
        <v>253</v>
      </c>
      <c r="D77" s="16" t="s">
        <v>56</v>
      </c>
      <c r="E77" s="16">
        <v>1282.3247429999999</v>
      </c>
      <c r="F77" s="16">
        <v>1385.8996259999999</v>
      </c>
      <c r="G77" s="16">
        <f t="shared" si="8"/>
        <v>1282.9300571561334</v>
      </c>
      <c r="H77" s="16">
        <f t="shared" si="9"/>
        <v>1386.5695676056548</v>
      </c>
      <c r="I77" s="19">
        <f t="shared" si="10"/>
        <v>103.574883</v>
      </c>
      <c r="J77" s="19">
        <f t="shared" si="11"/>
        <v>103.63951044952137</v>
      </c>
      <c r="K77" s="16">
        <v>8.2059999999999995</v>
      </c>
      <c r="L77" s="16">
        <v>29</v>
      </c>
      <c r="M77" s="16">
        <v>37</v>
      </c>
      <c r="N77" s="16">
        <v>37</v>
      </c>
      <c r="O77" s="16">
        <v>0.37938</v>
      </c>
      <c r="P77" s="21" t="s">
        <v>252</v>
      </c>
      <c r="Q77" s="18">
        <v>0.93131944444444448</v>
      </c>
      <c r="R77" s="21">
        <v>1115.490712</v>
      </c>
      <c r="S77" s="21">
        <v>1445.7622679999999</v>
      </c>
      <c r="T77" s="16">
        <f t="shared" si="12"/>
        <v>330.27155599999992</v>
      </c>
      <c r="U77" s="16">
        <f t="shared" si="13"/>
        <v>330.47763499999996</v>
      </c>
      <c r="V77" s="16">
        <v>1115.991927</v>
      </c>
      <c r="W77" s="16">
        <v>1446.469562</v>
      </c>
      <c r="X77" s="20">
        <f t="shared" si="14"/>
        <v>1.0006239683565121</v>
      </c>
      <c r="Y77" s="16">
        <f t="shared" si="15"/>
        <v>-0.19481590627106016</v>
      </c>
      <c r="Z77" s="16" t="s">
        <v>107</v>
      </c>
      <c r="AA77" s="16" t="s">
        <v>51</v>
      </c>
      <c r="AB77" s="16">
        <v>4300</v>
      </c>
    </row>
    <row r="78" spans="1:29" x14ac:dyDescent="0.35">
      <c r="A78" s="17">
        <v>44306</v>
      </c>
      <c r="B78" s="18">
        <v>0.95089120370370372</v>
      </c>
      <c r="C78" s="16" t="s">
        <v>254</v>
      </c>
      <c r="D78" s="16" t="s">
        <v>58</v>
      </c>
      <c r="E78" s="16">
        <v>1282.4682499999999</v>
      </c>
      <c r="F78" s="16">
        <v>1385.9942080000001</v>
      </c>
      <c r="G78" s="16">
        <f t="shared" si="8"/>
        <v>1283.0801076689922</v>
      </c>
      <c r="H78" s="16">
        <f t="shared" si="9"/>
        <v>1386.6729014919993</v>
      </c>
      <c r="I78" s="19">
        <f t="shared" si="10"/>
        <v>103.52595800000017</v>
      </c>
      <c r="J78" s="19">
        <f t="shared" si="11"/>
        <v>103.59279382300701</v>
      </c>
      <c r="K78" s="16">
        <v>8.0957000000000008</v>
      </c>
      <c r="L78" s="16">
        <v>29</v>
      </c>
      <c r="M78" s="16">
        <v>37</v>
      </c>
      <c r="N78" s="16">
        <v>37</v>
      </c>
      <c r="O78" s="16">
        <v>0.34636</v>
      </c>
      <c r="P78" s="16" t="s">
        <v>255</v>
      </c>
      <c r="Q78" s="18">
        <v>0.95180555555555557</v>
      </c>
      <c r="R78" s="16">
        <v>1115.487871</v>
      </c>
      <c r="S78" s="16">
        <v>1445.752289</v>
      </c>
      <c r="T78" s="16">
        <f t="shared" si="12"/>
        <v>330.26441799999998</v>
      </c>
      <c r="U78" s="16">
        <f t="shared" si="13"/>
        <v>330.47763499999996</v>
      </c>
      <c r="V78" s="16">
        <v>1115.991927</v>
      </c>
      <c r="W78" s="16">
        <v>1446.469562</v>
      </c>
      <c r="X78" s="20">
        <f t="shared" si="14"/>
        <v>1.0006455948275965</v>
      </c>
      <c r="Y78" s="16">
        <f t="shared" si="15"/>
        <v>-0.21609719976436281</v>
      </c>
      <c r="Z78" s="16" t="s">
        <v>107</v>
      </c>
      <c r="AA78" s="16" t="s">
        <v>51</v>
      </c>
      <c r="AB78" s="16">
        <v>4000</v>
      </c>
    </row>
    <row r="79" spans="1:29" x14ac:dyDescent="0.35">
      <c r="A79" s="17">
        <v>44306</v>
      </c>
      <c r="B79" s="18">
        <v>0.95363425925925926</v>
      </c>
      <c r="C79" s="16" t="s">
        <v>256</v>
      </c>
      <c r="D79" s="16" t="s">
        <v>58</v>
      </c>
      <c r="E79" s="16">
        <v>1282.485936</v>
      </c>
      <c r="F79" s="16">
        <v>1385.991612</v>
      </c>
      <c r="G79" s="16">
        <f t="shared" si="8"/>
        <v>1283.1043007177636</v>
      </c>
      <c r="H79" s="16">
        <f t="shared" si="9"/>
        <v>1386.6697990069933</v>
      </c>
      <c r="I79" s="19">
        <f t="shared" si="10"/>
        <v>103.50567599999999</v>
      </c>
      <c r="J79" s="19">
        <f t="shared" si="11"/>
        <v>103.56549828922971</v>
      </c>
      <c r="K79" s="16">
        <v>8.0972000000000008</v>
      </c>
      <c r="L79" s="16">
        <v>29</v>
      </c>
      <c r="M79" s="16">
        <v>37</v>
      </c>
      <c r="N79" s="16">
        <v>37</v>
      </c>
      <c r="O79" s="16">
        <v>0.34675</v>
      </c>
      <c r="P79" s="16" t="s">
        <v>257</v>
      </c>
      <c r="Q79" s="18">
        <v>0.95453703703703707</v>
      </c>
      <c r="R79" s="16">
        <v>1115.4700909999999</v>
      </c>
      <c r="S79" s="16">
        <v>1445.7568329999999</v>
      </c>
      <c r="T79" s="16">
        <f t="shared" si="12"/>
        <v>330.286742</v>
      </c>
      <c r="U79" s="16">
        <f t="shared" si="13"/>
        <v>330.47763499999996</v>
      </c>
      <c r="V79" s="16">
        <v>1115.991927</v>
      </c>
      <c r="W79" s="16">
        <v>1446.469562</v>
      </c>
      <c r="X79" s="20">
        <f t="shared" si="14"/>
        <v>1.0005779614369139</v>
      </c>
      <c r="Y79" s="16">
        <f t="shared" si="15"/>
        <v>-0.12286269662877203</v>
      </c>
      <c r="Z79" s="16" t="s">
        <v>107</v>
      </c>
      <c r="AA79" s="16" t="s">
        <v>51</v>
      </c>
      <c r="AB79" s="16">
        <v>4000</v>
      </c>
    </row>
    <row r="80" spans="1:29" x14ac:dyDescent="0.35">
      <c r="A80" s="17">
        <v>44306</v>
      </c>
      <c r="B80" s="18">
        <v>0.95643518518518522</v>
      </c>
      <c r="C80" s="16" t="s">
        <v>258</v>
      </c>
      <c r="D80" s="16" t="s">
        <v>58</v>
      </c>
      <c r="E80" s="16">
        <v>1282.482409</v>
      </c>
      <c r="F80" s="16">
        <v>1385.990352</v>
      </c>
      <c r="G80" s="16">
        <f t="shared" si="8"/>
        <v>1283.0993320038442</v>
      </c>
      <c r="H80" s="16">
        <f t="shared" si="9"/>
        <v>1386.669325620026</v>
      </c>
      <c r="I80" s="19">
        <f t="shared" si="10"/>
        <v>103.50794300000007</v>
      </c>
      <c r="J80" s="19">
        <f t="shared" si="11"/>
        <v>103.56999361618182</v>
      </c>
      <c r="K80" s="16">
        <v>8.0991</v>
      </c>
      <c r="L80" s="16">
        <v>29</v>
      </c>
      <c r="M80" s="16">
        <v>37</v>
      </c>
      <c r="N80" s="16">
        <v>37</v>
      </c>
      <c r="O80" s="16">
        <v>0.34725</v>
      </c>
      <c r="P80" s="16" t="s">
        <v>259</v>
      </c>
      <c r="Q80" s="18">
        <v>0.95731481481481484</v>
      </c>
      <c r="R80" s="16">
        <v>1115.4751209999999</v>
      </c>
      <c r="S80" s="16">
        <v>1445.7547609999999</v>
      </c>
      <c r="T80" s="16">
        <f t="shared" si="12"/>
        <v>330.27963999999997</v>
      </c>
      <c r="U80" s="16">
        <f t="shared" si="13"/>
        <v>330.47763499999996</v>
      </c>
      <c r="V80" s="16">
        <v>1115.991927</v>
      </c>
      <c r="W80" s="16">
        <v>1446.469562</v>
      </c>
      <c r="X80" s="20">
        <f t="shared" si="14"/>
        <v>1.0005994768554307</v>
      </c>
      <c r="Y80" s="16">
        <f t="shared" si="15"/>
        <v>-0.15189551784828836</v>
      </c>
      <c r="Z80" s="16" t="s">
        <v>107</v>
      </c>
      <c r="AA80" s="16" t="s">
        <v>51</v>
      </c>
      <c r="AB80" s="16">
        <v>4000</v>
      </c>
    </row>
    <row r="81" spans="1:29" x14ac:dyDescent="0.35">
      <c r="A81" s="17">
        <v>44306</v>
      </c>
      <c r="B81" s="18">
        <v>0.96388888888888891</v>
      </c>
      <c r="C81" s="16" t="s">
        <v>260</v>
      </c>
      <c r="D81" s="16" t="s">
        <v>60</v>
      </c>
      <c r="E81" s="16">
        <v>1282.5861</v>
      </c>
      <c r="F81" s="16">
        <v>1386.0589729999999</v>
      </c>
      <c r="G81" s="16">
        <f t="shared" si="8"/>
        <v>1283.2030916024062</v>
      </c>
      <c r="H81" s="16">
        <f t="shared" si="9"/>
        <v>1386.7379907466932</v>
      </c>
      <c r="I81" s="19">
        <f t="shared" si="10"/>
        <v>103.47287299999994</v>
      </c>
      <c r="J81" s="19">
        <f t="shared" si="11"/>
        <v>103.53489914428701</v>
      </c>
      <c r="K81" s="16">
        <v>8.0030000000000001</v>
      </c>
      <c r="L81" s="16">
        <v>29</v>
      </c>
      <c r="M81" s="16">
        <v>37</v>
      </c>
      <c r="N81" s="16">
        <v>37</v>
      </c>
      <c r="O81" s="16">
        <v>0.32464999999999999</v>
      </c>
      <c r="P81" s="16" t="s">
        <v>261</v>
      </c>
      <c r="Q81" s="18">
        <v>0.96556712962962965</v>
      </c>
      <c r="R81" s="16">
        <v>1115.475109</v>
      </c>
      <c r="S81" s="16">
        <v>1445.75476</v>
      </c>
      <c r="T81" s="16">
        <f t="shared" si="12"/>
        <v>330.27965100000006</v>
      </c>
      <c r="U81" s="16">
        <f t="shared" si="13"/>
        <v>330.47763499999996</v>
      </c>
      <c r="V81" s="16">
        <v>1115.991927</v>
      </c>
      <c r="W81" s="16">
        <v>1446.469562</v>
      </c>
      <c r="X81" s="20">
        <f t="shared" si="14"/>
        <v>1.0005994435303551</v>
      </c>
      <c r="Y81" s="16">
        <f t="shared" si="15"/>
        <v>-0.15184633736225805</v>
      </c>
      <c r="Z81" s="16" t="s">
        <v>107</v>
      </c>
      <c r="AA81" s="16" t="s">
        <v>262</v>
      </c>
      <c r="AB81" s="16">
        <v>5500</v>
      </c>
      <c r="AC81" s="16" t="s">
        <v>163</v>
      </c>
    </row>
    <row r="82" spans="1:29" x14ac:dyDescent="0.35">
      <c r="A82" s="17">
        <v>44306</v>
      </c>
      <c r="B82" s="18">
        <v>0.96471064814814811</v>
      </c>
      <c r="C82" s="16" t="s">
        <v>263</v>
      </c>
      <c r="D82" s="16" t="s">
        <v>60</v>
      </c>
      <c r="E82" s="16">
        <v>1282.604057</v>
      </c>
      <c r="F82" s="16">
        <v>1386.0676510000001</v>
      </c>
      <c r="G82" s="16">
        <f t="shared" si="8"/>
        <v>1283.2210593666136</v>
      </c>
      <c r="H82" s="16">
        <f t="shared" si="9"/>
        <v>1386.7466739486642</v>
      </c>
      <c r="I82" s="19">
        <f t="shared" si="10"/>
        <v>103.46359400000006</v>
      </c>
      <c r="J82" s="19">
        <f t="shared" si="11"/>
        <v>103.52561458205059</v>
      </c>
      <c r="K82" s="16">
        <v>8.0030000000000001</v>
      </c>
      <c r="L82" s="16">
        <v>29</v>
      </c>
      <c r="M82" s="16">
        <v>37</v>
      </c>
      <c r="N82" s="16">
        <v>37.01</v>
      </c>
      <c r="O82" s="16">
        <v>0.32441999999999999</v>
      </c>
      <c r="P82" s="21" t="s">
        <v>261</v>
      </c>
      <c r="Q82" s="18">
        <v>0.96556712962962965</v>
      </c>
      <c r="R82" s="21">
        <v>1115.475109</v>
      </c>
      <c r="S82" s="21">
        <v>1445.75476</v>
      </c>
      <c r="T82" s="16">
        <f t="shared" si="12"/>
        <v>330.27965100000006</v>
      </c>
      <c r="U82" s="16">
        <f t="shared" si="13"/>
        <v>330.47763499999996</v>
      </c>
      <c r="V82" s="16">
        <v>1115.991927</v>
      </c>
      <c r="W82" s="16">
        <v>1446.469562</v>
      </c>
      <c r="X82" s="20">
        <f t="shared" si="14"/>
        <v>1.0005994435303551</v>
      </c>
      <c r="Y82" s="16">
        <f t="shared" si="15"/>
        <v>-0.15184633736225805</v>
      </c>
      <c r="Z82" s="16" t="s">
        <v>107</v>
      </c>
      <c r="AA82" s="16" t="s">
        <v>262</v>
      </c>
      <c r="AB82" s="16">
        <v>5500</v>
      </c>
    </row>
    <row r="83" spans="1:29" x14ac:dyDescent="0.35">
      <c r="A83" s="17">
        <v>44306</v>
      </c>
      <c r="B83" s="18">
        <v>0.96750000000000003</v>
      </c>
      <c r="C83" s="16" t="s">
        <v>264</v>
      </c>
      <c r="D83" s="16" t="s">
        <v>60</v>
      </c>
      <c r="E83" s="16">
        <v>1282.600291</v>
      </c>
      <c r="F83" s="16">
        <v>1386.072801</v>
      </c>
      <c r="G83" s="16">
        <f t="shared" si="8"/>
        <v>1283.2131076219673</v>
      </c>
      <c r="H83" s="16">
        <f t="shared" si="9"/>
        <v>1386.7494736502174</v>
      </c>
      <c r="I83" s="19">
        <f t="shared" si="10"/>
        <v>103.47251000000006</v>
      </c>
      <c r="J83" s="19">
        <f t="shared" si="11"/>
        <v>103.53636602825009</v>
      </c>
      <c r="K83" s="16">
        <v>8.0020000000000007</v>
      </c>
      <c r="L83" s="16">
        <v>29</v>
      </c>
      <c r="M83" s="16">
        <v>37</v>
      </c>
      <c r="N83" s="16">
        <v>37.01</v>
      </c>
      <c r="O83" s="16">
        <v>0.32419999999999999</v>
      </c>
      <c r="P83" s="16" t="s">
        <v>265</v>
      </c>
      <c r="Q83" s="18">
        <v>0.96841435185185187</v>
      </c>
      <c r="R83" s="16">
        <v>1115.482244</v>
      </c>
      <c r="S83" s="16">
        <v>1445.7560570000001</v>
      </c>
      <c r="T83" s="16">
        <f t="shared" si="12"/>
        <v>330.27381300000002</v>
      </c>
      <c r="U83" s="16">
        <f t="shared" si="13"/>
        <v>330.47763499999996</v>
      </c>
      <c r="V83" s="16">
        <v>1115.991927</v>
      </c>
      <c r="W83" s="16">
        <v>1446.469562</v>
      </c>
      <c r="X83" s="20">
        <f t="shared" si="14"/>
        <v>1.0006171303687341</v>
      </c>
      <c r="Y83" s="16">
        <f t="shared" si="15"/>
        <v>-0.17871496855605074</v>
      </c>
      <c r="Z83" s="16" t="s">
        <v>107</v>
      </c>
      <c r="AA83" s="16" t="s">
        <v>262</v>
      </c>
      <c r="AB83" s="16">
        <v>5500</v>
      </c>
    </row>
    <row r="84" spans="1:29" x14ac:dyDescent="0.35">
      <c r="A84" s="17">
        <v>44306</v>
      </c>
      <c r="B84" s="18">
        <v>0.97472222222222227</v>
      </c>
      <c r="C84" s="16" t="s">
        <v>266</v>
      </c>
      <c r="D84" s="16" t="s">
        <v>62</v>
      </c>
      <c r="E84" s="16">
        <v>1282.807372</v>
      </c>
      <c r="F84" s="16">
        <v>1386.182926</v>
      </c>
      <c r="G84" s="16">
        <f t="shared" si="8"/>
        <v>1283.4190312607288</v>
      </c>
      <c r="H84" s="16">
        <f t="shared" si="9"/>
        <v>1386.8596176408823</v>
      </c>
      <c r="I84" s="19">
        <f t="shared" si="10"/>
        <v>103.37555399999997</v>
      </c>
      <c r="J84" s="19">
        <f t="shared" si="11"/>
        <v>103.44058638015349</v>
      </c>
      <c r="K84" s="16">
        <v>7.7519</v>
      </c>
      <c r="L84" s="16">
        <v>29</v>
      </c>
      <c r="M84" s="16">
        <v>37</v>
      </c>
      <c r="N84" s="16">
        <v>36.99</v>
      </c>
      <c r="O84" s="16">
        <v>0.28215000000000001</v>
      </c>
      <c r="P84" s="16" t="s">
        <v>267</v>
      </c>
      <c r="Q84" s="18">
        <v>0.97598379629629628</v>
      </c>
      <c r="R84" s="16">
        <v>1115.4855279999999</v>
      </c>
      <c r="S84" s="16">
        <v>1445.755394</v>
      </c>
      <c r="T84" s="16">
        <f t="shared" si="12"/>
        <v>330.26986600000009</v>
      </c>
      <c r="U84" s="16">
        <f t="shared" si="13"/>
        <v>330.47763499999996</v>
      </c>
      <c r="V84" s="16">
        <v>1115.991927</v>
      </c>
      <c r="W84" s="16">
        <v>1446.469562</v>
      </c>
      <c r="X84" s="20">
        <f t="shared" si="14"/>
        <v>1.0006290885769151</v>
      </c>
      <c r="Y84" s="16">
        <f t="shared" si="15"/>
        <v>-0.19534020337891889</v>
      </c>
      <c r="Z84" s="16" t="s">
        <v>107</v>
      </c>
      <c r="AA84" s="16" t="s">
        <v>262</v>
      </c>
      <c r="AB84" s="16">
        <v>5000</v>
      </c>
    </row>
    <row r="85" spans="1:29" x14ac:dyDescent="0.35">
      <c r="A85" s="17">
        <v>44306</v>
      </c>
      <c r="B85" s="18">
        <v>0.97766203703703702</v>
      </c>
      <c r="C85" s="16" t="s">
        <v>268</v>
      </c>
      <c r="D85" s="16" t="s">
        <v>62</v>
      </c>
      <c r="E85" s="16">
        <v>1282.814576</v>
      </c>
      <c r="F85" s="16">
        <v>1386.1830150000001</v>
      </c>
      <c r="G85" s="16">
        <f t="shared" si="8"/>
        <v>1283.428847261272</v>
      </c>
      <c r="H85" s="16">
        <f t="shared" si="9"/>
        <v>1386.8617175635959</v>
      </c>
      <c r="I85" s="19">
        <f t="shared" si="10"/>
        <v>103.36843900000008</v>
      </c>
      <c r="J85" s="19">
        <f t="shared" si="11"/>
        <v>103.43287030232386</v>
      </c>
      <c r="K85" s="16">
        <v>7.7507999999999999</v>
      </c>
      <c r="L85" s="16">
        <v>29</v>
      </c>
      <c r="M85" s="16">
        <v>37</v>
      </c>
      <c r="N85" s="16">
        <v>37</v>
      </c>
      <c r="O85" s="16">
        <v>0.28186</v>
      </c>
      <c r="P85" s="16" t="s">
        <v>269</v>
      </c>
      <c r="Q85" s="18">
        <v>0.97857638888888887</v>
      </c>
      <c r="R85" s="16">
        <v>1115.481957</v>
      </c>
      <c r="S85" s="16">
        <v>1445.7537279999999</v>
      </c>
      <c r="T85" s="16">
        <f t="shared" si="12"/>
        <v>330.27177099999994</v>
      </c>
      <c r="U85" s="16">
        <f t="shared" si="13"/>
        <v>330.47763499999996</v>
      </c>
      <c r="V85" s="16">
        <v>1115.991927</v>
      </c>
      <c r="W85" s="16">
        <v>1446.469562</v>
      </c>
      <c r="X85" s="20">
        <f t="shared" si="14"/>
        <v>1.000623316971283</v>
      </c>
      <c r="Y85" s="16">
        <f t="shared" si="15"/>
        <v>-0.18532883495799979</v>
      </c>
      <c r="Z85" s="16" t="s">
        <v>107</v>
      </c>
      <c r="AA85" s="16" t="s">
        <v>262</v>
      </c>
      <c r="AB85" s="16">
        <v>5000</v>
      </c>
    </row>
    <row r="86" spans="1:29" x14ac:dyDescent="0.35">
      <c r="A86" s="17">
        <v>44306</v>
      </c>
      <c r="B86" s="18">
        <v>0.9802777777777778</v>
      </c>
      <c r="C86" s="16" t="s">
        <v>270</v>
      </c>
      <c r="D86" s="16" t="s">
        <v>62</v>
      </c>
      <c r="E86" s="16">
        <v>1282.818409</v>
      </c>
      <c r="F86" s="16">
        <v>1386.1895589999999</v>
      </c>
      <c r="G86" s="16">
        <f t="shared" si="8"/>
        <v>1283.4314456277975</v>
      </c>
      <c r="H86" s="16">
        <f t="shared" si="9"/>
        <v>1386.8658645309351</v>
      </c>
      <c r="I86" s="19">
        <f t="shared" si="10"/>
        <v>103.37114999999994</v>
      </c>
      <c r="J86" s="19">
        <f t="shared" si="11"/>
        <v>103.43441890313761</v>
      </c>
      <c r="K86" s="16">
        <v>7.7522000000000002</v>
      </c>
      <c r="L86" s="16">
        <v>29</v>
      </c>
      <c r="M86" s="16">
        <v>37</v>
      </c>
      <c r="N86" s="16">
        <v>37.01</v>
      </c>
      <c r="O86" s="16">
        <v>0.28193000000000001</v>
      </c>
      <c r="P86" s="16" t="s">
        <v>271</v>
      </c>
      <c r="Q86" s="18">
        <v>0.98116898148148146</v>
      </c>
      <c r="R86" s="16">
        <v>1115.4813099999999</v>
      </c>
      <c r="S86" s="16">
        <v>1445.7567979999999</v>
      </c>
      <c r="T86" s="16">
        <f t="shared" si="12"/>
        <v>330.275488</v>
      </c>
      <c r="U86" s="16">
        <f t="shared" si="13"/>
        <v>330.47763499999996</v>
      </c>
      <c r="V86" s="16">
        <v>1115.991927</v>
      </c>
      <c r="W86" s="16">
        <v>1446.469562</v>
      </c>
      <c r="X86" s="20">
        <f t="shared" si="14"/>
        <v>1.0006120557151368</v>
      </c>
      <c r="Y86" s="16">
        <f t="shared" si="15"/>
        <v>-0.1721197109136483</v>
      </c>
      <c r="Z86" s="16" t="s">
        <v>107</v>
      </c>
      <c r="AA86" s="16" t="s">
        <v>262</v>
      </c>
      <c r="AB86" s="16">
        <v>5000</v>
      </c>
    </row>
    <row r="87" spans="1:29" x14ac:dyDescent="0.35">
      <c r="A87" s="17">
        <v>44306</v>
      </c>
      <c r="B87" s="18">
        <v>0.98324074074074075</v>
      </c>
      <c r="C87" s="16" t="s">
        <v>272</v>
      </c>
      <c r="D87" s="16" t="s">
        <v>65</v>
      </c>
      <c r="E87" s="16">
        <v>1282.9748810000001</v>
      </c>
      <c r="F87" s="16">
        <v>1386.2766059999999</v>
      </c>
      <c r="G87" s="16">
        <f t="shared" si="8"/>
        <v>1283.5885626171296</v>
      </c>
      <c r="H87" s="16">
        <f t="shared" si="9"/>
        <v>1386.9557461489976</v>
      </c>
      <c r="I87" s="19">
        <f t="shared" si="10"/>
        <v>103.30172499999981</v>
      </c>
      <c r="J87" s="19">
        <f t="shared" si="11"/>
        <v>103.36718353186802</v>
      </c>
      <c r="K87" s="16">
        <v>7.5061999999999998</v>
      </c>
      <c r="L87" s="16">
        <v>29</v>
      </c>
      <c r="M87" s="16">
        <v>37</v>
      </c>
      <c r="N87" s="16">
        <v>37</v>
      </c>
      <c r="O87" s="16">
        <v>0.25270999999999999</v>
      </c>
      <c r="P87" s="16" t="s">
        <v>273</v>
      </c>
      <c r="Q87" s="18">
        <v>0.98409722222222218</v>
      </c>
      <c r="R87" s="16">
        <v>1115.4843780000001</v>
      </c>
      <c r="S87" s="16">
        <v>1445.7527339999999</v>
      </c>
      <c r="T87" s="16">
        <f t="shared" si="12"/>
        <v>330.26835599999981</v>
      </c>
      <c r="U87" s="16">
        <f t="shared" si="13"/>
        <v>330.47763499999996</v>
      </c>
      <c r="V87" s="16">
        <v>1115.991927</v>
      </c>
      <c r="W87" s="16">
        <v>1446.469562</v>
      </c>
      <c r="X87" s="20">
        <f t="shared" si="14"/>
        <v>1.0006336634927269</v>
      </c>
      <c r="Y87" s="16">
        <f t="shared" si="15"/>
        <v>-0.19929272704575851</v>
      </c>
      <c r="Z87" s="16" t="s">
        <v>107</v>
      </c>
      <c r="AA87" s="16" t="s">
        <v>262</v>
      </c>
      <c r="AB87" s="16">
        <v>4300</v>
      </c>
    </row>
    <row r="88" spans="1:29" x14ac:dyDescent="0.35">
      <c r="A88" s="17">
        <v>44306</v>
      </c>
      <c r="B88" s="18">
        <v>0.98620370370370369</v>
      </c>
      <c r="C88" s="16" t="s">
        <v>274</v>
      </c>
      <c r="D88" s="16" t="s">
        <v>65</v>
      </c>
      <c r="E88" s="16">
        <v>1282.964727</v>
      </c>
      <c r="F88" s="16">
        <v>1386.2795779999999</v>
      </c>
      <c r="G88" s="16">
        <f t="shared" si="8"/>
        <v>1283.5813796750963</v>
      </c>
      <c r="H88" s="16">
        <f t="shared" si="9"/>
        <v>1386.9597659193898</v>
      </c>
      <c r="I88" s="19">
        <f t="shared" si="10"/>
        <v>103.31485099999986</v>
      </c>
      <c r="J88" s="19">
        <f t="shared" si="11"/>
        <v>103.37838624429355</v>
      </c>
      <c r="K88" s="16">
        <v>7.5060000000000002</v>
      </c>
      <c r="L88" s="16">
        <v>29</v>
      </c>
      <c r="M88" s="16">
        <v>37</v>
      </c>
      <c r="N88" s="16">
        <v>37</v>
      </c>
      <c r="O88" s="16">
        <v>0.25269000000000003</v>
      </c>
      <c r="P88" s="16" t="s">
        <v>275</v>
      </c>
      <c r="Q88" s="18">
        <v>0.98716435185185181</v>
      </c>
      <c r="R88" s="16">
        <v>1115.4782729999999</v>
      </c>
      <c r="S88" s="16">
        <v>1445.7528</v>
      </c>
      <c r="T88" s="16">
        <f t="shared" si="12"/>
        <v>330.27452700000003</v>
      </c>
      <c r="U88" s="16">
        <f t="shared" si="13"/>
        <v>330.47763499999996</v>
      </c>
      <c r="V88" s="16">
        <v>1115.991927</v>
      </c>
      <c r="W88" s="16">
        <v>1446.469562</v>
      </c>
      <c r="X88" s="20">
        <f t="shared" si="14"/>
        <v>1.0006149671966678</v>
      </c>
      <c r="Y88" s="16">
        <f t="shared" si="15"/>
        <v>-0.17232854649046203</v>
      </c>
      <c r="Z88" s="16" t="s">
        <v>107</v>
      </c>
      <c r="AA88" s="16" t="s">
        <v>262</v>
      </c>
      <c r="AB88" s="16">
        <v>4300</v>
      </c>
    </row>
    <row r="89" spans="1:29" x14ac:dyDescent="0.35">
      <c r="A89" s="17">
        <v>44306</v>
      </c>
      <c r="B89" s="18">
        <v>0.98931712962962959</v>
      </c>
      <c r="C89" s="16" t="s">
        <v>276</v>
      </c>
      <c r="D89" s="16" t="s">
        <v>65</v>
      </c>
      <c r="E89" s="16">
        <v>1282.9592359999999</v>
      </c>
      <c r="F89" s="16">
        <v>1386.27765</v>
      </c>
      <c r="G89" s="16">
        <f t="shared" si="8"/>
        <v>1283.5722653916152</v>
      </c>
      <c r="H89" s="16">
        <f t="shared" si="9"/>
        <v>1386.9571467608059</v>
      </c>
      <c r="I89" s="19">
        <f t="shared" si="10"/>
        <v>103.31841400000008</v>
      </c>
      <c r="J89" s="19">
        <f t="shared" si="11"/>
        <v>103.38488136919068</v>
      </c>
      <c r="K89" s="16">
        <v>7.5069999999999997</v>
      </c>
      <c r="L89" s="16">
        <v>29</v>
      </c>
      <c r="M89" s="16">
        <v>37</v>
      </c>
      <c r="N89" s="16">
        <v>37</v>
      </c>
      <c r="O89" s="16">
        <v>0.25279000000000001</v>
      </c>
      <c r="P89" s="16" t="s">
        <v>277</v>
      </c>
      <c r="Q89" s="18">
        <v>0.99023148148148143</v>
      </c>
      <c r="R89" s="16">
        <v>1115.486637</v>
      </c>
      <c r="S89" s="16">
        <v>1445.751804</v>
      </c>
      <c r="T89" s="16">
        <f t="shared" si="12"/>
        <v>330.26516700000002</v>
      </c>
      <c r="U89" s="16">
        <f t="shared" si="13"/>
        <v>330.47763499999996</v>
      </c>
      <c r="V89" s="16">
        <v>1115.991927</v>
      </c>
      <c r="W89" s="16">
        <v>1446.469562</v>
      </c>
      <c r="X89" s="20">
        <f t="shared" si="14"/>
        <v>1.0006433254888183</v>
      </c>
      <c r="Y89" s="16">
        <f t="shared" si="15"/>
        <v>-0.21233098601828715</v>
      </c>
      <c r="Z89" s="16" t="s">
        <v>107</v>
      </c>
      <c r="AA89" s="16" t="s">
        <v>262</v>
      </c>
      <c r="AB89" s="16">
        <v>4300</v>
      </c>
    </row>
    <row r="90" spans="1:29" x14ac:dyDescent="0.35">
      <c r="A90" s="17">
        <v>44306</v>
      </c>
      <c r="B90" s="18">
        <v>0.99586805555555558</v>
      </c>
      <c r="C90" s="16" t="s">
        <v>278</v>
      </c>
      <c r="D90" s="16" t="s">
        <v>67</v>
      </c>
      <c r="E90" s="16">
        <v>1283.2431099999999</v>
      </c>
      <c r="F90" s="16">
        <v>1386.4376319999999</v>
      </c>
      <c r="G90" s="16">
        <f t="shared" si="8"/>
        <v>1283.85868431275</v>
      </c>
      <c r="H90" s="16">
        <f t="shared" si="9"/>
        <v>1387.1189758527266</v>
      </c>
      <c r="I90" s="19">
        <f t="shared" si="10"/>
        <v>103.19452200000001</v>
      </c>
      <c r="J90" s="19">
        <f t="shared" si="11"/>
        <v>103.26029153997661</v>
      </c>
      <c r="K90" s="16">
        <v>7.0011000000000001</v>
      </c>
      <c r="L90" s="16">
        <v>29</v>
      </c>
      <c r="M90" s="16">
        <v>37</v>
      </c>
      <c r="N90" s="16">
        <v>36.99</v>
      </c>
      <c r="O90" s="16">
        <v>0.21006</v>
      </c>
      <c r="P90" s="16" t="s">
        <v>279</v>
      </c>
      <c r="Q90" s="18">
        <v>0.99671296296296297</v>
      </c>
      <c r="R90" s="16">
        <v>1115.4832719999999</v>
      </c>
      <c r="S90" s="16">
        <v>1445.7504160000001</v>
      </c>
      <c r="T90" s="16">
        <f t="shared" si="12"/>
        <v>330.26714400000014</v>
      </c>
      <c r="U90" s="16">
        <f t="shared" si="13"/>
        <v>330.47763499999996</v>
      </c>
      <c r="V90" s="16">
        <v>1115.991927</v>
      </c>
      <c r="W90" s="16">
        <v>1446.469562</v>
      </c>
      <c r="X90" s="20">
        <f t="shared" si="14"/>
        <v>1.0006373355746214</v>
      </c>
      <c r="Y90" s="16">
        <f t="shared" si="15"/>
        <v>-0.20228217214071265</v>
      </c>
      <c r="Z90" s="16" t="s">
        <v>107</v>
      </c>
      <c r="AA90" s="16" t="s">
        <v>262</v>
      </c>
      <c r="AB90" s="16">
        <v>4300</v>
      </c>
    </row>
    <row r="91" spans="1:29" x14ac:dyDescent="0.35">
      <c r="A91" s="17">
        <v>44306</v>
      </c>
      <c r="B91" s="18">
        <v>0.99932870370370375</v>
      </c>
      <c r="C91" s="16" t="s">
        <v>280</v>
      </c>
      <c r="D91" s="16" t="s">
        <v>67</v>
      </c>
      <c r="E91" s="16">
        <v>1283.232489</v>
      </c>
      <c r="F91" s="16">
        <v>1386.427117</v>
      </c>
      <c r="G91" s="16">
        <f t="shared" si="8"/>
        <v>1283.8486981963865</v>
      </c>
      <c r="H91" s="16">
        <f t="shared" si="9"/>
        <v>1387.1069544592247</v>
      </c>
      <c r="I91" s="19">
        <f t="shared" si="10"/>
        <v>103.19462799999997</v>
      </c>
      <c r="J91" s="19">
        <f t="shared" si="11"/>
        <v>103.25825626283813</v>
      </c>
      <c r="K91" s="16">
        <v>7.0030000000000001</v>
      </c>
      <c r="L91" s="16">
        <v>29</v>
      </c>
      <c r="M91" s="16">
        <v>37</v>
      </c>
      <c r="N91" s="16">
        <v>36.99</v>
      </c>
      <c r="O91" s="16">
        <v>0.2102</v>
      </c>
      <c r="P91" s="16" t="s">
        <v>281</v>
      </c>
      <c r="Q91" s="18">
        <v>1.2847222222222223E-3</v>
      </c>
      <c r="R91" s="16">
        <v>1115.4791520000001</v>
      </c>
      <c r="S91" s="16">
        <v>1445.7531449999999</v>
      </c>
      <c r="T91" s="16">
        <f t="shared" si="12"/>
        <v>330.27399299999979</v>
      </c>
      <c r="U91" s="16">
        <f t="shared" si="13"/>
        <v>330.47763499999996</v>
      </c>
      <c r="V91" s="16">
        <v>1115.991927</v>
      </c>
      <c r="W91" s="16">
        <v>1446.469562</v>
      </c>
      <c r="X91" s="20">
        <f t="shared" si="14"/>
        <v>1.0006165850303574</v>
      </c>
      <c r="Y91" s="16">
        <f t="shared" si="15"/>
        <v>-0.17501274679921153</v>
      </c>
      <c r="Z91" s="16" t="s">
        <v>107</v>
      </c>
      <c r="AA91" s="16" t="s">
        <v>262</v>
      </c>
      <c r="AB91" s="16">
        <v>4300</v>
      </c>
      <c r="AC91" s="16" t="s">
        <v>248</v>
      </c>
    </row>
    <row r="92" spans="1:29" x14ac:dyDescent="0.35">
      <c r="A92" s="17">
        <v>44307</v>
      </c>
      <c r="B92" s="18">
        <v>3.5879629629629629E-3</v>
      </c>
      <c r="C92" s="16" t="s">
        <v>282</v>
      </c>
      <c r="D92" s="16" t="s">
        <v>67</v>
      </c>
      <c r="E92" s="16">
        <v>1283.219126</v>
      </c>
      <c r="F92" s="16">
        <v>1386.4218080000001</v>
      </c>
      <c r="G92" s="16">
        <f t="shared" si="8"/>
        <v>1283.8412387292265</v>
      </c>
      <c r="H92" s="16">
        <f t="shared" si="9"/>
        <v>1387.1083309454193</v>
      </c>
      <c r="I92" s="19">
        <f t="shared" si="10"/>
        <v>103.2026820000001</v>
      </c>
      <c r="J92" s="19">
        <f t="shared" si="11"/>
        <v>103.26709221619285</v>
      </c>
      <c r="K92" s="16">
        <v>7.0069999999999997</v>
      </c>
      <c r="L92" s="16">
        <v>29</v>
      </c>
      <c r="M92" s="16">
        <v>37</v>
      </c>
      <c r="N92" s="16">
        <v>36.979999999999997</v>
      </c>
      <c r="O92" s="16">
        <v>0.21052000000000001</v>
      </c>
      <c r="P92" s="16" t="s">
        <v>283</v>
      </c>
      <c r="Q92" s="18">
        <v>4.4560185185185189E-3</v>
      </c>
      <c r="R92" s="16">
        <v>1115.474506</v>
      </c>
      <c r="S92" s="16">
        <v>1445.7460140000001</v>
      </c>
      <c r="T92" s="16">
        <f t="shared" si="12"/>
        <v>330.27150800000004</v>
      </c>
      <c r="U92" s="16">
        <f t="shared" si="13"/>
        <v>330.47763499999996</v>
      </c>
      <c r="V92" s="16">
        <v>1115.991927</v>
      </c>
      <c r="W92" s="16">
        <v>1446.469562</v>
      </c>
      <c r="X92" s="20">
        <f t="shared" si="14"/>
        <v>1.0006241137821672</v>
      </c>
      <c r="Y92" s="16">
        <f t="shared" si="15"/>
        <v>-0.17876201285071147</v>
      </c>
      <c r="Z92" s="16" t="s">
        <v>107</v>
      </c>
      <c r="AA92" s="16" t="s">
        <v>262</v>
      </c>
      <c r="AB92" s="16">
        <v>4300</v>
      </c>
    </row>
    <row r="93" spans="1:29" x14ac:dyDescent="0.35">
      <c r="A93" s="17">
        <v>44307</v>
      </c>
      <c r="B93" s="18">
        <v>6.3773148148148148E-3</v>
      </c>
      <c r="C93" s="16" t="s">
        <v>284</v>
      </c>
      <c r="D93" s="16" t="s">
        <v>70</v>
      </c>
      <c r="E93" s="16">
        <v>1283.4037539999999</v>
      </c>
      <c r="F93" s="16">
        <v>1386.535887</v>
      </c>
      <c r="G93" s="16">
        <f t="shared" si="8"/>
        <v>1284.0259831395565</v>
      </c>
      <c r="H93" s="16">
        <f t="shared" si="9"/>
        <v>1387.2235603219842</v>
      </c>
      <c r="I93" s="19">
        <f t="shared" si="10"/>
        <v>103.13213300000007</v>
      </c>
      <c r="J93" s="19">
        <f t="shared" si="11"/>
        <v>103.19757718242772</v>
      </c>
      <c r="K93" s="16">
        <v>6.5058999999999996</v>
      </c>
      <c r="L93" s="16">
        <v>29</v>
      </c>
      <c r="M93" s="16">
        <v>37</v>
      </c>
      <c r="N93" s="16">
        <v>37.020000000000003</v>
      </c>
      <c r="O93" s="16">
        <v>0.17952000000000001</v>
      </c>
      <c r="P93" s="16" t="s">
        <v>285</v>
      </c>
      <c r="Q93" s="18">
        <v>7.2569444444444443E-3</v>
      </c>
      <c r="R93" s="16">
        <v>1115.476259</v>
      </c>
      <c r="S93" s="16">
        <v>1445.7443169999999</v>
      </c>
      <c r="T93" s="16">
        <f t="shared" si="12"/>
        <v>330.26805799999988</v>
      </c>
      <c r="U93" s="16">
        <f t="shared" si="13"/>
        <v>330.47763499999996</v>
      </c>
      <c r="V93" s="16">
        <v>1115.991927</v>
      </c>
      <c r="W93" s="16">
        <v>1446.469562</v>
      </c>
      <c r="X93" s="20">
        <f t="shared" si="14"/>
        <v>1.0006345663618492</v>
      </c>
      <c r="Y93" s="16">
        <f t="shared" si="15"/>
        <v>-0.19217571140279688</v>
      </c>
      <c r="Z93" s="16" t="s">
        <v>107</v>
      </c>
      <c r="AA93" s="16" t="s">
        <v>262</v>
      </c>
      <c r="AB93" s="16">
        <v>4000</v>
      </c>
    </row>
    <row r="94" spans="1:29" x14ac:dyDescent="0.35">
      <c r="A94" s="17">
        <v>44307</v>
      </c>
      <c r="B94" s="18">
        <v>9.0277777777777769E-3</v>
      </c>
      <c r="C94" s="16" t="s">
        <v>286</v>
      </c>
      <c r="D94" s="16" t="s">
        <v>70</v>
      </c>
      <c r="E94" s="16">
        <v>1283.3999899999999</v>
      </c>
      <c r="F94" s="16">
        <v>1386.5326600000001</v>
      </c>
      <c r="G94" s="16">
        <f t="shared" si="8"/>
        <v>1284.0198572921452</v>
      </c>
      <c r="H94" s="16">
        <f t="shared" si="9"/>
        <v>1387.2185470716556</v>
      </c>
      <c r="I94" s="19">
        <f t="shared" si="10"/>
        <v>103.13267000000019</v>
      </c>
      <c r="J94" s="19">
        <f t="shared" si="11"/>
        <v>103.19868977951046</v>
      </c>
      <c r="K94" s="16">
        <v>6.5042</v>
      </c>
      <c r="L94" s="16">
        <v>29</v>
      </c>
      <c r="M94" s="16">
        <v>37</v>
      </c>
      <c r="N94" s="16">
        <v>37.01</v>
      </c>
      <c r="O94" s="16">
        <v>0.17945</v>
      </c>
      <c r="P94" s="16" t="s">
        <v>287</v>
      </c>
      <c r="Q94" s="18">
        <v>9.8842592592592593E-3</v>
      </c>
      <c r="R94" s="16">
        <v>1115.4795529999999</v>
      </c>
      <c r="S94" s="16">
        <v>1445.74577</v>
      </c>
      <c r="T94" s="16">
        <f t="shared" si="12"/>
        <v>330.2662170000001</v>
      </c>
      <c r="U94" s="16">
        <f t="shared" si="13"/>
        <v>330.47763499999996</v>
      </c>
      <c r="V94" s="16">
        <v>1115.991927</v>
      </c>
      <c r="W94" s="16">
        <v>1446.469562</v>
      </c>
      <c r="X94" s="20">
        <f t="shared" si="14"/>
        <v>1.0006401441901032</v>
      </c>
      <c r="Y94" s="16">
        <f t="shared" si="15"/>
        <v>-0.20169375503178344</v>
      </c>
      <c r="Z94" s="16" t="s">
        <v>107</v>
      </c>
      <c r="AA94" s="16" t="s">
        <v>262</v>
      </c>
      <c r="AB94" s="16">
        <v>4000</v>
      </c>
    </row>
    <row r="95" spans="1:29" x14ac:dyDescent="0.35">
      <c r="A95" s="17">
        <v>44307</v>
      </c>
      <c r="B95" s="18">
        <v>1.1793981481481482E-2</v>
      </c>
      <c r="C95" s="16" t="s">
        <v>288</v>
      </c>
      <c r="D95" s="16" t="s">
        <v>70</v>
      </c>
      <c r="E95" s="16">
        <v>1283.407013</v>
      </c>
      <c r="F95" s="16">
        <v>1386.5382340000001</v>
      </c>
      <c r="G95" s="16">
        <f t="shared" si="8"/>
        <v>1284.0224239152208</v>
      </c>
      <c r="H95" s="16">
        <f t="shared" si="9"/>
        <v>1387.2185164016976</v>
      </c>
      <c r="I95" s="19">
        <f t="shared" si="10"/>
        <v>103.1312210000001</v>
      </c>
      <c r="J95" s="19">
        <f t="shared" si="11"/>
        <v>103.1960924864768</v>
      </c>
      <c r="K95" s="16">
        <v>6.5050999999999997</v>
      </c>
      <c r="L95" s="16">
        <v>29</v>
      </c>
      <c r="M95" s="16">
        <v>37</v>
      </c>
      <c r="N95" s="16">
        <v>37.020000000000003</v>
      </c>
      <c r="O95" s="16">
        <v>0.17946999999999999</v>
      </c>
      <c r="P95" s="16" t="s">
        <v>289</v>
      </c>
      <c r="Q95" s="18">
        <v>1.3530092592592592E-2</v>
      </c>
      <c r="R95" s="16">
        <v>1115.4821440000001</v>
      </c>
      <c r="S95" s="16">
        <v>1445.752033</v>
      </c>
      <c r="T95" s="16">
        <f t="shared" si="12"/>
        <v>330.26988899999992</v>
      </c>
      <c r="U95" s="16">
        <f t="shared" si="13"/>
        <v>330.47763499999996</v>
      </c>
      <c r="V95" s="16">
        <v>1115.991927</v>
      </c>
      <c r="W95" s="16">
        <v>1446.469562</v>
      </c>
      <c r="X95" s="20">
        <f t="shared" si="14"/>
        <v>1.0006290188930909</v>
      </c>
      <c r="Y95" s="16">
        <f t="shared" si="15"/>
        <v>-0.19187634348145366</v>
      </c>
      <c r="Z95" s="16" t="s">
        <v>107</v>
      </c>
      <c r="AA95" s="16" t="s">
        <v>262</v>
      </c>
      <c r="AB95" s="16">
        <v>4000</v>
      </c>
    </row>
    <row r="96" spans="1:29" x14ac:dyDescent="0.35">
      <c r="A96" s="17">
        <v>44307</v>
      </c>
      <c r="B96" s="18">
        <v>1.5324074074074073E-2</v>
      </c>
      <c r="C96" s="16" t="s">
        <v>290</v>
      </c>
      <c r="D96" s="16" t="s">
        <v>71</v>
      </c>
      <c r="E96" s="16">
        <v>1283.5590729999999</v>
      </c>
      <c r="F96" s="16">
        <v>1386.6192880000001</v>
      </c>
      <c r="G96" s="16">
        <f t="shared" si="8"/>
        <v>1284.1769312648473</v>
      </c>
      <c r="H96" s="16">
        <f t="shared" si="9"/>
        <v>1387.304029884456</v>
      </c>
      <c r="I96" s="19">
        <f t="shared" si="10"/>
        <v>103.0602150000002</v>
      </c>
      <c r="J96" s="19">
        <f t="shared" si="11"/>
        <v>103.12709861960866</v>
      </c>
      <c r="K96" s="16">
        <v>6.0046999999999997</v>
      </c>
      <c r="L96" s="16">
        <v>29</v>
      </c>
      <c r="M96" s="16">
        <v>37</v>
      </c>
      <c r="N96" s="16">
        <v>37</v>
      </c>
      <c r="O96" s="16">
        <v>0.15490000000000001</v>
      </c>
      <c r="P96" s="16" t="s">
        <v>291</v>
      </c>
      <c r="Q96" s="18">
        <v>1.6215277777777776E-2</v>
      </c>
      <c r="R96" s="16">
        <v>1115.483146</v>
      </c>
      <c r="S96" s="16">
        <v>1445.7464480000001</v>
      </c>
      <c r="T96" s="16">
        <f t="shared" si="12"/>
        <v>330.26330200000007</v>
      </c>
      <c r="U96" s="16">
        <f t="shared" si="13"/>
        <v>330.47763499999996</v>
      </c>
      <c r="V96" s="16">
        <v>1115.991927</v>
      </c>
      <c r="W96" s="16">
        <v>1446.469562</v>
      </c>
      <c r="X96" s="20">
        <f t="shared" si="14"/>
        <v>1.0006489761311714</v>
      </c>
      <c r="Y96" s="16">
        <f t="shared" si="15"/>
        <v>-0.21514093647806476</v>
      </c>
      <c r="Z96" s="16" t="s">
        <v>107</v>
      </c>
      <c r="AA96" s="16" t="s">
        <v>262</v>
      </c>
      <c r="AB96" s="16">
        <v>3800</v>
      </c>
    </row>
    <row r="97" spans="1:29" x14ac:dyDescent="0.35">
      <c r="A97" s="17">
        <v>44307</v>
      </c>
      <c r="B97" s="18">
        <v>3.3923611111111113E-2</v>
      </c>
      <c r="C97" s="16" t="s">
        <v>292</v>
      </c>
      <c r="D97" s="16" t="s">
        <v>71</v>
      </c>
      <c r="E97" s="16">
        <v>1283.55647</v>
      </c>
      <c r="F97" s="16">
        <v>1386.627322</v>
      </c>
      <c r="G97" s="16">
        <f t="shared" si="8"/>
        <v>1284.1719785590747</v>
      </c>
      <c r="H97" s="16">
        <f t="shared" si="9"/>
        <v>1387.3077037315022</v>
      </c>
      <c r="I97" s="19">
        <f t="shared" si="10"/>
        <v>103.07085200000006</v>
      </c>
      <c r="J97" s="19">
        <f t="shared" si="11"/>
        <v>103.13572517242756</v>
      </c>
      <c r="K97" s="16">
        <v>6.008</v>
      </c>
      <c r="L97" s="16">
        <v>29</v>
      </c>
      <c r="M97" s="16">
        <v>37</v>
      </c>
      <c r="N97" s="16">
        <v>37</v>
      </c>
      <c r="O97" s="16">
        <v>0.15504999999999999</v>
      </c>
      <c r="P97" s="16" t="s">
        <v>293</v>
      </c>
      <c r="Q97" s="18">
        <v>3.4791666666666665E-2</v>
      </c>
      <c r="R97" s="16">
        <v>1115.482205</v>
      </c>
      <c r="S97" s="16">
        <v>1445.7519669999999</v>
      </c>
      <c r="T97" s="16">
        <f t="shared" si="12"/>
        <v>330.2697619999999</v>
      </c>
      <c r="U97" s="16">
        <f t="shared" si="13"/>
        <v>330.47763499999996</v>
      </c>
      <c r="V97" s="16">
        <v>1115.991927</v>
      </c>
      <c r="W97" s="16">
        <v>1446.469562</v>
      </c>
      <c r="X97" s="20">
        <f t="shared" si="14"/>
        <v>1.0006294036691135</v>
      </c>
      <c r="Y97" s="16">
        <f t="shared" si="15"/>
        <v>-0.1923665926576632</v>
      </c>
      <c r="Z97" s="16" t="s">
        <v>107</v>
      </c>
      <c r="AA97" s="16" t="s">
        <v>262</v>
      </c>
      <c r="AB97" s="16">
        <v>3800</v>
      </c>
    </row>
    <row r="98" spans="1:29" x14ac:dyDescent="0.35">
      <c r="A98" s="17">
        <v>44307</v>
      </c>
      <c r="B98" s="18">
        <v>3.6631944444444446E-2</v>
      </c>
      <c r="C98" s="16" t="s">
        <v>294</v>
      </c>
      <c r="D98" s="16" t="s">
        <v>71</v>
      </c>
      <c r="E98" s="16">
        <v>1283.5541519999999</v>
      </c>
      <c r="F98" s="16">
        <v>1386.626767</v>
      </c>
      <c r="G98" s="16">
        <f t="shared" si="8"/>
        <v>1284.1609565381384</v>
      </c>
      <c r="H98" s="16">
        <f t="shared" si="9"/>
        <v>1387.3002389778831</v>
      </c>
      <c r="I98" s="19">
        <f t="shared" si="10"/>
        <v>103.07261500000004</v>
      </c>
      <c r="J98" s="19">
        <f t="shared" si="11"/>
        <v>103.13928243974465</v>
      </c>
      <c r="K98" s="16">
        <v>6.008</v>
      </c>
      <c r="L98" s="16">
        <v>29</v>
      </c>
      <c r="M98" s="16">
        <v>37</v>
      </c>
      <c r="N98" s="16">
        <v>37</v>
      </c>
      <c r="O98" s="16">
        <v>0.15504999999999999</v>
      </c>
      <c r="P98" s="16" t="s">
        <v>295</v>
      </c>
      <c r="Q98" s="18">
        <v>3.9108796296296294E-2</v>
      </c>
      <c r="R98" s="16">
        <v>1115.4938239999999</v>
      </c>
      <c r="S98" s="16">
        <v>1445.757844</v>
      </c>
      <c r="T98" s="16">
        <f t="shared" si="12"/>
        <v>330.26402000000007</v>
      </c>
      <c r="U98" s="16">
        <f t="shared" si="13"/>
        <v>330.47763499999996</v>
      </c>
      <c r="V98" s="16">
        <v>1115.991927</v>
      </c>
      <c r="W98" s="16">
        <v>1446.469562</v>
      </c>
      <c r="X98" s="20">
        <f t="shared" si="14"/>
        <v>1.0006468007020561</v>
      </c>
      <c r="Y98" s="16">
        <f t="shared" si="15"/>
        <v>-0.22339918850229878</v>
      </c>
      <c r="Z98" s="16" t="s">
        <v>107</v>
      </c>
      <c r="AA98" s="16" t="s">
        <v>262</v>
      </c>
      <c r="AB98" s="16">
        <v>3800</v>
      </c>
    </row>
    <row r="99" spans="1:29" x14ac:dyDescent="0.35">
      <c r="A99" s="17">
        <v>44307</v>
      </c>
      <c r="B99" s="18">
        <v>5.6689814814814818E-2</v>
      </c>
      <c r="C99" s="16" t="s">
        <v>296</v>
      </c>
      <c r="D99" s="16" t="s">
        <v>73</v>
      </c>
      <c r="E99" s="16">
        <v>1283.5423089999999</v>
      </c>
      <c r="F99" s="16">
        <v>1386.625591</v>
      </c>
      <c r="G99" s="16">
        <f t="shared" si="8"/>
        <v>1284.1527522852441</v>
      </c>
      <c r="H99" s="16">
        <f t="shared" si="9"/>
        <v>1387.3010502013665</v>
      </c>
      <c r="I99" s="19">
        <f t="shared" si="10"/>
        <v>103.08328200000005</v>
      </c>
      <c r="J99" s="19">
        <f t="shared" si="11"/>
        <v>103.14829791612237</v>
      </c>
      <c r="K99" s="16">
        <v>6.0140000000000002</v>
      </c>
      <c r="L99" s="16">
        <v>29</v>
      </c>
      <c r="M99" s="16">
        <v>37</v>
      </c>
      <c r="N99" s="16">
        <v>37</v>
      </c>
      <c r="O99" s="16">
        <v>0.15532000000000001</v>
      </c>
      <c r="P99" s="16" t="s">
        <v>297</v>
      </c>
      <c r="Q99" s="18">
        <v>5.858796296296296E-2</v>
      </c>
      <c r="R99" s="16">
        <v>1115.487478</v>
      </c>
      <c r="S99" s="16">
        <v>1445.7568080000001</v>
      </c>
      <c r="T99" s="16">
        <f t="shared" si="12"/>
        <v>330.26933000000008</v>
      </c>
      <c r="U99" s="16">
        <f t="shared" si="13"/>
        <v>330.47763499999996</v>
      </c>
      <c r="V99" s="16">
        <v>1115.991927</v>
      </c>
      <c r="W99" s="16">
        <v>1446.469562</v>
      </c>
      <c r="X99" s="20">
        <f t="shared" si="14"/>
        <v>1.0006307125157516</v>
      </c>
      <c r="Y99" s="16">
        <f t="shared" si="15"/>
        <v>-0.19910291353880893</v>
      </c>
      <c r="Z99" s="16" t="s">
        <v>107</v>
      </c>
      <c r="AA99" s="16" t="s">
        <v>298</v>
      </c>
      <c r="AB99" s="16">
        <v>2800</v>
      </c>
      <c r="AC99" s="16" t="s">
        <v>299</v>
      </c>
    </row>
    <row r="100" spans="1:29" x14ac:dyDescent="0.35">
      <c r="A100" s="17">
        <v>44307</v>
      </c>
      <c r="B100" s="18">
        <v>6.0428240740740741E-2</v>
      </c>
      <c r="C100" s="16" t="s">
        <v>300</v>
      </c>
      <c r="D100" s="16" t="s">
        <v>73</v>
      </c>
      <c r="E100" s="16">
        <v>1283.5674289999999</v>
      </c>
      <c r="F100" s="16">
        <v>1386.618919</v>
      </c>
      <c r="G100" s="16">
        <f t="shared" si="8"/>
        <v>1284.1793642309965</v>
      </c>
      <c r="H100" s="16">
        <f t="shared" si="9"/>
        <v>1387.2952962212992</v>
      </c>
      <c r="I100" s="19">
        <f t="shared" si="10"/>
        <v>103.05149000000006</v>
      </c>
      <c r="J100" s="19">
        <f t="shared" si="11"/>
        <v>103.11593199030267</v>
      </c>
      <c r="K100" s="16">
        <v>6.016</v>
      </c>
      <c r="L100" s="16">
        <v>29</v>
      </c>
      <c r="M100" s="16">
        <v>37</v>
      </c>
      <c r="N100" s="16">
        <v>37</v>
      </c>
      <c r="O100" s="16">
        <v>0.15540999999999999</v>
      </c>
      <c r="P100" s="16" t="s">
        <v>301</v>
      </c>
      <c r="Q100" s="18">
        <v>6.2175925925925926E-2</v>
      </c>
      <c r="R100" s="16">
        <v>1115.4851000000001</v>
      </c>
      <c r="S100" s="16">
        <v>1445.756204</v>
      </c>
      <c r="T100" s="16">
        <f t="shared" si="12"/>
        <v>330.27110399999992</v>
      </c>
      <c r="U100" s="16">
        <f t="shared" si="13"/>
        <v>330.47763499999996</v>
      </c>
      <c r="V100" s="16">
        <v>1115.991927</v>
      </c>
      <c r="W100" s="16">
        <v>1446.469562</v>
      </c>
      <c r="X100" s="20">
        <f t="shared" si="14"/>
        <v>1.0006253377831082</v>
      </c>
      <c r="Y100" s="16">
        <f t="shared" si="15"/>
        <v>-0.19072797952435394</v>
      </c>
      <c r="Z100" s="16" t="s">
        <v>107</v>
      </c>
      <c r="AA100" s="16" t="s">
        <v>298</v>
      </c>
      <c r="AB100" s="16">
        <v>2800</v>
      </c>
      <c r="AC100" s="16" t="s">
        <v>299</v>
      </c>
    </row>
    <row r="101" spans="1:29" x14ac:dyDescent="0.35">
      <c r="A101" s="17">
        <v>44307</v>
      </c>
      <c r="B101" s="18">
        <v>6.40162037037037E-2</v>
      </c>
      <c r="C101" s="16" t="s">
        <v>302</v>
      </c>
      <c r="D101" s="16" t="s">
        <v>73</v>
      </c>
      <c r="E101" s="16">
        <v>1283.5630940000001</v>
      </c>
      <c r="F101" s="16">
        <v>1386.615237</v>
      </c>
      <c r="G101" s="16">
        <f t="shared" si="8"/>
        <v>1284.17607908116</v>
      </c>
      <c r="H101" s="16">
        <f t="shared" si="9"/>
        <v>1387.2922932539359</v>
      </c>
      <c r="I101" s="19">
        <f t="shared" si="10"/>
        <v>103.05214299999989</v>
      </c>
      <c r="J101" s="19">
        <f t="shared" si="11"/>
        <v>103.11621417277593</v>
      </c>
      <c r="K101" s="16">
        <v>6.0149999999999997</v>
      </c>
      <c r="L101" s="16">
        <v>29</v>
      </c>
      <c r="M101" s="16">
        <v>37</v>
      </c>
      <c r="N101" s="16">
        <v>36.99</v>
      </c>
      <c r="O101" s="16">
        <v>0.15539</v>
      </c>
      <c r="P101" s="16" t="s">
        <v>303</v>
      </c>
      <c r="Q101" s="18">
        <v>6.5763888888888886E-2</v>
      </c>
      <c r="R101" s="16">
        <v>1115.4834430000001</v>
      </c>
      <c r="S101" s="16">
        <v>1445.7557360000001</v>
      </c>
      <c r="T101" s="16">
        <f t="shared" si="12"/>
        <v>330.27229299999999</v>
      </c>
      <c r="U101" s="16">
        <f t="shared" si="13"/>
        <v>330.47763499999996</v>
      </c>
      <c r="V101" s="16">
        <v>1115.991927</v>
      </c>
      <c r="W101" s="16">
        <v>1446.469562</v>
      </c>
      <c r="X101" s="20">
        <f t="shared" si="14"/>
        <v>1.0006217354720699</v>
      </c>
      <c r="Y101" s="16">
        <f t="shared" si="15"/>
        <v>-0.18505162501969608</v>
      </c>
      <c r="Z101" s="16" t="s">
        <v>107</v>
      </c>
      <c r="AA101" s="16" t="s">
        <v>298</v>
      </c>
      <c r="AB101" s="16">
        <v>2800</v>
      </c>
      <c r="AC101" s="16" t="s">
        <v>299</v>
      </c>
    </row>
    <row r="102" spans="1:29" x14ac:dyDescent="0.35">
      <c r="A102" s="17">
        <v>44307</v>
      </c>
      <c r="B102" s="18">
        <v>7.5775462962962961E-2</v>
      </c>
      <c r="C102" s="16" t="s">
        <v>304</v>
      </c>
      <c r="D102" s="16" t="s">
        <v>75</v>
      </c>
      <c r="E102" s="16">
        <v>1283.6940810000001</v>
      </c>
      <c r="F102" s="16">
        <v>1386.7102620000001</v>
      </c>
      <c r="G102" s="16">
        <f t="shared" si="8"/>
        <v>1284.3002296573266</v>
      </c>
      <c r="H102" s="16">
        <f t="shared" si="9"/>
        <v>1387.381465401297</v>
      </c>
      <c r="I102" s="19">
        <f t="shared" si="10"/>
        <v>103.01618099999996</v>
      </c>
      <c r="J102" s="19">
        <f t="shared" si="11"/>
        <v>103.08123574397041</v>
      </c>
      <c r="K102" s="16">
        <v>5.5090000000000003</v>
      </c>
      <c r="L102" s="16">
        <v>29</v>
      </c>
      <c r="M102" s="16">
        <v>37</v>
      </c>
      <c r="N102" s="16">
        <v>36.99</v>
      </c>
      <c r="O102" s="16">
        <v>0.13436000000000001</v>
      </c>
      <c r="P102" s="16" t="s">
        <v>305</v>
      </c>
      <c r="Q102" s="18">
        <v>7.7025462962962962E-2</v>
      </c>
      <c r="R102" s="16">
        <v>1115.491998</v>
      </c>
      <c r="S102" s="16">
        <v>1445.761068</v>
      </c>
      <c r="T102" s="16">
        <f t="shared" si="12"/>
        <v>330.26907000000006</v>
      </c>
      <c r="U102" s="16">
        <f t="shared" si="13"/>
        <v>330.47763499999996</v>
      </c>
      <c r="V102" s="16">
        <v>1115.991927</v>
      </c>
      <c r="W102" s="16">
        <v>1446.469562</v>
      </c>
      <c r="X102" s="20">
        <f t="shared" si="14"/>
        <v>1.0006315002491752</v>
      </c>
      <c r="Y102" s="16">
        <f t="shared" si="15"/>
        <v>-0.20450447468988386</v>
      </c>
      <c r="Z102" s="16" t="s">
        <v>107</v>
      </c>
      <c r="AA102" s="16" t="s">
        <v>298</v>
      </c>
      <c r="AB102" s="16">
        <v>2600</v>
      </c>
      <c r="AC102" s="16" t="s">
        <v>299</v>
      </c>
    </row>
    <row r="103" spans="1:29" x14ac:dyDescent="0.35">
      <c r="A103" s="17">
        <v>44307</v>
      </c>
      <c r="B103" s="18">
        <v>8.2013888888888886E-2</v>
      </c>
      <c r="C103" s="16" t="s">
        <v>306</v>
      </c>
      <c r="D103" s="16" t="s">
        <v>75</v>
      </c>
      <c r="E103" s="16">
        <v>1283.681873</v>
      </c>
      <c r="F103" s="16">
        <v>1386.6962599999999</v>
      </c>
      <c r="G103" s="16">
        <f t="shared" si="8"/>
        <v>1284.2891422833893</v>
      </c>
      <c r="H103" s="16">
        <f t="shared" si="9"/>
        <v>1387.3695988142438</v>
      </c>
      <c r="I103" s="19">
        <f t="shared" si="10"/>
        <v>103.01438699999994</v>
      </c>
      <c r="J103" s="19">
        <f t="shared" si="11"/>
        <v>103.08045653085446</v>
      </c>
      <c r="K103" s="16">
        <v>5.5087999999999999</v>
      </c>
      <c r="L103" s="16">
        <v>29</v>
      </c>
      <c r="M103" s="16">
        <v>37</v>
      </c>
      <c r="N103" s="16">
        <v>36.99</v>
      </c>
      <c r="O103" s="16">
        <v>0.13435</v>
      </c>
      <c r="P103" s="16" t="s">
        <v>307</v>
      </c>
      <c r="Q103" s="18">
        <v>8.3333333333333329E-2</v>
      </c>
      <c r="R103" s="16">
        <v>1115.492528</v>
      </c>
      <c r="S103" s="16">
        <v>1445.758343</v>
      </c>
      <c r="T103" s="16">
        <f t="shared" si="12"/>
        <v>330.26581499999998</v>
      </c>
      <c r="U103" s="16">
        <f t="shared" si="13"/>
        <v>330.47763499999996</v>
      </c>
      <c r="V103" s="16">
        <v>1115.991927</v>
      </c>
      <c r="W103" s="16">
        <v>1446.469562</v>
      </c>
      <c r="X103" s="20">
        <f t="shared" si="14"/>
        <v>1.0006413621706503</v>
      </c>
      <c r="Y103" s="16">
        <f t="shared" si="15"/>
        <v>-0.21603570910224335</v>
      </c>
      <c r="Z103" s="16" t="s">
        <v>107</v>
      </c>
      <c r="AA103" s="16" t="s">
        <v>298</v>
      </c>
      <c r="AB103" s="16">
        <v>2600</v>
      </c>
      <c r="AC103" s="16" t="s">
        <v>299</v>
      </c>
    </row>
    <row r="104" spans="1:29" x14ac:dyDescent="0.35">
      <c r="A104" s="17">
        <v>44307</v>
      </c>
      <c r="B104" s="18">
        <v>8.5115740740740742E-2</v>
      </c>
      <c r="C104" s="16" t="s">
        <v>308</v>
      </c>
      <c r="D104" s="16" t="s">
        <v>75</v>
      </c>
      <c r="E104" s="16">
        <v>1283.689036</v>
      </c>
      <c r="F104" s="16">
        <v>1386.697617</v>
      </c>
      <c r="G104" s="16">
        <f t="shared" si="8"/>
        <v>1284.2975680215634</v>
      </c>
      <c r="H104" s="16">
        <f t="shared" si="9"/>
        <v>1387.3693508030644</v>
      </c>
      <c r="I104" s="19">
        <f t="shared" si="10"/>
        <v>103.00858100000005</v>
      </c>
      <c r="J104" s="19">
        <f t="shared" si="11"/>
        <v>103.07178278150104</v>
      </c>
      <c r="K104" s="16">
        <v>5.5086000000000004</v>
      </c>
      <c r="L104" s="16">
        <v>29</v>
      </c>
      <c r="M104" s="16">
        <v>37</v>
      </c>
      <c r="N104" s="16">
        <v>36.979999999999997</v>
      </c>
      <c r="O104" s="16">
        <v>0.13435</v>
      </c>
      <c r="P104" s="16" t="s">
        <v>309</v>
      </c>
      <c r="Q104" s="18">
        <v>8.6423611111111118E-2</v>
      </c>
      <c r="R104" s="16">
        <v>1115.4865970000001</v>
      </c>
      <c r="S104" s="16">
        <v>1445.761589</v>
      </c>
      <c r="T104" s="16">
        <f t="shared" si="12"/>
        <v>330.27499199999988</v>
      </c>
      <c r="U104" s="16">
        <f t="shared" si="13"/>
        <v>330.47763499999996</v>
      </c>
      <c r="V104" s="16">
        <v>1115.991927</v>
      </c>
      <c r="W104" s="16">
        <v>1446.469562</v>
      </c>
      <c r="X104" s="20">
        <f t="shared" si="14"/>
        <v>1.0006135584131663</v>
      </c>
      <c r="Y104" s="16">
        <f t="shared" si="15"/>
        <v>-0.1790861863637474</v>
      </c>
      <c r="Z104" s="16" t="s">
        <v>107</v>
      </c>
      <c r="AA104" s="16" t="s">
        <v>298</v>
      </c>
      <c r="AB104" s="16">
        <v>2600</v>
      </c>
      <c r="AC104" s="16" t="s">
        <v>299</v>
      </c>
    </row>
    <row r="105" spans="1:29" x14ac:dyDescent="0.35">
      <c r="A105" s="17">
        <v>44307</v>
      </c>
      <c r="B105" s="22">
        <v>0.24614583333333334</v>
      </c>
      <c r="C105" s="16" t="s">
        <v>310</v>
      </c>
      <c r="D105" s="16" t="s">
        <v>75</v>
      </c>
      <c r="E105" s="16">
        <v>1283.72282</v>
      </c>
      <c r="F105" s="16">
        <v>1386.7148970000001</v>
      </c>
      <c r="G105" s="16">
        <f t="shared" si="8"/>
        <v>1284.2996993989132</v>
      </c>
      <c r="H105" s="16">
        <f t="shared" si="9"/>
        <v>1387.3564152635709</v>
      </c>
      <c r="I105" s="19">
        <f t="shared" si="10"/>
        <v>102.99207700000011</v>
      </c>
      <c r="J105" s="19">
        <f t="shared" si="11"/>
        <v>103.05671586465769</v>
      </c>
      <c r="K105" s="16">
        <v>5.5060000000000002</v>
      </c>
      <c r="L105" s="16">
        <v>29</v>
      </c>
      <c r="M105" s="16">
        <v>37</v>
      </c>
      <c r="N105" s="16">
        <v>37.01</v>
      </c>
      <c r="O105" s="16">
        <v>0.13421</v>
      </c>
      <c r="P105" s="21" t="s">
        <v>311</v>
      </c>
      <c r="Q105" s="18">
        <v>0.24972222222222223</v>
      </c>
      <c r="R105" s="21">
        <v>1115.5206129999999</v>
      </c>
      <c r="S105" s="21">
        <v>1445.7909669999999</v>
      </c>
      <c r="T105" s="16">
        <f t="shared" si="12"/>
        <v>330.270354</v>
      </c>
      <c r="U105" s="16">
        <f t="shared" si="13"/>
        <v>330.47763499999996</v>
      </c>
      <c r="V105" s="16">
        <v>1115.991927</v>
      </c>
      <c r="W105" s="16">
        <v>1446.469562</v>
      </c>
      <c r="X105" s="20">
        <f t="shared" si="14"/>
        <v>1.0006276100700215</v>
      </c>
      <c r="Y105" s="16">
        <f t="shared" si="15"/>
        <v>-0.22879797003520252</v>
      </c>
      <c r="Z105" s="16" t="s">
        <v>107</v>
      </c>
      <c r="AA105" s="16" t="s">
        <v>312</v>
      </c>
      <c r="AB105" s="16">
        <v>2150</v>
      </c>
      <c r="AC105" s="16" t="s">
        <v>299</v>
      </c>
    </row>
    <row r="106" spans="1:29" x14ac:dyDescent="0.35">
      <c r="A106" s="17">
        <v>44307</v>
      </c>
      <c r="B106" s="22">
        <v>0.24855324074074073</v>
      </c>
      <c r="C106" s="16" t="s">
        <v>313</v>
      </c>
      <c r="D106" s="16" t="s">
        <v>75</v>
      </c>
      <c r="E106" s="16">
        <v>1283.713303</v>
      </c>
      <c r="F106" s="16">
        <v>1386.7243659999999</v>
      </c>
      <c r="G106" s="16">
        <f t="shared" si="8"/>
        <v>1284.2901764259482</v>
      </c>
      <c r="H106" s="16">
        <f t="shared" si="9"/>
        <v>1387.3658902064105</v>
      </c>
      <c r="I106" s="19">
        <f t="shared" si="10"/>
        <v>103.01106299999992</v>
      </c>
      <c r="J106" s="19">
        <f t="shared" si="11"/>
        <v>103.07571378046237</v>
      </c>
      <c r="K106" s="16">
        <v>5.5057999999999998</v>
      </c>
      <c r="L106" s="16">
        <v>29</v>
      </c>
      <c r="M106" s="16">
        <v>37</v>
      </c>
      <c r="N106" s="16">
        <v>37</v>
      </c>
      <c r="O106" s="16">
        <v>0.13422000000000001</v>
      </c>
      <c r="P106" s="23" t="s">
        <v>311</v>
      </c>
      <c r="Q106" s="24">
        <v>0.24972222222222221</v>
      </c>
      <c r="R106" s="23">
        <v>1115.5206129999999</v>
      </c>
      <c r="S106" s="23">
        <v>1445.7909669999999</v>
      </c>
      <c r="T106" s="16">
        <f t="shared" si="12"/>
        <v>330.270354</v>
      </c>
      <c r="U106" s="16">
        <f t="shared" si="13"/>
        <v>330.47763499999996</v>
      </c>
      <c r="V106" s="16">
        <v>1115.991927</v>
      </c>
      <c r="W106" s="16">
        <v>1446.469562</v>
      </c>
      <c r="X106" s="20">
        <f t="shared" si="14"/>
        <v>1.0006276100700215</v>
      </c>
      <c r="Y106" s="16">
        <f t="shared" si="15"/>
        <v>-0.22879797003520252</v>
      </c>
      <c r="Z106" s="16" t="s">
        <v>107</v>
      </c>
      <c r="AA106" s="16" t="s">
        <v>312</v>
      </c>
      <c r="AB106" s="16">
        <v>9000</v>
      </c>
    </row>
    <row r="107" spans="1:29" x14ac:dyDescent="0.35">
      <c r="A107" s="17">
        <v>44307</v>
      </c>
      <c r="B107" s="18">
        <v>8.9027777777777775E-2</v>
      </c>
      <c r="C107" s="16" t="s">
        <v>314</v>
      </c>
      <c r="D107" s="16" t="s">
        <v>77</v>
      </c>
      <c r="E107" s="16">
        <v>1283.8129019999999</v>
      </c>
      <c r="F107" s="16">
        <v>1386.7759779999999</v>
      </c>
      <c r="G107" s="16">
        <f t="shared" si="8"/>
        <v>1284.4198887119016</v>
      </c>
      <c r="H107" s="16">
        <f t="shared" si="9"/>
        <v>1387.4473729380168</v>
      </c>
      <c r="I107" s="19">
        <f t="shared" si="10"/>
        <v>102.963076</v>
      </c>
      <c r="J107" s="19">
        <f t="shared" si="11"/>
        <v>103.02748422611512</v>
      </c>
      <c r="K107" s="16">
        <v>4.9999000000000002</v>
      </c>
      <c r="L107" s="16">
        <v>29</v>
      </c>
      <c r="M107" s="16">
        <v>37</v>
      </c>
      <c r="N107" s="16">
        <v>37</v>
      </c>
      <c r="O107" s="16">
        <v>0.11597</v>
      </c>
      <c r="P107" s="16" t="s">
        <v>315</v>
      </c>
      <c r="Q107" s="18">
        <v>9.0254629629629629E-2</v>
      </c>
      <c r="R107" s="16">
        <v>1115.4902340000001</v>
      </c>
      <c r="S107" s="16">
        <v>1445.7612690000001</v>
      </c>
      <c r="T107" s="16">
        <f t="shared" si="12"/>
        <v>330.27103499999998</v>
      </c>
      <c r="U107" s="16">
        <f t="shared" si="13"/>
        <v>330.47763499999996</v>
      </c>
      <c r="V107" s="16">
        <v>1115.991927</v>
      </c>
      <c r="W107" s="16">
        <v>1446.469562</v>
      </c>
      <c r="X107" s="20">
        <f t="shared" si="14"/>
        <v>1.0006255468330729</v>
      </c>
      <c r="Y107" s="16">
        <f t="shared" si="15"/>
        <v>-0.19609838320252493</v>
      </c>
      <c r="Z107" s="16" t="s">
        <v>107</v>
      </c>
      <c r="AA107" s="16" t="s">
        <v>298</v>
      </c>
      <c r="AB107" s="16">
        <v>2500</v>
      </c>
      <c r="AC107" s="16" t="s">
        <v>299</v>
      </c>
    </row>
    <row r="108" spans="1:29" x14ac:dyDescent="0.35">
      <c r="A108" s="17">
        <v>44307</v>
      </c>
      <c r="B108" s="18">
        <v>9.418981481481481E-2</v>
      </c>
      <c r="C108" s="16" t="s">
        <v>316</v>
      </c>
      <c r="D108" s="16" t="s">
        <v>77</v>
      </c>
      <c r="E108" s="16">
        <v>1283.8112630000001</v>
      </c>
      <c r="F108" s="16">
        <v>1386.7741040000001</v>
      </c>
      <c r="G108" s="16">
        <f t="shared" si="8"/>
        <v>1284.4169672617472</v>
      </c>
      <c r="H108" s="16">
        <f t="shared" si="9"/>
        <v>1387.4434196329089</v>
      </c>
      <c r="I108" s="19">
        <f t="shared" si="10"/>
        <v>102.96284100000003</v>
      </c>
      <c r="J108" s="19">
        <f t="shared" si="11"/>
        <v>103.02645237116167</v>
      </c>
      <c r="K108" s="16">
        <v>4.9999000000000002</v>
      </c>
      <c r="L108" s="16">
        <v>29</v>
      </c>
      <c r="M108" s="16">
        <v>37</v>
      </c>
      <c r="N108" s="16">
        <v>37</v>
      </c>
      <c r="O108" s="16">
        <v>0.11597</v>
      </c>
      <c r="P108" s="16" t="s">
        <v>317</v>
      </c>
      <c r="Q108" s="18">
        <v>9.5844907407407406E-2</v>
      </c>
      <c r="R108" s="16">
        <v>1115.490213</v>
      </c>
      <c r="S108" s="16">
        <v>1445.7638019999999</v>
      </c>
      <c r="T108" s="16">
        <f t="shared" si="12"/>
        <v>330.2735889999999</v>
      </c>
      <c r="U108" s="16">
        <f t="shared" si="13"/>
        <v>330.47763499999996</v>
      </c>
      <c r="V108" s="16">
        <v>1115.991927</v>
      </c>
      <c r="W108" s="16">
        <v>1446.469562</v>
      </c>
      <c r="X108" s="20">
        <f t="shared" si="14"/>
        <v>1.000617809012879</v>
      </c>
      <c r="Y108" s="16">
        <f t="shared" si="15"/>
        <v>-0.18744590736969258</v>
      </c>
      <c r="Z108" s="16" t="s">
        <v>107</v>
      </c>
      <c r="AA108" s="25" t="s">
        <v>318</v>
      </c>
      <c r="AB108" s="16">
        <v>2900</v>
      </c>
      <c r="AC108" s="16" t="s">
        <v>299</v>
      </c>
    </row>
    <row r="109" spans="1:29" x14ac:dyDescent="0.35">
      <c r="A109" s="17">
        <v>44307</v>
      </c>
      <c r="B109" s="18">
        <v>9.778935185185185E-2</v>
      </c>
      <c r="C109" s="16" t="s">
        <v>319</v>
      </c>
      <c r="D109" s="16" t="s">
        <v>77</v>
      </c>
      <c r="E109" s="16">
        <v>1283.806818</v>
      </c>
      <c r="F109" s="16">
        <v>1386.7792449999999</v>
      </c>
      <c r="G109" s="16">
        <f t="shared" si="8"/>
        <v>1284.4077574902137</v>
      </c>
      <c r="H109" s="16">
        <f t="shared" si="9"/>
        <v>1387.4466061744813</v>
      </c>
      <c r="I109" s="19">
        <f t="shared" si="10"/>
        <v>102.97242699999993</v>
      </c>
      <c r="J109" s="19">
        <f t="shared" si="11"/>
        <v>103.03884868426758</v>
      </c>
      <c r="K109" s="16">
        <v>4.9992000000000001</v>
      </c>
      <c r="L109" s="16">
        <v>29</v>
      </c>
      <c r="M109" s="16">
        <v>37</v>
      </c>
      <c r="N109" s="16">
        <v>37.01</v>
      </c>
      <c r="O109" s="16">
        <v>0.11594</v>
      </c>
      <c r="P109" s="16" t="s">
        <v>320</v>
      </c>
      <c r="Q109" s="18">
        <v>9.9675925925925932E-2</v>
      </c>
      <c r="R109" s="16">
        <v>1115.4995530000001</v>
      </c>
      <c r="S109" s="16">
        <v>1445.7641530000001</v>
      </c>
      <c r="T109" s="16">
        <f t="shared" si="12"/>
        <v>330.26459999999997</v>
      </c>
      <c r="U109" s="16">
        <f t="shared" si="13"/>
        <v>330.47763499999996</v>
      </c>
      <c r="V109" s="16">
        <v>1115.991927</v>
      </c>
      <c r="W109" s="16">
        <v>1446.469562</v>
      </c>
      <c r="X109" s="20">
        <f t="shared" si="14"/>
        <v>1.0006450433985357</v>
      </c>
      <c r="Y109" s="16">
        <f t="shared" si="15"/>
        <v>-0.22717162273215763</v>
      </c>
      <c r="Z109" s="16" t="s">
        <v>107</v>
      </c>
      <c r="AA109" s="25" t="s">
        <v>318</v>
      </c>
      <c r="AB109" s="16">
        <v>2900</v>
      </c>
      <c r="AC109" s="16" t="s">
        <v>299</v>
      </c>
    </row>
    <row r="110" spans="1:29" x14ac:dyDescent="0.35">
      <c r="A110" s="17">
        <v>44307</v>
      </c>
      <c r="B110" s="22">
        <v>0.25185185185185183</v>
      </c>
      <c r="C110" s="16" t="s">
        <v>321</v>
      </c>
      <c r="D110" s="16" t="s">
        <v>77</v>
      </c>
      <c r="E110" s="16">
        <v>1283.833179</v>
      </c>
      <c r="F110" s="16">
        <v>1386.7917030000001</v>
      </c>
      <c r="G110" s="16">
        <f t="shared" si="8"/>
        <v>1284.4061083459089</v>
      </c>
      <c r="H110" s="16">
        <f t="shared" si="9"/>
        <v>1387.4312372216352</v>
      </c>
      <c r="I110" s="19">
        <f t="shared" si="10"/>
        <v>102.95852400000012</v>
      </c>
      <c r="J110" s="19">
        <f t="shared" si="11"/>
        <v>103.0251288757263</v>
      </c>
      <c r="K110" s="16">
        <v>4.9999000000000002</v>
      </c>
      <c r="L110" s="16">
        <v>29</v>
      </c>
      <c r="M110" s="16">
        <v>37</v>
      </c>
      <c r="N110" s="16">
        <v>37</v>
      </c>
      <c r="O110" s="16">
        <v>0.11597</v>
      </c>
      <c r="P110" s="21" t="s">
        <v>322</v>
      </c>
      <c r="Q110" s="18">
        <v>0.25353009259259257</v>
      </c>
      <c r="R110" s="21">
        <v>1115.5278760000001</v>
      </c>
      <c r="S110" s="21">
        <v>1445.79186</v>
      </c>
      <c r="T110" s="16">
        <f t="shared" si="12"/>
        <v>330.26398399999994</v>
      </c>
      <c r="U110" s="16">
        <f t="shared" si="13"/>
        <v>330.47763499999996</v>
      </c>
      <c r="V110" s="16">
        <v>1115.991927</v>
      </c>
      <c r="W110" s="16">
        <v>1446.469562</v>
      </c>
      <c r="X110" s="20">
        <f t="shared" si="14"/>
        <v>1.0006469097762716</v>
      </c>
      <c r="Y110" s="16">
        <f t="shared" si="15"/>
        <v>-0.25759488868789049</v>
      </c>
      <c r="Z110" s="16" t="s">
        <v>107</v>
      </c>
      <c r="AA110" s="16" t="s">
        <v>81</v>
      </c>
      <c r="AB110" s="16">
        <v>11500</v>
      </c>
    </row>
    <row r="111" spans="1:29" x14ac:dyDescent="0.35">
      <c r="A111" s="17">
        <v>44307</v>
      </c>
      <c r="B111" s="18">
        <v>0.10274305555555556</v>
      </c>
      <c r="C111" s="16" t="s">
        <v>323</v>
      </c>
      <c r="D111" s="16" t="s">
        <v>79</v>
      </c>
      <c r="E111" s="16">
        <v>1284.0216129999999</v>
      </c>
      <c r="F111" s="16">
        <v>1386.886321</v>
      </c>
      <c r="G111" s="16">
        <f t="shared" si="8"/>
        <v>1284.620109390464</v>
      </c>
      <c r="H111" s="16">
        <f t="shared" si="9"/>
        <v>1387.5514890462603</v>
      </c>
      <c r="I111" s="19">
        <f t="shared" si="10"/>
        <v>102.86470800000006</v>
      </c>
      <c r="J111" s="19">
        <f t="shared" si="11"/>
        <v>102.93137965579626</v>
      </c>
      <c r="K111" s="16">
        <v>4.0008999999999997</v>
      </c>
      <c r="L111" s="16">
        <v>29</v>
      </c>
      <c r="M111" s="16">
        <v>37</v>
      </c>
      <c r="N111" s="16">
        <v>37</v>
      </c>
      <c r="O111" s="16">
        <v>8.5446999999999995E-2</v>
      </c>
      <c r="P111" s="16" t="s">
        <v>324</v>
      </c>
      <c r="Q111" s="18">
        <v>0.10599537037037036</v>
      </c>
      <c r="R111" s="16">
        <v>1115.5026559999999</v>
      </c>
      <c r="S111" s="16">
        <v>1445.7662310000001</v>
      </c>
      <c r="T111" s="16">
        <f t="shared" si="12"/>
        <v>330.26357500000017</v>
      </c>
      <c r="U111" s="16">
        <f t="shared" si="13"/>
        <v>330.47763499999996</v>
      </c>
      <c r="V111" s="16">
        <v>1115.991927</v>
      </c>
      <c r="W111" s="16">
        <v>1446.469562</v>
      </c>
      <c r="X111" s="20">
        <f t="shared" si="14"/>
        <v>1.0006481489822177</v>
      </c>
      <c r="Y111" s="16">
        <f t="shared" si="15"/>
        <v>-0.23374091114737894</v>
      </c>
      <c r="Z111" s="16" t="s">
        <v>107</v>
      </c>
      <c r="AA111" s="16" t="s">
        <v>81</v>
      </c>
      <c r="AB111" s="16">
        <v>2250</v>
      </c>
      <c r="AC111" s="16" t="s">
        <v>299</v>
      </c>
    </row>
    <row r="112" spans="1:29" x14ac:dyDescent="0.35">
      <c r="A112" s="17">
        <v>44307</v>
      </c>
      <c r="B112" s="18">
        <v>0.10974537037037037</v>
      </c>
      <c r="C112" s="16" t="s">
        <v>325</v>
      </c>
      <c r="D112" s="16" t="s">
        <v>79</v>
      </c>
      <c r="E112" s="16">
        <v>1283.9837439999999</v>
      </c>
      <c r="F112" s="16">
        <v>1386.8855960000001</v>
      </c>
      <c r="G112" s="16">
        <f t="shared" si="8"/>
        <v>1284.5777161380067</v>
      </c>
      <c r="H112" s="16">
        <f t="shared" si="9"/>
        <v>1387.5475016377504</v>
      </c>
      <c r="I112" s="19">
        <f t="shared" si="10"/>
        <v>102.90185200000019</v>
      </c>
      <c r="J112" s="19">
        <f t="shared" si="11"/>
        <v>102.96978549974369</v>
      </c>
      <c r="K112" s="16">
        <v>3.9998999999999998</v>
      </c>
      <c r="L112" s="16">
        <v>29</v>
      </c>
      <c r="M112" s="16">
        <v>37</v>
      </c>
      <c r="N112" s="16">
        <v>37</v>
      </c>
      <c r="O112" s="16">
        <v>8.5418999999999995E-2</v>
      </c>
      <c r="P112" s="16" t="s">
        <v>326</v>
      </c>
      <c r="Q112" s="18">
        <v>0.11150462962962963</v>
      </c>
      <c r="R112" s="16">
        <v>1115.509178</v>
      </c>
      <c r="S112" s="16">
        <v>1445.768783</v>
      </c>
      <c r="T112" s="16">
        <f t="shared" si="12"/>
        <v>330.25960499999997</v>
      </c>
      <c r="U112" s="16">
        <f t="shared" si="13"/>
        <v>330.47763499999996</v>
      </c>
      <c r="V112" s="16">
        <v>1115.991927</v>
      </c>
      <c r="W112" s="16">
        <v>1446.469562</v>
      </c>
      <c r="X112" s="20">
        <f t="shared" si="14"/>
        <v>1.0006601776199666</v>
      </c>
      <c r="Y112" s="16">
        <f t="shared" si="15"/>
        <v>-0.25368519418293545</v>
      </c>
      <c r="Z112" s="16" t="s">
        <v>107</v>
      </c>
      <c r="AA112" s="16" t="s">
        <v>81</v>
      </c>
      <c r="AB112" s="16">
        <v>2250</v>
      </c>
      <c r="AC112" s="16" t="s">
        <v>299</v>
      </c>
    </row>
    <row r="113" spans="1:29" x14ac:dyDescent="0.35">
      <c r="A113" s="17">
        <v>44307</v>
      </c>
      <c r="B113" s="18">
        <v>0.11364583333333333</v>
      </c>
      <c r="C113" s="16" t="s">
        <v>327</v>
      </c>
      <c r="D113" s="16" t="s">
        <v>79</v>
      </c>
      <c r="E113" s="16">
        <v>1284.0092159999999</v>
      </c>
      <c r="F113" s="16">
        <v>1386.898997</v>
      </c>
      <c r="G113" s="16">
        <f t="shared" si="8"/>
        <v>1284.6112975246269</v>
      </c>
      <c r="H113" s="16">
        <f t="shared" si="9"/>
        <v>1387.5658112333761</v>
      </c>
      <c r="I113" s="19">
        <f t="shared" si="10"/>
        <v>102.88978100000008</v>
      </c>
      <c r="J113" s="19">
        <f t="shared" si="11"/>
        <v>102.95451370874912</v>
      </c>
      <c r="K113" s="16">
        <v>4.0006000000000004</v>
      </c>
      <c r="L113" s="16">
        <v>29</v>
      </c>
      <c r="M113" s="16">
        <v>37</v>
      </c>
      <c r="N113" s="16">
        <v>37.01</v>
      </c>
      <c r="O113" s="16">
        <v>8.5432999999999995E-2</v>
      </c>
      <c r="P113" s="16" t="s">
        <v>328</v>
      </c>
      <c r="Q113" s="18">
        <v>0.11537037037037037</v>
      </c>
      <c r="R113" s="16">
        <v>1115.4958650000001</v>
      </c>
      <c r="S113" s="16">
        <v>1445.7657119999999</v>
      </c>
      <c r="T113" s="16">
        <f t="shared" si="12"/>
        <v>330.2698469999998</v>
      </c>
      <c r="U113" s="16">
        <f t="shared" si="13"/>
        <v>330.47763499999996</v>
      </c>
      <c r="V113" s="16">
        <v>1115.991927</v>
      </c>
      <c r="W113" s="16">
        <v>1446.469562</v>
      </c>
      <c r="X113" s="20">
        <f t="shared" si="14"/>
        <v>1.000629146141822</v>
      </c>
      <c r="Y113" s="16">
        <f t="shared" si="15"/>
        <v>-0.20574791968329009</v>
      </c>
      <c r="Z113" s="16" t="s">
        <v>107</v>
      </c>
      <c r="AA113" s="16" t="s">
        <v>81</v>
      </c>
      <c r="AB113" s="16">
        <v>2250</v>
      </c>
      <c r="AC113" s="16" t="s">
        <v>299</v>
      </c>
    </row>
    <row r="114" spans="1:29" x14ac:dyDescent="0.35">
      <c r="A114" s="17">
        <v>44307</v>
      </c>
      <c r="B114" s="22">
        <v>0.25521990740740741</v>
      </c>
      <c r="C114" s="16" t="s">
        <v>329</v>
      </c>
      <c r="D114" s="16" t="s">
        <v>79</v>
      </c>
      <c r="E114" s="16">
        <v>1284.0251229999999</v>
      </c>
      <c r="F114" s="16">
        <v>1386.9079790000001</v>
      </c>
      <c r="G114" s="16">
        <f t="shared" si="8"/>
        <v>1284.5978816110148</v>
      </c>
      <c r="H114" s="16">
        <f t="shared" si="9"/>
        <v>1387.5477152933051</v>
      </c>
      <c r="I114" s="19">
        <f t="shared" si="10"/>
        <v>102.88285600000017</v>
      </c>
      <c r="J114" s="19">
        <f t="shared" si="11"/>
        <v>102.94983368229032</v>
      </c>
      <c r="K114" s="16">
        <v>4.0011999999999999</v>
      </c>
      <c r="L114" s="16">
        <v>29</v>
      </c>
      <c r="M114" s="16">
        <v>37</v>
      </c>
      <c r="N114" s="16">
        <v>37</v>
      </c>
      <c r="O114" s="16">
        <v>8.5455000000000003E-2</v>
      </c>
      <c r="P114" s="21" t="s">
        <v>330</v>
      </c>
      <c r="Q114" s="18">
        <v>0.25640046296296298</v>
      </c>
      <c r="R114" s="21">
        <v>1115.528861</v>
      </c>
      <c r="S114" s="21">
        <v>1445.7914920000001</v>
      </c>
      <c r="T114" s="16">
        <f t="shared" si="12"/>
        <v>330.26263100000006</v>
      </c>
      <c r="U114" s="16">
        <f t="shared" si="13"/>
        <v>330.47763499999996</v>
      </c>
      <c r="V114" s="16">
        <v>1115.991927</v>
      </c>
      <c r="W114" s="16">
        <v>1446.469562</v>
      </c>
      <c r="X114" s="20">
        <f t="shared" si="14"/>
        <v>1.0006510091660958</v>
      </c>
      <c r="Y114" s="16">
        <f t="shared" si="15"/>
        <v>-0.26315351355538041</v>
      </c>
      <c r="Z114" s="16" t="s">
        <v>107</v>
      </c>
      <c r="AA114" s="16" t="s">
        <v>312</v>
      </c>
      <c r="AB114" s="16">
        <v>6400</v>
      </c>
    </row>
    <row r="115" spans="1:29" x14ac:dyDescent="0.35">
      <c r="A115" s="17">
        <v>44307</v>
      </c>
      <c r="B115" s="18">
        <v>0.1178125</v>
      </c>
      <c r="C115" s="16" t="s">
        <v>331</v>
      </c>
      <c r="D115" s="16" t="s">
        <v>82</v>
      </c>
      <c r="E115" s="16">
        <v>1284.1958279999999</v>
      </c>
      <c r="F115" s="16">
        <v>1387.002412</v>
      </c>
      <c r="G115" s="16">
        <f t="shared" si="8"/>
        <v>1284.791112842028</v>
      </c>
      <c r="H115" s="16">
        <f t="shared" si="9"/>
        <v>1387.6651313558059</v>
      </c>
      <c r="I115" s="19">
        <f t="shared" si="10"/>
        <v>102.80658400000016</v>
      </c>
      <c r="J115" s="19">
        <f t="shared" si="11"/>
        <v>102.87401851377786</v>
      </c>
      <c r="K115" s="16">
        <v>3.0005000000000002</v>
      </c>
      <c r="L115" s="16">
        <v>29</v>
      </c>
      <c r="M115" s="16">
        <v>37</v>
      </c>
      <c r="N115" s="16">
        <v>37.01</v>
      </c>
      <c r="O115" s="16">
        <v>5.9841999999999999E-2</v>
      </c>
      <c r="P115" s="16" t="s">
        <v>332</v>
      </c>
      <c r="Q115" s="18">
        <v>0.11980324074074074</v>
      </c>
      <c r="R115" s="16">
        <v>1115.5072909999999</v>
      </c>
      <c r="S115" s="16">
        <v>1445.768296</v>
      </c>
      <c r="T115" s="16">
        <f t="shared" si="12"/>
        <v>330.26100500000007</v>
      </c>
      <c r="U115" s="16">
        <f t="shared" si="13"/>
        <v>330.47763499999996</v>
      </c>
      <c r="V115" s="16">
        <v>1115.991927</v>
      </c>
      <c r="W115" s="16">
        <v>1446.469562</v>
      </c>
      <c r="X115" s="20">
        <f t="shared" si="14"/>
        <v>1.000655935749968</v>
      </c>
      <c r="Y115" s="16">
        <f t="shared" si="15"/>
        <v>-0.24706511151680388</v>
      </c>
      <c r="Z115" s="16" t="s">
        <v>107</v>
      </c>
      <c r="AA115" s="16" t="s">
        <v>81</v>
      </c>
      <c r="AB115" s="16">
        <v>2050</v>
      </c>
      <c r="AC115" s="16" t="s">
        <v>299</v>
      </c>
    </row>
    <row r="116" spans="1:29" x14ac:dyDescent="0.35">
      <c r="A116" s="17">
        <v>44307</v>
      </c>
      <c r="B116" s="18">
        <v>0.12153935185185186</v>
      </c>
      <c r="C116" s="16" t="s">
        <v>333</v>
      </c>
      <c r="D116" s="16" t="s">
        <v>82</v>
      </c>
      <c r="E116" s="16">
        <v>1284.1887529999999</v>
      </c>
      <c r="F116" s="16">
        <v>1386.9852969999999</v>
      </c>
      <c r="G116" s="16">
        <f t="shared" si="8"/>
        <v>1284.7880323220086</v>
      </c>
      <c r="H116" s="16">
        <f t="shared" si="9"/>
        <v>1387.6513965901268</v>
      </c>
      <c r="I116" s="19">
        <f t="shared" si="10"/>
        <v>102.79654400000004</v>
      </c>
      <c r="J116" s="19">
        <f t="shared" si="11"/>
        <v>102.86336426811818</v>
      </c>
      <c r="K116" s="16">
        <v>3.0009999999999999</v>
      </c>
      <c r="L116" s="16">
        <v>29</v>
      </c>
      <c r="M116" s="16">
        <v>37</v>
      </c>
      <c r="N116" s="16">
        <v>37.01</v>
      </c>
      <c r="O116" s="16">
        <v>5.9853999999999997E-2</v>
      </c>
      <c r="P116" s="16" t="s">
        <v>334</v>
      </c>
      <c r="Q116" s="18">
        <v>0.12408564814814815</v>
      </c>
      <c r="R116" s="16">
        <v>1115.5022980000001</v>
      </c>
      <c r="S116" s="16">
        <v>1445.7652539999999</v>
      </c>
      <c r="T116" s="16">
        <f t="shared" si="12"/>
        <v>330.2629559999998</v>
      </c>
      <c r="U116" s="16">
        <f t="shared" si="13"/>
        <v>330.47763499999996</v>
      </c>
      <c r="V116" s="16">
        <v>1115.991927</v>
      </c>
      <c r="W116" s="16">
        <v>1446.469562</v>
      </c>
      <c r="X116" s="20">
        <f t="shared" si="14"/>
        <v>1.000650024461115</v>
      </c>
      <c r="Y116" s="16">
        <f t="shared" si="15"/>
        <v>-0.23547478013006184</v>
      </c>
      <c r="Z116" s="16" t="s">
        <v>107</v>
      </c>
      <c r="AA116" s="16" t="s">
        <v>81</v>
      </c>
      <c r="AB116" s="16">
        <v>2050</v>
      </c>
      <c r="AC116" s="16" t="s">
        <v>299</v>
      </c>
    </row>
    <row r="117" spans="1:29" x14ac:dyDescent="0.35">
      <c r="A117" s="17">
        <v>44307</v>
      </c>
      <c r="B117" s="18">
        <v>0.12599537037037037</v>
      </c>
      <c r="C117" s="16" t="s">
        <v>335</v>
      </c>
      <c r="D117" s="16" t="s">
        <v>82</v>
      </c>
      <c r="E117" s="16">
        <v>1284.1648769999999</v>
      </c>
      <c r="F117" s="16">
        <v>1386.983477</v>
      </c>
      <c r="G117" s="16">
        <f t="shared" si="8"/>
        <v>1284.7710279714961</v>
      </c>
      <c r="H117" s="16">
        <f t="shared" si="9"/>
        <v>1387.6512631620435</v>
      </c>
      <c r="I117" s="19">
        <f t="shared" si="10"/>
        <v>102.81860000000006</v>
      </c>
      <c r="J117" s="19">
        <f t="shared" si="11"/>
        <v>102.88023519054741</v>
      </c>
      <c r="K117" s="16">
        <v>3.0002</v>
      </c>
      <c r="L117" s="16">
        <v>29</v>
      </c>
      <c r="M117" s="16">
        <v>37</v>
      </c>
      <c r="N117" s="16">
        <v>37</v>
      </c>
      <c r="O117" s="16">
        <v>5.9838000000000002E-2</v>
      </c>
      <c r="P117" s="16" t="s">
        <v>336</v>
      </c>
      <c r="Q117" s="18">
        <v>0.12836805555555555</v>
      </c>
      <c r="R117" s="16">
        <v>1115.486891</v>
      </c>
      <c r="S117" s="16">
        <v>1445.7665380000001</v>
      </c>
      <c r="T117" s="16">
        <f t="shared" si="12"/>
        <v>330.27964700000007</v>
      </c>
      <c r="U117" s="16">
        <f t="shared" si="13"/>
        <v>330.47763499999996</v>
      </c>
      <c r="V117" s="16">
        <v>1115.991927</v>
      </c>
      <c r="W117" s="16">
        <v>1446.469562</v>
      </c>
      <c r="X117" s="20">
        <f t="shared" si="14"/>
        <v>1.000599455648564</v>
      </c>
      <c r="Y117" s="16">
        <f t="shared" si="15"/>
        <v>-0.16364891770899703</v>
      </c>
      <c r="Z117" s="16" t="s">
        <v>107</v>
      </c>
      <c r="AA117" s="16" t="s">
        <v>81</v>
      </c>
      <c r="AB117" s="16">
        <v>2050</v>
      </c>
      <c r="AC117" s="16" t="s">
        <v>299</v>
      </c>
    </row>
    <row r="118" spans="1:29" x14ac:dyDescent="0.35">
      <c r="A118" s="17">
        <v>44307</v>
      </c>
      <c r="B118" s="22">
        <v>0.25813657407407409</v>
      </c>
      <c r="C118" s="16" t="s">
        <v>337</v>
      </c>
      <c r="D118" s="16" t="s">
        <v>82</v>
      </c>
      <c r="E118" s="16">
        <v>1284.1913440000001</v>
      </c>
      <c r="F118" s="16">
        <v>1387.0150020000001</v>
      </c>
      <c r="G118" s="16">
        <f t="shared" si="8"/>
        <v>1284.7726724411191</v>
      </c>
      <c r="H118" s="16">
        <f t="shared" si="9"/>
        <v>1387.6632147536504</v>
      </c>
      <c r="I118" s="19">
        <f t="shared" si="10"/>
        <v>102.82365800000002</v>
      </c>
      <c r="J118" s="19">
        <f t="shared" si="11"/>
        <v>102.89054231253135</v>
      </c>
      <c r="K118" s="16">
        <v>3.0005000000000002</v>
      </c>
      <c r="L118" s="16">
        <v>29</v>
      </c>
      <c r="M118" s="16">
        <v>37</v>
      </c>
      <c r="N118" s="16">
        <v>37</v>
      </c>
      <c r="O118" s="16">
        <v>5.9845000000000002E-2</v>
      </c>
      <c r="P118" s="21" t="s">
        <v>338</v>
      </c>
      <c r="Q118" s="18">
        <v>0.25938657407407406</v>
      </c>
      <c r="R118" s="21">
        <v>1115.520315</v>
      </c>
      <c r="S118" s="21">
        <v>1445.783122</v>
      </c>
      <c r="T118" s="16">
        <f t="shared" si="12"/>
        <v>330.26280700000007</v>
      </c>
      <c r="U118" s="16">
        <f t="shared" si="13"/>
        <v>330.47763499999996</v>
      </c>
      <c r="V118" s="16">
        <v>1115.991927</v>
      </c>
      <c r="W118" s="16">
        <v>1446.469562</v>
      </c>
      <c r="X118" s="20">
        <f t="shared" si="14"/>
        <v>1.0006504759102344</v>
      </c>
      <c r="Y118" s="16">
        <f t="shared" si="15"/>
        <v>-0.25400709228438245</v>
      </c>
      <c r="Z118" s="16" t="s">
        <v>107</v>
      </c>
      <c r="AA118" s="16" t="s">
        <v>312</v>
      </c>
      <c r="AB118" s="16">
        <v>5100</v>
      </c>
    </row>
    <row r="119" spans="1:29" x14ac:dyDescent="0.35">
      <c r="A119" s="17">
        <v>44307</v>
      </c>
      <c r="B119" s="18">
        <v>0.13289351851851852</v>
      </c>
      <c r="C119" s="16" t="s">
        <v>339</v>
      </c>
      <c r="D119" s="16" t="s">
        <v>84</v>
      </c>
      <c r="E119" s="16">
        <v>1284.3092329999999</v>
      </c>
      <c r="F119" s="16">
        <v>1387.071416</v>
      </c>
      <c r="G119" s="16">
        <f t="shared" si="8"/>
        <v>1284.9124746378677</v>
      </c>
      <c r="H119" s="16">
        <f t="shared" si="9"/>
        <v>1387.7389956144891</v>
      </c>
      <c r="I119" s="19">
        <f t="shared" si="10"/>
        <v>102.76218300000005</v>
      </c>
      <c r="J119" s="19">
        <f t="shared" si="11"/>
        <v>102.8265209766214</v>
      </c>
      <c r="K119" s="16">
        <v>2.0280999999999998</v>
      </c>
      <c r="L119" s="16">
        <v>29</v>
      </c>
      <c r="M119" s="16">
        <v>37</v>
      </c>
      <c r="N119" s="16">
        <v>36.99</v>
      </c>
      <c r="O119" s="16">
        <v>3.8209E-2</v>
      </c>
      <c r="P119" s="16" t="s">
        <v>340</v>
      </c>
      <c r="Q119" s="18">
        <v>0.13567129629629629</v>
      </c>
      <c r="R119" s="16">
        <v>1115.4943780000001</v>
      </c>
      <c r="S119" s="16">
        <v>1445.7652350000001</v>
      </c>
      <c r="T119" s="16">
        <f t="shared" si="12"/>
        <v>330.27085699999998</v>
      </c>
      <c r="U119" s="16">
        <f t="shared" si="13"/>
        <v>330.47763499999996</v>
      </c>
      <c r="V119" s="16">
        <v>1115.991927</v>
      </c>
      <c r="W119" s="16">
        <v>1446.469562</v>
      </c>
      <c r="X119" s="20">
        <f t="shared" si="14"/>
        <v>1.0006260861217917</v>
      </c>
      <c r="Y119" s="16">
        <f t="shared" si="15"/>
        <v>-0.20084654900256282</v>
      </c>
      <c r="Z119" s="16" t="s">
        <v>107</v>
      </c>
      <c r="AA119" s="25" t="s">
        <v>64</v>
      </c>
      <c r="AB119" s="16">
        <v>1800</v>
      </c>
      <c r="AC119" s="16" t="s">
        <v>299</v>
      </c>
    </row>
    <row r="120" spans="1:29" x14ac:dyDescent="0.35">
      <c r="A120" s="17">
        <v>44307</v>
      </c>
      <c r="B120" s="18">
        <v>0.13837962962962963</v>
      </c>
      <c r="C120" s="16" t="s">
        <v>341</v>
      </c>
      <c r="D120" s="16" t="s">
        <v>84</v>
      </c>
      <c r="E120" s="16">
        <v>1284.299986</v>
      </c>
      <c r="F120" s="16">
        <v>1387.074754</v>
      </c>
      <c r="G120" s="16">
        <f t="shared" si="8"/>
        <v>1284.8944564669039</v>
      </c>
      <c r="H120" s="16">
        <f t="shared" si="9"/>
        <v>1387.7375477091873</v>
      </c>
      <c r="I120" s="19">
        <f t="shared" si="10"/>
        <v>102.77476799999999</v>
      </c>
      <c r="J120" s="19">
        <f t="shared" si="11"/>
        <v>102.84309124228344</v>
      </c>
      <c r="K120" s="16">
        <v>2.0282</v>
      </c>
      <c r="L120" s="16">
        <v>29</v>
      </c>
      <c r="M120" s="16">
        <v>37</v>
      </c>
      <c r="N120" s="16">
        <v>36.99</v>
      </c>
      <c r="O120" s="16">
        <v>3.8211000000000002E-2</v>
      </c>
      <c r="P120" s="16" t="s">
        <v>342</v>
      </c>
      <c r="Q120" s="18">
        <v>0.14068287037037036</v>
      </c>
      <c r="R120" s="16">
        <v>1115.5096659999999</v>
      </c>
      <c r="S120" s="16">
        <v>1445.76775</v>
      </c>
      <c r="T120" s="16">
        <f t="shared" si="12"/>
        <v>330.25808400000005</v>
      </c>
      <c r="U120" s="16">
        <f t="shared" si="13"/>
        <v>330.47763499999996</v>
      </c>
      <c r="V120" s="16">
        <v>1115.991927</v>
      </c>
      <c r="W120" s="16">
        <v>1446.469562</v>
      </c>
      <c r="X120" s="20">
        <f t="shared" si="14"/>
        <v>1.0006647861494888</v>
      </c>
      <c r="Y120" s="16">
        <f t="shared" si="15"/>
        <v>-0.25931437557755999</v>
      </c>
      <c r="Z120" s="16" t="s">
        <v>107</v>
      </c>
      <c r="AA120" s="16" t="s">
        <v>81</v>
      </c>
      <c r="AB120" s="16">
        <v>1800</v>
      </c>
      <c r="AC120" s="16" t="s">
        <v>299</v>
      </c>
    </row>
    <row r="121" spans="1:29" x14ac:dyDescent="0.35">
      <c r="A121" s="17">
        <v>44307</v>
      </c>
      <c r="B121" s="18">
        <v>0.14284722222222221</v>
      </c>
      <c r="C121" s="16" t="s">
        <v>343</v>
      </c>
      <c r="D121" s="16" t="s">
        <v>84</v>
      </c>
      <c r="E121" s="16">
        <v>1284.3288359999999</v>
      </c>
      <c r="F121" s="16">
        <v>1387.085785</v>
      </c>
      <c r="G121" s="16">
        <f t="shared" si="8"/>
        <v>1284.9309703139741</v>
      </c>
      <c r="H121" s="16">
        <f t="shared" si="9"/>
        <v>1387.753035443139</v>
      </c>
      <c r="I121" s="19">
        <f t="shared" si="10"/>
        <v>102.75694900000008</v>
      </c>
      <c r="J121" s="19">
        <f t="shared" si="11"/>
        <v>102.82206512916491</v>
      </c>
      <c r="K121" s="16">
        <v>2.0289999999999999</v>
      </c>
      <c r="L121" s="16">
        <v>29</v>
      </c>
      <c r="M121" s="16">
        <v>37</v>
      </c>
      <c r="N121" s="16">
        <v>37.01</v>
      </c>
      <c r="O121" s="16">
        <v>3.8224000000000001E-2</v>
      </c>
      <c r="P121" s="16" t="s">
        <v>344</v>
      </c>
      <c r="Q121" s="18">
        <v>0.14474537037037036</v>
      </c>
      <c r="R121" s="16">
        <v>1115.4967799999999</v>
      </c>
      <c r="S121" s="16">
        <v>1445.7651269999999</v>
      </c>
      <c r="T121" s="16">
        <f t="shared" si="12"/>
        <v>330.26834699999995</v>
      </c>
      <c r="U121" s="16">
        <f t="shared" si="13"/>
        <v>330.47763499999996</v>
      </c>
      <c r="V121" s="16">
        <v>1115.991927</v>
      </c>
      <c r="W121" s="16">
        <v>1446.469562</v>
      </c>
      <c r="X121" s="20">
        <f t="shared" si="14"/>
        <v>1.0006336907605622</v>
      </c>
      <c r="Y121" s="16">
        <f t="shared" si="15"/>
        <v>-0.21173300292275599</v>
      </c>
      <c r="Z121" s="16" t="s">
        <v>107</v>
      </c>
      <c r="AA121" s="16" t="s">
        <v>81</v>
      </c>
      <c r="AB121" s="16">
        <v>1800</v>
      </c>
      <c r="AC121" s="16" t="s">
        <v>299</v>
      </c>
    </row>
    <row r="122" spans="1:29" x14ac:dyDescent="0.35">
      <c r="A122" s="17">
        <v>44307</v>
      </c>
      <c r="B122" s="18">
        <v>0.14783564814814815</v>
      </c>
      <c r="C122" s="16" t="s">
        <v>345</v>
      </c>
      <c r="D122" s="16" t="s">
        <v>440</v>
      </c>
      <c r="E122" s="16">
        <v>1284.3297520000001</v>
      </c>
      <c r="F122" s="16">
        <v>1387.080798</v>
      </c>
      <c r="G122" s="16">
        <f t="shared" si="8"/>
        <v>1284.9339631989128</v>
      </c>
      <c r="H122" s="16">
        <f t="shared" si="9"/>
        <v>1387.7488433604628</v>
      </c>
      <c r="I122" s="19">
        <f t="shared" si="10"/>
        <v>102.75104599999986</v>
      </c>
      <c r="J122" s="19">
        <f t="shared" si="11"/>
        <v>102.81488016155004</v>
      </c>
      <c r="K122" s="16">
        <v>1.9795</v>
      </c>
      <c r="L122" s="16">
        <v>29</v>
      </c>
      <c r="M122" s="16">
        <v>37</v>
      </c>
      <c r="N122" s="16">
        <v>37</v>
      </c>
      <c r="O122" s="16">
        <v>3.7192000000000003E-2</v>
      </c>
      <c r="P122" s="16" t="s">
        <v>346</v>
      </c>
      <c r="Q122" s="18">
        <v>0.14951388888888889</v>
      </c>
      <c r="R122" s="16">
        <v>1115.492606</v>
      </c>
      <c r="S122" s="16">
        <v>1445.7650590000001</v>
      </c>
      <c r="T122" s="16">
        <f t="shared" si="12"/>
        <v>330.27245300000004</v>
      </c>
      <c r="U122" s="16">
        <f t="shared" si="13"/>
        <v>330.47763499999996</v>
      </c>
      <c r="V122" s="16">
        <v>1115.991927</v>
      </c>
      <c r="W122" s="16">
        <v>1446.469562</v>
      </c>
      <c r="X122" s="20">
        <f t="shared" si="14"/>
        <v>1.0006212507223542</v>
      </c>
      <c r="Y122" s="16">
        <f t="shared" si="15"/>
        <v>-0.19367958725820245</v>
      </c>
      <c r="Z122" s="16" t="s">
        <v>107</v>
      </c>
      <c r="AA122" s="16" t="s">
        <v>81</v>
      </c>
      <c r="AB122" s="16">
        <v>8000</v>
      </c>
    </row>
    <row r="123" spans="1:29" x14ac:dyDescent="0.35">
      <c r="A123" s="17">
        <v>44307</v>
      </c>
      <c r="B123" s="18">
        <v>0.1527662037037037</v>
      </c>
      <c r="C123" s="16" t="s">
        <v>347</v>
      </c>
      <c r="D123" s="16" t="s">
        <v>440</v>
      </c>
      <c r="E123" s="16">
        <v>1284.3280910000001</v>
      </c>
      <c r="F123" s="16">
        <v>1387.0848530000001</v>
      </c>
      <c r="G123" s="16">
        <f t="shared" si="8"/>
        <v>1284.9283160045193</v>
      </c>
      <c r="H123" s="16">
        <f t="shared" si="9"/>
        <v>1387.7517765212112</v>
      </c>
      <c r="I123" s="19">
        <f t="shared" si="10"/>
        <v>102.75676199999998</v>
      </c>
      <c r="J123" s="19">
        <f t="shared" si="11"/>
        <v>102.82346051669197</v>
      </c>
      <c r="K123" s="16">
        <v>1.9813000000000001</v>
      </c>
      <c r="L123" s="16">
        <v>29</v>
      </c>
      <c r="M123" s="16">
        <v>37</v>
      </c>
      <c r="N123" s="16">
        <v>37.01</v>
      </c>
      <c r="O123" s="16">
        <v>3.7227999999999997E-2</v>
      </c>
      <c r="P123" s="16" t="s">
        <v>348</v>
      </c>
      <c r="Q123" s="18">
        <v>0.15444444444444444</v>
      </c>
      <c r="R123" s="16">
        <v>1115.5012859999999</v>
      </c>
      <c r="S123" s="16">
        <v>1445.7645500000001</v>
      </c>
      <c r="T123" s="16">
        <f t="shared" si="12"/>
        <v>330.26326400000016</v>
      </c>
      <c r="U123" s="16">
        <f t="shared" si="13"/>
        <v>330.47763499999996</v>
      </c>
      <c r="V123" s="16">
        <v>1115.991927</v>
      </c>
      <c r="W123" s="16">
        <v>1446.469562</v>
      </c>
      <c r="X123" s="20">
        <f t="shared" si="14"/>
        <v>1.0006490912655663</v>
      </c>
      <c r="Y123" s="16">
        <f t="shared" si="15"/>
        <v>-0.23342114147044413</v>
      </c>
      <c r="Z123" s="16" t="s">
        <v>107</v>
      </c>
      <c r="AA123" s="16" t="s">
        <v>81</v>
      </c>
      <c r="AB123" s="16">
        <v>8000</v>
      </c>
    </row>
    <row r="124" spans="1:29" x14ac:dyDescent="0.35">
      <c r="A124" s="17">
        <v>44307</v>
      </c>
      <c r="B124" s="18">
        <v>0.15621527777777777</v>
      </c>
      <c r="C124" s="16" t="s">
        <v>349</v>
      </c>
      <c r="D124" s="16" t="s">
        <v>440</v>
      </c>
      <c r="E124" s="16">
        <v>1284.3263730000001</v>
      </c>
      <c r="F124" s="16">
        <v>1387.085679</v>
      </c>
      <c r="G124" s="16">
        <f t="shared" si="8"/>
        <v>1284.92697682997</v>
      </c>
      <c r="H124" s="16">
        <f t="shared" si="9"/>
        <v>1387.7510259169092</v>
      </c>
      <c r="I124" s="19">
        <f t="shared" si="10"/>
        <v>102.75930599999992</v>
      </c>
      <c r="J124" s="19">
        <f t="shared" si="11"/>
        <v>102.82404908693911</v>
      </c>
      <c r="K124" s="16">
        <v>1.9810000000000001</v>
      </c>
      <c r="L124" s="16">
        <v>29</v>
      </c>
      <c r="M124" s="16">
        <v>37</v>
      </c>
      <c r="N124" s="16">
        <v>37</v>
      </c>
      <c r="O124" s="16">
        <v>3.7224E-2</v>
      </c>
      <c r="P124" s="16" t="s">
        <v>350</v>
      </c>
      <c r="Q124" s="18">
        <v>0.15788194444444445</v>
      </c>
      <c r="R124" s="16">
        <v>1115.497693</v>
      </c>
      <c r="S124" s="16">
        <v>1445.767243</v>
      </c>
      <c r="T124" s="16">
        <f t="shared" si="12"/>
        <v>330.26954999999998</v>
      </c>
      <c r="U124" s="16">
        <f t="shared" si="13"/>
        <v>330.47763499999996</v>
      </c>
      <c r="V124" s="16">
        <v>1115.991927</v>
      </c>
      <c r="W124" s="16">
        <v>1446.469562</v>
      </c>
      <c r="X124" s="20">
        <f t="shared" si="14"/>
        <v>1.0006300459730544</v>
      </c>
      <c r="Y124" s="16">
        <f t="shared" si="15"/>
        <v>-0.20858082942618239</v>
      </c>
      <c r="Z124" s="16" t="s">
        <v>107</v>
      </c>
      <c r="AA124" s="16" t="s">
        <v>81</v>
      </c>
      <c r="AB124" s="16">
        <v>8000</v>
      </c>
    </row>
    <row r="125" spans="1:29" x14ac:dyDescent="0.35">
      <c r="A125" s="17">
        <v>44307</v>
      </c>
      <c r="B125" s="18">
        <v>0.16015046296296295</v>
      </c>
      <c r="C125" s="16" t="s">
        <v>351</v>
      </c>
      <c r="D125" s="16" t="s">
        <v>441</v>
      </c>
      <c r="E125" s="16">
        <v>1284.3905179999999</v>
      </c>
      <c r="F125" s="16">
        <v>1387.1270790000001</v>
      </c>
      <c r="G125" s="16">
        <f t="shared" si="8"/>
        <v>1284.9932875473955</v>
      </c>
      <c r="H125" s="16">
        <f t="shared" si="9"/>
        <v>1387.7942346025227</v>
      </c>
      <c r="I125" s="19">
        <f t="shared" si="10"/>
        <v>102.73656100000017</v>
      </c>
      <c r="J125" s="19">
        <f t="shared" si="11"/>
        <v>102.80094705512715</v>
      </c>
      <c r="K125" s="16">
        <v>1.5007999999999999</v>
      </c>
      <c r="L125" s="16">
        <v>29</v>
      </c>
      <c r="M125" s="16">
        <v>37</v>
      </c>
      <c r="N125" s="16">
        <v>37</v>
      </c>
      <c r="O125" s="16">
        <v>2.7494000000000001E-2</v>
      </c>
      <c r="P125" s="16" t="s">
        <v>352</v>
      </c>
      <c r="Q125" s="18">
        <v>0.16185185185185186</v>
      </c>
      <c r="R125" s="16">
        <v>1115.4950060000001</v>
      </c>
      <c r="S125" s="16">
        <v>1445.7656569999999</v>
      </c>
      <c r="T125" s="16">
        <f t="shared" si="12"/>
        <v>330.27065099999982</v>
      </c>
      <c r="U125" s="16">
        <f t="shared" si="13"/>
        <v>330.47763499999996</v>
      </c>
      <c r="V125" s="16">
        <v>1115.991927</v>
      </c>
      <c r="W125" s="16">
        <v>1446.469562</v>
      </c>
      <c r="X125" s="20">
        <f t="shared" si="14"/>
        <v>1.0006267102431701</v>
      </c>
      <c r="Y125" s="16">
        <f t="shared" si="15"/>
        <v>-0.20217114646538903</v>
      </c>
      <c r="Z125" s="16" t="s">
        <v>107</v>
      </c>
      <c r="AA125" s="16" t="s">
        <v>81</v>
      </c>
      <c r="AB125" s="16">
        <v>6500</v>
      </c>
    </row>
    <row r="126" spans="1:29" x14ac:dyDescent="0.35">
      <c r="A126" s="17">
        <v>44307</v>
      </c>
      <c r="B126" s="18">
        <v>0.16355324074074074</v>
      </c>
      <c r="C126" s="16" t="s">
        <v>353</v>
      </c>
      <c r="D126" s="16" t="s">
        <v>441</v>
      </c>
      <c r="E126" s="16">
        <v>1284.399981</v>
      </c>
      <c r="F126" s="16">
        <v>1387.1279159999999</v>
      </c>
      <c r="G126" s="16">
        <f t="shared" si="8"/>
        <v>1284.9980948890661</v>
      </c>
      <c r="H126" s="16">
        <f t="shared" si="9"/>
        <v>1387.7919894657323</v>
      </c>
      <c r="I126" s="19">
        <f t="shared" si="10"/>
        <v>102.72793499999989</v>
      </c>
      <c r="J126" s="19">
        <f t="shared" si="11"/>
        <v>102.79389457666616</v>
      </c>
      <c r="K126" s="16">
        <v>1.5015000000000001</v>
      </c>
      <c r="L126" s="16">
        <v>29</v>
      </c>
      <c r="M126" s="16">
        <v>37</v>
      </c>
      <c r="N126" s="16">
        <v>37.01</v>
      </c>
      <c r="O126" s="16">
        <v>2.7505999999999999E-2</v>
      </c>
      <c r="P126" s="16" t="s">
        <v>354</v>
      </c>
      <c r="Q126" s="18">
        <v>0.16523148148148148</v>
      </c>
      <c r="R126" s="16">
        <v>1115.5022590000001</v>
      </c>
      <c r="S126" s="16">
        <v>1445.7678370000001</v>
      </c>
      <c r="T126" s="16">
        <f t="shared" si="12"/>
        <v>330.265578</v>
      </c>
      <c r="U126" s="16">
        <f t="shared" si="13"/>
        <v>330.47763499999996</v>
      </c>
      <c r="V126" s="16">
        <v>1115.991927</v>
      </c>
      <c r="W126" s="16">
        <v>1446.469562</v>
      </c>
      <c r="X126" s="20">
        <f t="shared" si="14"/>
        <v>1.0006420802351979</v>
      </c>
      <c r="Y126" s="16">
        <f t="shared" si="15"/>
        <v>-0.22657395282249126</v>
      </c>
      <c r="Z126" s="16" t="s">
        <v>107</v>
      </c>
      <c r="AA126" s="16" t="s">
        <v>81</v>
      </c>
      <c r="AB126" s="16">
        <v>6500</v>
      </c>
    </row>
    <row r="127" spans="1:29" x14ac:dyDescent="0.35">
      <c r="A127" s="17">
        <v>44307</v>
      </c>
      <c r="B127" s="18">
        <v>0.16690972222222222</v>
      </c>
      <c r="C127" s="16" t="s">
        <v>355</v>
      </c>
      <c r="D127" s="16" t="s">
        <v>441</v>
      </c>
      <c r="E127" s="16">
        <v>1284.3868729999999</v>
      </c>
      <c r="F127" s="16">
        <v>1387.1239579999999</v>
      </c>
      <c r="G127" s="16">
        <f t="shared" si="8"/>
        <v>1284.9842542804422</v>
      </c>
      <c r="H127" s="16">
        <f t="shared" si="9"/>
        <v>1387.7879288400763</v>
      </c>
      <c r="I127" s="19">
        <f t="shared" si="10"/>
        <v>102.73708499999998</v>
      </c>
      <c r="J127" s="19">
        <f t="shared" si="11"/>
        <v>102.80367455963415</v>
      </c>
      <c r="K127" s="16">
        <v>1.5015000000000001</v>
      </c>
      <c r="L127" s="16">
        <v>29</v>
      </c>
      <c r="M127" s="16">
        <v>37</v>
      </c>
      <c r="N127" s="16">
        <v>37.01</v>
      </c>
      <c r="O127" s="16">
        <v>2.7505999999999999E-2</v>
      </c>
      <c r="P127" s="16" t="s">
        <v>356</v>
      </c>
      <c r="Q127" s="18">
        <v>0.1685763888888889</v>
      </c>
      <c r="R127" s="16">
        <v>1115.5040080000001</v>
      </c>
      <c r="S127" s="16">
        <v>1445.7675810000001</v>
      </c>
      <c r="T127" s="16">
        <f t="shared" si="12"/>
        <v>330.26357299999995</v>
      </c>
      <c r="U127" s="16">
        <f t="shared" si="13"/>
        <v>330.47763499999996</v>
      </c>
      <c r="V127" s="16">
        <v>1115.991927</v>
      </c>
      <c r="W127" s="16">
        <v>1446.469562</v>
      </c>
      <c r="X127" s="20">
        <f t="shared" si="14"/>
        <v>1.0006481550419126</v>
      </c>
      <c r="Y127" s="16">
        <f t="shared" si="15"/>
        <v>-0.23510054705911898</v>
      </c>
      <c r="Z127" s="16" t="s">
        <v>107</v>
      </c>
      <c r="AA127" s="16" t="s">
        <v>81</v>
      </c>
      <c r="AB127" s="16">
        <v>6500</v>
      </c>
    </row>
    <row r="128" spans="1:29" x14ac:dyDescent="0.35">
      <c r="A128" s="17">
        <v>44307</v>
      </c>
      <c r="B128" s="18">
        <v>0.17032407407407407</v>
      </c>
      <c r="C128" s="16" t="s">
        <v>357</v>
      </c>
      <c r="D128" s="16" t="s">
        <v>442</v>
      </c>
      <c r="E128" s="16">
        <v>1284.4615369999999</v>
      </c>
      <c r="F128" s="16">
        <v>1387.1633119999999</v>
      </c>
      <c r="G128" s="16">
        <f t="shared" si="8"/>
        <v>1285.0584575643729</v>
      </c>
      <c r="H128" s="16">
        <f t="shared" si="9"/>
        <v>1387.8278394917766</v>
      </c>
      <c r="I128" s="19">
        <f t="shared" si="10"/>
        <v>102.701775</v>
      </c>
      <c r="J128" s="19">
        <f t="shared" si="11"/>
        <v>102.76938192740363</v>
      </c>
      <c r="K128" s="16">
        <v>1.0004</v>
      </c>
      <c r="L128" s="16">
        <v>29</v>
      </c>
      <c r="M128" s="16">
        <v>37</v>
      </c>
      <c r="N128" s="16">
        <v>36.99</v>
      </c>
      <c r="O128" s="16">
        <v>1.7876E-2</v>
      </c>
      <c r="P128" s="16" t="s">
        <v>358</v>
      </c>
      <c r="Q128" s="18">
        <v>0.17199074074074075</v>
      </c>
      <c r="R128" s="16">
        <v>1115.5062270000001</v>
      </c>
      <c r="S128" s="16">
        <v>1445.7664569999999</v>
      </c>
      <c r="T128" s="16">
        <f t="shared" si="12"/>
        <v>330.26022999999986</v>
      </c>
      <c r="U128" s="16">
        <f t="shared" si="13"/>
        <v>330.47763499999996</v>
      </c>
      <c r="V128" s="16">
        <v>1115.991927</v>
      </c>
      <c r="W128" s="16">
        <v>1446.469562</v>
      </c>
      <c r="X128" s="20">
        <f t="shared" si="14"/>
        <v>1.0006582839235596</v>
      </c>
      <c r="Y128" s="16">
        <f t="shared" si="15"/>
        <v>-0.24861981586468573</v>
      </c>
      <c r="Z128" s="16" t="s">
        <v>107</v>
      </c>
      <c r="AA128" s="16" t="s">
        <v>81</v>
      </c>
      <c r="AB128" s="16">
        <v>4800</v>
      </c>
    </row>
    <row r="129" spans="1:28" x14ac:dyDescent="0.35">
      <c r="A129" s="17">
        <v>44307</v>
      </c>
      <c r="B129" s="18">
        <v>0.17368055555555556</v>
      </c>
      <c r="C129" s="16" t="s">
        <v>359</v>
      </c>
      <c r="D129" s="16" t="s">
        <v>442</v>
      </c>
      <c r="E129" s="16">
        <v>1284.4580189999999</v>
      </c>
      <c r="F129" s="16">
        <v>1387.166148</v>
      </c>
      <c r="G129" s="16">
        <f t="shared" si="8"/>
        <v>1285.0579897072282</v>
      </c>
      <c r="H129" s="16">
        <f t="shared" si="9"/>
        <v>1387.8324386804095</v>
      </c>
      <c r="I129" s="19">
        <f t="shared" si="10"/>
        <v>102.7081290000001</v>
      </c>
      <c r="J129" s="19">
        <f t="shared" si="11"/>
        <v>102.77444897318128</v>
      </c>
      <c r="K129" s="16">
        <v>1.0004999999999999</v>
      </c>
      <c r="L129" s="16">
        <v>29</v>
      </c>
      <c r="M129" s="16">
        <v>37</v>
      </c>
      <c r="N129" s="16">
        <v>37</v>
      </c>
      <c r="O129" s="16">
        <v>1.7877000000000001E-2</v>
      </c>
      <c r="P129" s="16" t="s">
        <v>360</v>
      </c>
      <c r="Q129" s="18">
        <v>0.17553240740740741</v>
      </c>
      <c r="R129" s="16">
        <v>1115.5010540000001</v>
      </c>
      <c r="S129" s="16">
        <v>1445.765433</v>
      </c>
      <c r="T129" s="16">
        <f t="shared" si="12"/>
        <v>330.26437899999996</v>
      </c>
      <c r="U129" s="16">
        <f t="shared" si="13"/>
        <v>330.47763499999996</v>
      </c>
      <c r="V129" s="16">
        <v>1115.991927</v>
      </c>
      <c r="W129" s="16">
        <v>1446.469562</v>
      </c>
      <c r="X129" s="20">
        <f t="shared" si="14"/>
        <v>1.000645712991046</v>
      </c>
      <c r="Y129" s="16">
        <f t="shared" si="15"/>
        <v>-0.22942052209327812</v>
      </c>
      <c r="Z129" s="16" t="s">
        <v>107</v>
      </c>
      <c r="AA129" s="16" t="s">
        <v>81</v>
      </c>
      <c r="AB129" s="16">
        <v>4800</v>
      </c>
    </row>
    <row r="130" spans="1:28" x14ac:dyDescent="0.35">
      <c r="A130" s="17">
        <v>44307</v>
      </c>
      <c r="B130" s="18">
        <v>0.17723379629629629</v>
      </c>
      <c r="C130" s="16" t="s">
        <v>361</v>
      </c>
      <c r="D130" s="16" t="s">
        <v>442</v>
      </c>
      <c r="E130" s="16">
        <v>1284.4479759999999</v>
      </c>
      <c r="F130" s="16">
        <v>1387.1691920000001</v>
      </c>
      <c r="G130" s="16">
        <f t="shared" si="8"/>
        <v>1285.0451524977184</v>
      </c>
      <c r="H130" s="16">
        <f t="shared" si="9"/>
        <v>1387.8341145847453</v>
      </c>
      <c r="I130" s="19">
        <f t="shared" si="10"/>
        <v>102.72121600000014</v>
      </c>
      <c r="J130" s="19">
        <f t="shared" si="11"/>
        <v>102.7889620870269</v>
      </c>
      <c r="K130" s="16">
        <v>1.0004</v>
      </c>
      <c r="L130" s="16">
        <v>29</v>
      </c>
      <c r="M130" s="16">
        <v>37</v>
      </c>
      <c r="N130" s="16">
        <v>37</v>
      </c>
      <c r="O130" s="16">
        <v>1.7874999999999999E-2</v>
      </c>
      <c r="P130" s="16" t="s">
        <v>362</v>
      </c>
      <c r="Q130" s="18">
        <v>0.17891203703703704</v>
      </c>
      <c r="R130" s="16">
        <v>1115.5061700000001</v>
      </c>
      <c r="S130" s="16">
        <v>1445.7659940000001</v>
      </c>
      <c r="T130" s="16">
        <f t="shared" si="12"/>
        <v>330.25982399999998</v>
      </c>
      <c r="U130" s="16">
        <f t="shared" si="13"/>
        <v>330.47763499999996</v>
      </c>
      <c r="V130" s="16">
        <v>1115.991927</v>
      </c>
      <c r="W130" s="16">
        <v>1446.469562</v>
      </c>
      <c r="X130" s="20">
        <f t="shared" si="14"/>
        <v>1.0006595140679297</v>
      </c>
      <c r="Y130" s="16">
        <f t="shared" si="15"/>
        <v>-0.24993501197741352</v>
      </c>
      <c r="Z130" s="16" t="s">
        <v>107</v>
      </c>
      <c r="AA130" s="16" t="s">
        <v>81</v>
      </c>
      <c r="AB130" s="16">
        <v>4800</v>
      </c>
    </row>
    <row r="131" spans="1:28" x14ac:dyDescent="0.35">
      <c r="A131" s="17">
        <v>44307</v>
      </c>
      <c r="B131" s="18">
        <v>0.18062500000000001</v>
      </c>
      <c r="C131" s="16" t="s">
        <v>363</v>
      </c>
      <c r="D131" s="16" t="s">
        <v>443</v>
      </c>
      <c r="E131" s="16">
        <v>1284.498515</v>
      </c>
      <c r="F131" s="16">
        <v>1387.1858589999999</v>
      </c>
      <c r="G131" s="16">
        <f t="shared" ref="G131:G136" si="16">X131*E131+Y131</f>
        <v>1285.0970418776928</v>
      </c>
      <c r="H131" s="16">
        <f t="shared" ref="H131:H136" si="17">X131*F131+Y131</f>
        <v>1387.8503592154627</v>
      </c>
      <c r="I131" s="19">
        <f t="shared" ref="I131:I136" si="18">F131-E131</f>
        <v>102.68734399999994</v>
      </c>
      <c r="J131" s="19">
        <f t="shared" ref="J131:J136" si="19">H131-G131</f>
        <v>102.75331733776989</v>
      </c>
      <c r="K131" s="16">
        <v>0.53559999999999997</v>
      </c>
      <c r="L131" s="16">
        <v>29</v>
      </c>
      <c r="M131" s="16">
        <v>37</v>
      </c>
      <c r="N131" s="16">
        <v>37.01</v>
      </c>
      <c r="O131" s="16">
        <v>9.3621999999999993E-3</v>
      </c>
      <c r="P131" s="16" t="s">
        <v>364</v>
      </c>
      <c r="Q131" s="18">
        <v>0.18237268518518518</v>
      </c>
      <c r="R131" s="16">
        <v>1115.5019749999999</v>
      </c>
      <c r="S131" s="16">
        <v>1445.767425</v>
      </c>
      <c r="T131" s="16">
        <f t="shared" ref="T131:T136" si="20">S131-R131</f>
        <v>330.2654500000001</v>
      </c>
      <c r="U131" s="16">
        <f t="shared" ref="U131:U136" si="21">W131-V131</f>
        <v>330.47763499999996</v>
      </c>
      <c r="V131" s="16">
        <v>1115.991927</v>
      </c>
      <c r="W131" s="16">
        <v>1446.469562</v>
      </c>
      <c r="X131" s="20">
        <f t="shared" ref="X131:X136" si="22">U131/T131</f>
        <v>1.0006424680510779</v>
      </c>
      <c r="Y131" s="16">
        <f t="shared" ref="Y131:Y136" si="23">-X131*S131+W131</f>
        <v>-0.22672237985170796</v>
      </c>
      <c r="Z131" s="16" t="s">
        <v>107</v>
      </c>
      <c r="AA131" s="16" t="s">
        <v>81</v>
      </c>
      <c r="AB131" s="16">
        <v>3300</v>
      </c>
    </row>
    <row r="132" spans="1:28" x14ac:dyDescent="0.35">
      <c r="A132" s="17">
        <v>44307</v>
      </c>
      <c r="B132" s="18">
        <v>0.18415509259259261</v>
      </c>
      <c r="C132" s="16" t="s">
        <v>365</v>
      </c>
      <c r="D132" s="16" t="s">
        <v>443</v>
      </c>
      <c r="E132" s="16">
        <v>1284.5193959999999</v>
      </c>
      <c r="F132" s="16">
        <v>1387.1877710000001</v>
      </c>
      <c r="G132" s="16">
        <f t="shared" si="16"/>
        <v>1285.114544802196</v>
      </c>
      <c r="H132" s="16">
        <f t="shared" si="17"/>
        <v>1387.8506593478139</v>
      </c>
      <c r="I132" s="19">
        <f t="shared" si="18"/>
        <v>102.6683750000002</v>
      </c>
      <c r="J132" s="19">
        <f t="shared" si="19"/>
        <v>102.73611454561797</v>
      </c>
      <c r="K132" s="16">
        <v>0.53600000000000003</v>
      </c>
      <c r="L132" s="16">
        <v>29</v>
      </c>
      <c r="M132" s="16">
        <v>37</v>
      </c>
      <c r="N132" s="16">
        <v>37</v>
      </c>
      <c r="O132" s="16">
        <v>9.3696999999999999E-3</v>
      </c>
      <c r="P132" s="16" t="s">
        <v>366</v>
      </c>
      <c r="Q132" s="18">
        <v>0.18586805555555555</v>
      </c>
      <c r="R132" s="16">
        <v>1115.50829</v>
      </c>
      <c r="S132" s="16">
        <v>1445.7680230000001</v>
      </c>
      <c r="T132" s="16">
        <f t="shared" si="20"/>
        <v>330.2597330000001</v>
      </c>
      <c r="U132" s="16">
        <f t="shared" si="21"/>
        <v>330.47763499999996</v>
      </c>
      <c r="V132" s="16">
        <v>1115.991927</v>
      </c>
      <c r="W132" s="16">
        <v>1446.469562</v>
      </c>
      <c r="X132" s="20">
        <f t="shared" si="22"/>
        <v>1.0006597897903584</v>
      </c>
      <c r="Y132" s="16">
        <f t="shared" si="23"/>
        <v>-0.25236398080210165</v>
      </c>
      <c r="Z132" s="16" t="s">
        <v>107</v>
      </c>
      <c r="AA132" s="16" t="s">
        <v>81</v>
      </c>
      <c r="AB132" s="16">
        <v>3300</v>
      </c>
    </row>
    <row r="133" spans="1:28" x14ac:dyDescent="0.35">
      <c r="A133" s="17">
        <v>44307</v>
      </c>
      <c r="B133" s="18">
        <v>0.18761574074074075</v>
      </c>
      <c r="C133" s="16" t="s">
        <v>367</v>
      </c>
      <c r="D133" s="16" t="s">
        <v>443</v>
      </c>
      <c r="E133" s="16">
        <v>1284.533977</v>
      </c>
      <c r="F133" s="16">
        <v>1387.1948560000001</v>
      </c>
      <c r="G133" s="16">
        <f t="shared" si="16"/>
        <v>1285.1317443941484</v>
      </c>
      <c r="H133" s="16">
        <f t="shared" si="17"/>
        <v>1387.8582565560928</v>
      </c>
      <c r="I133" s="19">
        <f t="shared" si="18"/>
        <v>102.66087900000002</v>
      </c>
      <c r="J133" s="19">
        <f t="shared" si="19"/>
        <v>102.72651216194436</v>
      </c>
      <c r="K133" s="16">
        <v>0.53600000000000003</v>
      </c>
      <c r="L133" s="16">
        <v>29</v>
      </c>
      <c r="M133" s="16">
        <v>37</v>
      </c>
      <c r="N133" s="16">
        <v>36.99</v>
      </c>
      <c r="O133" s="16">
        <v>9.3699999999999999E-3</v>
      </c>
      <c r="P133" s="16" t="s">
        <v>368</v>
      </c>
      <c r="Q133" s="18">
        <v>0.18929398148148149</v>
      </c>
      <c r="R133" s="16">
        <v>1115.502225</v>
      </c>
      <c r="S133" s="16">
        <v>1445.768714</v>
      </c>
      <c r="T133" s="16">
        <f t="shared" si="20"/>
        <v>330.26648900000009</v>
      </c>
      <c r="U133" s="16">
        <f t="shared" si="21"/>
        <v>330.47763499999996</v>
      </c>
      <c r="V133" s="16">
        <v>1115.991927</v>
      </c>
      <c r="W133" s="16">
        <v>1446.469562</v>
      </c>
      <c r="X133" s="20">
        <f t="shared" si="22"/>
        <v>1.0006393200855441</v>
      </c>
      <c r="Y133" s="16">
        <f t="shared" si="23"/>
        <v>-0.22346097791159991</v>
      </c>
      <c r="Z133" s="16" t="s">
        <v>107</v>
      </c>
      <c r="AA133" s="16" t="s">
        <v>81</v>
      </c>
      <c r="AB133" s="16">
        <v>3300</v>
      </c>
    </row>
    <row r="134" spans="1:28" x14ac:dyDescent="0.35">
      <c r="A134" s="17">
        <v>44307</v>
      </c>
      <c r="B134" s="18">
        <v>0.19385416666666666</v>
      </c>
      <c r="C134" s="16" t="s">
        <v>369</v>
      </c>
      <c r="D134" s="16" t="s">
        <v>444</v>
      </c>
      <c r="E134" s="16">
        <v>1284.5597869999999</v>
      </c>
      <c r="F134" s="16">
        <v>1387.2152699999999</v>
      </c>
      <c r="G134" s="16">
        <f t="shared" si="16"/>
        <v>1285.1619055594474</v>
      </c>
      <c r="H134" s="16">
        <f t="shared" si="17"/>
        <v>1387.8797865132178</v>
      </c>
      <c r="I134" s="19">
        <f t="shared" si="18"/>
        <v>102.655483</v>
      </c>
      <c r="J134" s="19">
        <f t="shared" si="19"/>
        <v>102.71788095377042</v>
      </c>
      <c r="K134" s="16">
        <v>0.1007</v>
      </c>
      <c r="L134" s="16">
        <v>29</v>
      </c>
      <c r="M134" s="16">
        <v>37</v>
      </c>
      <c r="N134" s="16">
        <v>36.99</v>
      </c>
      <c r="O134" s="16">
        <v>1.7262E-3</v>
      </c>
      <c r="P134" s="16" t="s">
        <v>370</v>
      </c>
      <c r="Q134" s="18">
        <v>0.19565972222222222</v>
      </c>
      <c r="R134" s="16">
        <v>1115.4925740000001</v>
      </c>
      <c r="S134" s="16">
        <v>1445.769454</v>
      </c>
      <c r="T134" s="16">
        <f t="shared" si="20"/>
        <v>330.27687999999989</v>
      </c>
      <c r="U134" s="16">
        <f t="shared" si="21"/>
        <v>330.47763499999996</v>
      </c>
      <c r="V134" s="16">
        <v>1115.991927</v>
      </c>
      <c r="W134" s="16">
        <v>1446.469562</v>
      </c>
      <c r="X134" s="20">
        <f t="shared" si="22"/>
        <v>1.0006078384899364</v>
      </c>
      <c r="Y134" s="16">
        <f t="shared" si="23"/>
        <v>-0.17868632171553145</v>
      </c>
      <c r="Z134" s="16" t="s">
        <v>107</v>
      </c>
      <c r="AA134" s="16" t="s">
        <v>81</v>
      </c>
      <c r="AB134" s="16">
        <v>1850</v>
      </c>
    </row>
    <row r="135" spans="1:28" x14ac:dyDescent="0.35">
      <c r="A135" s="17">
        <v>44307</v>
      </c>
      <c r="B135" s="18">
        <v>0.19774305555555555</v>
      </c>
      <c r="C135" s="16" t="s">
        <v>371</v>
      </c>
      <c r="D135" s="16" t="s">
        <v>444</v>
      </c>
      <c r="E135" s="16">
        <v>1284.5614390000001</v>
      </c>
      <c r="F135" s="16">
        <v>1387.219687</v>
      </c>
      <c r="G135" s="16">
        <f t="shared" si="16"/>
        <v>1285.1560400864885</v>
      </c>
      <c r="H135" s="16">
        <f t="shared" si="17"/>
        <v>1387.8811155033843</v>
      </c>
      <c r="I135" s="19">
        <f t="shared" si="18"/>
        <v>102.65824799999996</v>
      </c>
      <c r="J135" s="19">
        <f t="shared" si="19"/>
        <v>102.72507541689583</v>
      </c>
      <c r="K135" s="16">
        <v>0.10009999999999999</v>
      </c>
      <c r="L135" s="16">
        <v>29</v>
      </c>
      <c r="M135" s="16">
        <v>37</v>
      </c>
      <c r="N135" s="16">
        <v>37.01</v>
      </c>
      <c r="O135" s="16">
        <v>1.7158E-3</v>
      </c>
      <c r="P135" s="16" t="s">
        <v>372</v>
      </c>
      <c r="Q135" s="18">
        <v>0.19949074074074075</v>
      </c>
      <c r="R135" s="16">
        <v>1115.5073749999999</v>
      </c>
      <c r="S135" s="16">
        <v>1445.770019</v>
      </c>
      <c r="T135" s="16">
        <f t="shared" si="20"/>
        <v>330.26264400000014</v>
      </c>
      <c r="U135" s="16">
        <f t="shared" si="21"/>
        <v>330.47763499999996</v>
      </c>
      <c r="V135" s="16">
        <v>1115.991927</v>
      </c>
      <c r="W135" s="16">
        <v>1446.469562</v>
      </c>
      <c r="X135" s="20">
        <f t="shared" si="22"/>
        <v>1.0006509697778592</v>
      </c>
      <c r="Y135" s="16">
        <f t="shared" si="23"/>
        <v>-0.2416095881039837</v>
      </c>
      <c r="Z135" s="16" t="s">
        <v>107</v>
      </c>
      <c r="AA135" s="16" t="s">
        <v>81</v>
      </c>
      <c r="AB135" s="16">
        <v>1850</v>
      </c>
    </row>
    <row r="136" spans="1:28" x14ac:dyDescent="0.35">
      <c r="A136" s="26">
        <v>44307</v>
      </c>
      <c r="B136" s="27">
        <v>0.20123842592592592</v>
      </c>
      <c r="C136" s="28" t="s">
        <v>373</v>
      </c>
      <c r="D136" s="28" t="s">
        <v>444</v>
      </c>
      <c r="E136" s="16">
        <v>1284.594826</v>
      </c>
      <c r="F136" s="16">
        <v>1387.2267850000001</v>
      </c>
      <c r="G136" s="16">
        <f t="shared" si="16"/>
        <v>1285.1871613513658</v>
      </c>
      <c r="H136" s="16">
        <f t="shared" si="17"/>
        <v>1387.885190884263</v>
      </c>
      <c r="I136" s="19">
        <f t="shared" si="18"/>
        <v>102.63195900000005</v>
      </c>
      <c r="J136" s="19">
        <f t="shared" si="19"/>
        <v>102.69802953289718</v>
      </c>
      <c r="K136" s="16">
        <v>0.10100000000000001</v>
      </c>
      <c r="L136" s="16">
        <v>29</v>
      </c>
      <c r="M136" s="16">
        <v>37</v>
      </c>
      <c r="N136" s="16">
        <v>37.01</v>
      </c>
      <c r="O136" s="16">
        <v>1.7313000000000001E-3</v>
      </c>
      <c r="P136" s="16" t="s">
        <v>374</v>
      </c>
      <c r="Q136" s="18">
        <v>0.20309027777777777</v>
      </c>
      <c r="R136" s="16">
        <v>1115.5084429999999</v>
      </c>
      <c r="S136" s="16">
        <v>1445.7734660000001</v>
      </c>
      <c r="T136" s="16">
        <f t="shared" si="20"/>
        <v>330.26502300000016</v>
      </c>
      <c r="U136" s="16">
        <f t="shared" si="21"/>
        <v>330.47763499999996</v>
      </c>
      <c r="V136" s="16">
        <v>1115.991927</v>
      </c>
      <c r="W136" s="16">
        <v>1446.469562</v>
      </c>
      <c r="X136" s="20">
        <f t="shared" si="22"/>
        <v>1.0006437617827904</v>
      </c>
      <c r="Y136" s="16">
        <f t="shared" si="23"/>
        <v>-0.23463770398325323</v>
      </c>
      <c r="Z136" s="16" t="s">
        <v>107</v>
      </c>
      <c r="AA136" s="16" t="s">
        <v>81</v>
      </c>
      <c r="AB136" s="16">
        <v>1850</v>
      </c>
    </row>
    <row r="137" spans="1:28" x14ac:dyDescent="0.35">
      <c r="A137" s="17">
        <v>44307</v>
      </c>
      <c r="B137" s="18">
        <v>0.3787962962962963</v>
      </c>
      <c r="C137" s="16" t="s">
        <v>106</v>
      </c>
      <c r="D137" s="16" t="s">
        <v>431</v>
      </c>
      <c r="E137" s="16">
        <v>1279.1683</v>
      </c>
      <c r="F137" s="16">
        <v>1384.2048970000001</v>
      </c>
      <c r="G137" s="16">
        <f>X137*E137+Y137</f>
        <v>1279.7320610076213</v>
      </c>
      <c r="H137" s="16">
        <f>X137*F137+Y137</f>
        <v>1384.8386147308663</v>
      </c>
      <c r="I137" s="19">
        <f>F137-E137</f>
        <v>105.03659700000003</v>
      </c>
      <c r="J137" s="19">
        <f>H137-G137</f>
        <v>105.10655372324504</v>
      </c>
      <c r="K137" s="19">
        <v>33.97</v>
      </c>
      <c r="L137" s="29">
        <v>3</v>
      </c>
      <c r="M137" s="16">
        <v>24.77</v>
      </c>
      <c r="N137" s="16">
        <v>24.78</v>
      </c>
      <c r="O137" s="30">
        <v>0.98345000000000005</v>
      </c>
      <c r="P137" s="16" t="s">
        <v>7</v>
      </c>
      <c r="Q137" s="18">
        <v>0.37961805555555556</v>
      </c>
      <c r="R137" s="16">
        <v>1115.5371479999999</v>
      </c>
      <c r="S137" s="16">
        <v>1445.7948240000001</v>
      </c>
      <c r="T137" s="16">
        <f>S137-R137</f>
        <v>330.25767600000017</v>
      </c>
      <c r="U137" s="16">
        <f>W137-V137</f>
        <v>330.47763499999996</v>
      </c>
      <c r="V137" s="16">
        <v>1115.991927</v>
      </c>
      <c r="W137" s="16">
        <v>1446.469562</v>
      </c>
      <c r="X137" s="20">
        <f>U137/T137</f>
        <v>1.0006660223697565</v>
      </c>
      <c r="Y137" s="16">
        <f>-X137*S137+W137</f>
        <v>-0.28819369486222968</v>
      </c>
      <c r="Z137" s="16" t="s">
        <v>107</v>
      </c>
      <c r="AA137" s="16" t="s">
        <v>8</v>
      </c>
      <c r="AB137" s="16">
        <v>43000</v>
      </c>
    </row>
    <row r="138" spans="1:28" x14ac:dyDescent="0.35">
      <c r="A138" s="17">
        <v>44307</v>
      </c>
      <c r="B138" s="18">
        <v>0.38201388888888888</v>
      </c>
      <c r="C138" s="16" t="s">
        <v>108</v>
      </c>
      <c r="D138" s="16" t="s">
        <v>431</v>
      </c>
      <c r="E138" s="16">
        <v>1279.169052</v>
      </c>
      <c r="F138" s="16">
        <v>1384.2054209999999</v>
      </c>
      <c r="G138" s="16">
        <f t="shared" ref="G138:G201" si="24">X138*E138+Y138</f>
        <v>1279.7286432887738</v>
      </c>
      <c r="H138" s="16">
        <f t="shared" ref="H138:H201" si="25">X138*F138+Y138</f>
        <v>1384.8370305598089</v>
      </c>
      <c r="I138" s="19">
        <f t="shared" ref="I138:I201" si="26">F138-E138</f>
        <v>105.03636899999992</v>
      </c>
      <c r="J138" s="19">
        <f t="shared" ref="J138:J201" si="27">H138-G138</f>
        <v>105.1083872710351</v>
      </c>
      <c r="K138" s="19">
        <v>34.03</v>
      </c>
      <c r="L138" s="29">
        <v>3</v>
      </c>
      <c r="M138" s="16">
        <v>24.77</v>
      </c>
      <c r="N138" s="16">
        <v>24.77</v>
      </c>
      <c r="O138" s="30">
        <v>0.98372000000000004</v>
      </c>
      <c r="P138" s="16" t="s">
        <v>10</v>
      </c>
      <c r="Q138" s="18">
        <v>0.38254629629629627</v>
      </c>
      <c r="R138" s="16">
        <v>1115.544525</v>
      </c>
      <c r="S138" s="16">
        <v>1445.795723</v>
      </c>
      <c r="T138" s="16">
        <f t="shared" ref="T138:T201" si="28">S138-R138</f>
        <v>330.25119799999993</v>
      </c>
      <c r="U138" s="16">
        <f t="shared" ref="U138:U201" si="29">W138-V138</f>
        <v>330.47763499999996</v>
      </c>
      <c r="V138" s="16">
        <v>1115.991927</v>
      </c>
      <c r="W138" s="16">
        <v>1446.469562</v>
      </c>
      <c r="X138" s="20">
        <f t="shared" ref="X138:X201" si="30">U138/T138</f>
        <v>1.000685650805724</v>
      </c>
      <c r="Y138" s="16">
        <f t="shared" ref="Y138:Y201" si="31">-X138*S138+W138</f>
        <v>-0.31747200238714868</v>
      </c>
      <c r="Z138" s="16" t="s">
        <v>107</v>
      </c>
      <c r="AA138" s="16" t="s">
        <v>8</v>
      </c>
      <c r="AB138" s="16">
        <v>43000</v>
      </c>
    </row>
    <row r="139" spans="1:28" x14ac:dyDescent="0.35">
      <c r="A139" s="17">
        <v>44307</v>
      </c>
      <c r="B139" s="18">
        <v>0.38424768518518521</v>
      </c>
      <c r="C139" s="16" t="s">
        <v>109</v>
      </c>
      <c r="D139" s="16" t="s">
        <v>431</v>
      </c>
      <c r="E139" s="16">
        <v>1279.1698630000001</v>
      </c>
      <c r="F139" s="16">
        <v>1384.2068449999999</v>
      </c>
      <c r="G139" s="16">
        <f t="shared" si="24"/>
        <v>1279.7365655985841</v>
      </c>
      <c r="H139" s="16">
        <f t="shared" si="25"/>
        <v>1384.8425125793917</v>
      </c>
      <c r="I139" s="19">
        <f t="shared" si="26"/>
        <v>105.03698199999985</v>
      </c>
      <c r="J139" s="19">
        <f t="shared" si="27"/>
        <v>105.10594698080763</v>
      </c>
      <c r="K139" s="19">
        <v>34.005499999999998</v>
      </c>
      <c r="L139" s="29">
        <v>3</v>
      </c>
      <c r="M139" s="16">
        <v>24.77</v>
      </c>
      <c r="N139" s="16">
        <v>24.76</v>
      </c>
      <c r="O139" s="30">
        <v>0.98365999999999998</v>
      </c>
      <c r="P139" s="16" t="s">
        <v>12</v>
      </c>
      <c r="Q139" s="18">
        <v>0.38530092592592591</v>
      </c>
      <c r="R139" s="16">
        <v>1115.532665</v>
      </c>
      <c r="S139" s="16">
        <v>1445.7934580000001</v>
      </c>
      <c r="T139" s="16">
        <f t="shared" si="28"/>
        <v>330.26079300000015</v>
      </c>
      <c r="U139" s="16">
        <f t="shared" si="29"/>
        <v>330.47763499999996</v>
      </c>
      <c r="V139" s="16">
        <v>1115.991927</v>
      </c>
      <c r="W139" s="16">
        <v>1446.469562</v>
      </c>
      <c r="X139" s="20">
        <f t="shared" si="30"/>
        <v>1.0006565780879713</v>
      </c>
      <c r="Y139" s="16">
        <f t="shared" si="31"/>
        <v>-0.27317230425501293</v>
      </c>
      <c r="Z139" s="16" t="s">
        <v>107</v>
      </c>
      <c r="AA139" s="16" t="s">
        <v>8</v>
      </c>
      <c r="AB139" s="16">
        <v>43000</v>
      </c>
    </row>
    <row r="140" spans="1:28" x14ac:dyDescent="0.35">
      <c r="A140" s="17">
        <v>44307</v>
      </c>
      <c r="B140" s="18">
        <v>0.38894675925925926</v>
      </c>
      <c r="C140" s="16" t="s">
        <v>110</v>
      </c>
      <c r="D140" s="16" t="s">
        <v>432</v>
      </c>
      <c r="E140" s="16">
        <v>1279.2467899999999</v>
      </c>
      <c r="F140" s="16">
        <v>1384.2307430000001</v>
      </c>
      <c r="G140" s="16">
        <f t="shared" si="24"/>
        <v>1279.8119418123347</v>
      </c>
      <c r="H140" s="16">
        <f t="shared" si="25"/>
        <v>1384.8672511091763</v>
      </c>
      <c r="I140" s="19">
        <f t="shared" si="26"/>
        <v>104.98395300000016</v>
      </c>
      <c r="J140" s="19">
        <f t="shared" si="27"/>
        <v>105.05530929684164</v>
      </c>
      <c r="K140" s="19">
        <v>30.18</v>
      </c>
      <c r="L140" s="29">
        <v>3</v>
      </c>
      <c r="M140" s="16">
        <v>24.77</v>
      </c>
      <c r="N140" s="16">
        <v>24.76</v>
      </c>
      <c r="O140" s="30">
        <v>0.96816999999999998</v>
      </c>
      <c r="P140" s="16" t="s">
        <v>14</v>
      </c>
      <c r="Q140" s="18">
        <v>0.38946759259259262</v>
      </c>
      <c r="R140" s="16">
        <v>1115.5380459999999</v>
      </c>
      <c r="S140" s="16">
        <v>1445.7912120000001</v>
      </c>
      <c r="T140" s="16">
        <f t="shared" si="28"/>
        <v>330.25316600000019</v>
      </c>
      <c r="U140" s="16">
        <f t="shared" si="29"/>
        <v>330.47763499999996</v>
      </c>
      <c r="V140" s="16">
        <v>1115.991927</v>
      </c>
      <c r="W140" s="16">
        <v>1446.469562</v>
      </c>
      <c r="X140" s="20">
        <f t="shared" si="30"/>
        <v>1.000679687655136</v>
      </c>
      <c r="Y140" s="16">
        <f t="shared" si="31"/>
        <v>-0.30433643870060223</v>
      </c>
      <c r="Z140" s="16" t="s">
        <v>107</v>
      </c>
      <c r="AA140" s="16" t="s">
        <v>8</v>
      </c>
      <c r="AB140" s="16">
        <v>42000</v>
      </c>
    </row>
    <row r="141" spans="1:28" x14ac:dyDescent="0.35">
      <c r="A141" s="17">
        <v>44307</v>
      </c>
      <c r="B141" s="18">
        <v>0.39118055555555553</v>
      </c>
      <c r="C141" s="16" t="s">
        <v>111</v>
      </c>
      <c r="D141" s="16" t="s">
        <v>432</v>
      </c>
      <c r="E141" s="16">
        <v>1279.2481399999999</v>
      </c>
      <c r="F141" s="16">
        <v>1384.227656</v>
      </c>
      <c r="G141" s="16">
        <f t="shared" si="24"/>
        <v>1279.8186338091225</v>
      </c>
      <c r="H141" s="16">
        <f t="shared" si="25"/>
        <v>1384.8686133945771</v>
      </c>
      <c r="I141" s="19">
        <f t="shared" si="26"/>
        <v>104.9795160000001</v>
      </c>
      <c r="J141" s="19">
        <f t="shared" si="27"/>
        <v>105.04997958545459</v>
      </c>
      <c r="K141" s="19">
        <v>30.14</v>
      </c>
      <c r="L141" s="29">
        <v>3</v>
      </c>
      <c r="M141" s="16">
        <v>24.77</v>
      </c>
      <c r="N141" s="16">
        <v>24.77</v>
      </c>
      <c r="O141" s="30">
        <v>0.96796000000000004</v>
      </c>
      <c r="P141" s="16" t="s">
        <v>16</v>
      </c>
      <c r="Q141" s="18">
        <v>0.39174768518518521</v>
      </c>
      <c r="R141" s="16">
        <v>1115.531322</v>
      </c>
      <c r="S141" s="16">
        <v>1445.7872850000001</v>
      </c>
      <c r="T141" s="16">
        <f t="shared" si="28"/>
        <v>330.25596300000007</v>
      </c>
      <c r="U141" s="16">
        <f t="shared" si="29"/>
        <v>330.47763499999996</v>
      </c>
      <c r="V141" s="16">
        <v>1115.991927</v>
      </c>
      <c r="W141" s="16">
        <v>1446.469562</v>
      </c>
      <c r="X141" s="20">
        <f t="shared" si="30"/>
        <v>1.0006712127102453</v>
      </c>
      <c r="Y141" s="16">
        <f t="shared" si="31"/>
        <v>-0.28815380200308027</v>
      </c>
      <c r="Z141" s="16" t="s">
        <v>107</v>
      </c>
      <c r="AA141" s="16" t="s">
        <v>8</v>
      </c>
      <c r="AB141" s="16">
        <v>42000</v>
      </c>
    </row>
    <row r="142" spans="1:28" x14ac:dyDescent="0.35">
      <c r="A142" s="17">
        <v>44307</v>
      </c>
      <c r="B142" s="18">
        <v>0.39366898148148149</v>
      </c>
      <c r="C142" s="16" t="s">
        <v>112</v>
      </c>
      <c r="D142" s="16" t="s">
        <v>432</v>
      </c>
      <c r="E142" s="16">
        <v>1279.241755</v>
      </c>
      <c r="F142" s="16">
        <v>1384.223868</v>
      </c>
      <c r="G142" s="16">
        <f t="shared" si="24"/>
        <v>1279.8104962113428</v>
      </c>
      <c r="H142" s="16">
        <f t="shared" si="25"/>
        <v>1384.865934604712</v>
      </c>
      <c r="I142" s="19">
        <f t="shared" si="26"/>
        <v>104.98211300000003</v>
      </c>
      <c r="J142" s="19">
        <f t="shared" si="27"/>
        <v>105.05543839336929</v>
      </c>
      <c r="K142" s="19">
        <v>30.13</v>
      </c>
      <c r="L142" s="29">
        <v>3</v>
      </c>
      <c r="M142" s="16">
        <v>24.77</v>
      </c>
      <c r="N142" s="16">
        <v>24.77</v>
      </c>
      <c r="O142" s="30">
        <v>0.96792</v>
      </c>
      <c r="P142" s="16" t="s">
        <v>69</v>
      </c>
      <c r="Q142" s="18">
        <v>0.39420138888888889</v>
      </c>
      <c r="R142" s="16">
        <v>1115.5375260000001</v>
      </c>
      <c r="S142" s="16">
        <v>1445.784498</v>
      </c>
      <c r="T142" s="16">
        <f t="shared" si="28"/>
        <v>330.24697199999991</v>
      </c>
      <c r="U142" s="16">
        <f t="shared" si="29"/>
        <v>330.47763499999996</v>
      </c>
      <c r="V142" s="16">
        <v>1115.991927</v>
      </c>
      <c r="W142" s="16">
        <v>1446.469562</v>
      </c>
      <c r="X142" s="20">
        <f t="shared" si="30"/>
        <v>1.0006984560633612</v>
      </c>
      <c r="Y142" s="16">
        <f t="shared" si="31"/>
        <v>-0.32475294894175022</v>
      </c>
      <c r="Z142" s="16" t="s">
        <v>107</v>
      </c>
      <c r="AA142" s="16" t="s">
        <v>8</v>
      </c>
      <c r="AB142" s="16">
        <v>42000</v>
      </c>
    </row>
    <row r="143" spans="1:28" x14ac:dyDescent="0.35">
      <c r="A143" s="17">
        <v>44307</v>
      </c>
      <c r="B143" s="18">
        <v>0.39604166666666668</v>
      </c>
      <c r="C143" s="16" t="s">
        <v>113</v>
      </c>
      <c r="D143" s="16" t="s">
        <v>433</v>
      </c>
      <c r="E143" s="16">
        <v>1279.3556060000001</v>
      </c>
      <c r="F143" s="16">
        <v>1384.2687860000001</v>
      </c>
      <c r="G143" s="16">
        <f t="shared" si="24"/>
        <v>1279.9331776561626</v>
      </c>
      <c r="H143" s="16">
        <f t="shared" si="25"/>
        <v>1384.913010861007</v>
      </c>
      <c r="I143" s="19">
        <f t="shared" si="26"/>
        <v>104.91318000000001</v>
      </c>
      <c r="J143" s="19">
        <f t="shared" si="27"/>
        <v>104.97983320484445</v>
      </c>
      <c r="K143" s="19">
        <v>25.28</v>
      </c>
      <c r="L143" s="29">
        <v>3</v>
      </c>
      <c r="M143" s="16">
        <v>24.77</v>
      </c>
      <c r="N143" s="16">
        <v>24.77</v>
      </c>
      <c r="O143" s="30">
        <v>0.94533999999999996</v>
      </c>
      <c r="P143" s="16" t="s">
        <v>18</v>
      </c>
      <c r="Q143" s="18">
        <v>0.39650462962962962</v>
      </c>
      <c r="R143" s="16">
        <v>1115.518444</v>
      </c>
      <c r="S143" s="16">
        <v>1445.7862540000001</v>
      </c>
      <c r="T143" s="16">
        <f t="shared" si="28"/>
        <v>330.26781000000005</v>
      </c>
      <c r="U143" s="16">
        <f t="shared" si="29"/>
        <v>330.47763499999996</v>
      </c>
      <c r="V143" s="16">
        <v>1115.991927</v>
      </c>
      <c r="W143" s="16">
        <v>1446.469562</v>
      </c>
      <c r="X143" s="20">
        <f t="shared" si="30"/>
        <v>1.0006353177441056</v>
      </c>
      <c r="Y143" s="16">
        <f t="shared" si="31"/>
        <v>-0.2352256613503414</v>
      </c>
      <c r="Z143" s="16" t="s">
        <v>107</v>
      </c>
      <c r="AA143" s="16" t="s">
        <v>8</v>
      </c>
      <c r="AB143" s="16">
        <v>39000</v>
      </c>
    </row>
    <row r="144" spans="1:28" x14ac:dyDescent="0.35">
      <c r="A144" s="17">
        <v>44307</v>
      </c>
      <c r="B144" s="18">
        <v>0.39826388888888886</v>
      </c>
      <c r="C144" s="16" t="s">
        <v>114</v>
      </c>
      <c r="D144" s="16" t="s">
        <v>433</v>
      </c>
      <c r="E144" s="16">
        <v>1279.357407</v>
      </c>
      <c r="F144" s="16">
        <v>1384.27019</v>
      </c>
      <c r="G144" s="16">
        <f t="shared" si="24"/>
        <v>1279.9267836665424</v>
      </c>
      <c r="H144" s="16">
        <f t="shared" si="25"/>
        <v>1384.9100004005259</v>
      </c>
      <c r="I144" s="19">
        <f t="shared" si="26"/>
        <v>104.91278299999999</v>
      </c>
      <c r="J144" s="19">
        <f t="shared" si="27"/>
        <v>104.98321673398345</v>
      </c>
      <c r="K144" s="19">
        <v>25.28</v>
      </c>
      <c r="L144" s="29">
        <v>3</v>
      </c>
      <c r="M144" s="16">
        <v>24.77</v>
      </c>
      <c r="N144" s="16">
        <v>24.78</v>
      </c>
      <c r="O144" s="30">
        <v>0.94530000000000003</v>
      </c>
      <c r="P144" s="16" t="s">
        <v>20</v>
      </c>
      <c r="Q144" s="18">
        <v>0.3988888888888889</v>
      </c>
      <c r="R144" s="16">
        <v>1115.5325350000001</v>
      </c>
      <c r="S144" s="16">
        <v>1445.7884509999999</v>
      </c>
      <c r="T144" s="16">
        <f t="shared" si="28"/>
        <v>330.25591599999984</v>
      </c>
      <c r="U144" s="16">
        <f t="shared" si="29"/>
        <v>330.47763499999996</v>
      </c>
      <c r="V144" s="16">
        <v>1115.991927</v>
      </c>
      <c r="W144" s="16">
        <v>1446.469562</v>
      </c>
      <c r="X144" s="20">
        <f t="shared" si="30"/>
        <v>1.0006713551196464</v>
      </c>
      <c r="Y144" s="16">
        <f t="shared" si="31"/>
        <v>-0.28952647850451285</v>
      </c>
      <c r="Z144" s="16" t="s">
        <v>107</v>
      </c>
      <c r="AA144" s="16" t="s">
        <v>8</v>
      </c>
      <c r="AB144" s="16">
        <v>39000</v>
      </c>
    </row>
    <row r="145" spans="1:28" x14ac:dyDescent="0.35">
      <c r="A145" s="17">
        <v>44307</v>
      </c>
      <c r="B145" s="18">
        <v>0.40143518518518517</v>
      </c>
      <c r="C145" s="16" t="s">
        <v>116</v>
      </c>
      <c r="D145" s="16" t="s">
        <v>433</v>
      </c>
      <c r="E145" s="16">
        <v>1279.360097</v>
      </c>
      <c r="F145" s="16">
        <v>1384.2723370000001</v>
      </c>
      <c r="G145" s="16">
        <f t="shared" si="24"/>
        <v>1279.9335843072442</v>
      </c>
      <c r="H145" s="16">
        <f t="shared" si="25"/>
        <v>1384.9143481894689</v>
      </c>
      <c r="I145" s="19">
        <f t="shared" si="26"/>
        <v>104.91224000000011</v>
      </c>
      <c r="J145" s="19">
        <f t="shared" si="27"/>
        <v>104.98076388222466</v>
      </c>
      <c r="K145" s="19">
        <v>25.26</v>
      </c>
      <c r="L145" s="29">
        <v>3</v>
      </c>
      <c r="M145" s="16">
        <v>24.77</v>
      </c>
      <c r="N145" s="16">
        <v>24.78</v>
      </c>
      <c r="O145" s="30">
        <v>0.94520000000000004</v>
      </c>
      <c r="P145" s="16" t="s">
        <v>22</v>
      </c>
      <c r="Q145" s="18">
        <v>0.40190972222222221</v>
      </c>
      <c r="R145" s="16">
        <v>1115.525449</v>
      </c>
      <c r="S145" s="16">
        <v>1445.787372</v>
      </c>
      <c r="T145" s="16">
        <f t="shared" si="28"/>
        <v>330.26192300000002</v>
      </c>
      <c r="U145" s="16">
        <f t="shared" si="29"/>
        <v>330.47763499999996</v>
      </c>
      <c r="V145" s="16">
        <v>1115.991927</v>
      </c>
      <c r="W145" s="16">
        <v>1446.469562</v>
      </c>
      <c r="X145" s="20">
        <f t="shared" si="30"/>
        <v>1.0006531543147343</v>
      </c>
      <c r="Y145" s="16">
        <f t="shared" si="31"/>
        <v>-0.26213226021013725</v>
      </c>
      <c r="Z145" s="16" t="s">
        <v>107</v>
      </c>
      <c r="AA145" s="16" t="s">
        <v>8</v>
      </c>
      <c r="AB145" s="16">
        <v>39000</v>
      </c>
    </row>
    <row r="146" spans="1:28" x14ac:dyDescent="0.35">
      <c r="A146" s="17">
        <v>44307</v>
      </c>
      <c r="B146" s="18">
        <v>0.40418981481481481</v>
      </c>
      <c r="C146" s="16" t="s">
        <v>118</v>
      </c>
      <c r="D146" s="16" t="s">
        <v>434</v>
      </c>
      <c r="E146" s="16">
        <v>1279.506447</v>
      </c>
      <c r="F146" s="16">
        <v>1384.3295539999999</v>
      </c>
      <c r="G146" s="16">
        <f t="shared" si="24"/>
        <v>1280.0755740669283</v>
      </c>
      <c r="H146" s="16">
        <f t="shared" si="25"/>
        <v>1384.967775585633</v>
      </c>
      <c r="I146" s="19">
        <f t="shared" si="26"/>
        <v>104.82310699999994</v>
      </c>
      <c r="J146" s="19">
        <f t="shared" si="27"/>
        <v>104.89220151870472</v>
      </c>
      <c r="K146" s="19">
        <v>20.190000000000001</v>
      </c>
      <c r="L146" s="29">
        <v>3</v>
      </c>
      <c r="M146" s="16">
        <v>24.77</v>
      </c>
      <c r="N146" s="16">
        <v>24.77</v>
      </c>
      <c r="O146" s="30">
        <v>0.91652</v>
      </c>
      <c r="P146" s="16" t="s">
        <v>24</v>
      </c>
      <c r="Q146" s="18">
        <v>0.40475694444444443</v>
      </c>
      <c r="R146" s="16">
        <v>1115.5308849999999</v>
      </c>
      <c r="S146" s="16">
        <v>1445.7908279999999</v>
      </c>
      <c r="T146" s="16">
        <f t="shared" si="28"/>
        <v>330.25994300000002</v>
      </c>
      <c r="U146" s="16">
        <f t="shared" si="29"/>
        <v>330.47763499999996</v>
      </c>
      <c r="V146" s="16">
        <v>1115.991927</v>
      </c>
      <c r="W146" s="16">
        <v>1446.469562</v>
      </c>
      <c r="X146" s="20">
        <f t="shared" si="30"/>
        <v>1.0006591535080593</v>
      </c>
      <c r="Y146" s="16">
        <f t="shared" si="31"/>
        <v>-0.27426409619624792</v>
      </c>
      <c r="Z146" s="16" t="s">
        <v>107</v>
      </c>
      <c r="AA146" s="16" t="s">
        <v>8</v>
      </c>
      <c r="AB146" s="16">
        <v>36000</v>
      </c>
    </row>
    <row r="147" spans="1:28" x14ac:dyDescent="0.35">
      <c r="A147" s="17">
        <v>44307</v>
      </c>
      <c r="B147" s="18">
        <v>0.40697916666666667</v>
      </c>
      <c r="C147" s="16" t="s">
        <v>120</v>
      </c>
      <c r="D147" s="16" t="s">
        <v>434</v>
      </c>
      <c r="E147" s="16">
        <v>1279.5115129999999</v>
      </c>
      <c r="F147" s="16">
        <v>1384.3359559999999</v>
      </c>
      <c r="G147" s="16">
        <f t="shared" si="24"/>
        <v>1280.0795920534565</v>
      </c>
      <c r="H147" s="16">
        <f t="shared" si="25"/>
        <v>1384.9742392376158</v>
      </c>
      <c r="I147" s="19">
        <f t="shared" si="26"/>
        <v>104.82444299999997</v>
      </c>
      <c r="J147" s="19">
        <f t="shared" si="27"/>
        <v>104.89464718415934</v>
      </c>
      <c r="K147" s="19">
        <v>20.18</v>
      </c>
      <c r="L147" s="29">
        <v>3</v>
      </c>
      <c r="M147" s="16">
        <v>24.77</v>
      </c>
      <c r="N147" s="16">
        <v>24.77</v>
      </c>
      <c r="O147" s="30">
        <v>0.91646000000000005</v>
      </c>
      <c r="P147" s="16" t="s">
        <v>26</v>
      </c>
      <c r="Q147" s="18">
        <v>0.40875</v>
      </c>
      <c r="R147" s="16">
        <v>1115.5336689999999</v>
      </c>
      <c r="S147" s="16">
        <v>1445.790121</v>
      </c>
      <c r="T147" s="16">
        <f t="shared" si="28"/>
        <v>330.25645200000008</v>
      </c>
      <c r="U147" s="16">
        <f t="shared" si="29"/>
        <v>330.47763499999996</v>
      </c>
      <c r="V147" s="16">
        <v>1115.991927</v>
      </c>
      <c r="W147" s="16">
        <v>1446.469562</v>
      </c>
      <c r="X147" s="20">
        <f t="shared" si="30"/>
        <v>1.0006697310488877</v>
      </c>
      <c r="Y147" s="16">
        <f t="shared" si="31"/>
        <v>-0.28884953420879356</v>
      </c>
      <c r="Z147" s="16" t="s">
        <v>107</v>
      </c>
      <c r="AA147" s="16" t="s">
        <v>8</v>
      </c>
      <c r="AB147" s="16">
        <v>36000</v>
      </c>
    </row>
    <row r="148" spans="1:28" x14ac:dyDescent="0.35">
      <c r="A148" s="17">
        <v>44307</v>
      </c>
      <c r="B148" s="18">
        <v>0.41114583333333332</v>
      </c>
      <c r="C148" s="16" t="s">
        <v>122</v>
      </c>
      <c r="D148" s="16" t="s">
        <v>434</v>
      </c>
      <c r="E148" s="16">
        <v>1279.5130710000001</v>
      </c>
      <c r="F148" s="16">
        <v>1384.334165</v>
      </c>
      <c r="G148" s="16">
        <f t="shared" si="24"/>
        <v>1280.0783414789464</v>
      </c>
      <c r="H148" s="16">
        <f t="shared" si="25"/>
        <v>1384.9707064914951</v>
      </c>
      <c r="I148" s="19">
        <f t="shared" si="26"/>
        <v>104.8210939999999</v>
      </c>
      <c r="J148" s="19">
        <f t="shared" si="27"/>
        <v>104.89236501254868</v>
      </c>
      <c r="K148" s="19">
        <v>20.18</v>
      </c>
      <c r="L148" s="29">
        <v>3</v>
      </c>
      <c r="M148" s="16">
        <v>24.77</v>
      </c>
      <c r="N148" s="16">
        <v>24.77</v>
      </c>
      <c r="O148" s="30">
        <v>0.91646000000000005</v>
      </c>
      <c r="P148" s="16" t="s">
        <v>28</v>
      </c>
      <c r="Q148" s="18">
        <v>0.41163194444444445</v>
      </c>
      <c r="R148" s="16">
        <v>1115.5381480000001</v>
      </c>
      <c r="S148" s="16">
        <v>1445.791234</v>
      </c>
      <c r="T148" s="16">
        <f t="shared" si="28"/>
        <v>330.25308599999994</v>
      </c>
      <c r="U148" s="16">
        <f t="shared" si="29"/>
        <v>330.47763499999996</v>
      </c>
      <c r="V148" s="16">
        <v>1115.991927</v>
      </c>
      <c r="W148" s="16">
        <v>1446.469562</v>
      </c>
      <c r="X148" s="20">
        <f t="shared" si="30"/>
        <v>1.0006799300582463</v>
      </c>
      <c r="Y148" s="16">
        <f t="shared" si="31"/>
        <v>-0.30470891794561794</v>
      </c>
      <c r="Z148" s="16" t="s">
        <v>107</v>
      </c>
      <c r="AA148" s="16" t="s">
        <v>8</v>
      </c>
      <c r="AB148" s="16">
        <v>36000</v>
      </c>
    </row>
    <row r="149" spans="1:28" x14ac:dyDescent="0.35">
      <c r="A149" s="17">
        <v>44307</v>
      </c>
      <c r="B149" s="18">
        <v>0.4151273148148148</v>
      </c>
      <c r="C149" s="16" t="s">
        <v>124</v>
      </c>
      <c r="D149" s="16" t="s">
        <v>435</v>
      </c>
      <c r="E149" s="16">
        <v>1279.587262</v>
      </c>
      <c r="F149" s="16">
        <v>1384.365841</v>
      </c>
      <c r="G149" s="16">
        <f t="shared" si="24"/>
        <v>1280.1578833947274</v>
      </c>
      <c r="H149" s="16">
        <f t="shared" si="25"/>
        <v>1385.0043434126919</v>
      </c>
      <c r="I149" s="19">
        <f t="shared" si="26"/>
        <v>104.77857900000004</v>
      </c>
      <c r="J149" s="19">
        <f t="shared" si="27"/>
        <v>104.84646001796455</v>
      </c>
      <c r="K149" s="19">
        <v>18.026</v>
      </c>
      <c r="L149" s="29">
        <v>3</v>
      </c>
      <c r="M149" s="16">
        <v>24.77</v>
      </c>
      <c r="N149" s="16">
        <v>24.77</v>
      </c>
      <c r="O149" s="30">
        <v>0.90190000000000003</v>
      </c>
      <c r="P149" s="16" t="s">
        <v>30</v>
      </c>
      <c r="Q149" s="18">
        <v>0.41607638888888887</v>
      </c>
      <c r="R149" s="16">
        <v>1115.5275919999999</v>
      </c>
      <c r="S149" s="16">
        <v>1445.7912650000001</v>
      </c>
      <c r="T149" s="16">
        <f t="shared" si="28"/>
        <v>330.26367300000015</v>
      </c>
      <c r="U149" s="16">
        <f t="shared" si="29"/>
        <v>330.47763499999996</v>
      </c>
      <c r="V149" s="16">
        <v>1115.991927</v>
      </c>
      <c r="W149" s="16">
        <v>1446.469562</v>
      </c>
      <c r="X149" s="20">
        <f t="shared" si="30"/>
        <v>1.0006478520572857</v>
      </c>
      <c r="Y149" s="16">
        <f t="shared" si="31"/>
        <v>-0.25836184543595664</v>
      </c>
      <c r="Z149" s="16" t="s">
        <v>107</v>
      </c>
      <c r="AA149" s="16" t="s">
        <v>8</v>
      </c>
      <c r="AB149" s="16">
        <v>34000</v>
      </c>
    </row>
    <row r="150" spans="1:28" x14ac:dyDescent="0.35">
      <c r="A150" s="17">
        <v>44307</v>
      </c>
      <c r="B150" s="18">
        <v>0.41856481481481483</v>
      </c>
      <c r="C150" s="16" t="s">
        <v>126</v>
      </c>
      <c r="D150" s="16" t="s">
        <v>435</v>
      </c>
      <c r="E150" s="16">
        <v>1279.5840679999999</v>
      </c>
      <c r="F150" s="16">
        <v>1384.366125</v>
      </c>
      <c r="G150" s="16">
        <f t="shared" si="24"/>
        <v>1280.1500621960547</v>
      </c>
      <c r="H150" s="16">
        <f t="shared" si="25"/>
        <v>1385.0026369279428</v>
      </c>
      <c r="I150" s="19">
        <f t="shared" si="26"/>
        <v>104.78205700000012</v>
      </c>
      <c r="J150" s="19">
        <f t="shared" si="27"/>
        <v>104.85257473188813</v>
      </c>
      <c r="K150" s="19">
        <v>18.0185</v>
      </c>
      <c r="L150" s="29">
        <v>3</v>
      </c>
      <c r="M150" s="16">
        <v>24.77</v>
      </c>
      <c r="N150" s="16">
        <v>24.77</v>
      </c>
      <c r="O150" s="30">
        <v>0.90183999999999997</v>
      </c>
      <c r="P150" s="16" t="s">
        <v>32</v>
      </c>
      <c r="Q150" s="18">
        <v>0.41927083333333331</v>
      </c>
      <c r="R150" s="16">
        <v>1115.5363359999999</v>
      </c>
      <c r="S150" s="16">
        <v>1445.7917110000001</v>
      </c>
      <c r="T150" s="16">
        <f t="shared" si="28"/>
        <v>330.25537500000019</v>
      </c>
      <c r="U150" s="16">
        <f t="shared" si="29"/>
        <v>330.47763499999996</v>
      </c>
      <c r="V150" s="16">
        <v>1115.991927</v>
      </c>
      <c r="W150" s="16">
        <v>1446.469562</v>
      </c>
      <c r="X150" s="20">
        <f t="shared" si="30"/>
        <v>1.0006729943456629</v>
      </c>
      <c r="Y150" s="16">
        <f t="shared" si="31"/>
        <v>-0.29515864650943513</v>
      </c>
      <c r="Z150" s="16" t="s">
        <v>107</v>
      </c>
      <c r="AA150" s="16" t="s">
        <v>8</v>
      </c>
      <c r="AB150" s="16">
        <v>34000</v>
      </c>
    </row>
    <row r="151" spans="1:28" x14ac:dyDescent="0.35">
      <c r="A151" s="17">
        <v>44307</v>
      </c>
      <c r="B151" s="18">
        <v>0.42141203703703706</v>
      </c>
      <c r="C151" s="16" t="s">
        <v>128</v>
      </c>
      <c r="D151" s="16" t="s">
        <v>435</v>
      </c>
      <c r="E151" s="16">
        <v>1279.5865120000001</v>
      </c>
      <c r="F151" s="16">
        <v>1384.3653839999999</v>
      </c>
      <c r="G151" s="16">
        <f t="shared" si="24"/>
        <v>1280.1585130702736</v>
      </c>
      <c r="H151" s="16">
        <f t="shared" si="25"/>
        <v>1385.0036745388438</v>
      </c>
      <c r="I151" s="19">
        <f t="shared" si="26"/>
        <v>104.77887199999986</v>
      </c>
      <c r="J151" s="19">
        <f t="shared" si="27"/>
        <v>104.84516146857027</v>
      </c>
      <c r="K151" s="19">
        <v>18.015999999999998</v>
      </c>
      <c r="L151" s="29">
        <v>3</v>
      </c>
      <c r="M151" s="16">
        <v>24.77</v>
      </c>
      <c r="N151" s="16">
        <v>24.78</v>
      </c>
      <c r="O151" s="30">
        <v>0.90178000000000003</v>
      </c>
      <c r="P151" s="16" t="s">
        <v>34</v>
      </c>
      <c r="Q151" s="18">
        <v>0.42200231481481482</v>
      </c>
      <c r="R151" s="16">
        <v>1115.5237219999999</v>
      </c>
      <c r="S151" s="16">
        <v>1445.7924089999999</v>
      </c>
      <c r="T151" s="16">
        <f t="shared" si="28"/>
        <v>330.268687</v>
      </c>
      <c r="U151" s="16">
        <f t="shared" si="29"/>
        <v>330.47763499999996</v>
      </c>
      <c r="V151" s="16">
        <v>1115.991927</v>
      </c>
      <c r="W151" s="16">
        <v>1446.469562</v>
      </c>
      <c r="X151" s="20">
        <f t="shared" si="30"/>
        <v>1.0006326606433626</v>
      </c>
      <c r="Y151" s="16">
        <f t="shared" si="31"/>
        <v>-0.23754295564663153</v>
      </c>
      <c r="Z151" s="16" t="s">
        <v>107</v>
      </c>
      <c r="AA151" s="16" t="s">
        <v>8</v>
      </c>
      <c r="AB151" s="16">
        <v>34000</v>
      </c>
    </row>
    <row r="152" spans="1:28" x14ac:dyDescent="0.35">
      <c r="A152" s="17">
        <v>44307</v>
      </c>
      <c r="B152" s="18">
        <v>0.4251388888888889</v>
      </c>
      <c r="C152" s="16" t="s">
        <v>130</v>
      </c>
      <c r="D152" s="16" t="s">
        <v>436</v>
      </c>
      <c r="E152" s="16">
        <v>1279.70255</v>
      </c>
      <c r="F152" s="16">
        <v>1384.4171630000001</v>
      </c>
      <c r="G152" s="16">
        <f t="shared" si="24"/>
        <v>1280.2743049247422</v>
      </c>
      <c r="H152" s="16">
        <f t="shared" si="25"/>
        <v>1385.0568501448563</v>
      </c>
      <c r="I152" s="19">
        <f t="shared" si="26"/>
        <v>104.7146130000001</v>
      </c>
      <c r="J152" s="19">
        <f t="shared" si="27"/>
        <v>104.78254522011412</v>
      </c>
      <c r="K152" s="19">
        <v>15.026999999999999</v>
      </c>
      <c r="L152" s="29">
        <v>3</v>
      </c>
      <c r="M152" s="16">
        <v>24.77</v>
      </c>
      <c r="N152" s="16">
        <v>24.77</v>
      </c>
      <c r="O152" s="30">
        <v>0.87802000000000002</v>
      </c>
      <c r="P152" s="16" t="s">
        <v>36</v>
      </c>
      <c r="Q152" s="18">
        <v>0.42570601851851853</v>
      </c>
      <c r="R152" s="16">
        <v>1115.5266790000001</v>
      </c>
      <c r="S152" s="16">
        <v>1445.79006</v>
      </c>
      <c r="T152" s="16">
        <f t="shared" si="28"/>
        <v>330.26338099999998</v>
      </c>
      <c r="U152" s="16">
        <f t="shared" si="29"/>
        <v>330.47763499999996</v>
      </c>
      <c r="V152" s="16">
        <v>1115.991927</v>
      </c>
      <c r="W152" s="16">
        <v>1446.469562</v>
      </c>
      <c r="X152" s="20">
        <f t="shared" si="30"/>
        <v>1.0006487367729091</v>
      </c>
      <c r="Y152" s="16">
        <f t="shared" si="31"/>
        <v>-0.25843517782845993</v>
      </c>
      <c r="Z152" s="16" t="s">
        <v>107</v>
      </c>
      <c r="AA152" s="16" t="s">
        <v>8</v>
      </c>
      <c r="AB152" s="16">
        <v>30000</v>
      </c>
    </row>
    <row r="153" spans="1:28" x14ac:dyDescent="0.35">
      <c r="A153" s="17">
        <v>44307</v>
      </c>
      <c r="B153" s="18">
        <v>0.42813657407407407</v>
      </c>
      <c r="C153" s="16" t="s">
        <v>132</v>
      </c>
      <c r="D153" s="16" t="s">
        <v>436</v>
      </c>
      <c r="E153" s="16">
        <v>1279.702205</v>
      </c>
      <c r="F153" s="16">
        <v>1384.4157399999999</v>
      </c>
      <c r="G153" s="16">
        <f t="shared" si="24"/>
        <v>1280.2679352469779</v>
      </c>
      <c r="H153" s="16">
        <f t="shared" si="25"/>
        <v>1385.0520751224558</v>
      </c>
      <c r="I153" s="19">
        <f t="shared" si="26"/>
        <v>104.71353499999987</v>
      </c>
      <c r="J153" s="19">
        <f t="shared" si="27"/>
        <v>104.78413987547788</v>
      </c>
      <c r="K153" s="19">
        <v>15.023999999999999</v>
      </c>
      <c r="L153" s="29">
        <v>3</v>
      </c>
      <c r="M153" s="16">
        <v>24.77</v>
      </c>
      <c r="N153" s="16">
        <v>24.78</v>
      </c>
      <c r="O153" s="30">
        <v>0.87792999999999999</v>
      </c>
      <c r="P153" s="16" t="s">
        <v>38</v>
      </c>
      <c r="Q153" s="18">
        <v>0.42906250000000001</v>
      </c>
      <c r="R153" s="16">
        <v>1115.5368880000001</v>
      </c>
      <c r="S153" s="16">
        <v>1445.791843</v>
      </c>
      <c r="T153" s="16">
        <f t="shared" si="28"/>
        <v>330.25495499999988</v>
      </c>
      <c r="U153" s="16">
        <f t="shared" si="29"/>
        <v>330.47763499999996</v>
      </c>
      <c r="V153" s="16">
        <v>1115.991927</v>
      </c>
      <c r="W153" s="16">
        <v>1446.469562</v>
      </c>
      <c r="X153" s="20">
        <f t="shared" si="30"/>
        <v>1.0006742669462751</v>
      </c>
      <c r="Y153" s="16">
        <f t="shared" si="31"/>
        <v>-0.29713065092914803</v>
      </c>
      <c r="Z153" s="16" t="s">
        <v>107</v>
      </c>
      <c r="AA153" s="16" t="s">
        <v>8</v>
      </c>
      <c r="AB153" s="16">
        <v>30000</v>
      </c>
    </row>
    <row r="154" spans="1:28" x14ac:dyDescent="0.35">
      <c r="A154" s="17">
        <v>44307</v>
      </c>
      <c r="B154" s="18">
        <v>0.43086805555555557</v>
      </c>
      <c r="C154" s="16" t="s">
        <v>134</v>
      </c>
      <c r="D154" s="16" t="s">
        <v>436</v>
      </c>
      <c r="E154" s="16">
        <v>1279.700734</v>
      </c>
      <c r="F154" s="16">
        <v>1384.418271</v>
      </c>
      <c r="G154" s="16">
        <f t="shared" si="24"/>
        <v>1280.2669125519089</v>
      </c>
      <c r="H154" s="16">
        <f t="shared" si="25"/>
        <v>1385.0555473483973</v>
      </c>
      <c r="I154" s="19">
        <f t="shared" si="26"/>
        <v>104.71753699999999</v>
      </c>
      <c r="J154" s="19">
        <f t="shared" si="27"/>
        <v>104.7886347964884</v>
      </c>
      <c r="K154" s="19">
        <v>15.016</v>
      </c>
      <c r="L154" s="29">
        <v>3</v>
      </c>
      <c r="M154" s="16">
        <v>24.77</v>
      </c>
      <c r="N154" s="16">
        <v>24.78</v>
      </c>
      <c r="O154" s="30">
        <v>0.87785999999999997</v>
      </c>
      <c r="P154" s="16" t="s">
        <v>40</v>
      </c>
      <c r="Q154" s="18">
        <v>0.43135416666666665</v>
      </c>
      <c r="R154" s="16">
        <v>1115.5372070000001</v>
      </c>
      <c r="S154" s="16">
        <v>1445.7906170000001</v>
      </c>
      <c r="T154" s="16">
        <f t="shared" si="28"/>
        <v>330.25341000000003</v>
      </c>
      <c r="U154" s="16">
        <f t="shared" si="29"/>
        <v>330.47763499999996</v>
      </c>
      <c r="V154" s="16">
        <v>1115.991927</v>
      </c>
      <c r="W154" s="16">
        <v>1446.469562</v>
      </c>
      <c r="X154" s="20">
        <f t="shared" si="30"/>
        <v>1.0006789483263774</v>
      </c>
      <c r="Y154" s="16">
        <f t="shared" si="31"/>
        <v>-0.30267211970431163</v>
      </c>
      <c r="Z154" s="16" t="s">
        <v>107</v>
      </c>
      <c r="AA154" s="16" t="s">
        <v>8</v>
      </c>
      <c r="AB154" s="16">
        <v>30000</v>
      </c>
    </row>
    <row r="155" spans="1:28" x14ac:dyDescent="0.35">
      <c r="A155" s="17">
        <v>44307</v>
      </c>
      <c r="B155" s="18">
        <v>0.43535879629629631</v>
      </c>
      <c r="C155" s="16" t="s">
        <v>136</v>
      </c>
      <c r="D155" s="16" t="s">
        <v>437</v>
      </c>
      <c r="E155" s="16">
        <v>1279.8017030000001</v>
      </c>
      <c r="F155" s="16">
        <v>1384.4594219999999</v>
      </c>
      <c r="G155" s="16">
        <f t="shared" si="24"/>
        <v>1280.3699752186499</v>
      </c>
      <c r="H155" s="16">
        <f t="shared" si="25"/>
        <v>1385.0966524503488</v>
      </c>
      <c r="I155" s="19">
        <f t="shared" si="26"/>
        <v>104.65771899999982</v>
      </c>
      <c r="J155" s="19">
        <f t="shared" si="27"/>
        <v>104.72667723169889</v>
      </c>
      <c r="K155" s="19">
        <v>13.03</v>
      </c>
      <c r="L155" s="29">
        <v>3</v>
      </c>
      <c r="M155" s="16">
        <v>24.77</v>
      </c>
      <c r="N155" s="16">
        <v>24.77</v>
      </c>
      <c r="O155" s="30">
        <v>0.85865000000000002</v>
      </c>
      <c r="P155" s="16" t="s">
        <v>42</v>
      </c>
      <c r="Q155" s="18">
        <v>0.43585648148148148</v>
      </c>
      <c r="R155" s="16">
        <v>1115.5318910000001</v>
      </c>
      <c r="S155" s="16">
        <v>1445.7919199999999</v>
      </c>
      <c r="T155" s="16">
        <f t="shared" si="28"/>
        <v>330.2600289999998</v>
      </c>
      <c r="U155" s="16">
        <f t="shared" si="29"/>
        <v>330.47763499999996</v>
      </c>
      <c r="V155" s="16">
        <v>1115.991927</v>
      </c>
      <c r="W155" s="16">
        <v>1446.469562</v>
      </c>
      <c r="X155" s="20">
        <f t="shared" si="30"/>
        <v>1.0006588929355424</v>
      </c>
      <c r="Y155" s="16">
        <f t="shared" si="31"/>
        <v>-0.27498008235215821</v>
      </c>
      <c r="Z155" s="16" t="s">
        <v>107</v>
      </c>
      <c r="AA155" s="16" t="s">
        <v>8</v>
      </c>
      <c r="AB155" s="16">
        <v>27500</v>
      </c>
    </row>
    <row r="156" spans="1:28" x14ac:dyDescent="0.35">
      <c r="A156" s="17">
        <v>44307</v>
      </c>
      <c r="B156" s="18">
        <v>0.43767361111111114</v>
      </c>
      <c r="C156" s="16" t="s">
        <v>138</v>
      </c>
      <c r="D156" s="16" t="s">
        <v>437</v>
      </c>
      <c r="E156" s="16">
        <v>1279.805128</v>
      </c>
      <c r="F156" s="16">
        <v>1384.4605349999999</v>
      </c>
      <c r="G156" s="16">
        <f t="shared" si="24"/>
        <v>1280.3740493685491</v>
      </c>
      <c r="H156" s="16">
        <f t="shared" si="25"/>
        <v>1385.0982336004658</v>
      </c>
      <c r="I156" s="19">
        <f t="shared" si="26"/>
        <v>104.65540699999997</v>
      </c>
      <c r="J156" s="19">
        <f t="shared" si="27"/>
        <v>104.72418423191675</v>
      </c>
      <c r="K156" s="19">
        <v>13.02</v>
      </c>
      <c r="L156" s="29">
        <v>3</v>
      </c>
      <c r="M156" s="16">
        <v>24.77</v>
      </c>
      <c r="N156" s="16">
        <v>24.77</v>
      </c>
      <c r="O156" s="30">
        <v>0.85855000000000004</v>
      </c>
      <c r="P156" s="16" t="s">
        <v>44</v>
      </c>
      <c r="Q156" s="18">
        <v>0.43837962962962962</v>
      </c>
      <c r="R156" s="16">
        <v>1115.5309629999999</v>
      </c>
      <c r="S156" s="16">
        <v>1445.7915579999999</v>
      </c>
      <c r="T156" s="16">
        <f t="shared" si="28"/>
        <v>330.26059499999997</v>
      </c>
      <c r="U156" s="16">
        <f t="shared" si="29"/>
        <v>330.47763499999996</v>
      </c>
      <c r="V156" s="16">
        <v>1115.991927</v>
      </c>
      <c r="W156" s="16">
        <v>1446.469562</v>
      </c>
      <c r="X156" s="20">
        <f t="shared" si="30"/>
        <v>1.0006571780081726</v>
      </c>
      <c r="Y156" s="16">
        <f t="shared" si="31"/>
        <v>-0.27213841631896685</v>
      </c>
      <c r="Z156" s="16" t="s">
        <v>107</v>
      </c>
      <c r="AA156" s="16" t="s">
        <v>8</v>
      </c>
      <c r="AB156" s="16">
        <v>27500</v>
      </c>
    </row>
    <row r="157" spans="1:28" x14ac:dyDescent="0.35">
      <c r="A157" s="17">
        <v>44307</v>
      </c>
      <c r="B157" s="18">
        <v>0.44211805555555556</v>
      </c>
      <c r="C157" s="16" t="s">
        <v>140</v>
      </c>
      <c r="D157" s="16" t="s">
        <v>437</v>
      </c>
      <c r="E157" s="16">
        <v>1279.80169</v>
      </c>
      <c r="F157" s="16">
        <v>1384.4612509999999</v>
      </c>
      <c r="G157" s="16">
        <f t="shared" si="24"/>
        <v>1280.368769208487</v>
      </c>
      <c r="H157" s="16">
        <f t="shared" si="25"/>
        <v>1385.0982885576302</v>
      </c>
      <c r="I157" s="19">
        <f t="shared" si="26"/>
        <v>104.65956099999994</v>
      </c>
      <c r="J157" s="19">
        <f t="shared" si="27"/>
        <v>104.72951934914317</v>
      </c>
      <c r="K157" s="19">
        <v>13.023999999999999</v>
      </c>
      <c r="L157" s="29">
        <v>3</v>
      </c>
      <c r="M157" s="16">
        <v>24.77</v>
      </c>
      <c r="N157" s="16">
        <v>24.76</v>
      </c>
      <c r="O157" s="30">
        <v>0.85865000000000002</v>
      </c>
      <c r="P157" s="16" t="s">
        <v>46</v>
      </c>
      <c r="Q157" s="18">
        <v>0.44266203703703705</v>
      </c>
      <c r="R157" s="16">
        <v>1115.5346500000001</v>
      </c>
      <c r="S157" s="16">
        <v>1445.7915290000001</v>
      </c>
      <c r="T157" s="16">
        <f t="shared" si="28"/>
        <v>330.25687900000003</v>
      </c>
      <c r="U157" s="16">
        <f t="shared" si="29"/>
        <v>330.47763499999996</v>
      </c>
      <c r="V157" s="16">
        <v>1115.991927</v>
      </c>
      <c r="W157" s="16">
        <v>1446.469562</v>
      </c>
      <c r="X157" s="20">
        <f t="shared" si="30"/>
        <v>1.000668437250023</v>
      </c>
      <c r="Y157" s="16">
        <f t="shared" si="31"/>
        <v>-0.28838791375142137</v>
      </c>
      <c r="Z157" s="16" t="s">
        <v>107</v>
      </c>
      <c r="AA157" s="16" t="s">
        <v>8</v>
      </c>
      <c r="AB157" s="16">
        <v>27500</v>
      </c>
    </row>
    <row r="158" spans="1:28" x14ac:dyDescent="0.35">
      <c r="A158" s="17">
        <v>44307</v>
      </c>
      <c r="B158" s="18">
        <v>0.44638888888888889</v>
      </c>
      <c r="C158" s="16" t="s">
        <v>142</v>
      </c>
      <c r="D158" s="16" t="s">
        <v>438</v>
      </c>
      <c r="E158" s="16">
        <v>1279.91122</v>
      </c>
      <c r="F158" s="16">
        <v>1384.507709</v>
      </c>
      <c r="G158" s="16">
        <f t="shared" si="24"/>
        <v>1280.4840689400367</v>
      </c>
      <c r="H158" s="16">
        <f t="shared" si="25"/>
        <v>1385.1497429904277</v>
      </c>
      <c r="I158" s="19">
        <f t="shared" si="26"/>
        <v>104.59648900000002</v>
      </c>
      <c r="J158" s="19">
        <f t="shared" si="27"/>
        <v>104.66567405039109</v>
      </c>
      <c r="K158" s="19">
        <v>11.05</v>
      </c>
      <c r="L158" s="29">
        <v>3</v>
      </c>
      <c r="M158" s="16">
        <v>24.77</v>
      </c>
      <c r="N158" s="16">
        <v>24.77</v>
      </c>
      <c r="O158" s="30">
        <v>0.83496999999999999</v>
      </c>
      <c r="P158" s="16" t="s">
        <v>48</v>
      </c>
      <c r="Q158" s="18">
        <v>0.44697916666666665</v>
      </c>
      <c r="R158" s="16">
        <v>1115.5278089999999</v>
      </c>
      <c r="S158" s="16">
        <v>1445.7869949999999</v>
      </c>
      <c r="T158" s="16">
        <f t="shared" si="28"/>
        <v>330.259186</v>
      </c>
      <c r="U158" s="16">
        <f t="shared" si="29"/>
        <v>330.47763499999996</v>
      </c>
      <c r="V158" s="16">
        <v>1115.991927</v>
      </c>
      <c r="W158" s="16">
        <v>1446.469562</v>
      </c>
      <c r="X158" s="20">
        <f t="shared" si="30"/>
        <v>1.0006614471580511</v>
      </c>
      <c r="Y158" s="16">
        <f t="shared" si="31"/>
        <v>-0.27374469898995812</v>
      </c>
      <c r="Z158" s="16" t="s">
        <v>107</v>
      </c>
      <c r="AA158" s="16" t="s">
        <v>8</v>
      </c>
      <c r="AB158" s="16">
        <v>24500</v>
      </c>
    </row>
    <row r="159" spans="1:28" x14ac:dyDescent="0.35">
      <c r="A159" s="17">
        <v>44307</v>
      </c>
      <c r="B159" s="18">
        <v>0.44915509259259262</v>
      </c>
      <c r="C159" s="16" t="s">
        <v>145</v>
      </c>
      <c r="D159" s="16" t="s">
        <v>438</v>
      </c>
      <c r="E159" s="16">
        <v>1279.9084989999999</v>
      </c>
      <c r="F159" s="16">
        <v>1384.5110609999999</v>
      </c>
      <c r="G159" s="16">
        <f t="shared" si="24"/>
        <v>1280.4784974314941</v>
      </c>
      <c r="H159" s="16">
        <f t="shared" si="25"/>
        <v>1385.1513381437194</v>
      </c>
      <c r="I159" s="19">
        <f t="shared" si="26"/>
        <v>104.60256200000003</v>
      </c>
      <c r="J159" s="19">
        <f t="shared" si="27"/>
        <v>104.67284071222525</v>
      </c>
      <c r="K159" s="19">
        <v>11.045</v>
      </c>
      <c r="L159" s="29">
        <v>3</v>
      </c>
      <c r="M159" s="16">
        <v>24.77</v>
      </c>
      <c r="N159" s="16">
        <v>24.78</v>
      </c>
      <c r="O159" s="30">
        <v>0.83482999999999996</v>
      </c>
      <c r="P159" s="16" t="s">
        <v>50</v>
      </c>
      <c r="Q159" s="18">
        <v>0.44967592592592592</v>
      </c>
      <c r="R159" s="16">
        <v>1115.532367</v>
      </c>
      <c r="S159" s="16">
        <v>1445.7881150000001</v>
      </c>
      <c r="T159" s="16">
        <f t="shared" si="28"/>
        <v>330.25574800000004</v>
      </c>
      <c r="U159" s="16">
        <f t="shared" si="29"/>
        <v>330.47763499999996</v>
      </c>
      <c r="V159" s="16">
        <v>1115.991927</v>
      </c>
      <c r="W159" s="16">
        <v>1446.469562</v>
      </c>
      <c r="X159" s="20">
        <f t="shared" si="30"/>
        <v>1.0006718641578343</v>
      </c>
      <c r="Y159" s="16">
        <f t="shared" si="31"/>
        <v>-0.28992621429142673</v>
      </c>
      <c r="Z159" s="16" t="s">
        <v>107</v>
      </c>
      <c r="AA159" s="16" t="s">
        <v>8</v>
      </c>
      <c r="AB159" s="16">
        <v>24500</v>
      </c>
    </row>
    <row r="160" spans="1:28" x14ac:dyDescent="0.35">
      <c r="A160" s="17">
        <v>44307</v>
      </c>
      <c r="B160" s="18">
        <v>0.45163194444444443</v>
      </c>
      <c r="C160" s="16" t="s">
        <v>147</v>
      </c>
      <c r="D160" s="16" t="s">
        <v>438</v>
      </c>
      <c r="E160" s="16">
        <v>1279.9160059999999</v>
      </c>
      <c r="F160" s="16">
        <v>1384.5074609999999</v>
      </c>
      <c r="G160" s="16">
        <f t="shared" si="24"/>
        <v>1280.4854441075183</v>
      </c>
      <c r="H160" s="16">
        <f t="shared" si="25"/>
        <v>1385.1470984185689</v>
      </c>
      <c r="I160" s="19">
        <f t="shared" si="26"/>
        <v>104.591455</v>
      </c>
      <c r="J160" s="19">
        <f t="shared" si="27"/>
        <v>104.6616543110506</v>
      </c>
      <c r="K160" s="19">
        <v>11.04</v>
      </c>
      <c r="L160" s="29">
        <v>3</v>
      </c>
      <c r="M160" s="16">
        <v>24.77</v>
      </c>
      <c r="N160" s="16">
        <v>24.78</v>
      </c>
      <c r="O160" s="30">
        <v>0.83475999999999995</v>
      </c>
      <c r="P160" s="16" t="s">
        <v>53</v>
      </c>
      <c r="Q160" s="18">
        <v>0.4551736111111111</v>
      </c>
      <c r="R160" s="16">
        <v>1115.532819</v>
      </c>
      <c r="S160" s="16">
        <v>1445.7887940000001</v>
      </c>
      <c r="T160" s="16">
        <f t="shared" si="28"/>
        <v>330.25597500000003</v>
      </c>
      <c r="U160" s="16">
        <f t="shared" si="29"/>
        <v>330.47763499999996</v>
      </c>
      <c r="V160" s="16">
        <v>1115.991927</v>
      </c>
      <c r="W160" s="16">
        <v>1446.469562</v>
      </c>
      <c r="X160" s="20">
        <f t="shared" si="30"/>
        <v>1.000671176350405</v>
      </c>
      <c r="Y160" s="16">
        <f t="shared" si="31"/>
        <v>-0.28961124621355339</v>
      </c>
      <c r="Z160" s="16" t="s">
        <v>107</v>
      </c>
      <c r="AA160" s="16" t="s">
        <v>8</v>
      </c>
      <c r="AB160" s="16">
        <v>24500</v>
      </c>
    </row>
    <row r="161" spans="1:29" x14ac:dyDescent="0.35">
      <c r="A161" s="17">
        <v>44307</v>
      </c>
      <c r="B161" s="18">
        <v>0.46006944444444442</v>
      </c>
      <c r="C161" s="16" t="s">
        <v>149</v>
      </c>
      <c r="D161" s="16" t="s">
        <v>439</v>
      </c>
      <c r="E161" s="16">
        <v>1279.9427069999999</v>
      </c>
      <c r="F161" s="16">
        <v>1384.5267590000001</v>
      </c>
      <c r="G161" s="16">
        <f t="shared" si="24"/>
        <v>1280.5136038139026</v>
      </c>
      <c r="H161" s="16">
        <f t="shared" si="25"/>
        <v>1385.1665623381311</v>
      </c>
      <c r="I161" s="19">
        <f t="shared" si="26"/>
        <v>104.58405200000016</v>
      </c>
      <c r="J161" s="19">
        <f t="shared" si="27"/>
        <v>104.65295852422855</v>
      </c>
      <c r="K161" s="19">
        <v>10.4977</v>
      </c>
      <c r="L161" s="29">
        <v>3</v>
      </c>
      <c r="M161" s="16">
        <v>24.77</v>
      </c>
      <c r="N161" s="16">
        <v>24.78</v>
      </c>
      <c r="O161" s="30">
        <v>0.82709999999999995</v>
      </c>
      <c r="P161" s="16" t="s">
        <v>55</v>
      </c>
      <c r="Q161" s="18">
        <v>0.46059027777777778</v>
      </c>
      <c r="R161" s="16">
        <v>1115.529356</v>
      </c>
      <c r="S161" s="16">
        <v>1445.789395</v>
      </c>
      <c r="T161" s="16">
        <f t="shared" si="28"/>
        <v>330.26003900000001</v>
      </c>
      <c r="U161" s="16">
        <f t="shared" si="29"/>
        <v>330.47763499999996</v>
      </c>
      <c r="V161" s="16">
        <v>1115.991927</v>
      </c>
      <c r="W161" s="16">
        <v>1446.469562</v>
      </c>
      <c r="X161" s="20">
        <f t="shared" si="30"/>
        <v>1.0006588626364208</v>
      </c>
      <c r="Y161" s="16">
        <f t="shared" si="31"/>
        <v>-0.27240961249890461</v>
      </c>
      <c r="Z161" s="16" t="s">
        <v>107</v>
      </c>
      <c r="AA161" s="16" t="s">
        <v>8</v>
      </c>
      <c r="AB161" s="16">
        <v>24000</v>
      </c>
    </row>
    <row r="162" spans="1:29" x14ac:dyDescent="0.35">
      <c r="A162" s="17">
        <v>44307</v>
      </c>
      <c r="B162" s="18">
        <v>0.46258101851851852</v>
      </c>
      <c r="C162" s="16" t="s">
        <v>151</v>
      </c>
      <c r="D162" s="16" t="s">
        <v>439</v>
      </c>
      <c r="E162" s="16">
        <v>1279.9482929999999</v>
      </c>
      <c r="F162" s="16">
        <v>1384.526312</v>
      </c>
      <c r="G162" s="16">
        <f t="shared" si="24"/>
        <v>1280.5190088563838</v>
      </c>
      <c r="H162" s="16">
        <f t="shared" si="25"/>
        <v>1385.1679190706334</v>
      </c>
      <c r="I162" s="19">
        <f t="shared" si="26"/>
        <v>104.57801900000004</v>
      </c>
      <c r="J162" s="19">
        <f t="shared" si="27"/>
        <v>104.64891021424955</v>
      </c>
      <c r="K162" s="19">
        <v>10.497999999999999</v>
      </c>
      <c r="L162" s="29">
        <v>3</v>
      </c>
      <c r="M162" s="16">
        <v>24.77</v>
      </c>
      <c r="N162" s="16">
        <v>24.77</v>
      </c>
      <c r="O162" s="30">
        <v>0.82718999999999998</v>
      </c>
      <c r="P162" s="16" t="s">
        <v>57</v>
      </c>
      <c r="Q162" s="18">
        <v>0.46307870370370369</v>
      </c>
      <c r="R162" s="16">
        <v>1115.532665</v>
      </c>
      <c r="S162" s="16">
        <v>1445.7864279999999</v>
      </c>
      <c r="T162" s="16">
        <f t="shared" si="28"/>
        <v>330.25376299999994</v>
      </c>
      <c r="U162" s="16">
        <f t="shared" si="29"/>
        <v>330.47763499999996</v>
      </c>
      <c r="V162" s="16">
        <v>1115.991927</v>
      </c>
      <c r="W162" s="16">
        <v>1446.469562</v>
      </c>
      <c r="X162" s="20">
        <f t="shared" si="30"/>
        <v>1.0006778787256394</v>
      </c>
      <c r="Y162" s="16">
        <f t="shared" si="31"/>
        <v>-0.29693386135932087</v>
      </c>
      <c r="Z162" s="16" t="s">
        <v>107</v>
      </c>
      <c r="AA162" s="16" t="s">
        <v>8</v>
      </c>
      <c r="AB162" s="16">
        <v>24000</v>
      </c>
    </row>
    <row r="163" spans="1:29" x14ac:dyDescent="0.35">
      <c r="A163" s="17">
        <v>44307</v>
      </c>
      <c r="B163" s="18">
        <v>0.46498842592592593</v>
      </c>
      <c r="C163" s="16" t="s">
        <v>153</v>
      </c>
      <c r="D163" s="16" t="s">
        <v>439</v>
      </c>
      <c r="E163" s="16">
        <v>1279.9510319999999</v>
      </c>
      <c r="F163" s="16">
        <v>1384.525439</v>
      </c>
      <c r="G163" s="16">
        <f t="shared" si="24"/>
        <v>1280.519275030776</v>
      </c>
      <c r="H163" s="16">
        <f t="shared" si="25"/>
        <v>1385.1652339956088</v>
      </c>
      <c r="I163" s="19">
        <f t="shared" si="26"/>
        <v>104.57440700000006</v>
      </c>
      <c r="J163" s="19">
        <f t="shared" si="27"/>
        <v>104.64595896483274</v>
      </c>
      <c r="K163" s="19">
        <v>10.4963</v>
      </c>
      <c r="L163" s="29">
        <v>3</v>
      </c>
      <c r="M163" s="16">
        <v>24.77</v>
      </c>
      <c r="N163" s="16">
        <v>24.78</v>
      </c>
      <c r="O163" s="30">
        <v>0.82708000000000004</v>
      </c>
      <c r="P163" s="16" t="s">
        <v>59</v>
      </c>
      <c r="Q163" s="18">
        <v>0.46576388888888887</v>
      </c>
      <c r="R163" s="16">
        <v>1115.5361800000001</v>
      </c>
      <c r="S163" s="16">
        <v>1445.7878499999999</v>
      </c>
      <c r="T163" s="16">
        <f t="shared" si="28"/>
        <v>330.25166999999988</v>
      </c>
      <c r="U163" s="16">
        <f t="shared" si="29"/>
        <v>330.47763499999996</v>
      </c>
      <c r="V163" s="16">
        <v>1115.991927</v>
      </c>
      <c r="W163" s="16">
        <v>1446.469562</v>
      </c>
      <c r="X163" s="20">
        <f t="shared" si="30"/>
        <v>1.0006842206127227</v>
      </c>
      <c r="Y163" s="16">
        <f t="shared" si="31"/>
        <v>-0.30752584859396848</v>
      </c>
      <c r="Z163" s="16" t="s">
        <v>107</v>
      </c>
      <c r="AA163" s="16" t="s">
        <v>8</v>
      </c>
      <c r="AB163" s="16">
        <v>24000</v>
      </c>
    </row>
    <row r="164" spans="1:29" x14ac:dyDescent="0.35">
      <c r="A164" s="17">
        <v>44307</v>
      </c>
      <c r="B164" s="18">
        <v>0.46865740740740741</v>
      </c>
      <c r="C164" s="16" t="s">
        <v>155</v>
      </c>
      <c r="D164" s="16" t="s">
        <v>25</v>
      </c>
      <c r="E164" s="16">
        <v>1279.98999</v>
      </c>
      <c r="F164" s="16">
        <v>1384.544617</v>
      </c>
      <c r="G164" s="16">
        <f t="shared" si="24"/>
        <v>1280.5590099847279</v>
      </c>
      <c r="H164" s="16">
        <f t="shared" si="25"/>
        <v>1385.1834944627396</v>
      </c>
      <c r="I164" s="19">
        <f t="shared" si="26"/>
        <v>104.55462699999998</v>
      </c>
      <c r="J164" s="19">
        <f t="shared" si="27"/>
        <v>104.62448447801171</v>
      </c>
      <c r="K164" s="19">
        <v>10.003</v>
      </c>
      <c r="L164" s="29">
        <v>3</v>
      </c>
      <c r="M164" s="16">
        <v>24.77</v>
      </c>
      <c r="N164" s="16">
        <v>24.77</v>
      </c>
      <c r="O164" s="30">
        <v>0.81959000000000004</v>
      </c>
      <c r="P164" s="16" t="s">
        <v>61</v>
      </c>
      <c r="Q164" s="18">
        <v>0.46915509259259258</v>
      </c>
      <c r="R164" s="16">
        <v>1115.532788</v>
      </c>
      <c r="S164" s="16">
        <v>1445.7897640000001</v>
      </c>
      <c r="T164" s="16">
        <f t="shared" si="28"/>
        <v>330.25697600000012</v>
      </c>
      <c r="U164" s="16">
        <f t="shared" si="29"/>
        <v>330.47763499999996</v>
      </c>
      <c r="V164" s="16">
        <v>1115.991927</v>
      </c>
      <c r="W164" s="16">
        <v>1446.469562</v>
      </c>
      <c r="X164" s="20">
        <f t="shared" si="30"/>
        <v>1.0006681433430185</v>
      </c>
      <c r="Y164" s="16">
        <f t="shared" si="31"/>
        <v>-0.28619680622091437</v>
      </c>
      <c r="Z164" s="16" t="s">
        <v>107</v>
      </c>
      <c r="AA164" s="16" t="s">
        <v>8</v>
      </c>
      <c r="AB164" s="16">
        <v>23000</v>
      </c>
    </row>
    <row r="165" spans="1:29" x14ac:dyDescent="0.35">
      <c r="A165" s="17">
        <v>44307</v>
      </c>
      <c r="B165" s="18">
        <v>0.47099537037037037</v>
      </c>
      <c r="C165" s="16" t="s">
        <v>157</v>
      </c>
      <c r="D165" s="16" t="s">
        <v>25</v>
      </c>
      <c r="E165" s="16">
        <v>1279.9812669999999</v>
      </c>
      <c r="F165" s="16">
        <v>1384.5461989999999</v>
      </c>
      <c r="G165" s="16">
        <f t="shared" si="24"/>
        <v>1280.555174533034</v>
      </c>
      <c r="H165" s="16">
        <f t="shared" si="25"/>
        <v>1385.1877841921983</v>
      </c>
      <c r="I165" s="19">
        <f t="shared" si="26"/>
        <v>104.564932</v>
      </c>
      <c r="J165" s="19">
        <f t="shared" si="27"/>
        <v>104.63260965916425</v>
      </c>
      <c r="K165" s="19">
        <v>10.0014</v>
      </c>
      <c r="L165" s="29">
        <v>3</v>
      </c>
      <c r="M165" s="16">
        <v>24.77</v>
      </c>
      <c r="N165" s="16">
        <v>24.77</v>
      </c>
      <c r="O165" s="30">
        <v>0.81957000000000002</v>
      </c>
      <c r="P165" s="16" t="s">
        <v>63</v>
      </c>
      <c r="Q165" s="18">
        <v>0.47146990740740741</v>
      </c>
      <c r="R165" s="16">
        <v>1115.524461</v>
      </c>
      <c r="S165" s="16">
        <v>1445.788339</v>
      </c>
      <c r="T165" s="16">
        <f t="shared" si="28"/>
        <v>330.26387799999998</v>
      </c>
      <c r="U165" s="16">
        <f t="shared" si="29"/>
        <v>330.47763499999996</v>
      </c>
      <c r="V165" s="16">
        <v>1115.991927</v>
      </c>
      <c r="W165" s="16">
        <v>1446.469562</v>
      </c>
      <c r="X165" s="20">
        <f t="shared" si="30"/>
        <v>1.0006472309393764</v>
      </c>
      <c r="Y165" s="16">
        <f t="shared" si="31"/>
        <v>-0.25453594479040476</v>
      </c>
      <c r="Z165" s="16" t="s">
        <v>107</v>
      </c>
      <c r="AA165" s="16" t="s">
        <v>8</v>
      </c>
      <c r="AB165" s="16">
        <v>23000</v>
      </c>
    </row>
    <row r="166" spans="1:29" x14ac:dyDescent="0.35">
      <c r="A166" s="17">
        <v>44307</v>
      </c>
      <c r="B166" s="18">
        <v>0.47358796296296296</v>
      </c>
      <c r="C166" s="16" t="s">
        <v>159</v>
      </c>
      <c r="D166" s="16" t="s">
        <v>25</v>
      </c>
      <c r="E166" s="16">
        <v>1279.984694</v>
      </c>
      <c r="F166" s="16">
        <v>1384.5478700000001</v>
      </c>
      <c r="G166" s="16">
        <f t="shared" si="24"/>
        <v>1280.5557334119483</v>
      </c>
      <c r="H166" s="16">
        <f t="shared" si="25"/>
        <v>1385.1875138788807</v>
      </c>
      <c r="I166" s="19">
        <f t="shared" si="26"/>
        <v>104.56317600000011</v>
      </c>
      <c r="J166" s="19">
        <f t="shared" si="27"/>
        <v>104.63178046693247</v>
      </c>
      <c r="K166" s="19">
        <v>10</v>
      </c>
      <c r="L166" s="29">
        <v>3</v>
      </c>
      <c r="M166" s="16">
        <v>24.77</v>
      </c>
      <c r="N166" s="16">
        <v>24.76</v>
      </c>
      <c r="O166" s="30">
        <v>0.81962999999999997</v>
      </c>
      <c r="P166" s="16" t="s">
        <v>66</v>
      </c>
      <c r="Q166" s="18">
        <v>0.47414351851851849</v>
      </c>
      <c r="R166" s="16">
        <v>1115.5287880000001</v>
      </c>
      <c r="S166" s="16">
        <v>1445.7897370000001</v>
      </c>
      <c r="T166" s="16">
        <f t="shared" si="28"/>
        <v>330.26094899999998</v>
      </c>
      <c r="U166" s="16">
        <f t="shared" si="29"/>
        <v>330.47763499999996</v>
      </c>
      <c r="V166" s="16">
        <v>1115.991927</v>
      </c>
      <c r="W166" s="16">
        <v>1446.469562</v>
      </c>
      <c r="X166" s="20">
        <f t="shared" si="30"/>
        <v>1.0006561054240779</v>
      </c>
      <c r="Y166" s="16">
        <f t="shared" si="31"/>
        <v>-0.26876548852192172</v>
      </c>
      <c r="Z166" s="16" t="s">
        <v>107</v>
      </c>
      <c r="AA166" s="16" t="s">
        <v>8</v>
      </c>
      <c r="AB166" s="16">
        <v>23000</v>
      </c>
    </row>
    <row r="167" spans="1:29" x14ac:dyDescent="0.35">
      <c r="A167" s="17">
        <v>44307</v>
      </c>
      <c r="B167" s="18">
        <v>0.47791666666666666</v>
      </c>
      <c r="C167" s="16" t="s">
        <v>161</v>
      </c>
      <c r="D167" s="16" t="s">
        <v>27</v>
      </c>
      <c r="E167" s="16">
        <v>1280.019812</v>
      </c>
      <c r="F167" s="16">
        <v>1384.5653729999999</v>
      </c>
      <c r="G167" s="16">
        <f t="shared" si="24"/>
        <v>1280.5883294261264</v>
      </c>
      <c r="H167" s="16">
        <f t="shared" si="25"/>
        <v>1385.2031935212258</v>
      </c>
      <c r="I167" s="19">
        <f t="shared" si="26"/>
        <v>104.54556099999991</v>
      </c>
      <c r="J167" s="19">
        <f t="shared" si="27"/>
        <v>104.61486409509939</v>
      </c>
      <c r="K167" s="19">
        <v>9.5012000000000008</v>
      </c>
      <c r="L167" s="29">
        <v>3</v>
      </c>
      <c r="M167" s="16">
        <v>24.77</v>
      </c>
      <c r="N167" s="16">
        <v>24.76</v>
      </c>
      <c r="O167" s="30">
        <v>0.81125999999999998</v>
      </c>
      <c r="P167" s="16" t="s">
        <v>68</v>
      </c>
      <c r="Q167" s="18">
        <v>0.47840277777777779</v>
      </c>
      <c r="R167" s="16">
        <v>1115.5324479999999</v>
      </c>
      <c r="S167" s="16">
        <v>1445.7911549999999</v>
      </c>
      <c r="T167" s="16">
        <f t="shared" si="28"/>
        <v>330.25870699999996</v>
      </c>
      <c r="U167" s="16">
        <f t="shared" si="29"/>
        <v>330.47763499999996</v>
      </c>
      <c r="V167" s="16">
        <v>1115.991927</v>
      </c>
      <c r="W167" s="16">
        <v>1446.469562</v>
      </c>
      <c r="X167" s="20">
        <f t="shared" si="30"/>
        <v>1.0006628984955119</v>
      </c>
      <c r="Y167" s="16">
        <f t="shared" si="31"/>
        <v>-0.28000578147384658</v>
      </c>
      <c r="Z167" s="16" t="s">
        <v>107</v>
      </c>
      <c r="AA167" s="16" t="s">
        <v>8</v>
      </c>
      <c r="AB167" s="16">
        <v>22000</v>
      </c>
    </row>
    <row r="168" spans="1:29" x14ac:dyDescent="0.35">
      <c r="A168" s="17">
        <v>44307</v>
      </c>
      <c r="B168" s="18">
        <v>0.48020833333333335</v>
      </c>
      <c r="C168" s="16" t="s">
        <v>164</v>
      </c>
      <c r="D168" s="16" t="s">
        <v>27</v>
      </c>
      <c r="E168" s="16">
        <v>1280.0218299999999</v>
      </c>
      <c r="F168" s="16">
        <v>1384.567732</v>
      </c>
      <c r="G168" s="16">
        <f t="shared" si="24"/>
        <v>1280.5881221804545</v>
      </c>
      <c r="H168" s="16">
        <f t="shared" si="25"/>
        <v>1385.203508059355</v>
      </c>
      <c r="I168" s="19">
        <f t="shared" si="26"/>
        <v>104.54590200000007</v>
      </c>
      <c r="J168" s="19">
        <f t="shared" si="27"/>
        <v>104.6153858789005</v>
      </c>
      <c r="K168" s="19">
        <v>9.5068999999999999</v>
      </c>
      <c r="L168" s="29">
        <v>3</v>
      </c>
      <c r="M168" s="16">
        <v>24.77</v>
      </c>
      <c r="N168" s="16">
        <v>24.77</v>
      </c>
      <c r="O168" s="30">
        <v>0.81127000000000005</v>
      </c>
      <c r="P168" s="16" t="s">
        <v>72</v>
      </c>
      <c r="Q168" s="18">
        <v>0.48082175925925924</v>
      </c>
      <c r="R168" s="16">
        <v>1115.5349570000001</v>
      </c>
      <c r="S168" s="16">
        <v>1445.7930940000001</v>
      </c>
      <c r="T168" s="16">
        <f t="shared" si="28"/>
        <v>330.25813700000003</v>
      </c>
      <c r="U168" s="16">
        <f t="shared" si="29"/>
        <v>330.47763499999996</v>
      </c>
      <c r="V168" s="16">
        <v>1115.991927</v>
      </c>
      <c r="W168" s="16">
        <v>1446.469562</v>
      </c>
      <c r="X168" s="20">
        <f t="shared" si="30"/>
        <v>1.0006646255622762</v>
      </c>
      <c r="Y168" s="16">
        <f t="shared" si="31"/>
        <v>-0.28444304803497289</v>
      </c>
      <c r="Z168" s="16" t="s">
        <v>107</v>
      </c>
      <c r="AA168" s="16" t="s">
        <v>8</v>
      </c>
      <c r="AB168" s="16">
        <v>22000</v>
      </c>
    </row>
    <row r="169" spans="1:29" x14ac:dyDescent="0.35">
      <c r="A169" s="17">
        <v>44307</v>
      </c>
      <c r="B169" s="18">
        <v>0.4826273148148148</v>
      </c>
      <c r="C169" s="16" t="s">
        <v>166</v>
      </c>
      <c r="D169" s="16" t="s">
        <v>27</v>
      </c>
      <c r="E169" s="16">
        <v>1280.0196780000001</v>
      </c>
      <c r="F169" s="16">
        <v>1384.564703</v>
      </c>
      <c r="G169" s="16">
        <f t="shared" si="24"/>
        <v>1280.5888626250742</v>
      </c>
      <c r="H169" s="16">
        <f t="shared" si="25"/>
        <v>1385.2025631743491</v>
      </c>
      <c r="I169" s="19">
        <f t="shared" si="26"/>
        <v>104.5450249999999</v>
      </c>
      <c r="J169" s="19">
        <f t="shared" si="27"/>
        <v>104.61370054927488</v>
      </c>
      <c r="K169" s="19">
        <v>9.5100999999999996</v>
      </c>
      <c r="L169" s="29">
        <v>3</v>
      </c>
      <c r="M169" s="16">
        <v>24.77</v>
      </c>
      <c r="N169" s="16">
        <v>24.77</v>
      </c>
      <c r="O169" s="30">
        <v>0.81133</v>
      </c>
      <c r="P169" s="16" t="s">
        <v>74</v>
      </c>
      <c r="Q169" s="18">
        <v>0.48326388888888888</v>
      </c>
      <c r="R169" s="16">
        <v>1115.5307949999999</v>
      </c>
      <c r="S169" s="16">
        <v>1445.7914820000001</v>
      </c>
      <c r="T169" s="16">
        <f t="shared" si="28"/>
        <v>330.26068700000019</v>
      </c>
      <c r="U169" s="16">
        <f t="shared" si="29"/>
        <v>330.47763499999996</v>
      </c>
      <c r="V169" s="16">
        <v>1115.991927</v>
      </c>
      <c r="W169" s="16">
        <v>1446.469562</v>
      </c>
      <c r="X169" s="20">
        <f t="shared" si="30"/>
        <v>1.0006568992572822</v>
      </c>
      <c r="Y169" s="16">
        <f t="shared" si="31"/>
        <v>-0.27165935071070635</v>
      </c>
      <c r="Z169" s="16" t="s">
        <v>107</v>
      </c>
      <c r="AA169" s="16" t="s">
        <v>8</v>
      </c>
      <c r="AB169" s="16">
        <v>22000</v>
      </c>
    </row>
    <row r="170" spans="1:29" x14ac:dyDescent="0.35">
      <c r="A170" s="17">
        <v>44307</v>
      </c>
      <c r="B170" s="18">
        <v>0.48590277777777779</v>
      </c>
      <c r="C170" s="16" t="s">
        <v>168</v>
      </c>
      <c r="D170" s="16" t="s">
        <v>29</v>
      </c>
      <c r="E170" s="16">
        <v>1280.0707970000001</v>
      </c>
      <c r="F170" s="16">
        <v>1384.588332</v>
      </c>
      <c r="G170" s="16">
        <f t="shared" si="24"/>
        <v>1280.6412764422596</v>
      </c>
      <c r="H170" s="16">
        <f t="shared" si="25"/>
        <v>1385.2269524346073</v>
      </c>
      <c r="I170" s="19">
        <f t="shared" si="26"/>
        <v>104.51753499999995</v>
      </c>
      <c r="J170" s="19">
        <f t="shared" si="27"/>
        <v>104.58567599234766</v>
      </c>
      <c r="K170" s="19">
        <v>9.0061</v>
      </c>
      <c r="L170" s="29">
        <v>3</v>
      </c>
      <c r="M170" s="16">
        <v>24.77</v>
      </c>
      <c r="N170" s="16">
        <v>24.77</v>
      </c>
      <c r="O170" s="30">
        <v>0.80198000000000003</v>
      </c>
      <c r="P170" s="16" t="s">
        <v>76</v>
      </c>
      <c r="Q170" s="18">
        <v>0.48678240740740741</v>
      </c>
      <c r="R170" s="16">
        <v>1115.528722</v>
      </c>
      <c r="S170" s="16">
        <v>1445.7910400000001</v>
      </c>
      <c r="T170" s="16">
        <f t="shared" si="28"/>
        <v>330.26231800000005</v>
      </c>
      <c r="U170" s="16">
        <f t="shared" si="29"/>
        <v>330.47763499999996</v>
      </c>
      <c r="V170" s="16">
        <v>1115.991927</v>
      </c>
      <c r="W170" s="16">
        <v>1446.469562</v>
      </c>
      <c r="X170" s="20">
        <f t="shared" si="30"/>
        <v>1.0006519575145716</v>
      </c>
      <c r="Y170" s="16">
        <f t="shared" si="31"/>
        <v>-0.26407233302825261</v>
      </c>
      <c r="Z170" s="16" t="s">
        <v>107</v>
      </c>
      <c r="AA170" s="16" t="s">
        <v>51</v>
      </c>
      <c r="AB170" s="16">
        <v>40000</v>
      </c>
      <c r="AC170" s="16" t="s">
        <v>163</v>
      </c>
    </row>
    <row r="171" spans="1:29" x14ac:dyDescent="0.35">
      <c r="A171" s="17">
        <v>44307</v>
      </c>
      <c r="B171" s="18">
        <v>0.48877314814814815</v>
      </c>
      <c r="C171" s="16" t="s">
        <v>170</v>
      </c>
      <c r="D171" s="16" t="s">
        <v>29</v>
      </c>
      <c r="E171" s="16">
        <v>1280.070084</v>
      </c>
      <c r="F171" s="16">
        <v>1384.5873120000001</v>
      </c>
      <c r="G171" s="16">
        <f t="shared" si="24"/>
        <v>1280.6364753903649</v>
      </c>
      <c r="H171" s="16">
        <f t="shared" si="25"/>
        <v>1385.2240321264781</v>
      </c>
      <c r="I171" s="19">
        <f t="shared" si="26"/>
        <v>104.51722800000016</v>
      </c>
      <c r="J171" s="19">
        <f t="shared" si="27"/>
        <v>104.58755673611313</v>
      </c>
      <c r="K171" s="19">
        <v>9.0050000000000008</v>
      </c>
      <c r="L171" s="29">
        <v>3</v>
      </c>
      <c r="M171" s="16">
        <v>24.77</v>
      </c>
      <c r="N171" s="16">
        <v>24.78</v>
      </c>
      <c r="O171" s="30">
        <v>0.80186000000000002</v>
      </c>
      <c r="P171" s="16" t="s">
        <v>78</v>
      </c>
      <c r="Q171" s="18">
        <v>0.48972222222222223</v>
      </c>
      <c r="R171" s="16">
        <v>1115.536249</v>
      </c>
      <c r="S171" s="16">
        <v>1445.7916580000001</v>
      </c>
      <c r="T171" s="16">
        <f t="shared" si="28"/>
        <v>330.2554090000001</v>
      </c>
      <c r="U171" s="16">
        <f t="shared" si="29"/>
        <v>330.47763499999996</v>
      </c>
      <c r="V171" s="16">
        <v>1115.991927</v>
      </c>
      <c r="W171" s="16">
        <v>1446.469562</v>
      </c>
      <c r="X171" s="20">
        <f t="shared" si="30"/>
        <v>1.0006728913257552</v>
      </c>
      <c r="Y171" s="16">
        <f t="shared" si="31"/>
        <v>-0.2949566655174749</v>
      </c>
      <c r="Z171" s="16" t="s">
        <v>107</v>
      </c>
      <c r="AA171" s="16" t="s">
        <v>51</v>
      </c>
      <c r="AB171" s="16">
        <v>40000</v>
      </c>
    </row>
    <row r="172" spans="1:29" x14ac:dyDescent="0.35">
      <c r="A172" s="17">
        <v>44307</v>
      </c>
      <c r="B172" s="18">
        <v>0.49145833333333333</v>
      </c>
      <c r="C172" s="16" t="s">
        <v>172</v>
      </c>
      <c r="D172" s="16" t="s">
        <v>29</v>
      </c>
      <c r="E172" s="16">
        <v>1280.069557</v>
      </c>
      <c r="F172" s="16">
        <v>1384.589563</v>
      </c>
      <c r="G172" s="16">
        <f t="shared" si="24"/>
        <v>1280.6409885548235</v>
      </c>
      <c r="H172" s="16">
        <f t="shared" si="25"/>
        <v>1385.2281966209216</v>
      </c>
      <c r="I172" s="19">
        <f t="shared" si="26"/>
        <v>104.52000599999997</v>
      </c>
      <c r="J172" s="19">
        <f t="shared" si="27"/>
        <v>104.58720806609813</v>
      </c>
      <c r="K172" s="19">
        <v>9.0013000000000005</v>
      </c>
      <c r="L172" s="29">
        <v>3</v>
      </c>
      <c r="M172" s="16">
        <v>24.77</v>
      </c>
      <c r="N172" s="16">
        <v>24.78</v>
      </c>
      <c r="O172" s="30">
        <v>0.80179</v>
      </c>
      <c r="P172" s="16" t="s">
        <v>80</v>
      </c>
      <c r="Q172" s="18">
        <v>0.49291666666666667</v>
      </c>
      <c r="R172" s="16">
        <v>1115.52629</v>
      </c>
      <c r="S172" s="16">
        <v>1445.7915780000001</v>
      </c>
      <c r="T172" s="16">
        <f t="shared" si="28"/>
        <v>330.26528800000006</v>
      </c>
      <c r="U172" s="16">
        <f t="shared" si="29"/>
        <v>330.47763499999996</v>
      </c>
      <c r="V172" s="16">
        <v>1115.991927</v>
      </c>
      <c r="W172" s="16">
        <v>1446.469562</v>
      </c>
      <c r="X172" s="20">
        <f t="shared" si="30"/>
        <v>1.0006429588809826</v>
      </c>
      <c r="Y172" s="16">
        <f t="shared" si="31"/>
        <v>-0.25160053512513514</v>
      </c>
      <c r="Z172" s="16" t="s">
        <v>107</v>
      </c>
      <c r="AA172" s="16" t="s">
        <v>51</v>
      </c>
      <c r="AB172" s="16">
        <v>40000</v>
      </c>
    </row>
    <row r="173" spans="1:29" x14ac:dyDescent="0.35">
      <c r="A173" s="17">
        <v>44307</v>
      </c>
      <c r="B173" s="18">
        <v>0.49616898148148147</v>
      </c>
      <c r="C173" s="16" t="s">
        <v>174</v>
      </c>
      <c r="D173" s="16" t="s">
        <v>31</v>
      </c>
      <c r="E173" s="16">
        <v>1280.0741740000001</v>
      </c>
      <c r="F173" s="16">
        <v>1384.5968359999999</v>
      </c>
      <c r="G173" s="16">
        <f t="shared" si="24"/>
        <v>1280.6469107205219</v>
      </c>
      <c r="H173" s="16">
        <f t="shared" si="25"/>
        <v>1385.2368015123925</v>
      </c>
      <c r="I173" s="19">
        <f t="shared" si="26"/>
        <v>104.52266199999985</v>
      </c>
      <c r="J173" s="19">
        <f t="shared" si="27"/>
        <v>104.58989079187063</v>
      </c>
      <c r="K173" s="19">
        <v>8.9025999999999996</v>
      </c>
      <c r="L173" s="29">
        <v>3</v>
      </c>
      <c r="M173" s="16">
        <v>24.77</v>
      </c>
      <c r="N173" s="16">
        <v>24.77</v>
      </c>
      <c r="O173" s="30">
        <v>0.79991999999999996</v>
      </c>
      <c r="P173" s="16" t="s">
        <v>83</v>
      </c>
      <c r="Q173" s="18">
        <v>0.49678240740740742</v>
      </c>
      <c r="R173" s="16">
        <v>1115.525028</v>
      </c>
      <c r="S173" s="16">
        <v>1445.7902369999999</v>
      </c>
      <c r="T173" s="16">
        <f t="shared" si="28"/>
        <v>330.26520899999991</v>
      </c>
      <c r="U173" s="16">
        <f t="shared" si="29"/>
        <v>330.47763499999996</v>
      </c>
      <c r="V173" s="16">
        <v>1115.991927</v>
      </c>
      <c r="W173" s="16">
        <v>1446.469562</v>
      </c>
      <c r="X173" s="20">
        <f t="shared" si="30"/>
        <v>1.0006431982364816</v>
      </c>
      <c r="Y173" s="16">
        <f t="shared" si="31"/>
        <v>-0.25060473076064227</v>
      </c>
      <c r="Z173" s="16" t="s">
        <v>107</v>
      </c>
      <c r="AA173" s="16" t="s">
        <v>8</v>
      </c>
      <c r="AB173" s="16">
        <v>21000</v>
      </c>
      <c r="AC173" s="16" t="s">
        <v>163</v>
      </c>
    </row>
    <row r="174" spans="1:29" x14ac:dyDescent="0.35">
      <c r="A174" s="17">
        <v>44307</v>
      </c>
      <c r="B174" s="18">
        <v>0.49865740740740738</v>
      </c>
      <c r="C174" s="16" t="s">
        <v>176</v>
      </c>
      <c r="D174" s="16" t="s">
        <v>31</v>
      </c>
      <c r="E174" s="16">
        <v>1280.073011</v>
      </c>
      <c r="F174" s="16">
        <v>1384.592175</v>
      </c>
      <c r="G174" s="16">
        <f t="shared" si="24"/>
        <v>1280.637281495877</v>
      </c>
      <c r="H174" s="16">
        <f t="shared" si="25"/>
        <v>1385.2282633784178</v>
      </c>
      <c r="I174" s="19">
        <f t="shared" si="26"/>
        <v>104.51916400000005</v>
      </c>
      <c r="J174" s="19">
        <f t="shared" si="27"/>
        <v>104.59098188254075</v>
      </c>
      <c r="K174" s="19">
        <v>8.8992000000000004</v>
      </c>
      <c r="L174" s="29">
        <v>3</v>
      </c>
      <c r="M174" s="16">
        <v>24.77</v>
      </c>
      <c r="N174" s="16">
        <v>24.77</v>
      </c>
      <c r="O174" s="30">
        <v>0.79984999999999995</v>
      </c>
      <c r="P174" s="16" t="s">
        <v>117</v>
      </c>
      <c r="Q174" s="18">
        <v>0.49920138888888888</v>
      </c>
      <c r="R174" s="16">
        <v>1115.5407110000001</v>
      </c>
      <c r="S174" s="16">
        <v>1445.791422</v>
      </c>
      <c r="T174" s="16">
        <f t="shared" si="28"/>
        <v>330.25071099999991</v>
      </c>
      <c r="U174" s="16">
        <f t="shared" si="29"/>
        <v>330.47763499999996</v>
      </c>
      <c r="V174" s="16">
        <v>1115.991927</v>
      </c>
      <c r="W174" s="16">
        <v>1446.469562</v>
      </c>
      <c r="X174" s="20">
        <f t="shared" si="30"/>
        <v>1.0006871264540596</v>
      </c>
      <c r="Y174" s="16">
        <f t="shared" si="31"/>
        <v>-0.31530153310859532</v>
      </c>
      <c r="Z174" s="16" t="s">
        <v>107</v>
      </c>
      <c r="AA174" s="16" t="s">
        <v>8</v>
      </c>
      <c r="AB174" s="16">
        <v>21000</v>
      </c>
    </row>
    <row r="175" spans="1:29" x14ac:dyDescent="0.35">
      <c r="A175" s="17">
        <v>44307</v>
      </c>
      <c r="B175" s="18">
        <v>0.50200231481481483</v>
      </c>
      <c r="C175" s="16" t="s">
        <v>178</v>
      </c>
      <c r="D175" s="16" t="s">
        <v>31</v>
      </c>
      <c r="E175" s="16">
        <v>1280.0657200000001</v>
      </c>
      <c r="F175" s="16">
        <v>1384.5896210000001</v>
      </c>
      <c r="G175" s="16">
        <f t="shared" si="24"/>
        <v>1280.638734029126</v>
      </c>
      <c r="H175" s="16">
        <f t="shared" si="25"/>
        <v>1385.2321514741998</v>
      </c>
      <c r="I175" s="19">
        <f t="shared" si="26"/>
        <v>104.52390100000002</v>
      </c>
      <c r="J175" s="19">
        <f t="shared" si="27"/>
        <v>104.59341744507378</v>
      </c>
      <c r="K175" s="19">
        <v>8.9018999999999995</v>
      </c>
      <c r="L175" s="29">
        <v>3</v>
      </c>
      <c r="M175" s="16">
        <v>24.77</v>
      </c>
      <c r="N175" s="16">
        <v>24.77</v>
      </c>
      <c r="O175" s="30">
        <v>0.79991000000000001</v>
      </c>
      <c r="P175" s="16" t="s">
        <v>119</v>
      </c>
      <c r="Q175" s="18">
        <v>0.50261574074074078</v>
      </c>
      <c r="R175" s="16">
        <v>1115.5283429999999</v>
      </c>
      <c r="S175" s="16">
        <v>1445.786331</v>
      </c>
      <c r="T175" s="16">
        <f t="shared" si="28"/>
        <v>330.25798800000007</v>
      </c>
      <c r="U175" s="16">
        <f t="shared" si="29"/>
        <v>330.47763499999996</v>
      </c>
      <c r="V175" s="16">
        <v>1115.991927</v>
      </c>
      <c r="W175" s="16">
        <v>1446.469562</v>
      </c>
      <c r="X175" s="20">
        <f t="shared" si="30"/>
        <v>1.0006650770245711</v>
      </c>
      <c r="Y175" s="16">
        <f t="shared" si="31"/>
        <v>-0.27832827118709247</v>
      </c>
      <c r="Z175" s="16" t="s">
        <v>107</v>
      </c>
      <c r="AA175" s="16" t="s">
        <v>8</v>
      </c>
      <c r="AB175" s="16">
        <v>21000</v>
      </c>
    </row>
    <row r="176" spans="1:29" x14ac:dyDescent="0.35">
      <c r="A176" s="17">
        <v>44307</v>
      </c>
      <c r="B176" s="18">
        <v>0.50548611111111108</v>
      </c>
      <c r="C176" s="16" t="s">
        <v>180</v>
      </c>
      <c r="D176" s="16" t="s">
        <v>33</v>
      </c>
      <c r="E176" s="16">
        <v>1280.086043</v>
      </c>
      <c r="F176" s="16">
        <v>1384.5957659999999</v>
      </c>
      <c r="G176" s="16">
        <f t="shared" si="24"/>
        <v>1280.6556902164778</v>
      </c>
      <c r="H176" s="16">
        <f t="shared" si="25"/>
        <v>1385.2351171944822</v>
      </c>
      <c r="I176" s="19">
        <f t="shared" si="26"/>
        <v>104.50972299999989</v>
      </c>
      <c r="J176" s="19">
        <f t="shared" si="27"/>
        <v>104.57942697800445</v>
      </c>
      <c r="K176" s="19">
        <v>8.8033999999999999</v>
      </c>
      <c r="L176" s="29">
        <v>3</v>
      </c>
      <c r="M176" s="16">
        <v>24.77</v>
      </c>
      <c r="N176" s="16">
        <v>24.78</v>
      </c>
      <c r="O176" s="30">
        <v>0.79779999999999995</v>
      </c>
      <c r="P176" s="16" t="s">
        <v>121</v>
      </c>
      <c r="Q176" s="18">
        <v>0.50608796296296299</v>
      </c>
      <c r="R176" s="16">
        <v>1115.532031</v>
      </c>
      <c r="S176" s="16">
        <v>1445.789397</v>
      </c>
      <c r="T176" s="16">
        <f t="shared" si="28"/>
        <v>330.25736600000005</v>
      </c>
      <c r="U176" s="16">
        <f t="shared" si="29"/>
        <v>330.47763499999996</v>
      </c>
      <c r="V176" s="16">
        <v>1115.991927</v>
      </c>
      <c r="W176" s="16">
        <v>1446.469562</v>
      </c>
      <c r="X176" s="20">
        <f t="shared" si="30"/>
        <v>1.0006669616568065</v>
      </c>
      <c r="Y176" s="16">
        <f t="shared" si="31"/>
        <v>-0.28412109161627086</v>
      </c>
      <c r="Z176" s="16" t="s">
        <v>107</v>
      </c>
      <c r="AA176" s="16" t="s">
        <v>8</v>
      </c>
      <c r="AB176" s="16">
        <v>20500</v>
      </c>
    </row>
    <row r="177" spans="1:29" x14ac:dyDescent="0.35">
      <c r="A177" s="17">
        <v>44307</v>
      </c>
      <c r="B177" s="18">
        <v>0.50802083333333337</v>
      </c>
      <c r="C177" s="16" t="s">
        <v>182</v>
      </c>
      <c r="D177" s="16" t="s">
        <v>33</v>
      </c>
      <c r="E177" s="16">
        <v>1280.086241</v>
      </c>
      <c r="F177" s="16">
        <v>1384.5971770000001</v>
      </c>
      <c r="G177" s="16">
        <f t="shared" si="24"/>
        <v>1280.6556367324765</v>
      </c>
      <c r="H177" s="16">
        <f t="shared" si="25"/>
        <v>1385.2381788051309</v>
      </c>
      <c r="I177" s="19">
        <f t="shared" si="26"/>
        <v>104.51093600000013</v>
      </c>
      <c r="J177" s="19">
        <f t="shared" si="27"/>
        <v>104.58254207265441</v>
      </c>
      <c r="K177" s="19">
        <v>8.8009000000000004</v>
      </c>
      <c r="L177" s="29">
        <v>3</v>
      </c>
      <c r="M177" s="16">
        <v>24.77</v>
      </c>
      <c r="N177" s="16">
        <v>24.78</v>
      </c>
      <c r="O177" s="30">
        <v>0.79774999999999996</v>
      </c>
      <c r="P177" s="16" t="s">
        <v>123</v>
      </c>
      <c r="Q177" s="18">
        <v>0.50960648148148147</v>
      </c>
      <c r="R177" s="16">
        <v>1115.5352740000001</v>
      </c>
      <c r="S177" s="16">
        <v>1445.786636</v>
      </c>
      <c r="T177" s="16">
        <f t="shared" si="28"/>
        <v>330.25136199999997</v>
      </c>
      <c r="U177" s="16">
        <f t="shared" si="29"/>
        <v>330.47763499999996</v>
      </c>
      <c r="V177" s="16">
        <v>1115.991927</v>
      </c>
      <c r="W177" s="16">
        <v>1446.469562</v>
      </c>
      <c r="X177" s="20">
        <f t="shared" si="30"/>
        <v>1.0006851538737938</v>
      </c>
      <c r="Y177" s="16">
        <f t="shared" si="31"/>
        <v>-0.30766031433472563</v>
      </c>
      <c r="Z177" s="16" t="s">
        <v>107</v>
      </c>
      <c r="AA177" s="16" t="s">
        <v>8</v>
      </c>
      <c r="AB177" s="16">
        <v>20500</v>
      </c>
    </row>
    <row r="178" spans="1:29" x14ac:dyDescent="0.35">
      <c r="A178" s="17">
        <v>44307</v>
      </c>
      <c r="B178" s="18">
        <v>0.51386574074074076</v>
      </c>
      <c r="C178" s="16" t="s">
        <v>184</v>
      </c>
      <c r="D178" s="16" t="s">
        <v>33</v>
      </c>
      <c r="E178" s="16">
        <v>1280.0788709999999</v>
      </c>
      <c r="F178" s="16">
        <v>1384.5942010000001</v>
      </c>
      <c r="G178" s="16">
        <f t="shared" si="24"/>
        <v>1280.6559247246521</v>
      </c>
      <c r="H178" s="16">
        <f t="shared" si="25"/>
        <v>1385.2389867294546</v>
      </c>
      <c r="I178" s="19">
        <f t="shared" si="26"/>
        <v>104.51533000000018</v>
      </c>
      <c r="J178" s="19">
        <f t="shared" si="27"/>
        <v>104.58306200480251</v>
      </c>
      <c r="K178" s="19">
        <v>8.8039000000000005</v>
      </c>
      <c r="L178" s="29">
        <v>3</v>
      </c>
      <c r="M178" s="16">
        <v>24.77</v>
      </c>
      <c r="N178" s="16">
        <v>24.77</v>
      </c>
      <c r="O178" s="30">
        <v>0.79791000000000001</v>
      </c>
      <c r="P178" s="16" t="s">
        <v>125</v>
      </c>
      <c r="Q178" s="18">
        <v>0.51440972222222225</v>
      </c>
      <c r="R178" s="16">
        <v>1115.521516</v>
      </c>
      <c r="S178" s="16">
        <v>1445.7851209999999</v>
      </c>
      <c r="T178" s="16">
        <f t="shared" si="28"/>
        <v>330.26360499999987</v>
      </c>
      <c r="U178" s="16">
        <f t="shared" si="29"/>
        <v>330.47763499999996</v>
      </c>
      <c r="V178" s="16">
        <v>1115.991927</v>
      </c>
      <c r="W178" s="16">
        <v>1446.469562</v>
      </c>
      <c r="X178" s="20">
        <f t="shared" si="30"/>
        <v>1.0006480580868125</v>
      </c>
      <c r="Y178" s="16">
        <f t="shared" si="31"/>
        <v>-0.25251173945707706</v>
      </c>
      <c r="Z178" s="16" t="s">
        <v>107</v>
      </c>
      <c r="AA178" s="16" t="s">
        <v>8</v>
      </c>
      <c r="AB178" s="16">
        <v>20500</v>
      </c>
    </row>
    <row r="179" spans="1:29" x14ac:dyDescent="0.35">
      <c r="A179" s="17">
        <v>44307</v>
      </c>
      <c r="B179" s="18">
        <v>0.51840277777777777</v>
      </c>
      <c r="C179" s="16" t="s">
        <v>186</v>
      </c>
      <c r="D179" s="16" t="s">
        <v>35</v>
      </c>
      <c r="E179" s="16">
        <v>1280.094623</v>
      </c>
      <c r="F179" s="16">
        <v>1384.5980320000001</v>
      </c>
      <c r="G179" s="16">
        <f t="shared" si="24"/>
        <v>1280.6697628050697</v>
      </c>
      <c r="H179" s="16">
        <f t="shared" si="25"/>
        <v>1385.2430191269143</v>
      </c>
      <c r="I179" s="19">
        <f t="shared" si="26"/>
        <v>104.50340900000015</v>
      </c>
      <c r="J179" s="19">
        <f t="shared" si="27"/>
        <v>104.57325632184461</v>
      </c>
      <c r="K179" s="19">
        <v>8.7029999999999994</v>
      </c>
      <c r="L179" s="29">
        <v>3</v>
      </c>
      <c r="M179" s="16">
        <v>24.77</v>
      </c>
      <c r="N179" s="16">
        <v>24.78</v>
      </c>
      <c r="O179" s="30">
        <v>0.79571000000000003</v>
      </c>
      <c r="P179" s="16" t="s">
        <v>127</v>
      </c>
      <c r="Q179" s="18">
        <v>0.51928240740740739</v>
      </c>
      <c r="R179" s="16">
        <v>1115.5267799999999</v>
      </c>
      <c r="S179" s="16">
        <v>1445.78368</v>
      </c>
      <c r="T179" s="16">
        <f t="shared" si="28"/>
        <v>330.25690000000009</v>
      </c>
      <c r="U179" s="16">
        <f t="shared" si="29"/>
        <v>330.47763499999996</v>
      </c>
      <c r="V179" s="16">
        <v>1115.991927</v>
      </c>
      <c r="W179" s="16">
        <v>1446.469562</v>
      </c>
      <c r="X179" s="20">
        <f t="shared" si="30"/>
        <v>1.0006683736206567</v>
      </c>
      <c r="Y179" s="16">
        <f t="shared" si="31"/>
        <v>-0.28044167288794597</v>
      </c>
      <c r="Z179" s="16" t="s">
        <v>107</v>
      </c>
      <c r="AA179" s="16" t="s">
        <v>8</v>
      </c>
      <c r="AB179" s="16">
        <v>20500</v>
      </c>
    </row>
    <row r="180" spans="1:29" x14ac:dyDescent="0.35">
      <c r="A180" s="17">
        <v>44307</v>
      </c>
      <c r="B180" s="18">
        <v>0.52099537037037036</v>
      </c>
      <c r="C180" s="16" t="s">
        <v>188</v>
      </c>
      <c r="D180" s="16" t="s">
        <v>35</v>
      </c>
      <c r="E180" s="16">
        <v>1280.0933649999999</v>
      </c>
      <c r="F180" s="16">
        <v>1384.5987359999999</v>
      </c>
      <c r="G180" s="16">
        <f t="shared" si="24"/>
        <v>1280.6669007969256</v>
      </c>
      <c r="H180" s="16">
        <f t="shared" si="25"/>
        <v>1385.2412103914012</v>
      </c>
      <c r="I180" s="19">
        <f t="shared" si="26"/>
        <v>104.50537099999997</v>
      </c>
      <c r="J180" s="19">
        <f t="shared" si="27"/>
        <v>104.57430959447561</v>
      </c>
      <c r="K180" s="19">
        <v>8.7009000000000007</v>
      </c>
      <c r="L180" s="29">
        <v>3</v>
      </c>
      <c r="M180" s="16">
        <v>24.77</v>
      </c>
      <c r="N180" s="16">
        <v>24.77</v>
      </c>
      <c r="O180" s="30">
        <v>0.79576000000000002</v>
      </c>
      <c r="P180" s="16" t="s">
        <v>129</v>
      </c>
      <c r="Q180" s="18">
        <v>0.52347222222222223</v>
      </c>
      <c r="R180" s="16">
        <v>1115.5269499999999</v>
      </c>
      <c r="S180" s="16">
        <v>1445.786724</v>
      </c>
      <c r="T180" s="16">
        <f t="shared" si="28"/>
        <v>330.25977400000011</v>
      </c>
      <c r="U180" s="16">
        <f t="shared" si="29"/>
        <v>330.47763499999996</v>
      </c>
      <c r="V180" s="16">
        <v>1115.991927</v>
      </c>
      <c r="W180" s="16">
        <v>1446.469562</v>
      </c>
      <c r="X180" s="20">
        <f t="shared" si="30"/>
        <v>1.0006596655637505</v>
      </c>
      <c r="Y180" s="16">
        <f t="shared" si="31"/>
        <v>-0.27089771435043986</v>
      </c>
      <c r="Z180" s="16" t="s">
        <v>107</v>
      </c>
      <c r="AA180" s="16" t="s">
        <v>8</v>
      </c>
      <c r="AB180" s="16">
        <v>20500</v>
      </c>
    </row>
    <row r="181" spans="1:29" x14ac:dyDescent="0.35">
      <c r="A181" s="17">
        <v>44307</v>
      </c>
      <c r="B181" s="18">
        <v>0.5251851851851852</v>
      </c>
      <c r="C181" s="16" t="s">
        <v>190</v>
      </c>
      <c r="D181" s="16" t="s">
        <v>35</v>
      </c>
      <c r="E181" s="16">
        <v>1280.0898239999999</v>
      </c>
      <c r="F181" s="16">
        <v>1384.6004700000001</v>
      </c>
      <c r="G181" s="16">
        <f t="shared" si="24"/>
        <v>1280.6654442311758</v>
      </c>
      <c r="H181" s="16">
        <f t="shared" si="25"/>
        <v>1385.2451444026419</v>
      </c>
      <c r="I181" s="19">
        <f t="shared" si="26"/>
        <v>104.51064600000018</v>
      </c>
      <c r="J181" s="19">
        <f t="shared" si="27"/>
        <v>104.57970017146613</v>
      </c>
      <c r="K181" s="19">
        <v>8.69</v>
      </c>
      <c r="L181" s="29">
        <v>3</v>
      </c>
      <c r="M181" s="16">
        <v>24.77</v>
      </c>
      <c r="N181" s="16">
        <v>24.77</v>
      </c>
      <c r="O181" s="30">
        <v>0.79552999999999996</v>
      </c>
      <c r="P181" s="16" t="s">
        <v>131</v>
      </c>
      <c r="Q181" s="18">
        <v>0.52599537037037036</v>
      </c>
      <c r="R181" s="16">
        <v>1115.5250410000001</v>
      </c>
      <c r="S181" s="16">
        <v>1445.784461</v>
      </c>
      <c r="T181" s="16">
        <f t="shared" si="28"/>
        <v>330.25941999999986</v>
      </c>
      <c r="U181" s="16">
        <f t="shared" si="29"/>
        <v>330.47763499999996</v>
      </c>
      <c r="V181" s="16">
        <v>1115.991927</v>
      </c>
      <c r="W181" s="16">
        <v>1446.469562</v>
      </c>
      <c r="X181" s="20">
        <f t="shared" si="30"/>
        <v>1.0006607381554782</v>
      </c>
      <c r="Y181" s="16">
        <f t="shared" si="31"/>
        <v>-0.27018395798017991</v>
      </c>
      <c r="Z181" s="16" t="s">
        <v>107</v>
      </c>
      <c r="AA181" s="16" t="s">
        <v>8</v>
      </c>
      <c r="AB181" s="16">
        <v>20500</v>
      </c>
    </row>
    <row r="182" spans="1:29" x14ac:dyDescent="0.35">
      <c r="A182" s="17">
        <v>44307</v>
      </c>
      <c r="B182" s="18">
        <v>0.52864583333333337</v>
      </c>
      <c r="C182" s="16" t="s">
        <v>192</v>
      </c>
      <c r="D182" s="16" t="s">
        <v>37</v>
      </c>
      <c r="E182" s="16">
        <v>1280.0937249999999</v>
      </c>
      <c r="F182" s="16">
        <v>1384.5989930000001</v>
      </c>
      <c r="G182" s="16">
        <f t="shared" si="24"/>
        <v>1280.6728614916174</v>
      </c>
      <c r="H182" s="16">
        <f t="shared" si="25"/>
        <v>1385.2460804202155</v>
      </c>
      <c r="I182" s="19">
        <f t="shared" si="26"/>
        <v>104.50526800000011</v>
      </c>
      <c r="J182" s="19">
        <f t="shared" si="27"/>
        <v>104.57321892859818</v>
      </c>
      <c r="K182" s="19">
        <v>8.6507000000000005</v>
      </c>
      <c r="L182" s="29">
        <v>3</v>
      </c>
      <c r="M182" s="16">
        <v>24.77</v>
      </c>
      <c r="N182" s="16">
        <v>24.77</v>
      </c>
      <c r="O182" s="30">
        <v>0.79469000000000001</v>
      </c>
      <c r="P182" s="16" t="s">
        <v>133</v>
      </c>
      <c r="Q182" s="18">
        <v>0.52972222222222221</v>
      </c>
      <c r="R182" s="16">
        <v>1115.5197989999999</v>
      </c>
      <c r="S182" s="16">
        <v>1445.782692</v>
      </c>
      <c r="T182" s="16">
        <f t="shared" si="28"/>
        <v>330.26289300000008</v>
      </c>
      <c r="U182" s="16">
        <f t="shared" si="29"/>
        <v>330.47763499999996</v>
      </c>
      <c r="V182" s="16">
        <v>1115.991927</v>
      </c>
      <c r="W182" s="16">
        <v>1446.469562</v>
      </c>
      <c r="X182" s="20">
        <f t="shared" si="30"/>
        <v>1.0006502153422361</v>
      </c>
      <c r="Y182" s="16">
        <f t="shared" si="31"/>
        <v>-0.25320008787775805</v>
      </c>
      <c r="Z182" s="16" t="s">
        <v>107</v>
      </c>
      <c r="AA182" s="16" t="s">
        <v>8</v>
      </c>
      <c r="AB182" s="16">
        <v>20500</v>
      </c>
    </row>
    <row r="183" spans="1:29" x14ac:dyDescent="0.35">
      <c r="A183" s="17">
        <v>44307</v>
      </c>
      <c r="B183" s="18">
        <v>0.53289351851851852</v>
      </c>
      <c r="C183" s="16" t="s">
        <v>194</v>
      </c>
      <c r="D183" s="16" t="s">
        <v>37</v>
      </c>
      <c r="E183" s="16">
        <v>1280.103773</v>
      </c>
      <c r="F183" s="16">
        <v>1384.602903</v>
      </c>
      <c r="G183" s="16">
        <f t="shared" si="24"/>
        <v>1280.6850801735361</v>
      </c>
      <c r="H183" s="16">
        <f t="shared" si="25"/>
        <v>1385.2500972369471</v>
      </c>
      <c r="I183" s="19">
        <f t="shared" si="26"/>
        <v>104.49912999999992</v>
      </c>
      <c r="J183" s="19">
        <f t="shared" si="27"/>
        <v>104.56501706341101</v>
      </c>
      <c r="K183" s="19">
        <v>8.6488999999999994</v>
      </c>
      <c r="L183" s="29">
        <v>3</v>
      </c>
      <c r="M183" s="16">
        <v>24.77</v>
      </c>
      <c r="N183" s="16">
        <v>24.77</v>
      </c>
      <c r="O183" s="30">
        <v>0.79464999999999997</v>
      </c>
      <c r="P183" s="16" t="s">
        <v>135</v>
      </c>
      <c r="Q183" s="18">
        <v>0.53350694444444446</v>
      </c>
      <c r="R183" s="16">
        <v>1115.514394</v>
      </c>
      <c r="S183" s="16">
        <v>1445.7837930000001</v>
      </c>
      <c r="T183" s="16">
        <f t="shared" si="28"/>
        <v>330.26939900000002</v>
      </c>
      <c r="U183" s="16">
        <f t="shared" si="29"/>
        <v>330.47763499999996</v>
      </c>
      <c r="V183" s="16">
        <v>1115.991927</v>
      </c>
      <c r="W183" s="16">
        <v>1446.469562</v>
      </c>
      <c r="X183" s="20">
        <f t="shared" si="30"/>
        <v>1.0006305034636283</v>
      </c>
      <c r="Y183" s="16">
        <f t="shared" si="31"/>
        <v>-0.22580268914407498</v>
      </c>
      <c r="Z183" s="16" t="s">
        <v>107</v>
      </c>
      <c r="AA183" s="16" t="s">
        <v>8</v>
      </c>
      <c r="AB183" s="16">
        <v>20500</v>
      </c>
    </row>
    <row r="184" spans="1:29" x14ac:dyDescent="0.35">
      <c r="A184" s="17">
        <v>44307</v>
      </c>
      <c r="B184" s="18">
        <v>0.53563657407407406</v>
      </c>
      <c r="C184" s="16" t="s">
        <v>196</v>
      </c>
      <c r="D184" s="16" t="s">
        <v>37</v>
      </c>
      <c r="E184" s="16">
        <v>1280.099428</v>
      </c>
      <c r="F184" s="16">
        <v>1384.5992799999999</v>
      </c>
      <c r="G184" s="16">
        <f t="shared" si="24"/>
        <v>1280.6761254216328</v>
      </c>
      <c r="H184" s="16">
        <f t="shared" si="25"/>
        <v>1385.2435835135418</v>
      </c>
      <c r="I184" s="19">
        <f t="shared" si="26"/>
        <v>104.49985199999992</v>
      </c>
      <c r="J184" s="19">
        <f t="shared" si="27"/>
        <v>104.56745809190897</v>
      </c>
      <c r="K184" s="19">
        <v>8.6470000000000002</v>
      </c>
      <c r="L184" s="29">
        <v>3</v>
      </c>
      <c r="M184" s="16">
        <v>24.77</v>
      </c>
      <c r="N184" s="16">
        <v>24.77</v>
      </c>
      <c r="O184" s="30">
        <v>0.79461000000000004</v>
      </c>
      <c r="P184" s="16" t="s">
        <v>137</v>
      </c>
      <c r="Q184" s="18">
        <v>0.53622685185185182</v>
      </c>
      <c r="R184" s="16">
        <v>1115.5217029999999</v>
      </c>
      <c r="S184" s="16">
        <v>1445.785674</v>
      </c>
      <c r="T184" s="16">
        <f t="shared" si="28"/>
        <v>330.26397100000008</v>
      </c>
      <c r="U184" s="16">
        <f t="shared" si="29"/>
        <v>330.47763499999996</v>
      </c>
      <c r="V184" s="16">
        <v>1115.991927</v>
      </c>
      <c r="W184" s="16">
        <v>1446.469562</v>
      </c>
      <c r="X184" s="20">
        <f t="shared" si="30"/>
        <v>1.0006469491641881</v>
      </c>
      <c r="Y184" s="16">
        <f t="shared" si="31"/>
        <v>-0.25146183338938499</v>
      </c>
      <c r="Z184" s="16" t="s">
        <v>107</v>
      </c>
      <c r="AA184" s="16" t="s">
        <v>8</v>
      </c>
      <c r="AB184" s="16">
        <v>20500</v>
      </c>
    </row>
    <row r="185" spans="1:29" x14ac:dyDescent="0.35">
      <c r="A185" s="17">
        <v>44307</v>
      </c>
      <c r="B185" s="18">
        <v>0.5408680555555555</v>
      </c>
      <c r="C185" s="16" t="s">
        <v>198</v>
      </c>
      <c r="D185" s="16" t="s">
        <v>39</v>
      </c>
      <c r="E185" s="16">
        <v>1280.108336</v>
      </c>
      <c r="F185" s="16">
        <v>1384.606571</v>
      </c>
      <c r="G185" s="16">
        <f t="shared" si="24"/>
        <v>1280.68255582645</v>
      </c>
      <c r="H185" s="16">
        <f t="shared" si="25"/>
        <v>1385.2494938973771</v>
      </c>
      <c r="I185" s="19">
        <f t="shared" si="26"/>
        <v>104.49823500000002</v>
      </c>
      <c r="J185" s="19">
        <f t="shared" si="27"/>
        <v>104.56693807092711</v>
      </c>
      <c r="K185" s="19">
        <v>8.6001999999999992</v>
      </c>
      <c r="L185" s="29">
        <v>3</v>
      </c>
      <c r="M185" s="16">
        <v>24.77</v>
      </c>
      <c r="N185" s="16">
        <v>24.77</v>
      </c>
      <c r="O185" s="30">
        <v>0.79359999999999997</v>
      </c>
      <c r="P185" s="16" t="s">
        <v>139</v>
      </c>
      <c r="Q185" s="18">
        <v>0.54174768518518523</v>
      </c>
      <c r="R185" s="16">
        <v>1115.5259129999999</v>
      </c>
      <c r="S185" s="16">
        <v>1445.7864159999999</v>
      </c>
      <c r="T185" s="16">
        <f t="shared" si="28"/>
        <v>330.26050299999997</v>
      </c>
      <c r="U185" s="16">
        <f t="shared" si="29"/>
        <v>330.47763499999996</v>
      </c>
      <c r="V185" s="16">
        <v>1115.991927</v>
      </c>
      <c r="W185" s="16">
        <v>1446.469562</v>
      </c>
      <c r="X185" s="20">
        <f t="shared" si="30"/>
        <v>1.0006574567592177</v>
      </c>
      <c r="Y185" s="16">
        <f t="shared" si="31"/>
        <v>-0.26739605158422819</v>
      </c>
      <c r="Z185" s="16" t="s">
        <v>107</v>
      </c>
      <c r="AA185" s="16" t="s">
        <v>51</v>
      </c>
      <c r="AB185" s="16">
        <v>33000</v>
      </c>
      <c r="AC185" s="16" t="s">
        <v>163</v>
      </c>
    </row>
    <row r="186" spans="1:29" x14ac:dyDescent="0.35">
      <c r="A186" s="17">
        <v>44307</v>
      </c>
      <c r="B186" s="18">
        <v>0.54379629629629633</v>
      </c>
      <c r="C186" s="16" t="s">
        <v>200</v>
      </c>
      <c r="D186" s="16" t="s">
        <v>39</v>
      </c>
      <c r="E186" s="16">
        <v>1280.1071019999999</v>
      </c>
      <c r="F186" s="16">
        <v>1384.6039539999999</v>
      </c>
      <c r="G186" s="16">
        <f t="shared" si="24"/>
        <v>1280.6851556405604</v>
      </c>
      <c r="H186" s="16">
        <f t="shared" si="25"/>
        <v>1385.249155243828</v>
      </c>
      <c r="I186" s="19">
        <f t="shared" si="26"/>
        <v>104.49685199999999</v>
      </c>
      <c r="J186" s="19">
        <f t="shared" si="27"/>
        <v>104.56399960326758</v>
      </c>
      <c r="K186" s="19">
        <v>8.5978999999999992</v>
      </c>
      <c r="L186" s="29">
        <v>3</v>
      </c>
      <c r="M186" s="16">
        <v>24.77</v>
      </c>
      <c r="N186" s="16">
        <v>24.77</v>
      </c>
      <c r="O186" s="30">
        <v>0.79354999999999998</v>
      </c>
      <c r="P186" s="16" t="s">
        <v>141</v>
      </c>
      <c r="Q186" s="18">
        <v>0.54464120370370372</v>
      </c>
      <c r="R186" s="16">
        <v>1115.519634</v>
      </c>
      <c r="S186" s="16">
        <v>1445.7850470000001</v>
      </c>
      <c r="T186" s="16">
        <f t="shared" si="28"/>
        <v>330.26541300000008</v>
      </c>
      <c r="U186" s="16">
        <f t="shared" si="29"/>
        <v>330.47763499999996</v>
      </c>
      <c r="V186" s="16">
        <v>1115.991927</v>
      </c>
      <c r="W186" s="16">
        <v>1446.469562</v>
      </c>
      <c r="X186" s="20">
        <f t="shared" si="30"/>
        <v>1.0006425801541619</v>
      </c>
      <c r="Y186" s="16">
        <f t="shared" si="31"/>
        <v>-0.2445177783863528</v>
      </c>
      <c r="Z186" s="16" t="s">
        <v>107</v>
      </c>
      <c r="AA186" s="16" t="s">
        <v>51</v>
      </c>
      <c r="AB186" s="16">
        <v>33000</v>
      </c>
    </row>
    <row r="187" spans="1:29" x14ac:dyDescent="0.35">
      <c r="A187" s="17">
        <v>44307</v>
      </c>
      <c r="B187" s="18">
        <v>0.54638888888888892</v>
      </c>
      <c r="C187" s="16" t="s">
        <v>202</v>
      </c>
      <c r="D187" s="16" t="s">
        <v>39</v>
      </c>
      <c r="E187" s="16">
        <v>1280.10241</v>
      </c>
      <c r="F187" s="16">
        <v>1384.602286</v>
      </c>
      <c r="G187" s="16">
        <f t="shared" si="24"/>
        <v>1280.6739849496082</v>
      </c>
      <c r="H187" s="16">
        <f t="shared" si="25"/>
        <v>1385.2451485028737</v>
      </c>
      <c r="I187" s="19">
        <f t="shared" si="26"/>
        <v>104.49987600000009</v>
      </c>
      <c r="J187" s="19">
        <f t="shared" si="27"/>
        <v>104.57116355326548</v>
      </c>
      <c r="K187" s="19">
        <v>8.6</v>
      </c>
      <c r="L187" s="29">
        <v>3</v>
      </c>
      <c r="M187" s="16">
        <v>24.77</v>
      </c>
      <c r="N187" s="16">
        <v>24.77</v>
      </c>
      <c r="O187" s="30">
        <v>0.79359999999999997</v>
      </c>
      <c r="P187" s="16" t="s">
        <v>143</v>
      </c>
      <c r="Q187" s="18">
        <v>0.54729166666666662</v>
      </c>
      <c r="R187" s="16">
        <v>1115.532618</v>
      </c>
      <c r="S187" s="16">
        <v>1445.784962</v>
      </c>
      <c r="T187" s="16">
        <f t="shared" si="28"/>
        <v>330.25234399999999</v>
      </c>
      <c r="U187" s="16">
        <f t="shared" si="29"/>
        <v>330.47763499999996</v>
      </c>
      <c r="V187" s="16">
        <v>1115.991927</v>
      </c>
      <c r="W187" s="16">
        <v>1446.469562</v>
      </c>
      <c r="X187" s="20">
        <f t="shared" si="30"/>
        <v>1.000682178352684</v>
      </c>
      <c r="Y187" s="16">
        <f t="shared" si="31"/>
        <v>-0.30168320371240043</v>
      </c>
      <c r="Z187" s="16" t="s">
        <v>107</v>
      </c>
      <c r="AA187" s="16" t="s">
        <v>51</v>
      </c>
      <c r="AB187" s="16">
        <v>33000</v>
      </c>
    </row>
    <row r="188" spans="1:29" x14ac:dyDescent="0.35">
      <c r="A188" s="17">
        <v>44307</v>
      </c>
      <c r="B188" s="18">
        <v>0.55015046296296299</v>
      </c>
      <c r="C188" s="16" t="s">
        <v>204</v>
      </c>
      <c r="D188" s="16" t="s">
        <v>41</v>
      </c>
      <c r="E188" s="16">
        <v>1280.114323</v>
      </c>
      <c r="F188" s="16">
        <v>1384.6063469999999</v>
      </c>
      <c r="G188" s="16">
        <f t="shared" si="24"/>
        <v>1280.6871067458633</v>
      </c>
      <c r="H188" s="16">
        <f t="shared" si="25"/>
        <v>1385.2477471005959</v>
      </c>
      <c r="I188" s="19">
        <f t="shared" si="26"/>
        <v>104.4920239999999</v>
      </c>
      <c r="J188" s="19">
        <f t="shared" si="27"/>
        <v>104.56064035473264</v>
      </c>
      <c r="K188" s="19">
        <v>8.5503999999999998</v>
      </c>
      <c r="L188" s="29">
        <v>3</v>
      </c>
      <c r="M188" s="16">
        <v>24.77</v>
      </c>
      <c r="N188" s="16">
        <v>24.77</v>
      </c>
      <c r="O188" s="30">
        <v>0.79251000000000005</v>
      </c>
      <c r="P188" s="16" t="s">
        <v>146</v>
      </c>
      <c r="Q188" s="18">
        <v>0.55098379629629635</v>
      </c>
      <c r="R188" s="16">
        <v>1115.5272219999999</v>
      </c>
      <c r="S188" s="16">
        <v>1445.787986</v>
      </c>
      <c r="T188" s="16">
        <f t="shared" si="28"/>
        <v>330.26076400000011</v>
      </c>
      <c r="U188" s="16">
        <f t="shared" si="29"/>
        <v>330.47763499999996</v>
      </c>
      <c r="V188" s="16">
        <v>1115.991927</v>
      </c>
      <c r="W188" s="16">
        <v>1446.469562</v>
      </c>
      <c r="X188" s="20">
        <f t="shared" si="30"/>
        <v>1.0006566659550264</v>
      </c>
      <c r="Y188" s="16">
        <f t="shared" si="31"/>
        <v>-0.26782374859249103</v>
      </c>
      <c r="Z188" s="16" t="s">
        <v>107</v>
      </c>
      <c r="AA188" s="16" t="s">
        <v>51</v>
      </c>
      <c r="AB188" s="16">
        <v>33000</v>
      </c>
    </row>
    <row r="189" spans="1:29" x14ac:dyDescent="0.35">
      <c r="A189" s="17">
        <v>44307</v>
      </c>
      <c r="B189" s="18">
        <v>0.554224537037037</v>
      </c>
      <c r="C189" s="16" t="s">
        <v>206</v>
      </c>
      <c r="D189" s="16" t="s">
        <v>41</v>
      </c>
      <c r="E189" s="16">
        <v>1280.1121149999999</v>
      </c>
      <c r="F189" s="16">
        <v>1384.606008</v>
      </c>
      <c r="G189" s="16">
        <f t="shared" si="24"/>
        <v>1280.6856746840429</v>
      </c>
      <c r="H189" s="16">
        <f t="shared" si="25"/>
        <v>1385.2482086949271</v>
      </c>
      <c r="I189" s="19">
        <f t="shared" si="26"/>
        <v>104.49389300000007</v>
      </c>
      <c r="J189" s="19">
        <f t="shared" si="27"/>
        <v>104.56253401088429</v>
      </c>
      <c r="K189" s="19">
        <v>8.2236999999999991</v>
      </c>
      <c r="L189" s="29">
        <v>3</v>
      </c>
      <c r="M189" s="16">
        <v>24.77</v>
      </c>
      <c r="N189" s="16">
        <v>24.77</v>
      </c>
      <c r="O189" s="30">
        <v>0.79257999999999995</v>
      </c>
      <c r="P189" s="16" t="s">
        <v>148</v>
      </c>
      <c r="Q189" s="18">
        <v>0.55519675925925926</v>
      </c>
      <c r="R189" s="16">
        <v>1115.526482</v>
      </c>
      <c r="S189" s="16">
        <v>1445.7871720000001</v>
      </c>
      <c r="T189" s="16">
        <f t="shared" si="28"/>
        <v>330.26069000000007</v>
      </c>
      <c r="U189" s="16">
        <f t="shared" si="29"/>
        <v>330.47763499999996</v>
      </c>
      <c r="V189" s="16">
        <v>1115.991927</v>
      </c>
      <c r="W189" s="16">
        <v>1446.469562</v>
      </c>
      <c r="X189" s="20">
        <f t="shared" si="30"/>
        <v>1.0006568901675821</v>
      </c>
      <c r="Y189" s="16">
        <f t="shared" si="31"/>
        <v>-0.26733337770315302</v>
      </c>
      <c r="Z189" s="16" t="s">
        <v>107</v>
      </c>
      <c r="AA189" s="16" t="s">
        <v>51</v>
      </c>
      <c r="AB189" s="16">
        <v>33000</v>
      </c>
    </row>
    <row r="190" spans="1:29" x14ac:dyDescent="0.35">
      <c r="A190" s="17">
        <v>44307</v>
      </c>
      <c r="B190" s="18">
        <v>0.55732638888888886</v>
      </c>
      <c r="C190" s="16" t="s">
        <v>208</v>
      </c>
      <c r="D190" s="16" t="s">
        <v>41</v>
      </c>
      <c r="E190" s="16">
        <v>1280.1133749999999</v>
      </c>
      <c r="F190" s="16">
        <v>1384.6061139999999</v>
      </c>
      <c r="G190" s="16">
        <f t="shared" si="24"/>
        <v>1280.684165432353</v>
      </c>
      <c r="H190" s="16">
        <f t="shared" si="25"/>
        <v>1385.2477960944518</v>
      </c>
      <c r="I190" s="19">
        <f t="shared" si="26"/>
        <v>104.49273900000003</v>
      </c>
      <c r="J190" s="19">
        <f t="shared" si="27"/>
        <v>104.56363066209883</v>
      </c>
      <c r="K190" s="19">
        <v>8.5509000000000004</v>
      </c>
      <c r="L190" s="29">
        <v>3</v>
      </c>
      <c r="M190" s="16">
        <v>24.77</v>
      </c>
      <c r="N190" s="16">
        <v>24.76</v>
      </c>
      <c r="O190" s="30">
        <v>0.79262999999999995</v>
      </c>
      <c r="P190" s="16" t="s">
        <v>150</v>
      </c>
      <c r="Q190" s="18">
        <v>0.55817129629629625</v>
      </c>
      <c r="R190" s="16">
        <v>1115.532794</v>
      </c>
      <c r="S190" s="16">
        <v>1445.7863729999999</v>
      </c>
      <c r="T190" s="16">
        <f t="shared" si="28"/>
        <v>330.25357899999995</v>
      </c>
      <c r="U190" s="16">
        <f t="shared" si="29"/>
        <v>330.47763499999996</v>
      </c>
      <c r="V190" s="16">
        <v>1115.991927</v>
      </c>
      <c r="W190" s="16">
        <v>1446.469562</v>
      </c>
      <c r="X190" s="20">
        <f t="shared" si="30"/>
        <v>1.0006784362509513</v>
      </c>
      <c r="Y190" s="16">
        <f t="shared" si="31"/>
        <v>-0.29768488657464331</v>
      </c>
      <c r="Z190" s="16" t="s">
        <v>107</v>
      </c>
      <c r="AA190" s="16" t="s">
        <v>51</v>
      </c>
      <c r="AB190" s="16">
        <v>33000</v>
      </c>
    </row>
    <row r="191" spans="1:29" x14ac:dyDescent="0.35">
      <c r="A191" s="17">
        <v>44307</v>
      </c>
      <c r="B191" s="18">
        <v>0.56097222222222221</v>
      </c>
      <c r="C191" s="16" t="s">
        <v>210</v>
      </c>
      <c r="D191" s="16" t="s">
        <v>43</v>
      </c>
      <c r="E191" s="16">
        <v>1280.119563</v>
      </c>
      <c r="F191" s="16">
        <v>1384.6084739999999</v>
      </c>
      <c r="G191" s="16">
        <f t="shared" si="24"/>
        <v>1280.6925370586243</v>
      </c>
      <c r="H191" s="16">
        <f t="shared" si="25"/>
        <v>1385.2501111241645</v>
      </c>
      <c r="I191" s="19">
        <f t="shared" si="26"/>
        <v>104.48891099999992</v>
      </c>
      <c r="J191" s="19">
        <f t="shared" si="27"/>
        <v>104.55757406554017</v>
      </c>
      <c r="K191" s="19">
        <v>8.5015000000000001</v>
      </c>
      <c r="L191" s="29">
        <v>3</v>
      </c>
      <c r="M191" s="16">
        <v>24.77</v>
      </c>
      <c r="N191" s="16">
        <v>24.77</v>
      </c>
      <c r="O191" s="30">
        <v>0.79142999999999997</v>
      </c>
      <c r="P191" s="16" t="s">
        <v>152</v>
      </c>
      <c r="Q191" s="18">
        <v>0.56342592592592589</v>
      </c>
      <c r="R191" s="16">
        <v>1115.527112</v>
      </c>
      <c r="S191" s="16">
        <v>1445.787722</v>
      </c>
      <c r="T191" s="16">
        <f t="shared" si="28"/>
        <v>330.26061000000004</v>
      </c>
      <c r="U191" s="16">
        <f t="shared" si="29"/>
        <v>330.47763499999996</v>
      </c>
      <c r="V191" s="16">
        <v>1115.991927</v>
      </c>
      <c r="W191" s="16">
        <v>1446.469562</v>
      </c>
      <c r="X191" s="20">
        <f t="shared" si="30"/>
        <v>1.0006571325596472</v>
      </c>
      <c r="Y191" s="16">
        <f t="shared" si="31"/>
        <v>-0.26823418646426944</v>
      </c>
      <c r="Z191" s="16" t="s">
        <v>107</v>
      </c>
      <c r="AA191" s="16" t="s">
        <v>51</v>
      </c>
      <c r="AB191" s="16">
        <v>33000</v>
      </c>
    </row>
    <row r="192" spans="1:29" x14ac:dyDescent="0.35">
      <c r="A192" s="17">
        <v>44307</v>
      </c>
      <c r="B192" s="18">
        <v>0.56516203703703705</v>
      </c>
      <c r="C192" s="16" t="s">
        <v>212</v>
      </c>
      <c r="D192" s="16" t="s">
        <v>43</v>
      </c>
      <c r="E192" s="16">
        <v>1280.120183</v>
      </c>
      <c r="F192" s="16">
        <v>1384.6113720000001</v>
      </c>
      <c r="G192" s="16">
        <f t="shared" si="24"/>
        <v>1280.6927584091111</v>
      </c>
      <c r="H192" s="16">
        <f t="shared" si="25"/>
        <v>1385.2539334684157</v>
      </c>
      <c r="I192" s="19">
        <f t="shared" si="26"/>
        <v>104.49118900000008</v>
      </c>
      <c r="J192" s="19">
        <f t="shared" si="27"/>
        <v>104.56117505930456</v>
      </c>
      <c r="K192" s="19">
        <v>8.4997000000000007</v>
      </c>
      <c r="L192" s="29">
        <v>3</v>
      </c>
      <c r="M192" s="16">
        <v>24.77</v>
      </c>
      <c r="N192" s="16">
        <v>24.77</v>
      </c>
      <c r="O192" s="30">
        <v>0.79139000000000004</v>
      </c>
      <c r="P192" s="16" t="s">
        <v>154</v>
      </c>
      <c r="Q192" s="18">
        <v>0.5659953703703704</v>
      </c>
      <c r="R192" s="16">
        <v>1115.529591</v>
      </c>
      <c r="S192" s="16">
        <v>1445.7860270000001</v>
      </c>
      <c r="T192" s="16">
        <f t="shared" si="28"/>
        <v>330.25643600000012</v>
      </c>
      <c r="U192" s="16">
        <f t="shared" si="29"/>
        <v>330.47763499999996</v>
      </c>
      <c r="V192" s="16">
        <v>1115.991927</v>
      </c>
      <c r="W192" s="16">
        <v>1446.469562</v>
      </c>
      <c r="X192" s="20">
        <f t="shared" si="30"/>
        <v>1.0006697795285353</v>
      </c>
      <c r="Y192" s="16">
        <f t="shared" si="31"/>
        <v>-0.28482288352711294</v>
      </c>
      <c r="Z192" s="16" t="s">
        <v>107</v>
      </c>
      <c r="AA192" s="16" t="s">
        <v>51</v>
      </c>
      <c r="AB192" s="16">
        <v>33000</v>
      </c>
    </row>
    <row r="193" spans="1:28" x14ac:dyDescent="0.35">
      <c r="A193" s="17">
        <v>44307</v>
      </c>
      <c r="B193" s="18">
        <v>0.56947916666666665</v>
      </c>
      <c r="C193" s="16" t="s">
        <v>214</v>
      </c>
      <c r="D193" s="16" t="s">
        <v>43</v>
      </c>
      <c r="E193" s="16">
        <v>1280.123587</v>
      </c>
      <c r="F193" s="16">
        <v>1384.612194</v>
      </c>
      <c r="G193" s="16">
        <f t="shared" si="24"/>
        <v>1280.7015145264411</v>
      </c>
      <c r="H193" s="16">
        <f t="shared" si="25"/>
        <v>1385.2562001303522</v>
      </c>
      <c r="I193" s="19">
        <f t="shared" si="26"/>
        <v>104.488607</v>
      </c>
      <c r="J193" s="19">
        <f t="shared" si="27"/>
        <v>104.55468560391114</v>
      </c>
      <c r="K193" s="19">
        <v>8.4962999999999997</v>
      </c>
      <c r="L193" s="29">
        <v>3</v>
      </c>
      <c r="M193" s="16">
        <v>24.77</v>
      </c>
      <c r="N193" s="16">
        <v>24.77</v>
      </c>
      <c r="O193" s="30">
        <v>0.79130999999999996</v>
      </c>
      <c r="P193" s="16" t="s">
        <v>156</v>
      </c>
      <c r="Q193" s="18">
        <v>0.57035879629629627</v>
      </c>
      <c r="R193" s="16">
        <v>1115.518096</v>
      </c>
      <c r="S193" s="16">
        <v>1445.786869</v>
      </c>
      <c r="T193" s="16">
        <f t="shared" si="28"/>
        <v>330.26877300000001</v>
      </c>
      <c r="U193" s="16">
        <f t="shared" si="29"/>
        <v>330.47763499999996</v>
      </c>
      <c r="V193" s="16">
        <v>1115.991927</v>
      </c>
      <c r="W193" s="16">
        <v>1446.469562</v>
      </c>
      <c r="X193" s="20">
        <f t="shared" si="30"/>
        <v>1.0006324000846425</v>
      </c>
      <c r="Y193" s="16">
        <f t="shared" si="31"/>
        <v>-0.23162273833054314</v>
      </c>
      <c r="Z193" s="16" t="s">
        <v>107</v>
      </c>
      <c r="AA193" s="16" t="s">
        <v>51</v>
      </c>
      <c r="AB193" s="16">
        <v>33000</v>
      </c>
    </row>
    <row r="194" spans="1:28" x14ac:dyDescent="0.35">
      <c r="A194" s="17">
        <v>44307</v>
      </c>
      <c r="B194" s="18">
        <v>0.58494212962962966</v>
      </c>
      <c r="C194" s="16" t="s">
        <v>216</v>
      </c>
      <c r="D194" s="16" t="s">
        <v>45</v>
      </c>
      <c r="E194" s="16">
        <v>1280.170114</v>
      </c>
      <c r="F194" s="16">
        <v>1384.6351830000001</v>
      </c>
      <c r="G194" s="16">
        <f t="shared" si="24"/>
        <v>1280.7460244504862</v>
      </c>
      <c r="H194" s="16">
        <f t="shared" si="25"/>
        <v>1385.2798991083484</v>
      </c>
      <c r="I194" s="19">
        <f t="shared" si="26"/>
        <v>104.46506900000008</v>
      </c>
      <c r="J194" s="19">
        <f t="shared" si="27"/>
        <v>104.53387465786227</v>
      </c>
      <c r="K194" s="19">
        <v>8.0043000000000006</v>
      </c>
      <c r="L194" s="29">
        <v>3</v>
      </c>
      <c r="M194" s="16">
        <v>24.77</v>
      </c>
      <c r="N194" s="16">
        <v>24.77</v>
      </c>
      <c r="O194" s="30">
        <v>0.77944999999999998</v>
      </c>
      <c r="P194" s="16" t="s">
        <v>158</v>
      </c>
      <c r="Q194" s="18">
        <v>0.58708333333333329</v>
      </c>
      <c r="R194" s="16">
        <v>1115.5244600000001</v>
      </c>
      <c r="S194" s="16">
        <v>1445.78457</v>
      </c>
      <c r="T194" s="16">
        <f t="shared" si="28"/>
        <v>330.26010999999994</v>
      </c>
      <c r="U194" s="16">
        <f t="shared" si="29"/>
        <v>330.47763499999996</v>
      </c>
      <c r="V194" s="16">
        <v>1115.991927</v>
      </c>
      <c r="W194" s="16">
        <v>1446.469562</v>
      </c>
      <c r="X194" s="20">
        <f t="shared" si="30"/>
        <v>1.0006586475127137</v>
      </c>
      <c r="Y194" s="16">
        <f t="shared" si="31"/>
        <v>-0.26727041095045934</v>
      </c>
      <c r="Z194" s="16" t="s">
        <v>107</v>
      </c>
      <c r="AA194" s="16" t="s">
        <v>51</v>
      </c>
      <c r="AB194" s="16">
        <v>32000</v>
      </c>
    </row>
    <row r="195" spans="1:28" x14ac:dyDescent="0.35">
      <c r="A195" s="17">
        <v>44307</v>
      </c>
      <c r="B195" s="18">
        <v>0.58947916666666667</v>
      </c>
      <c r="C195" s="16" t="s">
        <v>218</v>
      </c>
      <c r="D195" s="16" t="s">
        <v>45</v>
      </c>
      <c r="E195" s="16">
        <v>1280.1702560000001</v>
      </c>
      <c r="F195" s="16">
        <v>1384.6361770000001</v>
      </c>
      <c r="G195" s="16">
        <f t="shared" si="24"/>
        <v>1280.7458589718415</v>
      </c>
      <c r="H195" s="16">
        <f t="shared" si="25"/>
        <v>1385.2816367393207</v>
      </c>
      <c r="I195" s="19">
        <f t="shared" si="26"/>
        <v>104.46592099999998</v>
      </c>
      <c r="J195" s="19">
        <f t="shared" si="27"/>
        <v>104.5357777674792</v>
      </c>
      <c r="K195" s="19">
        <v>8.0067000000000004</v>
      </c>
      <c r="L195" s="29">
        <v>3</v>
      </c>
      <c r="M195" s="16">
        <v>24.77</v>
      </c>
      <c r="N195" s="16">
        <v>24.78</v>
      </c>
      <c r="O195" s="30">
        <v>0.77939999999999998</v>
      </c>
      <c r="P195" s="16" t="s">
        <v>160</v>
      </c>
      <c r="Q195" s="18">
        <v>0.5904166666666667</v>
      </c>
      <c r="R195" s="16">
        <v>1115.5264219999999</v>
      </c>
      <c r="S195" s="16">
        <v>1445.7832129999999</v>
      </c>
      <c r="T195" s="16">
        <f t="shared" si="28"/>
        <v>330.25679100000002</v>
      </c>
      <c r="U195" s="16">
        <f t="shared" si="29"/>
        <v>330.47763499999996</v>
      </c>
      <c r="V195" s="16">
        <v>1115.991927</v>
      </c>
      <c r="W195" s="16">
        <v>1446.469562</v>
      </c>
      <c r="X195" s="20">
        <f t="shared" si="30"/>
        <v>1.0006687038874544</v>
      </c>
      <c r="Y195" s="16">
        <f t="shared" si="31"/>
        <v>-0.28045185494943325</v>
      </c>
      <c r="Z195" s="16" t="s">
        <v>107</v>
      </c>
      <c r="AA195" s="16" t="s">
        <v>51</v>
      </c>
      <c r="AB195" s="16">
        <v>32000</v>
      </c>
    </row>
    <row r="196" spans="1:28" x14ac:dyDescent="0.35">
      <c r="A196" s="17">
        <v>44307</v>
      </c>
      <c r="B196" s="18">
        <v>0.59236111111111112</v>
      </c>
      <c r="C196" s="16" t="s">
        <v>220</v>
      </c>
      <c r="D196" s="16" t="s">
        <v>45</v>
      </c>
      <c r="E196" s="16">
        <v>1280.1694930000001</v>
      </c>
      <c r="F196" s="16">
        <v>1384.6356000000001</v>
      </c>
      <c r="G196" s="16">
        <f t="shared" si="24"/>
        <v>1280.7415887974264</v>
      </c>
      <c r="H196" s="16">
        <f t="shared" si="25"/>
        <v>1385.2785836355101</v>
      </c>
      <c r="I196" s="19">
        <f t="shared" si="26"/>
        <v>104.46610699999997</v>
      </c>
      <c r="J196" s="19">
        <f t="shared" si="27"/>
        <v>104.53699483808373</v>
      </c>
      <c r="K196" s="19">
        <v>8.0067000000000004</v>
      </c>
      <c r="L196" s="29">
        <v>3</v>
      </c>
      <c r="M196" s="16">
        <v>24.77</v>
      </c>
      <c r="N196" s="16">
        <v>24.78</v>
      </c>
      <c r="O196" s="30">
        <v>0.77939999999999998</v>
      </c>
      <c r="P196" s="16" t="s">
        <v>162</v>
      </c>
      <c r="Q196" s="18">
        <v>0.59347222222222218</v>
      </c>
      <c r="R196" s="16">
        <v>1115.5315499999999</v>
      </c>
      <c r="S196" s="16">
        <v>1445.7850840000001</v>
      </c>
      <c r="T196" s="16">
        <f t="shared" si="28"/>
        <v>330.25353400000017</v>
      </c>
      <c r="U196" s="16">
        <f t="shared" si="29"/>
        <v>330.47763499999996</v>
      </c>
      <c r="V196" s="16">
        <v>1115.991927</v>
      </c>
      <c r="W196" s="16">
        <v>1446.469562</v>
      </c>
      <c r="X196" s="20">
        <f t="shared" si="30"/>
        <v>1.0006785726023444</v>
      </c>
      <c r="Y196" s="16">
        <f t="shared" si="31"/>
        <v>-0.29659214688058455</v>
      </c>
      <c r="Z196" s="16" t="s">
        <v>107</v>
      </c>
      <c r="AA196" s="16" t="s">
        <v>51</v>
      </c>
      <c r="AB196" s="16">
        <v>32000</v>
      </c>
    </row>
    <row r="197" spans="1:28" x14ac:dyDescent="0.35">
      <c r="A197" s="17">
        <v>44307</v>
      </c>
      <c r="B197" s="18">
        <v>0.59859953703703705</v>
      </c>
      <c r="C197" s="16" t="s">
        <v>222</v>
      </c>
      <c r="D197" s="16" t="s">
        <v>47</v>
      </c>
      <c r="E197" s="16">
        <v>1280.235187</v>
      </c>
      <c r="F197" s="16">
        <v>1384.6732179999999</v>
      </c>
      <c r="G197" s="16">
        <f t="shared" si="24"/>
        <v>1280.8114777794819</v>
      </c>
      <c r="H197" s="16">
        <f t="shared" si="25"/>
        <v>1385.3187339478541</v>
      </c>
      <c r="I197" s="19">
        <f t="shared" si="26"/>
        <v>104.43803099999991</v>
      </c>
      <c r="J197" s="19">
        <f t="shared" si="27"/>
        <v>104.50725616837212</v>
      </c>
      <c r="K197" s="19">
        <v>7.5003000000000002</v>
      </c>
      <c r="L197" s="29">
        <v>3</v>
      </c>
      <c r="M197" s="16">
        <v>24.77</v>
      </c>
      <c r="N197" s="16">
        <v>24.78</v>
      </c>
      <c r="O197" s="30">
        <v>0.76485999999999998</v>
      </c>
      <c r="P197" s="16" t="s">
        <v>165</v>
      </c>
      <c r="Q197" s="18">
        <v>0.59957175925925921</v>
      </c>
      <c r="R197" s="16">
        <v>1115.5248120000001</v>
      </c>
      <c r="S197" s="16">
        <v>1445.7835399999999</v>
      </c>
      <c r="T197" s="16">
        <f t="shared" si="28"/>
        <v>330.25872799999979</v>
      </c>
      <c r="U197" s="16">
        <f t="shared" si="29"/>
        <v>330.47763499999996</v>
      </c>
      <c r="V197" s="16">
        <v>1115.991927</v>
      </c>
      <c r="W197" s="16">
        <v>1446.469562</v>
      </c>
      <c r="X197" s="20">
        <f t="shared" si="30"/>
        <v>1.0006628348668507</v>
      </c>
      <c r="Y197" s="16">
        <f t="shared" si="31"/>
        <v>-0.27229374023067976</v>
      </c>
      <c r="Z197" s="16" t="s">
        <v>107</v>
      </c>
      <c r="AA197" s="16" t="s">
        <v>51</v>
      </c>
      <c r="AB197" s="16">
        <v>30000</v>
      </c>
    </row>
    <row r="198" spans="1:28" x14ac:dyDescent="0.35">
      <c r="A198" s="17">
        <v>44307</v>
      </c>
      <c r="B198" s="18">
        <v>0.60155092592592596</v>
      </c>
      <c r="C198" s="16" t="s">
        <v>224</v>
      </c>
      <c r="D198" s="16" t="s">
        <v>47</v>
      </c>
      <c r="E198" s="16">
        <v>1280.2392669999999</v>
      </c>
      <c r="F198" s="16">
        <v>1384.6712239999999</v>
      </c>
      <c r="G198" s="16">
        <f t="shared" si="24"/>
        <v>1280.8191412007379</v>
      </c>
      <c r="H198" s="16">
        <f t="shared" si="25"/>
        <v>1385.3188343949826</v>
      </c>
      <c r="I198" s="19">
        <f t="shared" si="26"/>
        <v>104.43195700000001</v>
      </c>
      <c r="J198" s="19">
        <f t="shared" si="27"/>
        <v>104.49969319424463</v>
      </c>
      <c r="K198" s="19">
        <v>7.4974999999999996</v>
      </c>
      <c r="L198" s="29">
        <v>3</v>
      </c>
      <c r="M198" s="16">
        <v>24.77</v>
      </c>
      <c r="N198" s="16">
        <v>24.77</v>
      </c>
      <c r="O198" s="30">
        <v>0.76490000000000002</v>
      </c>
      <c r="P198" s="16" t="s">
        <v>167</v>
      </c>
      <c r="Q198" s="18">
        <v>0.60490740740740745</v>
      </c>
      <c r="R198" s="16">
        <v>1115.5188929999999</v>
      </c>
      <c r="S198" s="16">
        <v>1445.782314</v>
      </c>
      <c r="T198" s="16">
        <f t="shared" si="28"/>
        <v>330.26342100000011</v>
      </c>
      <c r="U198" s="16">
        <f t="shared" si="29"/>
        <v>330.47763499999996</v>
      </c>
      <c r="V198" s="16">
        <v>1115.991927</v>
      </c>
      <c r="W198" s="16">
        <v>1446.469562</v>
      </c>
      <c r="X198" s="20">
        <f t="shared" si="30"/>
        <v>1.0006486155788954</v>
      </c>
      <c r="Y198" s="16">
        <f t="shared" si="31"/>
        <v>-0.25050893255183837</v>
      </c>
      <c r="Z198" s="16" t="s">
        <v>107</v>
      </c>
      <c r="AA198" s="16" t="s">
        <v>51</v>
      </c>
      <c r="AB198" s="16">
        <v>30000</v>
      </c>
    </row>
    <row r="199" spans="1:28" x14ac:dyDescent="0.35">
      <c r="A199" s="17">
        <v>44307</v>
      </c>
      <c r="B199" s="18">
        <v>0.60701388888888885</v>
      </c>
      <c r="C199" s="16" t="s">
        <v>226</v>
      </c>
      <c r="D199" s="16" t="s">
        <v>47</v>
      </c>
      <c r="E199" s="16">
        <v>1280.232225</v>
      </c>
      <c r="F199" s="16">
        <v>1384.6687730000001</v>
      </c>
      <c r="G199" s="16">
        <f t="shared" si="24"/>
        <v>1280.8126111881672</v>
      </c>
      <c r="H199" s="16">
        <f t="shared" si="25"/>
        <v>1385.3168433019246</v>
      </c>
      <c r="I199" s="19">
        <f t="shared" si="26"/>
        <v>104.43654800000013</v>
      </c>
      <c r="J199" s="19">
        <f t="shared" si="27"/>
        <v>104.50423211375733</v>
      </c>
      <c r="K199" s="19">
        <v>7.4931999999999999</v>
      </c>
      <c r="L199" s="29">
        <v>3</v>
      </c>
      <c r="M199" s="16">
        <v>24.77</v>
      </c>
      <c r="N199" s="16">
        <v>24.77</v>
      </c>
      <c r="O199" s="30">
        <v>0.76476</v>
      </c>
      <c r="P199" s="16" t="s">
        <v>169</v>
      </c>
      <c r="Q199" s="18">
        <v>0.60798611111111112</v>
      </c>
      <c r="R199" s="16">
        <v>1115.51829</v>
      </c>
      <c r="S199" s="16">
        <v>1445.7818850000001</v>
      </c>
      <c r="T199" s="16">
        <f t="shared" si="28"/>
        <v>330.26359500000012</v>
      </c>
      <c r="U199" s="16">
        <f t="shared" si="29"/>
        <v>330.47763499999996</v>
      </c>
      <c r="V199" s="16">
        <v>1115.991927</v>
      </c>
      <c r="W199" s="16">
        <v>1446.469562</v>
      </c>
      <c r="X199" s="20">
        <f t="shared" si="30"/>
        <v>1.0006480883852786</v>
      </c>
      <c r="Y199" s="16">
        <f t="shared" si="31"/>
        <v>-0.24931744731475192</v>
      </c>
      <c r="Z199" s="16" t="s">
        <v>107</v>
      </c>
      <c r="AA199" s="16" t="s">
        <v>51</v>
      </c>
      <c r="AB199" s="16">
        <v>30000</v>
      </c>
    </row>
    <row r="200" spans="1:28" x14ac:dyDescent="0.35">
      <c r="A200" s="17">
        <v>44307</v>
      </c>
      <c r="B200" s="18">
        <v>0.61318287037037034</v>
      </c>
      <c r="C200" s="16" t="s">
        <v>228</v>
      </c>
      <c r="D200" s="16" t="s">
        <v>49</v>
      </c>
      <c r="E200" s="16">
        <v>1280.3104510000001</v>
      </c>
      <c r="F200" s="16">
        <v>1384.7100190000001</v>
      </c>
      <c r="G200" s="16">
        <f t="shared" si="24"/>
        <v>1280.8885309598631</v>
      </c>
      <c r="H200" s="16">
        <f t="shared" si="25"/>
        <v>1385.3574083981671</v>
      </c>
      <c r="I200" s="19">
        <f t="shared" si="26"/>
        <v>104.39956800000004</v>
      </c>
      <c r="J200" s="19">
        <f t="shared" si="27"/>
        <v>104.46887743830393</v>
      </c>
      <c r="K200" s="19">
        <v>7.0007000000000001</v>
      </c>
      <c r="L200" s="29">
        <v>3</v>
      </c>
      <c r="M200" s="16">
        <v>24.77</v>
      </c>
      <c r="N200" s="16">
        <v>24.77</v>
      </c>
      <c r="O200" s="30">
        <v>0.74689000000000005</v>
      </c>
      <c r="P200" s="16" t="s">
        <v>171</v>
      </c>
      <c r="Q200" s="18">
        <v>0.61408564814814814</v>
      </c>
      <c r="R200" s="16">
        <v>1115.5232470000001</v>
      </c>
      <c r="S200" s="16">
        <v>1445.781628</v>
      </c>
      <c r="T200" s="16">
        <f t="shared" si="28"/>
        <v>330.25838099999987</v>
      </c>
      <c r="U200" s="16">
        <f t="shared" si="29"/>
        <v>330.47763499999996</v>
      </c>
      <c r="V200" s="16">
        <v>1115.991927</v>
      </c>
      <c r="W200" s="16">
        <v>1446.469562</v>
      </c>
      <c r="X200" s="20">
        <f t="shared" si="30"/>
        <v>1.000663886255774</v>
      </c>
      <c r="Y200" s="16">
        <f t="shared" si="31"/>
        <v>-0.2719005516796642</v>
      </c>
      <c r="Z200" s="16" t="s">
        <v>107</v>
      </c>
      <c r="AA200" s="16" t="s">
        <v>51</v>
      </c>
      <c r="AB200" s="16">
        <v>29000</v>
      </c>
    </row>
    <row r="201" spans="1:28" x14ac:dyDescent="0.35">
      <c r="A201" s="17">
        <v>44307</v>
      </c>
      <c r="B201" s="18">
        <v>0.61697916666666663</v>
      </c>
      <c r="C201" s="16" t="s">
        <v>230</v>
      </c>
      <c r="D201" s="16" t="s">
        <v>49</v>
      </c>
      <c r="E201" s="16">
        <v>1280.3117950000001</v>
      </c>
      <c r="F201" s="16">
        <v>1384.712722</v>
      </c>
      <c r="G201" s="16">
        <f t="shared" si="24"/>
        <v>1280.8950288848737</v>
      </c>
      <c r="H201" s="16">
        <f t="shared" si="25"/>
        <v>1385.3638294797488</v>
      </c>
      <c r="I201" s="19">
        <f t="shared" si="26"/>
        <v>104.40092699999991</v>
      </c>
      <c r="J201" s="19">
        <f t="shared" si="27"/>
        <v>104.46880059487512</v>
      </c>
      <c r="K201" s="19">
        <v>6.9935999999999998</v>
      </c>
      <c r="L201" s="29">
        <v>3</v>
      </c>
      <c r="M201" s="16">
        <v>24.77</v>
      </c>
      <c r="N201" s="16">
        <v>24.77</v>
      </c>
      <c r="O201" s="30">
        <v>0.74658999999999998</v>
      </c>
      <c r="P201" s="16" t="s">
        <v>173</v>
      </c>
      <c r="Q201" s="18">
        <v>0.61784722222222221</v>
      </c>
      <c r="R201" s="16">
        <v>1115.5158309999999</v>
      </c>
      <c r="S201" s="16">
        <v>1445.7787539999999</v>
      </c>
      <c r="T201" s="16">
        <f t="shared" si="28"/>
        <v>330.262923</v>
      </c>
      <c r="U201" s="16">
        <f t="shared" si="29"/>
        <v>330.47763499999996</v>
      </c>
      <c r="V201" s="16">
        <v>1115.991927</v>
      </c>
      <c r="W201" s="16">
        <v>1446.469562</v>
      </c>
      <c r="X201" s="20">
        <f t="shared" si="30"/>
        <v>1.000650124446455</v>
      </c>
      <c r="Y201" s="16">
        <f t="shared" si="31"/>
        <v>-0.24912811214062458</v>
      </c>
      <c r="Z201" s="16" t="s">
        <v>107</v>
      </c>
      <c r="AA201" s="16" t="s">
        <v>51</v>
      </c>
      <c r="AB201" s="16">
        <v>29000</v>
      </c>
    </row>
    <row r="202" spans="1:28" x14ac:dyDescent="0.35">
      <c r="A202" s="17">
        <v>44307</v>
      </c>
      <c r="B202" s="18">
        <v>0.61972222222222217</v>
      </c>
      <c r="C202" s="16" t="s">
        <v>232</v>
      </c>
      <c r="D202" s="16" t="s">
        <v>49</v>
      </c>
      <c r="E202" s="16">
        <v>1280.3130940000001</v>
      </c>
      <c r="F202" s="16">
        <v>1384.7072889999999</v>
      </c>
      <c r="G202" s="16">
        <f t="shared" ref="G202:G245" si="32">X202*E202+Y202</f>
        <v>1280.8935557733957</v>
      </c>
      <c r="H202" s="16">
        <f t="shared" ref="H202:H245" si="33">X202*F202+Y202</f>
        <v>1385.3578379322357</v>
      </c>
      <c r="I202" s="19">
        <f t="shared" ref="I202:I245" si="34">F202-E202</f>
        <v>104.39419499999985</v>
      </c>
      <c r="J202" s="19">
        <f t="shared" ref="J202:J245" si="35">H202-G202</f>
        <v>104.46428215883998</v>
      </c>
      <c r="K202" s="19">
        <v>7.0000999999999998</v>
      </c>
      <c r="L202" s="29">
        <v>3</v>
      </c>
      <c r="M202" s="16">
        <v>24.77</v>
      </c>
      <c r="N202" s="16">
        <v>24.77</v>
      </c>
      <c r="O202" s="30">
        <v>0.74685999999999997</v>
      </c>
      <c r="P202" s="16" t="s">
        <v>175</v>
      </c>
      <c r="Q202" s="18">
        <v>0.62064814814814817</v>
      </c>
      <c r="R202" s="16">
        <v>1115.522101</v>
      </c>
      <c r="S202" s="16">
        <v>1445.778012</v>
      </c>
      <c r="T202" s="16">
        <f t="shared" ref="T202:T245" si="36">S202-R202</f>
        <v>330.25591099999997</v>
      </c>
      <c r="U202" s="16">
        <f t="shared" ref="U202:U245" si="37">W202-V202</f>
        <v>330.47763499999996</v>
      </c>
      <c r="V202" s="16">
        <v>1115.991927</v>
      </c>
      <c r="W202" s="16">
        <v>1446.469562</v>
      </c>
      <c r="X202" s="20">
        <f t="shared" ref="X202:X245" si="38">U202/T202</f>
        <v>1.0006713702695846</v>
      </c>
      <c r="Y202" s="16">
        <f t="shared" ref="Y202:Y245" si="39">-X202*S202+W202</f>
        <v>-0.27910237367586888</v>
      </c>
      <c r="Z202" s="16" t="s">
        <v>107</v>
      </c>
      <c r="AA202" s="16" t="s">
        <v>51</v>
      </c>
      <c r="AB202" s="16">
        <v>29000</v>
      </c>
    </row>
    <row r="203" spans="1:28" x14ac:dyDescent="0.35">
      <c r="A203" s="17">
        <v>44307</v>
      </c>
      <c r="B203" s="18">
        <v>0.62649305555555557</v>
      </c>
      <c r="C203" s="16" t="s">
        <v>234</v>
      </c>
      <c r="D203" s="16" t="s">
        <v>52</v>
      </c>
      <c r="E203" s="16">
        <v>1280.353085</v>
      </c>
      <c r="F203" s="16">
        <v>1384.7307490000001</v>
      </c>
      <c r="G203" s="16">
        <f t="shared" si="32"/>
        <v>1280.9291545277183</v>
      </c>
      <c r="H203" s="16">
        <f t="shared" si="33"/>
        <v>1385.3769394975084</v>
      </c>
      <c r="I203" s="19">
        <f t="shared" si="34"/>
        <v>104.3776640000001</v>
      </c>
      <c r="J203" s="19">
        <f t="shared" si="35"/>
        <v>104.44778496979006</v>
      </c>
      <c r="K203" s="19">
        <v>6.8010000000000002</v>
      </c>
      <c r="L203" s="29">
        <v>3</v>
      </c>
      <c r="M203" s="16">
        <v>24.77</v>
      </c>
      <c r="N203" s="16">
        <v>24.77</v>
      </c>
      <c r="O203" s="30">
        <v>0.73792000000000002</v>
      </c>
      <c r="P203" s="16" t="s">
        <v>177</v>
      </c>
      <c r="Q203" s="18">
        <v>0.62733796296296296</v>
      </c>
      <c r="R203" s="16">
        <v>1115.5265879999999</v>
      </c>
      <c r="S203" s="16">
        <v>1445.782357</v>
      </c>
      <c r="T203" s="16">
        <f t="shared" si="36"/>
        <v>330.2557690000001</v>
      </c>
      <c r="U203" s="16">
        <f t="shared" si="37"/>
        <v>330.47763499999996</v>
      </c>
      <c r="V203" s="16">
        <v>1115.991927</v>
      </c>
      <c r="W203" s="16">
        <v>1446.469562</v>
      </c>
      <c r="X203" s="20">
        <f t="shared" si="38"/>
        <v>1.0006718005280322</v>
      </c>
      <c r="Y203" s="16">
        <f t="shared" si="39"/>
        <v>-0.28407235085228422</v>
      </c>
      <c r="Z203" s="16" t="s">
        <v>107</v>
      </c>
      <c r="AA203" s="16" t="s">
        <v>51</v>
      </c>
      <c r="AB203" s="16">
        <v>28000</v>
      </c>
    </row>
    <row r="204" spans="1:28" x14ac:dyDescent="0.35">
      <c r="A204" s="17">
        <v>44307</v>
      </c>
      <c r="B204" s="18">
        <v>0.62959490740740742</v>
      </c>
      <c r="C204" s="16" t="s">
        <v>236</v>
      </c>
      <c r="D204" s="16" t="s">
        <v>52</v>
      </c>
      <c r="E204" s="16">
        <v>1280.352016</v>
      </c>
      <c r="F204" s="16">
        <v>1384.7326889999999</v>
      </c>
      <c r="G204" s="16">
        <f t="shared" si="32"/>
        <v>1280.9305582661557</v>
      </c>
      <c r="H204" s="16">
        <f t="shared" si="33"/>
        <v>1385.379684365638</v>
      </c>
      <c r="I204" s="19">
        <f t="shared" si="34"/>
        <v>104.38067299999989</v>
      </c>
      <c r="J204" s="19">
        <f t="shared" si="35"/>
        <v>104.44912609948233</v>
      </c>
      <c r="K204" s="19">
        <v>6.7980999999999998</v>
      </c>
      <c r="L204" s="29">
        <v>3</v>
      </c>
      <c r="M204" s="16">
        <v>24.77</v>
      </c>
      <c r="N204" s="16">
        <v>24.77</v>
      </c>
      <c r="O204" s="30">
        <v>0.73777999999999999</v>
      </c>
      <c r="P204" s="16" t="s">
        <v>179</v>
      </c>
      <c r="Q204" s="18">
        <v>0.63053240740740746</v>
      </c>
      <c r="R204" s="16">
        <v>1115.521481</v>
      </c>
      <c r="S204" s="16">
        <v>1445.78253</v>
      </c>
      <c r="T204" s="16">
        <f t="shared" si="36"/>
        <v>330.26104899999996</v>
      </c>
      <c r="U204" s="16">
        <f t="shared" si="37"/>
        <v>330.47763499999996</v>
      </c>
      <c r="V204" s="16">
        <v>1115.991927</v>
      </c>
      <c r="W204" s="16">
        <v>1446.469562</v>
      </c>
      <c r="X204" s="20">
        <f t="shared" si="38"/>
        <v>1.000655802434637</v>
      </c>
      <c r="Y204" s="16">
        <f t="shared" si="39"/>
        <v>-0.26111570312968979</v>
      </c>
      <c r="Z204" s="16" t="s">
        <v>107</v>
      </c>
      <c r="AA204" s="16" t="s">
        <v>51</v>
      </c>
      <c r="AB204" s="16">
        <v>28000</v>
      </c>
    </row>
    <row r="205" spans="1:28" x14ac:dyDescent="0.35">
      <c r="A205" s="17">
        <v>44307</v>
      </c>
      <c r="B205" s="18">
        <v>0.63239583333333338</v>
      </c>
      <c r="C205" s="16" t="s">
        <v>238</v>
      </c>
      <c r="D205" s="16" t="s">
        <v>52</v>
      </c>
      <c r="E205" s="16">
        <v>1280.3547390000001</v>
      </c>
      <c r="F205" s="16">
        <v>1384.731781</v>
      </c>
      <c r="G205" s="16">
        <f t="shared" si="32"/>
        <v>1280.9353555600342</v>
      </c>
      <c r="H205" s="16">
        <f t="shared" si="33"/>
        <v>1385.378849291963</v>
      </c>
      <c r="I205" s="19">
        <f t="shared" si="34"/>
        <v>104.37704199999985</v>
      </c>
      <c r="J205" s="19">
        <f t="shared" si="35"/>
        <v>104.44349373192881</v>
      </c>
      <c r="K205" s="19">
        <v>6.8007999999999997</v>
      </c>
      <c r="L205" s="29">
        <v>3</v>
      </c>
      <c r="M205" s="16">
        <v>24.77</v>
      </c>
      <c r="N205" s="16">
        <v>24.77</v>
      </c>
      <c r="O205" s="30">
        <v>0.73790999999999995</v>
      </c>
      <c r="P205" s="16" t="s">
        <v>181</v>
      </c>
      <c r="Q205" s="18">
        <v>0.63328703703703704</v>
      </c>
      <c r="R205" s="16">
        <v>1115.516255</v>
      </c>
      <c r="S205" s="16">
        <v>1445.783625</v>
      </c>
      <c r="T205" s="16">
        <f t="shared" si="36"/>
        <v>330.26737000000003</v>
      </c>
      <c r="U205" s="16">
        <f t="shared" si="37"/>
        <v>330.47763499999996</v>
      </c>
      <c r="V205" s="16">
        <v>1115.991927</v>
      </c>
      <c r="W205" s="16">
        <v>1446.469562</v>
      </c>
      <c r="X205" s="20">
        <f t="shared" si="38"/>
        <v>1.0006366508444353</v>
      </c>
      <c r="Y205" s="16">
        <f t="shared" si="39"/>
        <v>-0.23452236572711627</v>
      </c>
      <c r="Z205" s="16" t="s">
        <v>107</v>
      </c>
      <c r="AA205" s="16" t="s">
        <v>51</v>
      </c>
      <c r="AB205" s="16">
        <v>28000</v>
      </c>
    </row>
    <row r="206" spans="1:28" x14ac:dyDescent="0.35">
      <c r="A206" s="17">
        <v>44307</v>
      </c>
      <c r="B206" s="18">
        <v>0.64347222222222222</v>
      </c>
      <c r="C206" s="16" t="s">
        <v>240</v>
      </c>
      <c r="D206" s="16" t="s">
        <v>54</v>
      </c>
      <c r="E206" s="16">
        <v>1280.4045719999999</v>
      </c>
      <c r="F206" s="16">
        <v>1384.7613019999999</v>
      </c>
      <c r="G206" s="16">
        <f t="shared" si="32"/>
        <v>1280.9814171885951</v>
      </c>
      <c r="H206" s="16">
        <f t="shared" si="33"/>
        <v>1385.4069655962712</v>
      </c>
      <c r="I206" s="19">
        <f t="shared" si="34"/>
        <v>104.35672999999997</v>
      </c>
      <c r="J206" s="19">
        <f t="shared" si="35"/>
        <v>104.42554840767616</v>
      </c>
      <c r="K206" s="19">
        <v>6.6001000000000003</v>
      </c>
      <c r="L206" s="29">
        <v>3</v>
      </c>
      <c r="M206" s="16">
        <v>24.77</v>
      </c>
      <c r="N206" s="16">
        <v>24.76</v>
      </c>
      <c r="O206" s="30">
        <v>0.72746999999999995</v>
      </c>
      <c r="P206" s="16" t="s">
        <v>183</v>
      </c>
      <c r="Q206" s="18">
        <v>0.64553240740740736</v>
      </c>
      <c r="R206" s="16">
        <v>1115.523813</v>
      </c>
      <c r="S206" s="16">
        <v>1445.7836569999999</v>
      </c>
      <c r="T206" s="16">
        <f t="shared" si="36"/>
        <v>330.25984399999993</v>
      </c>
      <c r="U206" s="16">
        <f t="shared" si="37"/>
        <v>330.47763499999996</v>
      </c>
      <c r="V206" s="16">
        <v>1115.991927</v>
      </c>
      <c r="W206" s="16">
        <v>1446.469562</v>
      </c>
      <c r="X206" s="20">
        <f t="shared" si="38"/>
        <v>1.0006594534696143</v>
      </c>
      <c r="Y206" s="16">
        <f t="shared" si="39"/>
        <v>-0.26752204892022746</v>
      </c>
      <c r="Z206" s="16" t="s">
        <v>107</v>
      </c>
      <c r="AA206" s="16" t="s">
        <v>51</v>
      </c>
      <c r="AB206" s="16">
        <v>27000</v>
      </c>
    </row>
    <row r="207" spans="1:28" x14ac:dyDescent="0.35">
      <c r="A207" s="17">
        <v>44307</v>
      </c>
      <c r="B207" s="18">
        <v>0.6476736111111111</v>
      </c>
      <c r="C207" s="16" t="s">
        <v>242</v>
      </c>
      <c r="D207" s="16" t="s">
        <v>54</v>
      </c>
      <c r="E207" s="16">
        <v>1280.4030499999999</v>
      </c>
      <c r="F207" s="16">
        <v>1384.760644</v>
      </c>
      <c r="G207" s="16">
        <f t="shared" si="32"/>
        <v>1280.9831098322968</v>
      </c>
      <c r="H207" s="16">
        <f t="shared" si="33"/>
        <v>1385.408455979715</v>
      </c>
      <c r="I207" s="19">
        <f t="shared" si="34"/>
        <v>104.35759400000006</v>
      </c>
      <c r="J207" s="19">
        <f t="shared" si="35"/>
        <v>104.42534614741817</v>
      </c>
      <c r="K207" s="19">
        <v>6.6001000000000003</v>
      </c>
      <c r="L207" s="29">
        <v>3</v>
      </c>
      <c r="M207" s="16">
        <v>24.77</v>
      </c>
      <c r="N207" s="16">
        <v>24.76</v>
      </c>
      <c r="O207" s="30">
        <v>0.72746999999999995</v>
      </c>
      <c r="P207" s="16" t="s">
        <v>185</v>
      </c>
      <c r="Q207" s="18">
        <v>0.64908564814814818</v>
      </c>
      <c r="R207" s="16">
        <v>1115.5189150000001</v>
      </c>
      <c r="S207" s="16">
        <v>1445.7821329999999</v>
      </c>
      <c r="T207" s="16">
        <f t="shared" si="36"/>
        <v>330.26321799999982</v>
      </c>
      <c r="U207" s="16">
        <f t="shared" si="37"/>
        <v>330.47763499999996</v>
      </c>
      <c r="V207" s="16">
        <v>1115.991927</v>
      </c>
      <c r="W207" s="16">
        <v>1446.469562</v>
      </c>
      <c r="X207" s="20">
        <f t="shared" si="38"/>
        <v>1.0006492306388177</v>
      </c>
      <c r="Y207" s="16">
        <f t="shared" si="39"/>
        <v>-0.25121705779883996</v>
      </c>
      <c r="Z207" s="16" t="s">
        <v>107</v>
      </c>
      <c r="AA207" s="16" t="s">
        <v>51</v>
      </c>
      <c r="AB207" s="16">
        <v>27000</v>
      </c>
    </row>
    <row r="208" spans="1:28" x14ac:dyDescent="0.35">
      <c r="A208" s="17">
        <v>44307</v>
      </c>
      <c r="B208" s="18">
        <v>0.65142361111111113</v>
      </c>
      <c r="C208" s="16" t="s">
        <v>244</v>
      </c>
      <c r="D208" s="16" t="s">
        <v>54</v>
      </c>
      <c r="E208" s="16">
        <v>1280.4032999999999</v>
      </c>
      <c r="F208" s="16">
        <v>1384.759368</v>
      </c>
      <c r="G208" s="16">
        <f t="shared" si="32"/>
        <v>1280.9784459063612</v>
      </c>
      <c r="H208" s="16">
        <f t="shared" si="33"/>
        <v>1385.4051228087981</v>
      </c>
      <c r="I208" s="19">
        <f t="shared" si="34"/>
        <v>104.35606800000005</v>
      </c>
      <c r="J208" s="19">
        <f t="shared" si="35"/>
        <v>104.42667690243684</v>
      </c>
      <c r="K208" s="19">
        <v>6.5998000000000001</v>
      </c>
      <c r="L208" s="29">
        <v>3</v>
      </c>
      <c r="M208" s="16">
        <v>24.77</v>
      </c>
      <c r="N208" s="16">
        <v>24.77</v>
      </c>
      <c r="O208" s="30">
        <v>0.72724</v>
      </c>
      <c r="P208" s="16" t="s">
        <v>187</v>
      </c>
      <c r="Q208" s="18">
        <v>0.65239583333333329</v>
      </c>
      <c r="R208" s="16">
        <v>1115.5283380000001</v>
      </c>
      <c r="S208" s="16">
        <v>1445.782518</v>
      </c>
      <c r="T208" s="16">
        <f t="shared" si="36"/>
        <v>330.25417999999991</v>
      </c>
      <c r="U208" s="16">
        <f t="shared" si="37"/>
        <v>330.47763499999996</v>
      </c>
      <c r="V208" s="16">
        <v>1115.991927</v>
      </c>
      <c r="W208" s="16">
        <v>1446.469562</v>
      </c>
      <c r="X208" s="20">
        <f t="shared" si="38"/>
        <v>1.0006766152059001</v>
      </c>
      <c r="Y208" s="16">
        <f t="shared" si="39"/>
        <v>-0.29119443610329654</v>
      </c>
      <c r="Z208" s="16" t="s">
        <v>107</v>
      </c>
      <c r="AA208" s="16" t="s">
        <v>51</v>
      </c>
      <c r="AB208" s="16">
        <v>27000</v>
      </c>
    </row>
    <row r="209" spans="1:29" x14ac:dyDescent="0.35">
      <c r="A209" s="17">
        <v>44307</v>
      </c>
      <c r="B209" s="18">
        <v>0.65755787037037039</v>
      </c>
      <c r="C209" s="16" t="s">
        <v>246</v>
      </c>
      <c r="D209" s="16" t="s">
        <v>56</v>
      </c>
      <c r="E209" s="16">
        <v>1280.447152</v>
      </c>
      <c r="F209" s="16">
        <v>1384.785932</v>
      </c>
      <c r="G209" s="16">
        <f t="shared" si="32"/>
        <v>1281.0134857830417</v>
      </c>
      <c r="H209" s="16">
        <f t="shared" si="33"/>
        <v>1385.42157216962</v>
      </c>
      <c r="I209" s="19">
        <f t="shared" si="34"/>
        <v>104.33878000000004</v>
      </c>
      <c r="J209" s="19">
        <f t="shared" si="35"/>
        <v>104.40808638657836</v>
      </c>
      <c r="K209" s="19">
        <v>6.5011999999999999</v>
      </c>
      <c r="L209" s="29">
        <v>3</v>
      </c>
      <c r="M209" s="16">
        <v>24.77</v>
      </c>
      <c r="N209" s="16">
        <v>24.77</v>
      </c>
      <c r="O209" s="30">
        <v>0.72111999999999998</v>
      </c>
      <c r="P209" s="16" t="s">
        <v>189</v>
      </c>
      <c r="Q209" s="18">
        <v>0.65857638888888892</v>
      </c>
      <c r="R209" s="16">
        <v>1115.5351350000001</v>
      </c>
      <c r="S209" s="16">
        <v>1445.793398</v>
      </c>
      <c r="T209" s="16">
        <f t="shared" si="36"/>
        <v>330.25826299999994</v>
      </c>
      <c r="U209" s="16">
        <f t="shared" si="37"/>
        <v>330.47763499999996</v>
      </c>
      <c r="V209" s="16">
        <v>1115.991927</v>
      </c>
      <c r="W209" s="16">
        <v>1446.469562</v>
      </c>
      <c r="X209" s="20">
        <f t="shared" si="38"/>
        <v>1.00066424378911</v>
      </c>
      <c r="Y209" s="16">
        <f t="shared" si="39"/>
        <v>-0.28419528495783197</v>
      </c>
      <c r="Z209" s="16" t="s">
        <v>107</v>
      </c>
      <c r="AA209" s="16" t="s">
        <v>51</v>
      </c>
      <c r="AB209" s="16">
        <v>25500</v>
      </c>
    </row>
    <row r="210" spans="1:29" x14ac:dyDescent="0.35">
      <c r="A210" s="17">
        <v>44307</v>
      </c>
      <c r="B210" s="18">
        <v>0.66096064814814814</v>
      </c>
      <c r="C210" s="16" t="s">
        <v>249</v>
      </c>
      <c r="D210" s="16" t="s">
        <v>56</v>
      </c>
      <c r="E210" s="16">
        <v>1280.4416799999999</v>
      </c>
      <c r="F210" s="16">
        <v>1384.784189</v>
      </c>
      <c r="G210" s="16">
        <f t="shared" si="32"/>
        <v>1281.0152284389819</v>
      </c>
      <c r="H210" s="16">
        <f t="shared" si="33"/>
        <v>1385.4272891078433</v>
      </c>
      <c r="I210" s="19">
        <f t="shared" si="34"/>
        <v>104.34250900000006</v>
      </c>
      <c r="J210" s="19">
        <f t="shared" si="35"/>
        <v>104.41206066886139</v>
      </c>
      <c r="K210" s="19">
        <v>6.5014000000000003</v>
      </c>
      <c r="L210" s="29">
        <v>3</v>
      </c>
      <c r="M210" s="16">
        <v>24.77</v>
      </c>
      <c r="N210" s="16">
        <v>24.77</v>
      </c>
      <c r="O210" s="30">
        <v>0.72113000000000005</v>
      </c>
      <c r="P210" s="16" t="s">
        <v>191</v>
      </c>
      <c r="Q210" s="18">
        <v>0.66192129629629626</v>
      </c>
      <c r="R210" s="16">
        <v>1115.528305</v>
      </c>
      <c r="S210" s="16">
        <v>1445.7858000000001</v>
      </c>
      <c r="T210" s="16">
        <f t="shared" si="36"/>
        <v>330.25749500000006</v>
      </c>
      <c r="U210" s="16">
        <f t="shared" si="37"/>
        <v>330.47763499999996</v>
      </c>
      <c r="V210" s="16">
        <v>1115.991927</v>
      </c>
      <c r="W210" s="16">
        <v>1446.469562</v>
      </c>
      <c r="X210" s="20">
        <f t="shared" si="38"/>
        <v>1.0006665707919813</v>
      </c>
      <c r="Y210" s="16">
        <f t="shared" si="39"/>
        <v>-0.27995658574150184</v>
      </c>
      <c r="Z210" s="16" t="s">
        <v>107</v>
      </c>
      <c r="AA210" s="16" t="s">
        <v>51</v>
      </c>
      <c r="AB210" s="16">
        <v>25500</v>
      </c>
    </row>
    <row r="211" spans="1:29" x14ac:dyDescent="0.35">
      <c r="A211" s="17">
        <v>44307</v>
      </c>
      <c r="B211" s="18">
        <v>0.6652893518518519</v>
      </c>
      <c r="C211" s="16" t="s">
        <v>251</v>
      </c>
      <c r="D211" s="16" t="s">
        <v>56</v>
      </c>
      <c r="E211" s="16">
        <v>1280.440787</v>
      </c>
      <c r="F211" s="16">
        <v>1384.7792939999999</v>
      </c>
      <c r="G211" s="16">
        <f t="shared" si="32"/>
        <v>1281.0181163553034</v>
      </c>
      <c r="H211" s="16">
        <f t="shared" si="33"/>
        <v>1385.4271587269327</v>
      </c>
      <c r="I211" s="19">
        <f t="shared" si="34"/>
        <v>104.33850699999994</v>
      </c>
      <c r="J211" s="19">
        <f t="shared" si="35"/>
        <v>104.40904237162931</v>
      </c>
      <c r="K211" s="19">
        <v>6.4995000000000003</v>
      </c>
      <c r="L211" s="29">
        <v>3</v>
      </c>
      <c r="M211" s="16">
        <v>24.77</v>
      </c>
      <c r="N211" s="16">
        <v>24.77</v>
      </c>
      <c r="O211" s="30">
        <v>0.72099999999999997</v>
      </c>
      <c r="P211" s="16" t="s">
        <v>193</v>
      </c>
      <c r="Q211" s="18">
        <v>0.66646990740740741</v>
      </c>
      <c r="R211" s="16">
        <v>1115.5260840000001</v>
      </c>
      <c r="S211" s="16">
        <v>1445.7804590000001</v>
      </c>
      <c r="T211" s="16">
        <f t="shared" si="36"/>
        <v>330.25437499999998</v>
      </c>
      <c r="U211" s="16">
        <f t="shared" si="37"/>
        <v>330.47763499999996</v>
      </c>
      <c r="V211" s="16">
        <v>1115.991927</v>
      </c>
      <c r="W211" s="16">
        <v>1446.469562</v>
      </c>
      <c r="X211" s="20">
        <f t="shared" si="38"/>
        <v>1.0006760243524404</v>
      </c>
      <c r="Y211" s="16">
        <f t="shared" si="39"/>
        <v>-0.2882797985664638</v>
      </c>
      <c r="Z211" s="16" t="s">
        <v>107</v>
      </c>
      <c r="AA211" s="16" t="s">
        <v>51</v>
      </c>
      <c r="AB211" s="16">
        <v>25500</v>
      </c>
    </row>
    <row r="212" spans="1:29" x14ac:dyDescent="0.35">
      <c r="A212" s="17">
        <v>44307</v>
      </c>
      <c r="B212" s="18">
        <v>0.70337962962962963</v>
      </c>
      <c r="C212" s="16" t="s">
        <v>260</v>
      </c>
      <c r="D212" s="16" t="s">
        <v>60</v>
      </c>
      <c r="E212" s="16">
        <v>1282.87222</v>
      </c>
      <c r="F212" s="16">
        <v>1386.132507</v>
      </c>
      <c r="G212" s="16">
        <f t="shared" si="32"/>
        <v>1283.4410583008514</v>
      </c>
      <c r="H212" s="16">
        <f t="shared" si="33"/>
        <v>1386.7737287160573</v>
      </c>
      <c r="I212" s="19">
        <f t="shared" si="34"/>
        <v>103.26028700000006</v>
      </c>
      <c r="J212" s="19">
        <f t="shared" si="35"/>
        <v>103.33267041520594</v>
      </c>
      <c r="K212" s="19">
        <v>6.2960000000000003</v>
      </c>
      <c r="L212" s="29">
        <v>3</v>
      </c>
      <c r="M212" s="16">
        <v>24.77</v>
      </c>
      <c r="N212" s="16">
        <v>24.76</v>
      </c>
      <c r="O212" s="30">
        <v>0.22347</v>
      </c>
      <c r="P212" s="16" t="s">
        <v>201</v>
      </c>
      <c r="Q212" s="18">
        <v>0.70434027777777775</v>
      </c>
      <c r="R212" s="16">
        <v>1115.540385</v>
      </c>
      <c r="S212" s="16">
        <v>1445.7865240000001</v>
      </c>
      <c r="T212" s="16">
        <f t="shared" si="36"/>
        <v>330.24613900000008</v>
      </c>
      <c r="U212" s="16">
        <f t="shared" si="37"/>
        <v>330.47763499999996</v>
      </c>
      <c r="V212" s="16">
        <v>1115.991927</v>
      </c>
      <c r="W212" s="16">
        <v>1446.469562</v>
      </c>
      <c r="X212" s="20">
        <f t="shared" si="38"/>
        <v>1.0007009801861753</v>
      </c>
      <c r="Y212" s="16">
        <f t="shared" si="39"/>
        <v>-0.33042970676319783</v>
      </c>
      <c r="Z212" s="16" t="s">
        <v>107</v>
      </c>
      <c r="AA212" s="16" t="s">
        <v>51</v>
      </c>
      <c r="AB212" s="16">
        <v>14000</v>
      </c>
    </row>
    <row r="213" spans="1:29" x14ac:dyDescent="0.35">
      <c r="A213" s="17">
        <v>44307</v>
      </c>
      <c r="B213" s="18">
        <v>0.70611111111111113</v>
      </c>
      <c r="C213" s="16" t="s">
        <v>263</v>
      </c>
      <c r="D213" s="16" t="s">
        <v>60</v>
      </c>
      <c r="E213" s="16">
        <v>1282.858911</v>
      </c>
      <c r="F213" s="16">
        <v>1386.1258459999999</v>
      </c>
      <c r="G213" s="16">
        <f t="shared" si="32"/>
        <v>1283.4323015508908</v>
      </c>
      <c r="H213" s="16">
        <f t="shared" si="33"/>
        <v>1386.7684016912385</v>
      </c>
      <c r="I213" s="19">
        <f t="shared" si="34"/>
        <v>103.26693499999988</v>
      </c>
      <c r="J213" s="19">
        <f t="shared" si="35"/>
        <v>103.33610014034775</v>
      </c>
      <c r="K213" s="19">
        <v>6.3076999999999996</v>
      </c>
      <c r="L213" s="29">
        <v>3</v>
      </c>
      <c r="M213" s="16">
        <v>24.77</v>
      </c>
      <c r="N213" s="16">
        <v>24.77</v>
      </c>
      <c r="O213" s="30">
        <v>0.22499</v>
      </c>
      <c r="P213" s="16" t="s">
        <v>203</v>
      </c>
      <c r="Q213" s="18">
        <v>0.70715277777777774</v>
      </c>
      <c r="R213" s="16">
        <v>1115.530608</v>
      </c>
      <c r="S213" s="16">
        <v>1445.787047</v>
      </c>
      <c r="T213" s="16">
        <f t="shared" si="36"/>
        <v>330.256439</v>
      </c>
      <c r="U213" s="16">
        <f t="shared" si="37"/>
        <v>330.47763499999996</v>
      </c>
      <c r="V213" s="16">
        <v>1115.991927</v>
      </c>
      <c r="W213" s="16">
        <v>1446.469562</v>
      </c>
      <c r="X213" s="20">
        <f t="shared" si="38"/>
        <v>1.0006697704386014</v>
      </c>
      <c r="Y213" s="16">
        <f t="shared" si="39"/>
        <v>-0.28583042459354147</v>
      </c>
      <c r="Z213" s="16" t="s">
        <v>107</v>
      </c>
      <c r="AA213" s="16" t="s">
        <v>51</v>
      </c>
      <c r="AB213" s="16">
        <v>14000</v>
      </c>
    </row>
    <row r="214" spans="1:29" x14ac:dyDescent="0.35">
      <c r="A214" s="17">
        <v>44307</v>
      </c>
      <c r="B214" s="18">
        <v>0.71509259259259261</v>
      </c>
      <c r="C214" s="16" t="s">
        <v>264</v>
      </c>
      <c r="D214" s="16" t="s">
        <v>60</v>
      </c>
      <c r="E214" s="16">
        <v>1282.8507480000001</v>
      </c>
      <c r="F214" s="16">
        <v>1386.1140379999999</v>
      </c>
      <c r="G214" s="16">
        <f t="shared" si="32"/>
        <v>1283.4235687269788</v>
      </c>
      <c r="H214" s="16">
        <f t="shared" si="33"/>
        <v>1386.7558102287292</v>
      </c>
      <c r="I214" s="19">
        <f t="shared" si="34"/>
        <v>103.26328999999987</v>
      </c>
      <c r="J214" s="19">
        <f t="shared" si="35"/>
        <v>103.33224150175033</v>
      </c>
      <c r="K214" s="19">
        <v>6.33</v>
      </c>
      <c r="L214" s="29">
        <v>3</v>
      </c>
      <c r="M214" s="16">
        <v>24.77</v>
      </c>
      <c r="N214" s="16">
        <v>24.76</v>
      </c>
      <c r="O214" s="30">
        <v>0.22835</v>
      </c>
      <c r="P214" s="16" t="s">
        <v>205</v>
      </c>
      <c r="Q214" s="18">
        <v>0.71592592592592597</v>
      </c>
      <c r="R214" s="16">
        <v>1115.5308299999999</v>
      </c>
      <c r="S214" s="16">
        <v>1445.7879439999999</v>
      </c>
      <c r="T214" s="16">
        <f t="shared" si="36"/>
        <v>330.257114</v>
      </c>
      <c r="U214" s="16">
        <f t="shared" si="37"/>
        <v>330.47763499999996</v>
      </c>
      <c r="V214" s="16">
        <v>1115.991927</v>
      </c>
      <c r="W214" s="16">
        <v>1446.469562</v>
      </c>
      <c r="X214" s="20">
        <f t="shared" si="38"/>
        <v>1.0006677252075786</v>
      </c>
      <c r="Y214" s="16">
        <f t="shared" si="39"/>
        <v>-0.28377105502204358</v>
      </c>
      <c r="Z214" s="16" t="s">
        <v>107</v>
      </c>
      <c r="AA214" s="16" t="s">
        <v>51</v>
      </c>
      <c r="AB214" s="16">
        <v>12300</v>
      </c>
      <c r="AC214" s="16" t="s">
        <v>375</v>
      </c>
    </row>
    <row r="215" spans="1:29" x14ac:dyDescent="0.35">
      <c r="A215" s="17">
        <v>44307</v>
      </c>
      <c r="B215" s="18">
        <v>0.74006944444444445</v>
      </c>
      <c r="C215" s="16" t="s">
        <v>266</v>
      </c>
      <c r="D215" s="16" t="s">
        <v>62</v>
      </c>
      <c r="E215" s="16">
        <v>1283.111588</v>
      </c>
      <c r="F215" s="16">
        <v>1386.279288</v>
      </c>
      <c r="G215" s="16">
        <f t="shared" si="32"/>
        <v>1283.6923468187995</v>
      </c>
      <c r="H215" s="16">
        <f t="shared" si="33"/>
        <v>1386.9297000425292</v>
      </c>
      <c r="I215" s="19">
        <f t="shared" si="34"/>
        <v>103.16769999999997</v>
      </c>
      <c r="J215" s="19">
        <f t="shared" si="35"/>
        <v>103.23735322372977</v>
      </c>
      <c r="K215" s="19">
        <v>5.93</v>
      </c>
      <c r="L215" s="29">
        <v>3</v>
      </c>
      <c r="M215" s="16">
        <v>24.77</v>
      </c>
      <c r="N215" s="16">
        <v>24.77</v>
      </c>
      <c r="O215" s="30">
        <v>0.18597</v>
      </c>
      <c r="P215" s="16" t="s">
        <v>209</v>
      </c>
      <c r="Q215" s="18">
        <v>0.7414236111111111</v>
      </c>
      <c r="R215" s="16">
        <v>1115.524314</v>
      </c>
      <c r="S215" s="16">
        <v>1445.7789789999999</v>
      </c>
      <c r="T215" s="16">
        <f t="shared" si="36"/>
        <v>330.25466499999993</v>
      </c>
      <c r="U215" s="16">
        <f t="shared" si="37"/>
        <v>330.47763499999996</v>
      </c>
      <c r="V215" s="16">
        <v>1115.991927</v>
      </c>
      <c r="W215" s="16">
        <v>1446.469562</v>
      </c>
      <c r="X215" s="20">
        <f t="shared" si="38"/>
        <v>1.0006751456485861</v>
      </c>
      <c r="Y215" s="16">
        <f t="shared" si="39"/>
        <v>-0.28552838648897705</v>
      </c>
      <c r="Z215" s="16" t="s">
        <v>107</v>
      </c>
      <c r="AA215" s="16" t="s">
        <v>51</v>
      </c>
      <c r="AB215" s="16">
        <v>11800</v>
      </c>
    </row>
    <row r="216" spans="1:29" x14ac:dyDescent="0.35">
      <c r="A216" s="17">
        <v>44307</v>
      </c>
      <c r="B216" s="18">
        <v>0.74821759259259257</v>
      </c>
      <c r="C216" s="16" t="s">
        <v>268</v>
      </c>
      <c r="D216" s="16" t="s">
        <v>62</v>
      </c>
      <c r="E216" s="16">
        <v>1283.1124830000001</v>
      </c>
      <c r="F216" s="16">
        <v>1386.269769</v>
      </c>
      <c r="G216" s="16">
        <f t="shared" si="32"/>
        <v>1283.694224883885</v>
      </c>
      <c r="H216" s="16">
        <f t="shared" si="33"/>
        <v>1386.9197858604803</v>
      </c>
      <c r="I216" s="19">
        <f t="shared" si="34"/>
        <v>103.15728599999989</v>
      </c>
      <c r="J216" s="19">
        <f t="shared" si="35"/>
        <v>103.22556097659526</v>
      </c>
      <c r="K216" s="19">
        <v>5.9371</v>
      </c>
      <c r="L216" s="29">
        <v>3</v>
      </c>
      <c r="M216" s="16">
        <v>24.77</v>
      </c>
      <c r="N216" s="16">
        <v>24.76</v>
      </c>
      <c r="O216" s="30">
        <v>0.18659000000000001</v>
      </c>
      <c r="P216" s="16" t="s">
        <v>211</v>
      </c>
      <c r="Q216" s="18">
        <v>0.74912037037037038</v>
      </c>
      <c r="R216" s="16">
        <v>1115.5211059999999</v>
      </c>
      <c r="S216" s="16">
        <v>1445.780158</v>
      </c>
      <c r="T216" s="16">
        <f t="shared" si="36"/>
        <v>330.25905200000011</v>
      </c>
      <c r="U216" s="16">
        <f t="shared" si="37"/>
        <v>330.47763499999996</v>
      </c>
      <c r="V216" s="16">
        <v>1115.991927</v>
      </c>
      <c r="W216" s="16">
        <v>1446.469562</v>
      </c>
      <c r="X216" s="20">
        <f t="shared" si="38"/>
        <v>1.0006618531685239</v>
      </c>
      <c r="Y216" s="16">
        <f t="shared" si="39"/>
        <v>-0.26749017856127466</v>
      </c>
      <c r="Z216" s="16" t="s">
        <v>107</v>
      </c>
      <c r="AA216" s="16" t="s">
        <v>51</v>
      </c>
      <c r="AB216" s="16">
        <v>13600</v>
      </c>
    </row>
    <row r="217" spans="1:29" x14ac:dyDescent="0.35">
      <c r="A217" s="17">
        <v>44307</v>
      </c>
      <c r="B217" s="18">
        <v>0.75087962962962962</v>
      </c>
      <c r="C217" s="16" t="s">
        <v>270</v>
      </c>
      <c r="D217" s="16" t="s">
        <v>62</v>
      </c>
      <c r="E217" s="16">
        <v>1283.105996</v>
      </c>
      <c r="F217" s="16">
        <v>1386.2721280000001</v>
      </c>
      <c r="G217" s="16">
        <f t="shared" si="32"/>
        <v>1283.6831443664887</v>
      </c>
      <c r="H217" s="16">
        <f t="shared" si="33"/>
        <v>1386.9208560251202</v>
      </c>
      <c r="I217" s="19">
        <f t="shared" si="34"/>
        <v>103.16613200000006</v>
      </c>
      <c r="J217" s="19">
        <f t="shared" si="35"/>
        <v>103.2377116586315</v>
      </c>
      <c r="K217" s="19">
        <v>5.9370000000000003</v>
      </c>
      <c r="L217" s="29">
        <v>3</v>
      </c>
      <c r="M217" s="16">
        <v>24.77</v>
      </c>
      <c r="N217" s="16">
        <v>24.77</v>
      </c>
      <c r="O217" s="30">
        <v>0.18654000000000001</v>
      </c>
      <c r="P217" s="16" t="s">
        <v>213</v>
      </c>
      <c r="Q217" s="18">
        <v>0.75170138888888893</v>
      </c>
      <c r="R217" s="16">
        <v>1115.5310469999999</v>
      </c>
      <c r="S217" s="16">
        <v>1445.779546</v>
      </c>
      <c r="T217" s="16">
        <f t="shared" si="36"/>
        <v>330.24849900000004</v>
      </c>
      <c r="U217" s="16">
        <f t="shared" si="37"/>
        <v>330.47763499999996</v>
      </c>
      <c r="V217" s="16">
        <v>1115.991927</v>
      </c>
      <c r="W217" s="16">
        <v>1446.469562</v>
      </c>
      <c r="X217" s="20">
        <f t="shared" si="38"/>
        <v>1.0006938290429592</v>
      </c>
      <c r="Y217" s="16">
        <f t="shared" si="39"/>
        <v>-0.31310783873118453</v>
      </c>
      <c r="Z217" s="16" t="s">
        <v>107</v>
      </c>
      <c r="AA217" s="16" t="s">
        <v>51</v>
      </c>
      <c r="AB217" s="16">
        <v>14000</v>
      </c>
    </row>
    <row r="218" spans="1:29" x14ac:dyDescent="0.35">
      <c r="A218" s="17">
        <v>44307</v>
      </c>
      <c r="B218" s="18">
        <v>0.77059027777777778</v>
      </c>
      <c r="C218" s="16" t="s">
        <v>272</v>
      </c>
      <c r="D218" s="16" t="s">
        <v>65</v>
      </c>
      <c r="E218" s="16">
        <v>1283.3123430000001</v>
      </c>
      <c r="F218" s="16">
        <v>1386.392666</v>
      </c>
      <c r="G218" s="16">
        <f t="shared" si="32"/>
        <v>1283.8899837409454</v>
      </c>
      <c r="H218" s="16">
        <f t="shared" si="33"/>
        <v>1387.0416313344888</v>
      </c>
      <c r="I218" s="19">
        <f t="shared" si="34"/>
        <v>103.08032299999991</v>
      </c>
      <c r="J218" s="19">
        <f t="shared" si="35"/>
        <v>103.15164759354343</v>
      </c>
      <c r="K218" s="19">
        <v>5.45</v>
      </c>
      <c r="L218" s="29">
        <v>3</v>
      </c>
      <c r="M218" s="16">
        <v>24.77</v>
      </c>
      <c r="N218" s="16">
        <v>24.78</v>
      </c>
      <c r="O218" s="30">
        <v>0.15415999999999999</v>
      </c>
      <c r="P218" s="16" t="s">
        <v>215</v>
      </c>
      <c r="Q218" s="18">
        <v>0.77142361111111113</v>
      </c>
      <c r="R218" s="16">
        <v>1115.5303799999999</v>
      </c>
      <c r="S218" s="16">
        <v>1445.779505</v>
      </c>
      <c r="T218" s="16">
        <f t="shared" si="36"/>
        <v>330.24912500000005</v>
      </c>
      <c r="U218" s="16">
        <f t="shared" si="37"/>
        <v>330.47763499999996</v>
      </c>
      <c r="V218" s="16">
        <v>1115.991927</v>
      </c>
      <c r="W218" s="16">
        <v>1446.469562</v>
      </c>
      <c r="X218" s="20">
        <f t="shared" si="38"/>
        <v>1.0006919321890706</v>
      </c>
      <c r="Y218" s="16">
        <f t="shared" si="39"/>
        <v>-0.31032437780800137</v>
      </c>
      <c r="Z218" s="16" t="s">
        <v>107</v>
      </c>
      <c r="AA218" s="16" t="s">
        <v>51</v>
      </c>
      <c r="AB218" s="16">
        <v>6000</v>
      </c>
      <c r="AC218" s="16" t="s">
        <v>376</v>
      </c>
    </row>
    <row r="219" spans="1:29" x14ac:dyDescent="0.35">
      <c r="A219" s="17">
        <v>44307</v>
      </c>
      <c r="B219" s="18">
        <v>0.77324074074074078</v>
      </c>
      <c r="C219" s="16" t="s">
        <v>274</v>
      </c>
      <c r="D219" s="16" t="s">
        <v>65</v>
      </c>
      <c r="E219" s="16">
        <v>1283.318338</v>
      </c>
      <c r="F219" s="16">
        <v>1386.392292</v>
      </c>
      <c r="G219" s="16">
        <f t="shared" si="32"/>
        <v>1283.8970469763847</v>
      </c>
      <c r="H219" s="16">
        <f t="shared" si="33"/>
        <v>1387.0405927818013</v>
      </c>
      <c r="I219" s="19">
        <f t="shared" si="34"/>
        <v>103.07395399999996</v>
      </c>
      <c r="J219" s="19">
        <f t="shared" si="35"/>
        <v>103.14354580541658</v>
      </c>
      <c r="K219" s="19">
        <v>5.45</v>
      </c>
      <c r="L219" s="29">
        <v>3</v>
      </c>
      <c r="M219" s="16">
        <v>24.77</v>
      </c>
      <c r="N219" s="16">
        <v>24.78</v>
      </c>
      <c r="O219" s="30">
        <v>0.15415999999999999</v>
      </c>
      <c r="P219" s="16" t="s">
        <v>217</v>
      </c>
      <c r="Q219" s="18">
        <v>0.77410879629629625</v>
      </c>
      <c r="R219" s="16">
        <v>1115.526505</v>
      </c>
      <c r="S219" s="16">
        <v>1445.781164</v>
      </c>
      <c r="T219" s="16">
        <f t="shared" si="36"/>
        <v>330.25465899999995</v>
      </c>
      <c r="U219" s="16">
        <f t="shared" si="37"/>
        <v>330.47763499999996</v>
      </c>
      <c r="V219" s="16">
        <v>1115.991927</v>
      </c>
      <c r="W219" s="16">
        <v>1446.469562</v>
      </c>
      <c r="X219" s="20">
        <f t="shared" si="38"/>
        <v>1.0006751638286502</v>
      </c>
      <c r="Y219" s="16">
        <f t="shared" si="39"/>
        <v>-0.28774114607654155</v>
      </c>
      <c r="Z219" s="16" t="s">
        <v>107</v>
      </c>
      <c r="AA219" s="16" t="s">
        <v>51</v>
      </c>
      <c r="AB219" s="16">
        <v>6000</v>
      </c>
    </row>
    <row r="220" spans="1:29" x14ac:dyDescent="0.35">
      <c r="A220" s="17">
        <v>44307</v>
      </c>
      <c r="B220" s="18">
        <v>0.77589120370370368</v>
      </c>
      <c r="C220" s="16" t="s">
        <v>276</v>
      </c>
      <c r="D220" s="16" t="s">
        <v>65</v>
      </c>
      <c r="E220" s="16">
        <v>1283.311248</v>
      </c>
      <c r="F220" s="16">
        <v>1386.3917879999999</v>
      </c>
      <c r="G220" s="16">
        <f t="shared" si="32"/>
        <v>1283.8904864629365</v>
      </c>
      <c r="H220" s="16">
        <f t="shared" si="33"/>
        <v>1387.0419776426313</v>
      </c>
      <c r="I220" s="19">
        <f t="shared" si="34"/>
        <v>103.08053999999993</v>
      </c>
      <c r="J220" s="19">
        <f t="shared" si="35"/>
        <v>103.15149117969486</v>
      </c>
      <c r="K220" s="19">
        <v>5.4526000000000003</v>
      </c>
      <c r="L220" s="29">
        <v>3</v>
      </c>
      <c r="M220" s="16">
        <v>24.77</v>
      </c>
      <c r="N220" s="16">
        <v>24.78</v>
      </c>
      <c r="O220" s="30">
        <v>0.15429999999999999</v>
      </c>
      <c r="P220" s="16" t="s">
        <v>219</v>
      </c>
      <c r="Q220" s="18">
        <v>0.7767708333333333</v>
      </c>
      <c r="R220" s="16">
        <v>1115.5281749999999</v>
      </c>
      <c r="S220" s="16">
        <v>1445.7784959999999</v>
      </c>
      <c r="T220" s="16">
        <f t="shared" si="36"/>
        <v>330.25032099999999</v>
      </c>
      <c r="U220" s="16">
        <f t="shared" si="37"/>
        <v>330.47763499999996</v>
      </c>
      <c r="V220" s="16">
        <v>1115.991927</v>
      </c>
      <c r="W220" s="16">
        <v>1446.469562</v>
      </c>
      <c r="X220" s="20">
        <f t="shared" si="38"/>
        <v>1.0006883081878972</v>
      </c>
      <c r="Y220" s="16">
        <f t="shared" si="39"/>
        <v>-0.30407517668254513</v>
      </c>
      <c r="Z220" s="16" t="s">
        <v>107</v>
      </c>
      <c r="AA220" s="16" t="s">
        <v>51</v>
      </c>
      <c r="AB220" s="16">
        <v>6000</v>
      </c>
    </row>
    <row r="221" spans="1:29" x14ac:dyDescent="0.35">
      <c r="A221" s="17">
        <v>44307</v>
      </c>
      <c r="B221" s="18">
        <v>0.77864583333333337</v>
      </c>
      <c r="C221" s="16" t="s">
        <v>278</v>
      </c>
      <c r="D221" s="16" t="s">
        <v>67</v>
      </c>
      <c r="E221" s="16">
        <v>1283.451194</v>
      </c>
      <c r="F221" s="16">
        <v>1386.4704819999999</v>
      </c>
      <c r="G221" s="16">
        <f t="shared" si="32"/>
        <v>1284.0400938400344</v>
      </c>
      <c r="H221" s="16">
        <f t="shared" si="33"/>
        <v>1387.1272421049009</v>
      </c>
      <c r="I221" s="19">
        <f t="shared" si="34"/>
        <v>103.01928799999996</v>
      </c>
      <c r="J221" s="19">
        <f t="shared" si="35"/>
        <v>103.08714826486653</v>
      </c>
      <c r="K221" s="19">
        <v>5.0042999999999997</v>
      </c>
      <c r="L221" s="29">
        <v>3</v>
      </c>
      <c r="M221" s="16">
        <v>24.77</v>
      </c>
      <c r="N221" s="16">
        <v>24.77</v>
      </c>
      <c r="O221" s="30">
        <v>0.13184000000000001</v>
      </c>
      <c r="P221" s="16" t="s">
        <v>221</v>
      </c>
      <c r="Q221" s="18">
        <v>0.77953703703703703</v>
      </c>
      <c r="R221" s="16">
        <v>1115.5136500000001</v>
      </c>
      <c r="S221" s="16">
        <v>1445.7737380000001</v>
      </c>
      <c r="T221" s="16">
        <f t="shared" si="36"/>
        <v>330.260088</v>
      </c>
      <c r="U221" s="16">
        <f t="shared" si="37"/>
        <v>330.47763499999996</v>
      </c>
      <c r="V221" s="16">
        <v>1115.991927</v>
      </c>
      <c r="W221" s="16">
        <v>1446.469562</v>
      </c>
      <c r="X221" s="20">
        <f t="shared" si="38"/>
        <v>1.0006587141707537</v>
      </c>
      <c r="Y221" s="16">
        <f t="shared" si="39"/>
        <v>-0.25652764892424784</v>
      </c>
      <c r="Z221" s="16" t="s">
        <v>107</v>
      </c>
      <c r="AA221" s="16" t="s">
        <v>51</v>
      </c>
      <c r="AB221" s="16">
        <v>6000</v>
      </c>
    </row>
    <row r="222" spans="1:29" x14ac:dyDescent="0.35">
      <c r="A222" s="17">
        <v>44307</v>
      </c>
      <c r="B222" s="18">
        <v>0.78128472222222223</v>
      </c>
      <c r="C222" s="16" t="s">
        <v>280</v>
      </c>
      <c r="D222" s="16" t="s">
        <v>67</v>
      </c>
      <c r="E222" s="16">
        <v>1283.4530070000001</v>
      </c>
      <c r="F222" s="16">
        <v>1386.4712609999999</v>
      </c>
      <c r="G222" s="16">
        <f t="shared" si="32"/>
        <v>1284.0437314597057</v>
      </c>
      <c r="H222" s="16">
        <f t="shared" si="33"/>
        <v>1387.1318702226117</v>
      </c>
      <c r="I222" s="19">
        <f t="shared" si="34"/>
        <v>103.01825399999984</v>
      </c>
      <c r="J222" s="19">
        <f t="shared" si="35"/>
        <v>103.08813876290606</v>
      </c>
      <c r="K222" s="19">
        <v>5.0053000000000001</v>
      </c>
      <c r="L222" s="29">
        <v>3</v>
      </c>
      <c r="M222" s="16">
        <v>24.77</v>
      </c>
      <c r="N222" s="16">
        <v>24.77</v>
      </c>
      <c r="O222" s="30">
        <v>0.13189000000000001</v>
      </c>
      <c r="P222" s="16" t="s">
        <v>223</v>
      </c>
      <c r="Q222" s="18">
        <v>0.78214120370370366</v>
      </c>
      <c r="R222" s="16">
        <v>1115.5151269999999</v>
      </c>
      <c r="S222" s="16">
        <v>1445.7687269999999</v>
      </c>
      <c r="T222" s="16">
        <f t="shared" si="36"/>
        <v>330.25360000000001</v>
      </c>
      <c r="U222" s="16">
        <f t="shared" si="37"/>
        <v>330.47763499999996</v>
      </c>
      <c r="V222" s="16">
        <v>1115.991927</v>
      </c>
      <c r="W222" s="16">
        <v>1446.469562</v>
      </c>
      <c r="X222" s="20">
        <f t="shared" si="38"/>
        <v>1.0006783726203134</v>
      </c>
      <c r="Y222" s="16">
        <f t="shared" si="39"/>
        <v>-0.27993491970210016</v>
      </c>
      <c r="Z222" s="16" t="s">
        <v>107</v>
      </c>
      <c r="AA222" s="16" t="s">
        <v>51</v>
      </c>
      <c r="AB222" s="16">
        <v>6000</v>
      </c>
    </row>
    <row r="223" spans="1:29" x14ac:dyDescent="0.35">
      <c r="A223" s="17">
        <v>44307</v>
      </c>
      <c r="B223" s="18">
        <v>0.78388888888888886</v>
      </c>
      <c r="C223" s="16" t="s">
        <v>282</v>
      </c>
      <c r="D223" s="16" t="s">
        <v>67</v>
      </c>
      <c r="E223" s="16">
        <v>1283.4540179999999</v>
      </c>
      <c r="F223" s="16">
        <v>1386.473794</v>
      </c>
      <c r="G223" s="16">
        <f t="shared" si="32"/>
        <v>1284.0401542358468</v>
      </c>
      <c r="H223" s="16">
        <f t="shared" si="33"/>
        <v>1387.1317879396427</v>
      </c>
      <c r="I223" s="19">
        <f t="shared" si="34"/>
        <v>103.01977600000009</v>
      </c>
      <c r="J223" s="19">
        <f t="shared" si="35"/>
        <v>103.09163370379588</v>
      </c>
      <c r="K223" s="19">
        <v>5.0065</v>
      </c>
      <c r="L223" s="29">
        <v>3</v>
      </c>
      <c r="M223" s="16">
        <v>24.77</v>
      </c>
      <c r="N223" s="16">
        <v>24.77</v>
      </c>
      <c r="O223" s="30">
        <v>0.13194</v>
      </c>
      <c r="P223" s="16" t="s">
        <v>225</v>
      </c>
      <c r="Q223" s="18">
        <v>0.78483796296296293</v>
      </c>
      <c r="R223" s="16">
        <v>1115.522925</v>
      </c>
      <c r="S223" s="16">
        <v>1445.7702079999999</v>
      </c>
      <c r="T223" s="16">
        <f t="shared" si="36"/>
        <v>330.24728299999992</v>
      </c>
      <c r="U223" s="16">
        <f t="shared" si="37"/>
        <v>330.47763499999996</v>
      </c>
      <c r="V223" s="16">
        <v>1115.991927</v>
      </c>
      <c r="W223" s="16">
        <v>1446.469562</v>
      </c>
      <c r="X223" s="20">
        <f t="shared" si="38"/>
        <v>1.0006975136870393</v>
      </c>
      <c r="Y223" s="16">
        <f t="shared" si="39"/>
        <v>-0.30909050839363772</v>
      </c>
      <c r="Z223" s="16" t="s">
        <v>107</v>
      </c>
      <c r="AA223" s="16" t="s">
        <v>51</v>
      </c>
      <c r="AB223" s="16">
        <v>6000</v>
      </c>
    </row>
    <row r="224" spans="1:29" x14ac:dyDescent="0.35">
      <c r="A224" s="17">
        <v>44307</v>
      </c>
      <c r="B224" s="18">
        <v>0.78673611111111108</v>
      </c>
      <c r="C224" s="16" t="s">
        <v>284</v>
      </c>
      <c r="D224" s="16" t="s">
        <v>70</v>
      </c>
      <c r="E224" s="16">
        <v>1283.6985050000001</v>
      </c>
      <c r="F224" s="16">
        <v>1386.6142379999999</v>
      </c>
      <c r="G224" s="16">
        <f t="shared" si="32"/>
        <v>1284.2902668662414</v>
      </c>
      <c r="H224" s="16">
        <f t="shared" si="33"/>
        <v>1387.2738876484868</v>
      </c>
      <c r="I224" s="19">
        <f t="shared" si="34"/>
        <v>102.91573299999982</v>
      </c>
      <c r="J224" s="19">
        <f t="shared" si="35"/>
        <v>102.98362078224545</v>
      </c>
      <c r="K224" s="19">
        <v>4.0030000000000001</v>
      </c>
      <c r="L224" s="29">
        <v>3</v>
      </c>
      <c r="M224" s="16">
        <v>24.77</v>
      </c>
      <c r="N224" s="16">
        <v>24.76</v>
      </c>
      <c r="O224" s="30">
        <v>9.3632999999999994E-2</v>
      </c>
      <c r="P224" s="16" t="s">
        <v>227</v>
      </c>
      <c r="Q224" s="18">
        <v>0.78756944444444443</v>
      </c>
      <c r="R224" s="16">
        <v>1115.511109</v>
      </c>
      <c r="S224" s="16">
        <v>1445.77089</v>
      </c>
      <c r="T224" s="16">
        <f t="shared" si="36"/>
        <v>330.25978099999998</v>
      </c>
      <c r="U224" s="16">
        <f t="shared" si="37"/>
        <v>330.47763499999996</v>
      </c>
      <c r="V224" s="16">
        <v>1115.991927</v>
      </c>
      <c r="W224" s="16">
        <v>1446.469562</v>
      </c>
      <c r="X224" s="20">
        <f t="shared" si="38"/>
        <v>1.0006596443543332</v>
      </c>
      <c r="Y224" s="16">
        <f t="shared" si="39"/>
        <v>-0.25502260524785925</v>
      </c>
      <c r="Z224" s="16" t="s">
        <v>107</v>
      </c>
      <c r="AA224" s="16" t="s">
        <v>51</v>
      </c>
      <c r="AB224" s="16">
        <v>4900</v>
      </c>
    </row>
    <row r="225" spans="1:29" x14ac:dyDescent="0.35">
      <c r="A225" s="17">
        <v>44307</v>
      </c>
      <c r="B225" s="18">
        <v>0.78934027777777782</v>
      </c>
      <c r="C225" s="16" t="s">
        <v>286</v>
      </c>
      <c r="D225" s="16" t="s">
        <v>70</v>
      </c>
      <c r="E225" s="16">
        <v>1283.7006919999999</v>
      </c>
      <c r="F225" s="16">
        <v>1386.613803</v>
      </c>
      <c r="G225" s="16">
        <f t="shared" si="32"/>
        <v>1284.2924207651934</v>
      </c>
      <c r="H225" s="16">
        <f t="shared" si="33"/>
        <v>1387.2727103073084</v>
      </c>
      <c r="I225" s="19">
        <f t="shared" si="34"/>
        <v>102.91311100000007</v>
      </c>
      <c r="J225" s="19">
        <f t="shared" si="35"/>
        <v>102.98028954211509</v>
      </c>
      <c r="K225" s="19">
        <v>4.0060000000000002</v>
      </c>
      <c r="L225" s="29">
        <v>3</v>
      </c>
      <c r="M225" s="16">
        <v>24.77</v>
      </c>
      <c r="N225" s="16">
        <v>24.76</v>
      </c>
      <c r="O225" s="30">
        <v>9.3730999999999995E-2</v>
      </c>
      <c r="P225" s="16" t="s">
        <v>229</v>
      </c>
      <c r="Q225" s="18">
        <v>0.79023148148148148</v>
      </c>
      <c r="R225" s="16">
        <v>1115.509988</v>
      </c>
      <c r="S225" s="16">
        <v>1445.7720380000001</v>
      </c>
      <c r="T225" s="16">
        <f t="shared" si="36"/>
        <v>330.26205000000004</v>
      </c>
      <c r="U225" s="16">
        <f t="shared" si="37"/>
        <v>330.47763499999996</v>
      </c>
      <c r="V225" s="16">
        <v>1115.991927</v>
      </c>
      <c r="W225" s="16">
        <v>1446.469562</v>
      </c>
      <c r="X225" s="20">
        <f t="shared" si="38"/>
        <v>1.0006527695204457</v>
      </c>
      <c r="Y225" s="16">
        <f t="shared" si="39"/>
        <v>-0.24623191991918247</v>
      </c>
      <c r="Z225" s="16" t="s">
        <v>107</v>
      </c>
      <c r="AA225" s="16" t="s">
        <v>51</v>
      </c>
      <c r="AB225" s="16">
        <v>4900</v>
      </c>
    </row>
    <row r="226" spans="1:29" x14ac:dyDescent="0.35">
      <c r="A226" s="17">
        <v>44307</v>
      </c>
      <c r="B226" s="18">
        <v>0.79202546296296295</v>
      </c>
      <c r="C226" s="16" t="s">
        <v>288</v>
      </c>
      <c r="D226" s="16" t="s">
        <v>70</v>
      </c>
      <c r="E226" s="16">
        <v>1283.6994830000001</v>
      </c>
      <c r="F226" s="16">
        <v>1386.615372</v>
      </c>
      <c r="G226" s="16">
        <f t="shared" si="32"/>
        <v>1284.2863877948569</v>
      </c>
      <c r="H226" s="16">
        <f t="shared" si="33"/>
        <v>1387.2740258614401</v>
      </c>
      <c r="I226" s="19">
        <f t="shared" si="34"/>
        <v>102.91588899999988</v>
      </c>
      <c r="J226" s="19">
        <f t="shared" si="35"/>
        <v>102.98763806658326</v>
      </c>
      <c r="K226" s="19">
        <v>4.0061999999999998</v>
      </c>
      <c r="L226" s="29">
        <v>3</v>
      </c>
      <c r="M226" s="16">
        <v>24.77</v>
      </c>
      <c r="N226" s="16">
        <v>24.76</v>
      </c>
      <c r="O226" s="30">
        <v>9.3738000000000002E-2</v>
      </c>
      <c r="P226" s="16" t="s">
        <v>231</v>
      </c>
      <c r="Q226" s="18">
        <v>0.79291666666666671</v>
      </c>
      <c r="R226" s="16">
        <v>1115.5222690000001</v>
      </c>
      <c r="S226" s="16">
        <v>1445.7696679999999</v>
      </c>
      <c r="T226" s="16">
        <f t="shared" si="36"/>
        <v>330.24739899999986</v>
      </c>
      <c r="U226" s="16">
        <f t="shared" si="37"/>
        <v>330.47763499999996</v>
      </c>
      <c r="V226" s="16">
        <v>1115.991927</v>
      </c>
      <c r="W226" s="16">
        <v>1446.469562</v>
      </c>
      <c r="X226" s="20">
        <f t="shared" si="38"/>
        <v>1.0006971621902163</v>
      </c>
      <c r="Y226" s="16">
        <f t="shared" si="39"/>
        <v>-0.30804194829102016</v>
      </c>
      <c r="Z226" s="16" t="s">
        <v>107</v>
      </c>
      <c r="AA226" s="16" t="s">
        <v>51</v>
      </c>
      <c r="AB226" s="16">
        <v>4900</v>
      </c>
    </row>
    <row r="227" spans="1:29" x14ac:dyDescent="0.35">
      <c r="A227" s="17">
        <v>44307</v>
      </c>
      <c r="B227" s="18">
        <v>0.79535879629629624</v>
      </c>
      <c r="C227" s="16" t="s">
        <v>290</v>
      </c>
      <c r="D227" s="16" t="s">
        <v>71</v>
      </c>
      <c r="E227" s="16">
        <v>1283.8931729999999</v>
      </c>
      <c r="F227" s="16">
        <v>1386.7326390000001</v>
      </c>
      <c r="G227" s="16">
        <f t="shared" si="32"/>
        <v>1284.4855131055865</v>
      </c>
      <c r="H227" s="16">
        <f t="shared" si="33"/>
        <v>1387.3941938471628</v>
      </c>
      <c r="I227" s="19">
        <f t="shared" si="34"/>
        <v>102.83946600000013</v>
      </c>
      <c r="J227" s="19">
        <f t="shared" si="35"/>
        <v>102.90868074157629</v>
      </c>
      <c r="K227" s="19">
        <v>3.0068000000000001</v>
      </c>
      <c r="L227" s="29">
        <v>3</v>
      </c>
      <c r="M227" s="16">
        <v>24.77</v>
      </c>
      <c r="N227" s="16">
        <v>24.76</v>
      </c>
      <c r="O227" s="30">
        <v>6.4366000000000007E-2</v>
      </c>
      <c r="P227" s="16" t="s">
        <v>233</v>
      </c>
      <c r="Q227" s="18">
        <v>0.79625000000000001</v>
      </c>
      <c r="R227" s="16">
        <v>1115.512913</v>
      </c>
      <c r="S227" s="16">
        <v>1445.768274</v>
      </c>
      <c r="T227" s="16">
        <f t="shared" si="36"/>
        <v>330.25536099999999</v>
      </c>
      <c r="U227" s="16">
        <f t="shared" si="37"/>
        <v>330.47763499999996</v>
      </c>
      <c r="V227" s="16">
        <v>1115.991927</v>
      </c>
      <c r="W227" s="16">
        <v>1446.469562</v>
      </c>
      <c r="X227" s="20">
        <f t="shared" si="38"/>
        <v>1.0006730367656318</v>
      </c>
      <c r="Y227" s="16">
        <f t="shared" si="39"/>
        <v>-0.27176720298598411</v>
      </c>
      <c r="Z227" s="16" t="s">
        <v>107</v>
      </c>
      <c r="AA227" s="16" t="s">
        <v>51</v>
      </c>
      <c r="AB227" s="16">
        <v>4100</v>
      </c>
    </row>
    <row r="228" spans="1:29" x14ac:dyDescent="0.35">
      <c r="A228" s="17">
        <v>44307</v>
      </c>
      <c r="B228" s="18">
        <v>0.7986226851851852</v>
      </c>
      <c r="C228" s="16" t="s">
        <v>292</v>
      </c>
      <c r="D228" s="16" t="s">
        <v>71</v>
      </c>
      <c r="E228" s="16">
        <v>1283.8929740000001</v>
      </c>
      <c r="F228" s="16">
        <v>1386.730294</v>
      </c>
      <c r="G228" s="16">
        <f t="shared" si="32"/>
        <v>1284.4896543408856</v>
      </c>
      <c r="H228" s="16">
        <f t="shared" si="33"/>
        <v>1387.3943691909872</v>
      </c>
      <c r="I228" s="19">
        <f t="shared" si="34"/>
        <v>102.83731999999986</v>
      </c>
      <c r="J228" s="19">
        <f t="shared" si="35"/>
        <v>102.90471485010153</v>
      </c>
      <c r="K228" s="19">
        <v>3.0085999999999999</v>
      </c>
      <c r="L228" s="29">
        <v>3</v>
      </c>
      <c r="M228" s="16">
        <v>24.77</v>
      </c>
      <c r="N228" s="16">
        <v>24.77</v>
      </c>
      <c r="O228" s="30">
        <v>6.4408999999999994E-2</v>
      </c>
      <c r="P228" s="16" t="s">
        <v>235</v>
      </c>
      <c r="Q228" s="18">
        <v>0.79945601851851855</v>
      </c>
      <c r="R228" s="16">
        <v>1115.5056</v>
      </c>
      <c r="S228" s="16">
        <v>1445.766797</v>
      </c>
      <c r="T228" s="16">
        <f t="shared" si="36"/>
        <v>330.26119700000004</v>
      </c>
      <c r="U228" s="16">
        <f t="shared" si="37"/>
        <v>330.47763499999996</v>
      </c>
      <c r="V228" s="16">
        <v>1115.991927</v>
      </c>
      <c r="W228" s="16">
        <v>1446.469562</v>
      </c>
      <c r="X228" s="20">
        <f t="shared" si="38"/>
        <v>1.0006553540106014</v>
      </c>
      <c r="Y228" s="16">
        <f t="shared" si="39"/>
        <v>-0.24472406880818198</v>
      </c>
      <c r="Z228" s="16" t="s">
        <v>107</v>
      </c>
      <c r="AA228" s="16" t="s">
        <v>51</v>
      </c>
      <c r="AB228" s="16">
        <v>4100</v>
      </c>
    </row>
    <row r="229" spans="1:29" x14ac:dyDescent="0.35">
      <c r="A229" s="17">
        <v>44307</v>
      </c>
      <c r="B229" s="18">
        <v>0.80120370370370375</v>
      </c>
      <c r="C229" s="16" t="s">
        <v>294</v>
      </c>
      <c r="D229" s="16" t="s">
        <v>71</v>
      </c>
      <c r="E229" s="16">
        <v>1283.8919249999999</v>
      </c>
      <c r="F229" s="16">
        <v>1386.740286</v>
      </c>
      <c r="G229" s="16">
        <f t="shared" si="32"/>
        <v>1284.4902207720693</v>
      </c>
      <c r="H229" s="16">
        <f t="shared" si="33"/>
        <v>1387.4090979638272</v>
      </c>
      <c r="I229" s="19">
        <f t="shared" si="34"/>
        <v>102.84836100000007</v>
      </c>
      <c r="J229" s="19">
        <f t="shared" si="35"/>
        <v>102.91887719175793</v>
      </c>
      <c r="K229" s="19">
        <v>3.0083000000000002</v>
      </c>
      <c r="L229" s="29">
        <v>3</v>
      </c>
      <c r="M229" s="16">
        <v>24.77</v>
      </c>
      <c r="N229" s="16">
        <v>24.77</v>
      </c>
      <c r="O229" s="30">
        <v>6.4402000000000001E-2</v>
      </c>
      <c r="P229" s="16" t="s">
        <v>237</v>
      </c>
      <c r="Q229" s="18">
        <v>0.80203703703703699</v>
      </c>
      <c r="R229" s="16">
        <v>1115.50908</v>
      </c>
      <c r="S229" s="16">
        <v>1445.760284</v>
      </c>
      <c r="T229" s="16">
        <f t="shared" si="36"/>
        <v>330.25120399999992</v>
      </c>
      <c r="U229" s="16">
        <f t="shared" si="37"/>
        <v>330.47763499999996</v>
      </c>
      <c r="V229" s="16">
        <v>1115.991927</v>
      </c>
      <c r="W229" s="16">
        <v>1446.469562</v>
      </c>
      <c r="X229" s="20">
        <f t="shared" si="38"/>
        <v>1.0006856326252789</v>
      </c>
      <c r="Y229" s="16">
        <f t="shared" si="39"/>
        <v>-0.2819824190428335</v>
      </c>
      <c r="Z229" s="16" t="s">
        <v>107</v>
      </c>
      <c r="AA229" s="16" t="s">
        <v>51</v>
      </c>
      <c r="AB229" s="16">
        <v>4100</v>
      </c>
    </row>
    <row r="230" spans="1:29" x14ac:dyDescent="0.35">
      <c r="A230" s="17">
        <v>44307</v>
      </c>
      <c r="B230" s="18">
        <v>0.80457175925925928</v>
      </c>
      <c r="C230" s="16" t="s">
        <v>296</v>
      </c>
      <c r="D230" s="16" t="s">
        <v>73</v>
      </c>
      <c r="E230" s="16">
        <v>1284.0432940000001</v>
      </c>
      <c r="F230" s="16">
        <v>1386.8304619999999</v>
      </c>
      <c r="G230" s="16">
        <f t="shared" si="32"/>
        <v>1284.6338179578879</v>
      </c>
      <c r="H230" s="16">
        <f t="shared" si="33"/>
        <v>1387.4933747293542</v>
      </c>
      <c r="I230" s="19">
        <f t="shared" si="34"/>
        <v>102.78716799999984</v>
      </c>
      <c r="J230" s="19">
        <f t="shared" si="35"/>
        <v>102.85955677146626</v>
      </c>
      <c r="K230" s="19">
        <v>2.0167999999999999</v>
      </c>
      <c r="L230" s="29">
        <v>3</v>
      </c>
      <c r="M230" s="16">
        <v>24.77</v>
      </c>
      <c r="N230" s="16">
        <v>24.78</v>
      </c>
      <c r="O230" s="30">
        <v>4.0195000000000002E-2</v>
      </c>
      <c r="P230" s="16" t="s">
        <v>239</v>
      </c>
      <c r="Q230" s="18">
        <v>0.80549768518518516</v>
      </c>
      <c r="R230" s="16">
        <v>1115.5200870000001</v>
      </c>
      <c r="S230" s="16">
        <v>1445.765144</v>
      </c>
      <c r="T230" s="16">
        <f t="shared" si="36"/>
        <v>330.24505699999986</v>
      </c>
      <c r="U230" s="16">
        <f t="shared" si="37"/>
        <v>330.47763499999996</v>
      </c>
      <c r="V230" s="16">
        <v>1115.991927</v>
      </c>
      <c r="W230" s="16">
        <v>1446.469562</v>
      </c>
      <c r="X230" s="20">
        <f t="shared" si="38"/>
        <v>1.0007042588377033</v>
      </c>
      <c r="Y230" s="16">
        <f t="shared" si="39"/>
        <v>-0.31377487990539521</v>
      </c>
      <c r="Z230" s="16" t="s">
        <v>107</v>
      </c>
      <c r="AA230" s="16" t="s">
        <v>51</v>
      </c>
      <c r="AB230" s="16">
        <v>3200</v>
      </c>
    </row>
    <row r="231" spans="1:29" x14ac:dyDescent="0.35">
      <c r="A231" s="17">
        <v>44307</v>
      </c>
      <c r="B231" s="18">
        <v>0.80730324074074078</v>
      </c>
      <c r="C231" s="16" t="s">
        <v>300</v>
      </c>
      <c r="D231" s="16" t="s">
        <v>73</v>
      </c>
      <c r="E231" s="16">
        <v>1284.061745</v>
      </c>
      <c r="F231" s="16">
        <v>1386.836362</v>
      </c>
      <c r="G231" s="16">
        <f t="shared" si="32"/>
        <v>1284.6589408374632</v>
      </c>
      <c r="H231" s="16">
        <f t="shared" si="33"/>
        <v>1387.5028516277309</v>
      </c>
      <c r="I231" s="19">
        <f t="shared" si="34"/>
        <v>102.77461700000003</v>
      </c>
      <c r="J231" s="19">
        <f t="shared" si="35"/>
        <v>102.84391079026773</v>
      </c>
      <c r="K231" s="19">
        <v>2.0183</v>
      </c>
      <c r="L231" s="29">
        <v>3</v>
      </c>
      <c r="M231" s="16">
        <v>24.77</v>
      </c>
      <c r="N231" s="16">
        <v>24.76</v>
      </c>
      <c r="O231" s="30">
        <v>4.0232999999999998E-2</v>
      </c>
      <c r="P231" s="16" t="s">
        <v>241</v>
      </c>
      <c r="Q231" s="18">
        <v>0.80829861111111112</v>
      </c>
      <c r="R231" s="16">
        <v>1115.5083749999999</v>
      </c>
      <c r="S231" s="16">
        <v>1445.763342</v>
      </c>
      <c r="T231" s="16">
        <f t="shared" si="36"/>
        <v>330.25496700000008</v>
      </c>
      <c r="U231" s="16">
        <f t="shared" si="37"/>
        <v>330.47763499999996</v>
      </c>
      <c r="V231" s="16">
        <v>1115.991927</v>
      </c>
      <c r="W231" s="16">
        <v>1446.469562</v>
      </c>
      <c r="X231" s="20">
        <f t="shared" si="38"/>
        <v>1.0006742305862122</v>
      </c>
      <c r="Y231" s="16">
        <f t="shared" si="39"/>
        <v>-0.26855786560076922</v>
      </c>
      <c r="Z231" s="16" t="s">
        <v>107</v>
      </c>
      <c r="AA231" s="16" t="s">
        <v>51</v>
      </c>
      <c r="AB231" s="16">
        <v>3200</v>
      </c>
    </row>
    <row r="232" spans="1:29" x14ac:dyDescent="0.35">
      <c r="A232" s="17">
        <v>44307</v>
      </c>
      <c r="B232" s="18">
        <v>0.81211805555555561</v>
      </c>
      <c r="C232" s="16" t="s">
        <v>302</v>
      </c>
      <c r="D232" s="16" t="s">
        <v>73</v>
      </c>
      <c r="E232" s="16">
        <v>1284.0589689999999</v>
      </c>
      <c r="F232" s="16">
        <v>1386.8303989999999</v>
      </c>
      <c r="G232" s="16">
        <f t="shared" si="32"/>
        <v>1284.6567282305418</v>
      </c>
      <c r="H232" s="16">
        <f t="shared" si="33"/>
        <v>1387.4958994449889</v>
      </c>
      <c r="I232" s="19">
        <f t="shared" si="34"/>
        <v>102.77143000000001</v>
      </c>
      <c r="J232" s="19">
        <f t="shared" si="35"/>
        <v>102.83917121444711</v>
      </c>
      <c r="K232" s="19">
        <v>2.0188999999999999</v>
      </c>
      <c r="L232" s="29">
        <v>3</v>
      </c>
      <c r="M232" s="16">
        <v>24.77</v>
      </c>
      <c r="N232" s="16">
        <v>24.77</v>
      </c>
      <c r="O232" s="30">
        <v>4.0244000000000002E-2</v>
      </c>
      <c r="P232" s="16" t="s">
        <v>243</v>
      </c>
      <c r="Q232" s="18">
        <v>0.81297453703703704</v>
      </c>
      <c r="R232" s="16">
        <v>1115.505269</v>
      </c>
      <c r="S232" s="16">
        <v>1445.7652149999999</v>
      </c>
      <c r="T232" s="16">
        <f t="shared" si="36"/>
        <v>330.2599459999999</v>
      </c>
      <c r="U232" s="16">
        <f t="shared" si="37"/>
        <v>330.47763499999996</v>
      </c>
      <c r="V232" s="16">
        <v>1115.991927</v>
      </c>
      <c r="W232" s="16">
        <v>1446.469562</v>
      </c>
      <c r="X232" s="20">
        <f t="shared" si="38"/>
        <v>1.0006591444183184</v>
      </c>
      <c r="Y232" s="16">
        <f t="shared" si="39"/>
        <v>-0.24862107166609348</v>
      </c>
      <c r="Z232" s="16" t="s">
        <v>107</v>
      </c>
      <c r="AA232" s="16" t="s">
        <v>51</v>
      </c>
      <c r="AB232" s="16">
        <v>3200</v>
      </c>
    </row>
    <row r="233" spans="1:29" x14ac:dyDescent="0.35">
      <c r="A233" s="17">
        <v>44307</v>
      </c>
      <c r="B233" s="18">
        <v>0.82148148148148148</v>
      </c>
      <c r="C233" s="16" t="s">
        <v>304</v>
      </c>
      <c r="D233" s="16" t="s">
        <v>75</v>
      </c>
      <c r="E233" s="16">
        <v>1284.1360830000001</v>
      </c>
      <c r="F233" s="16">
        <v>1386.877729</v>
      </c>
      <c r="G233" s="16">
        <f t="shared" si="32"/>
        <v>1284.7287719810349</v>
      </c>
      <c r="H233" s="16">
        <f t="shared" si="33"/>
        <v>1387.5406334348891</v>
      </c>
      <c r="I233" s="19">
        <f t="shared" si="34"/>
        <v>102.74164599999995</v>
      </c>
      <c r="J233" s="19">
        <f t="shared" si="35"/>
        <v>102.81186145385414</v>
      </c>
      <c r="K233" s="19">
        <v>1.5012000000000001</v>
      </c>
      <c r="L233" s="29">
        <v>3</v>
      </c>
      <c r="M233" s="16">
        <v>24.77</v>
      </c>
      <c r="N233" s="16">
        <v>24.76</v>
      </c>
      <c r="O233" s="30">
        <v>2.8962000000000002E-2</v>
      </c>
      <c r="P233" s="16" t="s">
        <v>245</v>
      </c>
      <c r="Q233" s="18">
        <v>0.8225231481481482</v>
      </c>
      <c r="R233" s="16">
        <v>1115.5144769999999</v>
      </c>
      <c r="S233" s="16">
        <v>1445.7664119999999</v>
      </c>
      <c r="T233" s="16">
        <f t="shared" si="36"/>
        <v>330.251935</v>
      </c>
      <c r="U233" s="16">
        <f t="shared" si="37"/>
        <v>330.47763499999996</v>
      </c>
      <c r="V233" s="16">
        <v>1115.991927</v>
      </c>
      <c r="W233" s="16">
        <v>1446.469562</v>
      </c>
      <c r="X233" s="20">
        <f t="shared" si="38"/>
        <v>1.0006834176459858</v>
      </c>
      <c r="Y233" s="16">
        <f t="shared" si="39"/>
        <v>-0.28491227793438156</v>
      </c>
      <c r="Z233" s="16" t="s">
        <v>107</v>
      </c>
      <c r="AA233" s="16" t="s">
        <v>51</v>
      </c>
      <c r="AB233" s="16">
        <v>4600</v>
      </c>
      <c r="AC233" s="16" t="s">
        <v>377</v>
      </c>
    </row>
    <row r="234" spans="1:29" x14ac:dyDescent="0.35">
      <c r="A234" s="17">
        <v>44307</v>
      </c>
      <c r="B234" s="18">
        <v>0.8260763888888889</v>
      </c>
      <c r="C234" s="16" t="s">
        <v>306</v>
      </c>
      <c r="D234" s="16" t="s">
        <v>75</v>
      </c>
      <c r="E234" s="16">
        <v>1284.1345120000001</v>
      </c>
      <c r="F234" s="16">
        <v>1386.871439</v>
      </c>
      <c r="G234" s="16">
        <f t="shared" si="32"/>
        <v>1284.7320682475836</v>
      </c>
      <c r="H234" s="16">
        <f t="shared" si="33"/>
        <v>1387.5375772287105</v>
      </c>
      <c r="I234" s="19">
        <f t="shared" si="34"/>
        <v>102.73692699999992</v>
      </c>
      <c r="J234" s="19">
        <f t="shared" si="35"/>
        <v>102.80550898112688</v>
      </c>
      <c r="K234" s="19">
        <v>1.5044999999999999</v>
      </c>
      <c r="L234" s="29">
        <v>3</v>
      </c>
      <c r="M234" s="16">
        <v>24.77</v>
      </c>
      <c r="N234" s="16">
        <v>24.77</v>
      </c>
      <c r="O234" s="30">
        <v>2.903E-2</v>
      </c>
      <c r="P234" s="16" t="s">
        <v>247</v>
      </c>
      <c r="Q234" s="18">
        <v>0.82704861111111116</v>
      </c>
      <c r="R234" s="16">
        <v>1115.506938</v>
      </c>
      <c r="S234" s="16">
        <v>1445.7641100000001</v>
      </c>
      <c r="T234" s="16">
        <f t="shared" si="36"/>
        <v>330.25717200000008</v>
      </c>
      <c r="U234" s="16">
        <f t="shared" si="37"/>
        <v>330.47763499999996</v>
      </c>
      <c r="V234" s="16">
        <v>1115.991927</v>
      </c>
      <c r="W234" s="16">
        <v>1446.469562</v>
      </c>
      <c r="X234" s="20">
        <f t="shared" si="38"/>
        <v>1.0006675494695991</v>
      </c>
      <c r="Y234" s="16">
        <f t="shared" si="39"/>
        <v>-0.25966706479607637</v>
      </c>
      <c r="Z234" s="16" t="s">
        <v>107</v>
      </c>
      <c r="AA234" s="16" t="s">
        <v>51</v>
      </c>
      <c r="AB234" s="16">
        <v>4600</v>
      </c>
    </row>
    <row r="235" spans="1:29" x14ac:dyDescent="0.35">
      <c r="A235" s="17">
        <v>44307</v>
      </c>
      <c r="B235" s="18">
        <v>0.8299305555555555</v>
      </c>
      <c r="C235" s="16" t="s">
        <v>308</v>
      </c>
      <c r="D235" s="16" t="s">
        <v>75</v>
      </c>
      <c r="E235" s="16">
        <v>1284.138878</v>
      </c>
      <c r="F235" s="16">
        <v>1386.8755739999999</v>
      </c>
      <c r="G235" s="16">
        <f t="shared" si="32"/>
        <v>1284.7298807867778</v>
      </c>
      <c r="H235" s="16">
        <f t="shared" si="33"/>
        <v>1387.5392600040293</v>
      </c>
      <c r="I235" s="19">
        <f t="shared" si="34"/>
        <v>102.73669599999994</v>
      </c>
      <c r="J235" s="19">
        <f t="shared" si="35"/>
        <v>102.80937921725149</v>
      </c>
      <c r="K235" s="19">
        <v>1.5071000000000001</v>
      </c>
      <c r="L235" s="29">
        <v>3</v>
      </c>
      <c r="M235" s="16">
        <v>24.77</v>
      </c>
      <c r="N235" s="16">
        <v>24.77</v>
      </c>
      <c r="O235" s="30">
        <v>2.9085E-2</v>
      </c>
      <c r="P235" s="16" t="s">
        <v>250</v>
      </c>
      <c r="Q235" s="18">
        <v>0.83089120370370373</v>
      </c>
      <c r="R235" s="16">
        <v>1115.520217</v>
      </c>
      <c r="S235" s="16">
        <v>1445.764214</v>
      </c>
      <c r="T235" s="16">
        <f t="shared" si="36"/>
        <v>330.24399700000004</v>
      </c>
      <c r="U235" s="16">
        <f t="shared" si="37"/>
        <v>330.47763499999996</v>
      </c>
      <c r="V235" s="16">
        <v>1115.991927</v>
      </c>
      <c r="W235" s="16">
        <v>1446.469562</v>
      </c>
      <c r="X235" s="20">
        <f t="shared" si="38"/>
        <v>1.0007074708461694</v>
      </c>
      <c r="Y235" s="16">
        <f t="shared" si="39"/>
        <v>-0.31748803183995733</v>
      </c>
      <c r="Z235" s="16" t="s">
        <v>107</v>
      </c>
      <c r="AA235" s="16" t="s">
        <v>51</v>
      </c>
      <c r="AB235" s="16">
        <v>4600</v>
      </c>
    </row>
    <row r="236" spans="1:29" x14ac:dyDescent="0.35">
      <c r="A236" s="17">
        <v>44307</v>
      </c>
      <c r="B236" s="18">
        <v>0.83322916666666669</v>
      </c>
      <c r="C236" s="16" t="s">
        <v>314</v>
      </c>
      <c r="D236" s="16" t="s">
        <v>77</v>
      </c>
      <c r="E236" s="16">
        <v>1284.2000869999999</v>
      </c>
      <c r="F236" s="16">
        <v>1386.9126189999999</v>
      </c>
      <c r="G236" s="16">
        <f t="shared" si="32"/>
        <v>1284.79668069082</v>
      </c>
      <c r="H236" s="16">
        <f t="shared" si="33"/>
        <v>1387.5792591709937</v>
      </c>
      <c r="I236" s="19">
        <f t="shared" si="34"/>
        <v>102.71253200000001</v>
      </c>
      <c r="J236" s="19">
        <f t="shared" si="35"/>
        <v>102.7825784801737</v>
      </c>
      <c r="K236" s="19">
        <v>1.0001</v>
      </c>
      <c r="L236" s="29">
        <v>3</v>
      </c>
      <c r="M236" s="16">
        <v>24.77</v>
      </c>
      <c r="N236" s="16">
        <v>24.76</v>
      </c>
      <c r="O236" s="30">
        <v>1.8735999999999999E-2</v>
      </c>
      <c r="P236" s="16" t="s">
        <v>252</v>
      </c>
      <c r="Q236" s="18">
        <v>0.8341319444444445</v>
      </c>
      <c r="R236" s="16">
        <v>1115.510374</v>
      </c>
      <c r="S236" s="16">
        <v>1445.762788</v>
      </c>
      <c r="T236" s="16">
        <f t="shared" si="36"/>
        <v>330.25241400000004</v>
      </c>
      <c r="U236" s="16">
        <f t="shared" si="37"/>
        <v>330.47763499999996</v>
      </c>
      <c r="V236" s="16">
        <v>1115.991927</v>
      </c>
      <c r="W236" s="16">
        <v>1446.469562</v>
      </c>
      <c r="X236" s="20">
        <f t="shared" si="38"/>
        <v>1.0006819662490034</v>
      </c>
      <c r="Y236" s="16">
        <f t="shared" si="39"/>
        <v>-0.27918742548104092</v>
      </c>
      <c r="Z236" s="16" t="s">
        <v>107</v>
      </c>
      <c r="AA236" s="16" t="s">
        <v>51</v>
      </c>
      <c r="AB236" s="16">
        <v>3400</v>
      </c>
    </row>
    <row r="237" spans="1:29" x14ac:dyDescent="0.35">
      <c r="A237" s="17">
        <v>44307</v>
      </c>
      <c r="B237" s="18">
        <v>0.83641203703703704</v>
      </c>
      <c r="C237" s="16" t="s">
        <v>316</v>
      </c>
      <c r="D237" s="16" t="s">
        <v>77</v>
      </c>
      <c r="E237" s="16">
        <v>1284.2117989999999</v>
      </c>
      <c r="F237" s="16">
        <v>1386.9152779999999</v>
      </c>
      <c r="G237" s="16">
        <f t="shared" si="32"/>
        <v>1284.8015686235415</v>
      </c>
      <c r="H237" s="16">
        <f t="shared" si="33"/>
        <v>1387.5787919285738</v>
      </c>
      <c r="I237" s="19">
        <f t="shared" si="34"/>
        <v>102.70347900000002</v>
      </c>
      <c r="J237" s="19">
        <f t="shared" si="35"/>
        <v>102.77722330503229</v>
      </c>
      <c r="K237" s="19">
        <v>1.0022</v>
      </c>
      <c r="L237" s="29">
        <v>3</v>
      </c>
      <c r="M237" s="16">
        <v>24.77</v>
      </c>
      <c r="N237" s="16">
        <v>24.77</v>
      </c>
      <c r="O237" s="30">
        <v>1.8776999999999999E-2</v>
      </c>
      <c r="P237" s="16" t="s">
        <v>255</v>
      </c>
      <c r="Q237" s="18">
        <v>0.83754629629629629</v>
      </c>
      <c r="R237" s="16">
        <v>1115.523281</v>
      </c>
      <c r="S237" s="16">
        <v>1445.7637930000001</v>
      </c>
      <c r="T237" s="16">
        <f t="shared" si="36"/>
        <v>330.24051200000008</v>
      </c>
      <c r="U237" s="16">
        <f t="shared" si="37"/>
        <v>330.47763499999996</v>
      </c>
      <c r="V237" s="16">
        <v>1115.991927</v>
      </c>
      <c r="W237" s="16">
        <v>1446.469562</v>
      </c>
      <c r="X237" s="20">
        <f t="shared" si="38"/>
        <v>1.0007180312268893</v>
      </c>
      <c r="Y237" s="16">
        <f t="shared" si="39"/>
        <v>-0.33233455008007695</v>
      </c>
      <c r="Z237" s="16" t="s">
        <v>107</v>
      </c>
      <c r="AA237" s="16" t="s">
        <v>51</v>
      </c>
      <c r="AB237" s="16">
        <v>3400</v>
      </c>
    </row>
    <row r="238" spans="1:29" x14ac:dyDescent="0.35">
      <c r="A238" s="17">
        <v>44307</v>
      </c>
      <c r="B238" s="18">
        <v>0.83928240740740745</v>
      </c>
      <c r="C238" s="16" t="s">
        <v>319</v>
      </c>
      <c r="D238" s="16" t="s">
        <v>77</v>
      </c>
      <c r="E238" s="16">
        <v>1284.2090889999999</v>
      </c>
      <c r="F238" s="16">
        <v>1386.9279320000001</v>
      </c>
      <c r="G238" s="16">
        <f t="shared" si="32"/>
        <v>1284.7996076334582</v>
      </c>
      <c r="H238" s="16">
        <f t="shared" si="33"/>
        <v>1387.5910362465158</v>
      </c>
      <c r="I238" s="19">
        <f t="shared" si="34"/>
        <v>102.71884300000011</v>
      </c>
      <c r="J238" s="19">
        <f t="shared" si="35"/>
        <v>102.79142861305763</v>
      </c>
      <c r="K238" s="19">
        <v>1.0021</v>
      </c>
      <c r="L238" s="29">
        <v>3</v>
      </c>
      <c r="M238" s="16">
        <v>24.77</v>
      </c>
      <c r="N238" s="16">
        <v>24.78</v>
      </c>
      <c r="O238" s="30">
        <v>1.8773999999999999E-2</v>
      </c>
      <c r="P238" s="16" t="s">
        <v>257</v>
      </c>
      <c r="Q238" s="18">
        <v>0.84021990740740737</v>
      </c>
      <c r="R238" s="16">
        <v>1115.5206109999999</v>
      </c>
      <c r="S238" s="16">
        <v>1445.7648810000001</v>
      </c>
      <c r="T238" s="16">
        <f t="shared" si="36"/>
        <v>330.24427000000014</v>
      </c>
      <c r="U238" s="16">
        <f t="shared" si="37"/>
        <v>330.47763499999996</v>
      </c>
      <c r="V238" s="16">
        <v>1115.991927</v>
      </c>
      <c r="W238" s="16">
        <v>1446.469562</v>
      </c>
      <c r="X238" s="20">
        <f t="shared" si="38"/>
        <v>1.0007066436005077</v>
      </c>
      <c r="Y238" s="16">
        <f t="shared" si="39"/>
        <v>-0.31695950099742731</v>
      </c>
      <c r="Z238" s="16" t="s">
        <v>107</v>
      </c>
      <c r="AA238" s="16" t="s">
        <v>51</v>
      </c>
      <c r="AB238" s="16">
        <v>3400</v>
      </c>
    </row>
    <row r="239" spans="1:29" x14ac:dyDescent="0.35">
      <c r="A239" s="17">
        <v>44307</v>
      </c>
      <c r="B239" s="18">
        <v>0.84250000000000003</v>
      </c>
      <c r="C239" s="16" t="s">
        <v>323</v>
      </c>
      <c r="D239" s="16" t="s">
        <v>79</v>
      </c>
      <c r="E239" s="16">
        <v>1284.267114</v>
      </c>
      <c r="F239" s="16">
        <v>1386.956913</v>
      </c>
      <c r="G239" s="16">
        <f t="shared" si="32"/>
        <v>1284.8616936170197</v>
      </c>
      <c r="H239" s="16">
        <f t="shared" si="33"/>
        <v>1387.6233678453525</v>
      </c>
      <c r="I239" s="19">
        <f t="shared" si="34"/>
        <v>102.68979899999999</v>
      </c>
      <c r="J239" s="19">
        <f t="shared" si="35"/>
        <v>102.76167422833282</v>
      </c>
      <c r="K239" s="19">
        <v>0.55089999999999995</v>
      </c>
      <c r="L239" s="29">
        <v>3</v>
      </c>
      <c r="M239" s="16">
        <v>24.77</v>
      </c>
      <c r="N239" s="16">
        <v>24.78</v>
      </c>
      <c r="O239" s="30">
        <v>1.0069E-2</v>
      </c>
      <c r="P239" s="16" t="s">
        <v>259</v>
      </c>
      <c r="Q239" s="18">
        <v>0.84332175925925923</v>
      </c>
      <c r="R239" s="16">
        <v>1115.515461</v>
      </c>
      <c r="S239" s="16">
        <v>1445.7619480000001</v>
      </c>
      <c r="T239" s="16">
        <f t="shared" si="36"/>
        <v>330.24648700000012</v>
      </c>
      <c r="U239" s="16">
        <f t="shared" si="37"/>
        <v>330.47763499999996</v>
      </c>
      <c r="V239" s="16">
        <v>1115.991927</v>
      </c>
      <c r="W239" s="16">
        <v>1446.469562</v>
      </c>
      <c r="X239" s="20">
        <f t="shared" si="38"/>
        <v>1.0006999256891409</v>
      </c>
      <c r="Y239" s="16">
        <f t="shared" si="39"/>
        <v>-0.304311927787694</v>
      </c>
      <c r="Z239" s="16" t="s">
        <v>107</v>
      </c>
      <c r="AA239" s="16" t="s">
        <v>51</v>
      </c>
      <c r="AB239" s="16">
        <v>2500</v>
      </c>
    </row>
    <row r="240" spans="1:29" x14ac:dyDescent="0.35">
      <c r="A240" s="17">
        <v>44307</v>
      </c>
      <c r="B240" s="18">
        <v>0.84505787037037039</v>
      </c>
      <c r="C240" s="16" t="s">
        <v>325</v>
      </c>
      <c r="D240" s="16" t="s">
        <v>79</v>
      </c>
      <c r="E240" s="16">
        <v>1284.262604</v>
      </c>
      <c r="F240" s="16">
        <v>1386.944264</v>
      </c>
      <c r="G240" s="16">
        <f t="shared" si="32"/>
        <v>1284.8616877608258</v>
      </c>
      <c r="H240" s="16">
        <f t="shared" si="33"/>
        <v>1387.613621470286</v>
      </c>
      <c r="I240" s="19">
        <f t="shared" si="34"/>
        <v>102.68165999999997</v>
      </c>
      <c r="J240" s="19">
        <f t="shared" si="35"/>
        <v>102.75193370946022</v>
      </c>
      <c r="K240" s="19">
        <v>0.55159999999999998</v>
      </c>
      <c r="L240" s="29">
        <v>3</v>
      </c>
      <c r="M240" s="16">
        <v>24.77</v>
      </c>
      <c r="N240" s="16">
        <v>24.77</v>
      </c>
      <c r="O240" s="30">
        <v>1.0082000000000001E-2</v>
      </c>
      <c r="P240" s="16" t="s">
        <v>261</v>
      </c>
      <c r="Q240" s="18">
        <v>0.84592592592592597</v>
      </c>
      <c r="R240" s="16">
        <v>1115.5083360000001</v>
      </c>
      <c r="S240" s="16">
        <v>1445.7599520000001</v>
      </c>
      <c r="T240" s="16">
        <f t="shared" si="36"/>
        <v>330.25161600000001</v>
      </c>
      <c r="U240" s="16">
        <f t="shared" si="37"/>
        <v>330.47763499999996</v>
      </c>
      <c r="V240" s="16">
        <v>1115.991927</v>
      </c>
      <c r="W240" s="16">
        <v>1446.469562</v>
      </c>
      <c r="X240" s="20">
        <f t="shared" si="38"/>
        <v>1.0006843842362907</v>
      </c>
      <c r="Y240" s="16">
        <f t="shared" si="39"/>
        <v>-0.27984532060941092</v>
      </c>
      <c r="Z240" s="16" t="s">
        <v>107</v>
      </c>
      <c r="AA240" s="16" t="s">
        <v>51</v>
      </c>
      <c r="AB240" s="16">
        <v>2500</v>
      </c>
    </row>
    <row r="241" spans="1:28" x14ac:dyDescent="0.35">
      <c r="A241" s="17">
        <v>44307</v>
      </c>
      <c r="B241" s="18">
        <v>0.85571759259259261</v>
      </c>
      <c r="C241" s="16" t="s">
        <v>331</v>
      </c>
      <c r="D241" s="16" t="s">
        <v>82</v>
      </c>
      <c r="E241" s="16">
        <v>1284.3206660000001</v>
      </c>
      <c r="F241" s="16">
        <v>1387.0156139999999</v>
      </c>
      <c r="G241" s="16">
        <f t="shared" si="32"/>
        <v>1284.9130788631221</v>
      </c>
      <c r="H241" s="16">
        <f t="shared" si="33"/>
        <v>1387.6758788443776</v>
      </c>
      <c r="I241" s="19">
        <f t="shared" si="34"/>
        <v>102.69494799999984</v>
      </c>
      <c r="J241" s="19">
        <f t="shared" si="35"/>
        <v>102.76279998125551</v>
      </c>
      <c r="K241" s="19">
        <v>0.13370000000000001</v>
      </c>
      <c r="L241" s="29">
        <v>3</v>
      </c>
      <c r="M241" s="16">
        <v>24.77</v>
      </c>
      <c r="N241" s="16">
        <v>24.77</v>
      </c>
      <c r="O241" s="30">
        <v>2.3914000000000001E-3</v>
      </c>
      <c r="P241" s="16" t="s">
        <v>265</v>
      </c>
      <c r="Q241" s="18">
        <v>0.85657407407407404</v>
      </c>
      <c r="R241" s="16">
        <v>1115.511049</v>
      </c>
      <c r="S241" s="16">
        <v>1445.770477</v>
      </c>
      <c r="T241" s="16">
        <f t="shared" si="36"/>
        <v>330.25942800000007</v>
      </c>
      <c r="U241" s="16">
        <f t="shared" si="37"/>
        <v>330.47763499999996</v>
      </c>
      <c r="V241" s="16">
        <v>1115.991927</v>
      </c>
      <c r="W241" s="16">
        <v>1446.469562</v>
      </c>
      <c r="X241" s="20">
        <f t="shared" si="38"/>
        <v>1.000660713916091</v>
      </c>
      <c r="Y241" s="16">
        <f t="shared" si="39"/>
        <v>-0.2561556736275179</v>
      </c>
      <c r="Z241" s="16" t="s">
        <v>107</v>
      </c>
      <c r="AA241" s="16" t="s">
        <v>51</v>
      </c>
      <c r="AB241" s="16">
        <v>1620</v>
      </c>
    </row>
    <row r="242" spans="1:28" x14ac:dyDescent="0.35">
      <c r="A242" s="17">
        <v>44307</v>
      </c>
      <c r="B242" s="18">
        <v>0.85848379629629634</v>
      </c>
      <c r="C242" s="16" t="s">
        <v>333</v>
      </c>
      <c r="D242" s="16" t="s">
        <v>82</v>
      </c>
      <c r="E242" s="16">
        <v>1284.3206720000001</v>
      </c>
      <c r="F242" s="16">
        <v>1386.9572020000001</v>
      </c>
      <c r="G242" s="16">
        <f t="shared" si="32"/>
        <v>1284.9104470116235</v>
      </c>
      <c r="H242" s="16">
        <f t="shared" si="33"/>
        <v>1387.6171193833686</v>
      </c>
      <c r="I242" s="19">
        <f t="shared" si="34"/>
        <v>102.63652999999999</v>
      </c>
      <c r="J242" s="19">
        <f t="shared" si="35"/>
        <v>102.70667237174507</v>
      </c>
      <c r="K242" s="19">
        <v>0.13600000000000001</v>
      </c>
      <c r="L242" s="29">
        <v>3</v>
      </c>
      <c r="M242" s="16">
        <v>24.77</v>
      </c>
      <c r="N242" s="16">
        <v>24.77</v>
      </c>
      <c r="O242" s="30">
        <v>2.4328000000000002E-3</v>
      </c>
      <c r="P242" s="16" t="s">
        <v>267</v>
      </c>
      <c r="Q242" s="18">
        <v>0.85962962962962963</v>
      </c>
      <c r="R242" s="16">
        <v>1115.517513</v>
      </c>
      <c r="S242" s="16">
        <v>1445.769452</v>
      </c>
      <c r="T242" s="16">
        <f t="shared" si="36"/>
        <v>330.25193899999999</v>
      </c>
      <c r="U242" s="16">
        <f t="shared" si="37"/>
        <v>330.47763499999996</v>
      </c>
      <c r="V242" s="16">
        <v>1115.991927</v>
      </c>
      <c r="W242" s="16">
        <v>1446.469562</v>
      </c>
      <c r="X242" s="20">
        <f t="shared" si="38"/>
        <v>1.0006834055257432</v>
      </c>
      <c r="Y242" s="16">
        <f t="shared" si="39"/>
        <v>-0.28793683244748536</v>
      </c>
      <c r="Z242" s="16" t="s">
        <v>107</v>
      </c>
      <c r="AA242" s="16" t="s">
        <v>51</v>
      </c>
      <c r="AB242" s="16">
        <v>1620</v>
      </c>
    </row>
    <row r="243" spans="1:28" x14ac:dyDescent="0.35">
      <c r="A243" s="17">
        <v>44307</v>
      </c>
      <c r="B243" s="18">
        <v>0.92109953703703706</v>
      </c>
      <c r="C243" s="16" t="s">
        <v>357</v>
      </c>
      <c r="D243" s="16" t="s">
        <v>442</v>
      </c>
      <c r="E243" s="16">
        <v>1284.327792</v>
      </c>
      <c r="F243" s="16">
        <v>1386.9994959999999</v>
      </c>
      <c r="G243" s="16">
        <f t="shared" si="32"/>
        <v>1284.9309151200605</v>
      </c>
      <c r="H243" s="16">
        <f t="shared" si="33"/>
        <v>1387.6746369282419</v>
      </c>
      <c r="I243" s="19">
        <f t="shared" si="34"/>
        <v>102.67170399999986</v>
      </c>
      <c r="J243" s="19">
        <f t="shared" si="35"/>
        <v>102.74372180818136</v>
      </c>
      <c r="K243" s="19">
        <v>0.1212</v>
      </c>
      <c r="L243" s="29">
        <v>3</v>
      </c>
      <c r="M243" s="16">
        <v>24.77</v>
      </c>
      <c r="N243" s="16">
        <v>24.78</v>
      </c>
      <c r="O243" s="30">
        <v>2.1664000000000002E-3</v>
      </c>
      <c r="P243" s="16" t="s">
        <v>287</v>
      </c>
      <c r="Q243" s="18">
        <v>0.92190972222222223</v>
      </c>
      <c r="R243" s="16">
        <v>1115.5072210000001</v>
      </c>
      <c r="S243" s="16">
        <v>1445.753209</v>
      </c>
      <c r="T243" s="16">
        <f t="shared" si="36"/>
        <v>330.2459879999999</v>
      </c>
      <c r="U243" s="16">
        <f t="shared" si="37"/>
        <v>330.47763499999996</v>
      </c>
      <c r="V243" s="16">
        <v>1115.991927</v>
      </c>
      <c r="W243" s="16">
        <v>1446.469562</v>
      </c>
      <c r="X243" s="20">
        <f t="shared" si="38"/>
        <v>1.0007014377416148</v>
      </c>
      <c r="Y243" s="16">
        <f t="shared" si="39"/>
        <v>-0.29775286585322647</v>
      </c>
      <c r="Z243" s="16" t="s">
        <v>107</v>
      </c>
      <c r="AA243" s="16" t="s">
        <v>51</v>
      </c>
      <c r="AB243" s="16">
        <v>1570</v>
      </c>
    </row>
    <row r="244" spans="1:28" x14ac:dyDescent="0.35">
      <c r="A244" s="17">
        <v>44307</v>
      </c>
      <c r="B244" s="18">
        <v>0.92405092592592597</v>
      </c>
      <c r="C244" s="16" t="s">
        <v>359</v>
      </c>
      <c r="D244" s="16" t="s">
        <v>442</v>
      </c>
      <c r="E244" s="16">
        <v>1284.2960969999999</v>
      </c>
      <c r="F244" s="16">
        <v>1386.9630380000001</v>
      </c>
      <c r="G244" s="16">
        <f t="shared" si="32"/>
        <v>1284.8950678911397</v>
      </c>
      <c r="H244" s="16">
        <f t="shared" si="33"/>
        <v>1387.6344974743242</v>
      </c>
      <c r="I244" s="19">
        <f t="shared" si="34"/>
        <v>102.66694100000018</v>
      </c>
      <c r="J244" s="19">
        <f t="shared" si="35"/>
        <v>102.73942958318457</v>
      </c>
      <c r="K244" s="19">
        <v>0.1215</v>
      </c>
      <c r="L244" s="29">
        <v>3</v>
      </c>
      <c r="M244" s="16">
        <v>24.77</v>
      </c>
      <c r="N244" s="16">
        <v>24.77</v>
      </c>
      <c r="O244" s="30">
        <v>2.1719E-3</v>
      </c>
      <c r="P244" s="16" t="s">
        <v>289</v>
      </c>
      <c r="Q244" s="18">
        <v>0.92489583333333336</v>
      </c>
      <c r="R244" s="16">
        <v>1115.512127</v>
      </c>
      <c r="S244" s="16">
        <v>1445.7565910000001</v>
      </c>
      <c r="T244" s="16">
        <f t="shared" si="36"/>
        <v>330.24446400000011</v>
      </c>
      <c r="U244" s="16">
        <f t="shared" si="37"/>
        <v>330.47763499999996</v>
      </c>
      <c r="V244" s="16">
        <v>1115.991927</v>
      </c>
      <c r="W244" s="16">
        <v>1446.469562</v>
      </c>
      <c r="X244" s="20">
        <f t="shared" si="38"/>
        <v>1.0007060557417848</v>
      </c>
      <c r="Y244" s="16">
        <f t="shared" si="39"/>
        <v>-0.30781374229900393</v>
      </c>
      <c r="Z244" s="16" t="s">
        <v>107</v>
      </c>
      <c r="AA244" s="16" t="s">
        <v>51</v>
      </c>
      <c r="AB244" s="16">
        <v>1570</v>
      </c>
    </row>
    <row r="245" spans="1:28" x14ac:dyDescent="0.35">
      <c r="A245" s="17">
        <v>44307</v>
      </c>
      <c r="B245" s="18">
        <v>0.9266550925925926</v>
      </c>
      <c r="C245" s="16" t="s">
        <v>361</v>
      </c>
      <c r="D245" s="16" t="s">
        <v>442</v>
      </c>
      <c r="E245" s="16">
        <v>1284.3276080000001</v>
      </c>
      <c r="F245" s="16">
        <v>1387.000614</v>
      </c>
      <c r="G245" s="16">
        <f t="shared" si="32"/>
        <v>1284.926944912557</v>
      </c>
      <c r="H245" s="16">
        <f t="shared" si="33"/>
        <v>1387.6715822952442</v>
      </c>
      <c r="I245" s="19">
        <f t="shared" si="34"/>
        <v>102.67300599999999</v>
      </c>
      <c r="J245" s="19">
        <f t="shared" si="35"/>
        <v>102.74463738268719</v>
      </c>
      <c r="K245" s="19">
        <v>0.122</v>
      </c>
      <c r="L245" s="29">
        <v>3</v>
      </c>
      <c r="M245" s="16">
        <v>24.77</v>
      </c>
      <c r="N245" s="16">
        <v>24.76</v>
      </c>
      <c r="O245" s="30">
        <v>2.1808999999999999E-3</v>
      </c>
      <c r="P245" s="16" t="s">
        <v>291</v>
      </c>
      <c r="Q245" s="18">
        <v>0.92749999999999999</v>
      </c>
      <c r="R245" s="16">
        <v>1115.510368</v>
      </c>
      <c r="S245" s="16">
        <v>1445.757601</v>
      </c>
      <c r="T245" s="16">
        <f t="shared" si="36"/>
        <v>330.24723300000005</v>
      </c>
      <c r="U245" s="16">
        <f t="shared" si="37"/>
        <v>330.47763499999996</v>
      </c>
      <c r="V245" s="16">
        <v>1115.991927</v>
      </c>
      <c r="W245" s="16">
        <v>1446.469562</v>
      </c>
      <c r="X245" s="20">
        <f t="shared" si="38"/>
        <v>1.0006976651943664</v>
      </c>
      <c r="Y245" s="16">
        <f t="shared" si="39"/>
        <v>-0.29669375770845363</v>
      </c>
      <c r="Z245" s="16" t="s">
        <v>107</v>
      </c>
      <c r="AA245" s="16" t="s">
        <v>51</v>
      </c>
      <c r="AB245" s="16">
        <v>1570</v>
      </c>
    </row>
    <row r="246" spans="1:28" customFormat="1" x14ac:dyDescent="0.35">
      <c r="A246" s="2">
        <v>44434</v>
      </c>
      <c r="B246" s="3">
        <v>0.59745370370370376</v>
      </c>
      <c r="C246" t="s">
        <v>9</v>
      </c>
      <c r="D246" t="s">
        <v>9</v>
      </c>
      <c r="E246">
        <v>1280.8489</v>
      </c>
      <c r="F246">
        <v>1385.8855000000001</v>
      </c>
      <c r="I246">
        <v>105.03660000000013</v>
      </c>
      <c r="J246" s="4">
        <v>105.08518730703857</v>
      </c>
      <c r="K246">
        <v>33.893799999999999</v>
      </c>
      <c r="M246" s="16">
        <v>24.77</v>
      </c>
      <c r="N246">
        <v>24.79</v>
      </c>
      <c r="O246">
        <v>0.98316999999999999</v>
      </c>
    </row>
    <row r="247" spans="1:28" customFormat="1" x14ac:dyDescent="0.35">
      <c r="A247" s="2">
        <v>44434</v>
      </c>
      <c r="B247" s="3">
        <v>0.60038194444444448</v>
      </c>
      <c r="C247" t="s">
        <v>11</v>
      </c>
      <c r="D247" t="s">
        <v>11</v>
      </c>
      <c r="E247">
        <v>1280.8477</v>
      </c>
      <c r="F247">
        <v>1385.8815</v>
      </c>
      <c r="I247">
        <v>105.03379999999993</v>
      </c>
      <c r="J247" s="4">
        <v>105.08458107441338</v>
      </c>
      <c r="K247">
        <v>33.889200000000002</v>
      </c>
      <c r="M247" s="16">
        <v>24.77</v>
      </c>
      <c r="N247">
        <v>24.76</v>
      </c>
      <c r="O247">
        <v>0.98321000000000003</v>
      </c>
    </row>
    <row r="248" spans="1:28" customFormat="1" x14ac:dyDescent="0.35">
      <c r="A248" s="2">
        <v>44434</v>
      </c>
      <c r="B248" s="3">
        <v>0.60312500000000013</v>
      </c>
      <c r="C248" t="s">
        <v>13</v>
      </c>
      <c r="D248" t="s">
        <v>13</v>
      </c>
      <c r="E248">
        <v>1280.8396</v>
      </c>
      <c r="F248">
        <v>1385.883</v>
      </c>
      <c r="I248">
        <v>105.04340000000002</v>
      </c>
      <c r="J248" s="4">
        <v>105.09418571576049</v>
      </c>
      <c r="K248">
        <v>33.886099999999999</v>
      </c>
      <c r="M248" s="16">
        <v>24.77</v>
      </c>
      <c r="N248">
        <v>24.76</v>
      </c>
      <c r="O248">
        <v>0.98314999999999997</v>
      </c>
    </row>
    <row r="249" spans="1:28" customFormat="1" x14ac:dyDescent="0.35">
      <c r="A249" s="2">
        <v>44434</v>
      </c>
      <c r="B249" s="3">
        <v>0.60587962962962971</v>
      </c>
      <c r="C249" t="s">
        <v>15</v>
      </c>
      <c r="D249" t="s">
        <v>15</v>
      </c>
      <c r="E249">
        <v>1280.8443</v>
      </c>
      <c r="F249">
        <v>1385.8848</v>
      </c>
      <c r="I249">
        <v>105.04050000000007</v>
      </c>
      <c r="J249" s="4">
        <v>105.08969357801118</v>
      </c>
      <c r="K249">
        <v>33.866300000000003</v>
      </c>
      <c r="M249" s="16">
        <v>24.77</v>
      </c>
      <c r="N249">
        <v>24.76</v>
      </c>
      <c r="O249">
        <v>0.98312999999999995</v>
      </c>
    </row>
    <row r="250" spans="1:28" customFormat="1" x14ac:dyDescent="0.35">
      <c r="A250" s="2">
        <v>44434</v>
      </c>
      <c r="B250" s="3">
        <v>0.61895833333333339</v>
      </c>
      <c r="C250" t="s">
        <v>17</v>
      </c>
      <c r="D250" t="s">
        <v>17</v>
      </c>
      <c r="E250">
        <v>1280.9170999999999</v>
      </c>
      <c r="F250">
        <v>1385.9077</v>
      </c>
      <c r="I250">
        <v>104.99060000000009</v>
      </c>
      <c r="J250" s="4">
        <v>105.04263220700069</v>
      </c>
      <c r="K250">
        <v>30.335599999999999</v>
      </c>
      <c r="M250" s="16">
        <v>24.77</v>
      </c>
      <c r="N250">
        <v>24.76</v>
      </c>
      <c r="O250">
        <v>0.96882000000000001</v>
      </c>
    </row>
    <row r="251" spans="1:28" customFormat="1" x14ac:dyDescent="0.35">
      <c r="A251" s="2">
        <v>44434</v>
      </c>
      <c r="B251" s="3">
        <v>0.62418981481481484</v>
      </c>
      <c r="C251" t="s">
        <v>19</v>
      </c>
      <c r="D251" t="s">
        <v>19</v>
      </c>
      <c r="E251">
        <v>1280.9139</v>
      </c>
      <c r="F251">
        <v>1385.9024999999999</v>
      </c>
      <c r="I251">
        <v>104.98859999999991</v>
      </c>
      <c r="J251" s="4">
        <v>105.03735589266532</v>
      </c>
      <c r="K251">
        <v>30.307099999999998</v>
      </c>
      <c r="M251" s="16">
        <v>24.77</v>
      </c>
      <c r="N251">
        <v>24.76</v>
      </c>
      <c r="O251">
        <v>0.96872000000000003</v>
      </c>
    </row>
    <row r="252" spans="1:28" customFormat="1" x14ac:dyDescent="0.35">
      <c r="A252" s="2">
        <v>44434</v>
      </c>
      <c r="B252" s="3">
        <v>0.62664351851851863</v>
      </c>
      <c r="C252" t="s">
        <v>21</v>
      </c>
      <c r="D252" t="s">
        <v>21</v>
      </c>
      <c r="E252">
        <v>1280.9158</v>
      </c>
      <c r="F252">
        <v>1385.9021</v>
      </c>
      <c r="I252">
        <v>104.98630000000003</v>
      </c>
      <c r="J252" s="4">
        <v>105.03747149516559</v>
      </c>
      <c r="K252">
        <v>30.2959</v>
      </c>
      <c r="M252" s="16">
        <v>24.77</v>
      </c>
      <c r="N252">
        <v>24.76</v>
      </c>
      <c r="O252">
        <v>0.96869000000000005</v>
      </c>
    </row>
    <row r="253" spans="1:28" customFormat="1" x14ac:dyDescent="0.35">
      <c r="A253" s="2">
        <v>44434</v>
      </c>
      <c r="B253" s="3">
        <v>0.62972222222222229</v>
      </c>
      <c r="C253" s="5" t="s">
        <v>23</v>
      </c>
      <c r="D253" s="5" t="s">
        <v>23</v>
      </c>
      <c r="E253">
        <v>1281.1956</v>
      </c>
      <c r="F253">
        <v>1386.0144</v>
      </c>
      <c r="I253">
        <v>104.81880000000001</v>
      </c>
      <c r="J253" s="4">
        <v>104.86665162766083</v>
      </c>
      <c r="K253">
        <v>20.072700000000001</v>
      </c>
      <c r="M253" s="16">
        <v>24.77</v>
      </c>
      <c r="N253">
        <v>24.77</v>
      </c>
      <c r="O253">
        <v>0.91576000000000002</v>
      </c>
    </row>
    <row r="254" spans="1:28" customFormat="1" x14ac:dyDescent="0.35">
      <c r="A254" s="2">
        <v>44434</v>
      </c>
      <c r="B254" s="3">
        <v>0.63201388888888899</v>
      </c>
      <c r="C254" t="s">
        <v>25</v>
      </c>
      <c r="D254" t="s">
        <v>25</v>
      </c>
      <c r="E254">
        <v>1281.1844000000001</v>
      </c>
      <c r="F254">
        <v>1386.0128</v>
      </c>
      <c r="I254">
        <v>104.82839999999987</v>
      </c>
      <c r="J254" s="4">
        <v>104.87641475668138</v>
      </c>
      <c r="K254">
        <v>20.072199999999999</v>
      </c>
      <c r="M254" s="16">
        <v>24.77</v>
      </c>
      <c r="N254">
        <v>24.77</v>
      </c>
      <c r="O254">
        <v>0.91576999999999997</v>
      </c>
    </row>
    <row r="255" spans="1:28" customFormat="1" x14ac:dyDescent="0.35">
      <c r="A255" s="2">
        <v>44434</v>
      </c>
      <c r="B255" s="3">
        <v>0.63438657407407417</v>
      </c>
      <c r="C255" t="s">
        <v>27</v>
      </c>
      <c r="D255" t="s">
        <v>27</v>
      </c>
      <c r="E255">
        <v>1281.1755000000001</v>
      </c>
      <c r="F255">
        <v>1386.0108</v>
      </c>
      <c r="I255">
        <v>104.83529999999996</v>
      </c>
      <c r="J255" s="4">
        <v>104.8850007697966</v>
      </c>
      <c r="K255">
        <v>20.072299999999998</v>
      </c>
      <c r="M255" s="16">
        <v>24.77</v>
      </c>
      <c r="N255">
        <v>24.78</v>
      </c>
      <c r="O255">
        <v>0.91573000000000004</v>
      </c>
    </row>
    <row r="256" spans="1:28" customFormat="1" x14ac:dyDescent="0.35">
      <c r="A256" s="2">
        <v>44434</v>
      </c>
      <c r="B256" s="3">
        <v>0.63663194444444449</v>
      </c>
      <c r="C256" s="6" t="s">
        <v>29</v>
      </c>
      <c r="D256" s="6" t="s">
        <v>29</v>
      </c>
      <c r="E256">
        <v>1281.3825999999999</v>
      </c>
      <c r="F256">
        <v>1386.0948000000001</v>
      </c>
      <c r="I256">
        <v>104.71220000000017</v>
      </c>
      <c r="J256" s="4">
        <v>104.76396736901806</v>
      </c>
      <c r="K256">
        <v>15.012</v>
      </c>
      <c r="M256" s="16">
        <v>24.77</v>
      </c>
      <c r="N256">
        <v>24.78</v>
      </c>
      <c r="O256">
        <v>0.87782000000000004</v>
      </c>
    </row>
    <row r="257" spans="1:15" customFormat="1" x14ac:dyDescent="0.35">
      <c r="A257" s="2">
        <v>44434</v>
      </c>
      <c r="B257" s="3">
        <v>0.63891203703703714</v>
      </c>
      <c r="C257" s="6" t="s">
        <v>31</v>
      </c>
      <c r="D257" s="6" t="s">
        <v>31</v>
      </c>
      <c r="E257" s="5">
        <v>1281.3737000000001</v>
      </c>
      <c r="F257" s="5">
        <v>1386.0929000000001</v>
      </c>
      <c r="I257">
        <v>104.7192</v>
      </c>
      <c r="J257" s="4">
        <v>104.76764048572794</v>
      </c>
      <c r="K257">
        <v>15.014099999999999</v>
      </c>
      <c r="M257" s="16">
        <v>24.77</v>
      </c>
      <c r="N257">
        <v>24.77</v>
      </c>
      <c r="O257">
        <v>0.87790999999999997</v>
      </c>
    </row>
    <row r="258" spans="1:15" customFormat="1" x14ac:dyDescent="0.35">
      <c r="A258" s="2">
        <v>44434</v>
      </c>
      <c r="B258" s="3">
        <v>0.6411689814814816</v>
      </c>
      <c r="C258" s="6" t="s">
        <v>33</v>
      </c>
      <c r="D258" s="6" t="s">
        <v>33</v>
      </c>
      <c r="E258" s="5">
        <v>1281.3794</v>
      </c>
      <c r="F258" s="5">
        <v>1386.0902000000001</v>
      </c>
      <c r="I258">
        <v>104.71080000000006</v>
      </c>
      <c r="J258" s="4">
        <v>104.75815833489246</v>
      </c>
      <c r="K258">
        <v>15.014699999999999</v>
      </c>
      <c r="M258" s="16">
        <v>24.77</v>
      </c>
      <c r="N258">
        <v>24.77</v>
      </c>
      <c r="O258">
        <v>0.87790999999999997</v>
      </c>
    </row>
    <row r="259" spans="1:15" customFormat="1" x14ac:dyDescent="0.35">
      <c r="A259" s="2">
        <v>44434</v>
      </c>
      <c r="B259" s="3">
        <v>0.64362268518518528</v>
      </c>
      <c r="C259" s="6" t="s">
        <v>35</v>
      </c>
      <c r="D259" s="6" t="s">
        <v>35</v>
      </c>
      <c r="E259" s="5">
        <v>1281.7375</v>
      </c>
      <c r="F259" s="5">
        <v>1386.2669000000001</v>
      </c>
      <c r="I259">
        <v>104.52940000000012</v>
      </c>
      <c r="J259" s="4">
        <v>104.58038045765203</v>
      </c>
      <c r="K259">
        <v>9.0069999999999997</v>
      </c>
      <c r="M259" s="16">
        <v>24.77</v>
      </c>
      <c r="N259">
        <v>24.76</v>
      </c>
      <c r="O259">
        <v>0.80210999999999999</v>
      </c>
    </row>
    <row r="260" spans="1:15" customFormat="1" x14ac:dyDescent="0.35">
      <c r="A260" s="2">
        <v>44434</v>
      </c>
      <c r="B260" s="3">
        <v>0.64579861111111114</v>
      </c>
      <c r="C260" s="6" t="s">
        <v>37</v>
      </c>
      <c r="D260" s="6" t="s">
        <v>37</v>
      </c>
      <c r="E260" s="5">
        <v>1281.7293999999999</v>
      </c>
      <c r="F260" s="5">
        <v>1386.2607</v>
      </c>
      <c r="I260">
        <v>104.5313000000001</v>
      </c>
      <c r="J260" s="4">
        <v>104.57848217419937</v>
      </c>
      <c r="K260">
        <v>9.0101999999999993</v>
      </c>
      <c r="M260" s="16">
        <v>24.77</v>
      </c>
      <c r="N260">
        <v>24.76</v>
      </c>
      <c r="O260">
        <v>0.80222000000000004</v>
      </c>
    </row>
    <row r="261" spans="1:15" customFormat="1" x14ac:dyDescent="0.35">
      <c r="A261" s="2">
        <v>44434</v>
      </c>
      <c r="B261" s="3">
        <v>0.64803240740740753</v>
      </c>
      <c r="C261" s="6" t="s">
        <v>39</v>
      </c>
      <c r="D261" s="6" t="s">
        <v>39</v>
      </c>
      <c r="E261" s="5">
        <v>1281.7308</v>
      </c>
      <c r="F261" s="5">
        <v>1386.2591</v>
      </c>
      <c r="I261">
        <v>104.52829999999994</v>
      </c>
      <c r="J261" s="4">
        <v>104.57557579425541</v>
      </c>
      <c r="K261">
        <v>9.0060000000000002</v>
      </c>
      <c r="M261" s="16">
        <v>24.77</v>
      </c>
      <c r="N261">
        <v>24.77</v>
      </c>
      <c r="O261">
        <v>0.80196999999999996</v>
      </c>
    </row>
    <row r="262" spans="1:15" customFormat="1" x14ac:dyDescent="0.35">
      <c r="A262" s="2">
        <v>44434</v>
      </c>
      <c r="B262" s="3">
        <v>0.72385416666666669</v>
      </c>
      <c r="C262" s="5" t="s">
        <v>41</v>
      </c>
      <c r="D262" s="5" t="s">
        <v>41</v>
      </c>
      <c r="E262">
        <v>1285.0608</v>
      </c>
      <c r="F262">
        <v>1388.0824</v>
      </c>
      <c r="I262">
        <v>103.02160000000003</v>
      </c>
      <c r="J262" s="4">
        <v>103.06557346706357</v>
      </c>
      <c r="K262">
        <v>5.0430999999999999</v>
      </c>
      <c r="M262" s="16">
        <v>24.77</v>
      </c>
      <c r="N262">
        <v>24.75</v>
      </c>
      <c r="O262">
        <v>0.13367000000000001</v>
      </c>
    </row>
    <row r="263" spans="1:15" customFormat="1" x14ac:dyDescent="0.35">
      <c r="A263" s="2">
        <v>44434</v>
      </c>
      <c r="B263" s="3">
        <v>0.7298379629629631</v>
      </c>
      <c r="C263" s="5" t="s">
        <v>43</v>
      </c>
      <c r="D263" s="5" t="s">
        <v>43</v>
      </c>
      <c r="E263">
        <v>1285.0536</v>
      </c>
      <c r="F263">
        <v>1388.0744999999999</v>
      </c>
      <c r="I263">
        <v>103.02089999999998</v>
      </c>
      <c r="J263" s="4">
        <v>103.0674628296758</v>
      </c>
      <c r="K263">
        <v>5.0425000000000004</v>
      </c>
      <c r="M263" s="16">
        <v>24.77</v>
      </c>
      <c r="N263">
        <v>24.78</v>
      </c>
      <c r="O263">
        <v>0.13356999999999999</v>
      </c>
    </row>
    <row r="264" spans="1:15" customFormat="1" x14ac:dyDescent="0.35">
      <c r="A264" s="2">
        <v>44434</v>
      </c>
      <c r="B264" s="3">
        <v>0.73398148148148157</v>
      </c>
      <c r="C264" s="5" t="s">
        <v>45</v>
      </c>
      <c r="D264" s="5" t="s">
        <v>45</v>
      </c>
      <c r="E264">
        <v>1285.0556999999999</v>
      </c>
      <c r="F264">
        <v>1388.0790999999999</v>
      </c>
      <c r="I264">
        <v>103.02340000000004</v>
      </c>
      <c r="J264" s="4">
        <v>103.0689966979827</v>
      </c>
      <c r="K264">
        <v>5.0419</v>
      </c>
      <c r="M264" s="16">
        <v>24.77</v>
      </c>
      <c r="N264">
        <v>24.77</v>
      </c>
      <c r="O264">
        <v>0.13353999999999999</v>
      </c>
    </row>
    <row r="265" spans="1:15" customFormat="1" x14ac:dyDescent="0.35">
      <c r="A265" s="2">
        <v>44434</v>
      </c>
      <c r="B265" s="3">
        <v>0.73760416666666684</v>
      </c>
      <c r="C265" s="5" t="s">
        <v>47</v>
      </c>
      <c r="D265" s="5" t="s">
        <v>47</v>
      </c>
      <c r="E265">
        <v>1285.0543</v>
      </c>
      <c r="F265">
        <v>1388.0809999999999</v>
      </c>
      <c r="I265">
        <v>103.02669999999989</v>
      </c>
      <c r="J265" s="4">
        <v>103.07083165273174</v>
      </c>
      <c r="K265">
        <v>5.0400999999999998</v>
      </c>
      <c r="M265" s="16">
        <v>24.77</v>
      </c>
      <c r="N265">
        <v>24.77</v>
      </c>
      <c r="O265">
        <v>0.13349</v>
      </c>
    </row>
    <row r="266" spans="1:15" customFormat="1" x14ac:dyDescent="0.35">
      <c r="A266" s="2">
        <v>44434</v>
      </c>
      <c r="B266" s="3">
        <v>0.74414351851851857</v>
      </c>
      <c r="C266" s="5" t="s">
        <v>49</v>
      </c>
      <c r="D266" s="5" t="s">
        <v>49</v>
      </c>
      <c r="E266">
        <v>1285.5007000000001</v>
      </c>
      <c r="F266">
        <v>1388.3495</v>
      </c>
      <c r="I266">
        <v>102.84879999999998</v>
      </c>
      <c r="J266" s="4">
        <v>102.89447516681</v>
      </c>
      <c r="K266">
        <v>3.0015000000000001</v>
      </c>
      <c r="M266" s="16">
        <v>24.77</v>
      </c>
      <c r="N266">
        <v>24.76</v>
      </c>
      <c r="O266">
        <v>6.4248E-2</v>
      </c>
    </row>
    <row r="267" spans="1:15" customFormat="1" x14ac:dyDescent="0.35">
      <c r="A267" s="2">
        <v>44434</v>
      </c>
      <c r="B267" s="3">
        <v>0.74672453703703712</v>
      </c>
      <c r="C267" s="5" t="s">
        <v>52</v>
      </c>
      <c r="D267" s="5" t="s">
        <v>52</v>
      </c>
      <c r="E267">
        <v>1285.5035</v>
      </c>
      <c r="F267">
        <v>1388.347</v>
      </c>
      <c r="I267">
        <v>102.84349999999995</v>
      </c>
      <c r="J267" s="4">
        <v>102.88780234991532</v>
      </c>
      <c r="K267">
        <v>3.0070999999999999</v>
      </c>
      <c r="M267" s="16">
        <v>24.77</v>
      </c>
      <c r="N267">
        <v>24.76</v>
      </c>
      <c r="O267">
        <v>6.4395999999999995E-2</v>
      </c>
    </row>
    <row r="268" spans="1:15" customFormat="1" x14ac:dyDescent="0.35">
      <c r="A268" s="2">
        <v>44434</v>
      </c>
      <c r="B268" s="3">
        <v>0.74968750000000006</v>
      </c>
      <c r="C268" s="5" t="s">
        <v>54</v>
      </c>
      <c r="D268" s="5" t="s">
        <v>54</v>
      </c>
      <c r="E268">
        <v>1285.5056</v>
      </c>
      <c r="F268">
        <v>1388.3497</v>
      </c>
      <c r="I268">
        <v>102.84410000000003</v>
      </c>
      <c r="J268" s="4">
        <v>102.88650269739125</v>
      </c>
      <c r="K268">
        <v>3.0112999999999999</v>
      </c>
      <c r="M268" s="16">
        <v>24.77</v>
      </c>
      <c r="N268">
        <v>24.77</v>
      </c>
      <c r="O268">
        <v>6.4478999999999995E-2</v>
      </c>
    </row>
    <row r="269" spans="1:15" customFormat="1" x14ac:dyDescent="0.35">
      <c r="A269" s="2">
        <v>44434</v>
      </c>
      <c r="B269" s="3">
        <v>0.75344907407407424</v>
      </c>
      <c r="C269" s="5" t="s">
        <v>56</v>
      </c>
      <c r="D269" s="5" t="s">
        <v>56</v>
      </c>
      <c r="E269">
        <v>1285.6623999999999</v>
      </c>
      <c r="F269">
        <v>1388.4462000000001</v>
      </c>
      <c r="I269">
        <v>102.78380000000016</v>
      </c>
      <c r="J269" s="4">
        <v>102.82776534967563</v>
      </c>
      <c r="K269">
        <v>2.0004</v>
      </c>
      <c r="M269" s="16">
        <v>24.77</v>
      </c>
      <c r="N269">
        <v>24.78</v>
      </c>
      <c r="O269">
        <v>3.9836999999999997E-2</v>
      </c>
    </row>
    <row r="270" spans="1:15" customFormat="1" x14ac:dyDescent="0.35">
      <c r="A270" s="2">
        <v>44434</v>
      </c>
      <c r="B270" s="3">
        <v>0.75637731481481485</v>
      </c>
      <c r="C270" s="5" t="s">
        <v>58</v>
      </c>
      <c r="D270" s="5" t="s">
        <v>58</v>
      </c>
      <c r="E270">
        <v>1285.6704999999999</v>
      </c>
      <c r="F270">
        <v>1388.4480000000001</v>
      </c>
      <c r="I270">
        <v>102.77750000000015</v>
      </c>
      <c r="J270" s="4">
        <v>102.82056000014546</v>
      </c>
      <c r="K270">
        <v>2.0030999999999999</v>
      </c>
      <c r="M270" s="16">
        <v>24.77</v>
      </c>
      <c r="N270">
        <v>24.78</v>
      </c>
      <c r="O270">
        <v>3.9896000000000001E-2</v>
      </c>
    </row>
    <row r="271" spans="1:15" customFormat="1" x14ac:dyDescent="0.35">
      <c r="A271" s="2">
        <v>44434</v>
      </c>
      <c r="B271" s="3">
        <v>0.75976851851851857</v>
      </c>
      <c r="C271" s="5" t="s">
        <v>60</v>
      </c>
      <c r="D271" s="5" t="s">
        <v>60</v>
      </c>
      <c r="E271">
        <v>1285.6719000000001</v>
      </c>
      <c r="F271">
        <v>1388.4511</v>
      </c>
      <c r="I271">
        <v>102.77919999999995</v>
      </c>
      <c r="J271" s="4">
        <v>102.82263422894121</v>
      </c>
      <c r="K271">
        <v>2.0002</v>
      </c>
      <c r="M271" s="16">
        <v>24.77</v>
      </c>
      <c r="N271">
        <v>24.78</v>
      </c>
      <c r="O271">
        <v>3.9829999999999997E-2</v>
      </c>
    </row>
    <row r="272" spans="1:15" customFormat="1" x14ac:dyDescent="0.35">
      <c r="A272" s="2">
        <v>44434</v>
      </c>
      <c r="B272" s="3">
        <v>0.76386574074074087</v>
      </c>
      <c r="C272" t="s">
        <v>62</v>
      </c>
      <c r="D272" t="s">
        <v>62</v>
      </c>
      <c r="E272">
        <v>1285.8054999999999</v>
      </c>
      <c r="F272">
        <v>1388.5250000000001</v>
      </c>
      <c r="I272">
        <v>102.71950000000015</v>
      </c>
      <c r="J272" s="4">
        <v>102.7627534580439</v>
      </c>
      <c r="K272">
        <v>1.0069999999999999</v>
      </c>
      <c r="M272" s="16">
        <v>24.77</v>
      </c>
      <c r="N272">
        <v>24.78</v>
      </c>
      <c r="O272">
        <v>1.9234999999999999E-2</v>
      </c>
    </row>
    <row r="273" spans="1:15" customFormat="1" x14ac:dyDescent="0.35">
      <c r="A273" s="2">
        <v>44434</v>
      </c>
      <c r="B273" s="3">
        <v>0.76944444444444449</v>
      </c>
      <c r="C273" t="s">
        <v>65</v>
      </c>
      <c r="D273" t="s">
        <v>65</v>
      </c>
      <c r="E273">
        <v>1285.8055999999999</v>
      </c>
      <c r="F273">
        <v>1388.5268000000001</v>
      </c>
      <c r="I273">
        <v>102.72120000000018</v>
      </c>
      <c r="J273" s="4">
        <v>102.76492080850784</v>
      </c>
      <c r="K273">
        <v>1.0049999999999999</v>
      </c>
      <c r="M273" s="16">
        <v>24.77</v>
      </c>
      <c r="N273">
        <v>24.78</v>
      </c>
      <c r="O273">
        <v>1.8841E-2</v>
      </c>
    </row>
    <row r="274" spans="1:15" customFormat="1" x14ac:dyDescent="0.35">
      <c r="A274" s="2">
        <v>44434</v>
      </c>
      <c r="B274" s="3">
        <v>0.77449074074074087</v>
      </c>
      <c r="C274" t="s">
        <v>67</v>
      </c>
      <c r="D274" t="s">
        <v>67</v>
      </c>
      <c r="E274">
        <v>1285.8235999999999</v>
      </c>
      <c r="F274">
        <v>1388.527</v>
      </c>
      <c r="I274">
        <v>102.7034000000001</v>
      </c>
      <c r="J274" s="4">
        <v>102.74835739644553</v>
      </c>
      <c r="K274">
        <v>1.0029999999999999</v>
      </c>
      <c r="M274" s="16">
        <v>24.77</v>
      </c>
      <c r="N274">
        <v>24.78</v>
      </c>
      <c r="O274">
        <v>1.8801999999999999E-2</v>
      </c>
    </row>
    <row r="275" spans="1:15" s="9" customFormat="1" ht="14.5" x14ac:dyDescent="0.35">
      <c r="A275" s="7">
        <v>44435</v>
      </c>
      <c r="B275" s="8">
        <v>0.71648148148148139</v>
      </c>
      <c r="C275" s="9" t="s">
        <v>6</v>
      </c>
      <c r="D275" s="9" t="s">
        <v>6</v>
      </c>
      <c r="E275" s="9">
        <v>1281.0124000000001</v>
      </c>
      <c r="F275" s="9">
        <v>1385.9001000000001</v>
      </c>
      <c r="I275" s="9">
        <v>104.8877</v>
      </c>
      <c r="J275" s="4">
        <v>104.9300558796552</v>
      </c>
      <c r="K275" s="10">
        <v>34.1265</v>
      </c>
      <c r="M275" s="9">
        <v>37</v>
      </c>
      <c r="N275" s="9">
        <v>37</v>
      </c>
      <c r="O275" s="9">
        <v>0.94142999999999999</v>
      </c>
    </row>
    <row r="276" spans="1:15" customFormat="1" ht="14.5" x14ac:dyDescent="0.35">
      <c r="A276" s="2">
        <v>44435</v>
      </c>
      <c r="B276" s="3">
        <v>0.71871527777777777</v>
      </c>
      <c r="C276" t="s">
        <v>9</v>
      </c>
      <c r="D276" t="s">
        <v>9</v>
      </c>
      <c r="E276">
        <v>1281.0057999999999</v>
      </c>
      <c r="F276">
        <v>1385.9019000000001</v>
      </c>
      <c r="I276">
        <v>104.89610000000016</v>
      </c>
      <c r="J276" s="4">
        <v>104.9429067562095</v>
      </c>
      <c r="K276" s="4">
        <v>34.115400000000001</v>
      </c>
      <c r="M276">
        <v>37</v>
      </c>
      <c r="N276">
        <v>36.99</v>
      </c>
      <c r="O276">
        <v>0.94142000000000003</v>
      </c>
    </row>
    <row r="277" spans="1:15" customFormat="1" ht="14.5" x14ac:dyDescent="0.35">
      <c r="A277" s="2">
        <v>44435</v>
      </c>
      <c r="B277" s="3">
        <v>0.72120370370370368</v>
      </c>
      <c r="C277" t="s">
        <v>11</v>
      </c>
      <c r="D277" t="s">
        <v>11</v>
      </c>
      <c r="E277">
        <v>1281.0079000000001</v>
      </c>
      <c r="F277">
        <v>1385.9052999999999</v>
      </c>
      <c r="I277">
        <v>104.89739999999983</v>
      </c>
      <c r="J277" s="4">
        <v>104.94376256537346</v>
      </c>
      <c r="K277" s="4">
        <v>34.127899999999997</v>
      </c>
      <c r="M277">
        <v>37</v>
      </c>
      <c r="N277">
        <v>36.99</v>
      </c>
      <c r="O277">
        <v>0.94147000000000003</v>
      </c>
    </row>
    <row r="278" spans="1:15" customFormat="1" ht="14.5" x14ac:dyDescent="0.35">
      <c r="A278" s="2">
        <v>44435</v>
      </c>
      <c r="B278" s="3">
        <v>0.72689814814814813</v>
      </c>
      <c r="C278" t="s">
        <v>13</v>
      </c>
      <c r="D278" t="s">
        <v>13</v>
      </c>
      <c r="E278">
        <v>1281.4453000000001</v>
      </c>
      <c r="F278">
        <v>1386.0904</v>
      </c>
      <c r="I278">
        <v>104.64509999999996</v>
      </c>
      <c r="J278" s="4">
        <v>104.68729453188848</v>
      </c>
      <c r="K278" s="4">
        <v>19.993600000000001</v>
      </c>
      <c r="M278">
        <v>37</v>
      </c>
      <c r="N278">
        <v>36.99</v>
      </c>
      <c r="O278">
        <v>0.85550999999999999</v>
      </c>
    </row>
    <row r="279" spans="1:15" customFormat="1" ht="14.5" x14ac:dyDescent="0.35">
      <c r="A279" s="2">
        <v>44435</v>
      </c>
      <c r="B279" s="3">
        <v>0.72968749999999993</v>
      </c>
      <c r="C279" t="s">
        <v>15</v>
      </c>
      <c r="D279" t="s">
        <v>15</v>
      </c>
      <c r="E279">
        <v>1281.4499000000001</v>
      </c>
      <c r="F279">
        <v>1386.0864999999999</v>
      </c>
      <c r="I279">
        <v>104.63659999999982</v>
      </c>
      <c r="J279" s="4">
        <v>104.68205504717778</v>
      </c>
      <c r="K279" s="4">
        <v>19.9863</v>
      </c>
      <c r="M279">
        <v>37</v>
      </c>
      <c r="N279">
        <v>37</v>
      </c>
      <c r="O279">
        <v>0.85538999999999998</v>
      </c>
    </row>
    <row r="280" spans="1:15" customFormat="1" ht="14.5" x14ac:dyDescent="0.35">
      <c r="A280" s="2">
        <v>44435</v>
      </c>
      <c r="B280" s="3">
        <v>0.73188657407407398</v>
      </c>
      <c r="C280" t="s">
        <v>17</v>
      </c>
      <c r="D280" t="s">
        <v>17</v>
      </c>
      <c r="E280">
        <v>1281.4432999999999</v>
      </c>
      <c r="F280">
        <v>1386.087</v>
      </c>
      <c r="I280">
        <v>104.64370000000008</v>
      </c>
      <c r="J280" s="4">
        <v>104.69109137318065</v>
      </c>
      <c r="K280" s="4">
        <v>19.995999999999999</v>
      </c>
      <c r="M280">
        <v>37</v>
      </c>
      <c r="N280">
        <v>36.99</v>
      </c>
      <c r="O280">
        <v>0.85553999999999997</v>
      </c>
    </row>
    <row r="281" spans="1:15" customFormat="1" ht="14.5" x14ac:dyDescent="0.35">
      <c r="A281" s="2">
        <v>44435</v>
      </c>
      <c r="B281" s="3">
        <v>0.7397800925925927</v>
      </c>
      <c r="C281" t="s">
        <v>19</v>
      </c>
      <c r="D281" t="s">
        <v>19</v>
      </c>
      <c r="E281">
        <v>1282.0736999999999</v>
      </c>
      <c r="F281">
        <v>1386.4005</v>
      </c>
      <c r="I281">
        <v>104.32680000000005</v>
      </c>
      <c r="J281" s="4">
        <v>104.3706986700313</v>
      </c>
      <c r="K281" s="4">
        <v>11.0189</v>
      </c>
      <c r="M281">
        <v>37</v>
      </c>
      <c r="N281">
        <v>36.979999999999997</v>
      </c>
      <c r="O281">
        <v>0.72245999999999999</v>
      </c>
    </row>
    <row r="282" spans="1:15" customFormat="1" ht="14.5" x14ac:dyDescent="0.35">
      <c r="A282" s="2">
        <v>44435</v>
      </c>
      <c r="B282" s="3">
        <v>0.7419675925925926</v>
      </c>
      <c r="C282" t="s">
        <v>21</v>
      </c>
      <c r="D282" t="s">
        <v>21</v>
      </c>
      <c r="E282">
        <v>1282.0693000000001</v>
      </c>
      <c r="F282">
        <v>1386.4041999999999</v>
      </c>
      <c r="I282">
        <v>104.33489999999983</v>
      </c>
      <c r="J282" s="4">
        <v>104.37709584021485</v>
      </c>
      <c r="K282" s="4">
        <v>11.019</v>
      </c>
      <c r="M282">
        <v>37</v>
      </c>
      <c r="N282">
        <v>36.979999999999997</v>
      </c>
      <c r="O282">
        <v>0.72236</v>
      </c>
    </row>
    <row r="283" spans="1:15" customFormat="1" ht="14.5" x14ac:dyDescent="0.35">
      <c r="A283" s="2">
        <v>44435</v>
      </c>
      <c r="B283" s="3">
        <v>0.74932870370370364</v>
      </c>
      <c r="C283" t="s">
        <v>23</v>
      </c>
      <c r="D283" t="s">
        <v>23</v>
      </c>
      <c r="E283">
        <v>1282.0724</v>
      </c>
      <c r="F283">
        <v>1386.4033999999999</v>
      </c>
      <c r="I283">
        <v>104.3309999999999</v>
      </c>
      <c r="J283" s="4">
        <v>104.37850254414401</v>
      </c>
      <c r="K283" s="4">
        <v>11.023999999999999</v>
      </c>
      <c r="M283">
        <v>37</v>
      </c>
      <c r="N283">
        <v>36.979999999999997</v>
      </c>
      <c r="O283">
        <v>0.72219</v>
      </c>
    </row>
    <row r="284" spans="1:15" customFormat="1" ht="14.5" x14ac:dyDescent="0.35">
      <c r="A284" s="2">
        <v>44435</v>
      </c>
      <c r="B284" s="3">
        <v>0.78281250000000002</v>
      </c>
      <c r="C284" t="s">
        <v>25</v>
      </c>
      <c r="D284" t="s">
        <v>25</v>
      </c>
      <c r="E284">
        <v>1282.5682999999999</v>
      </c>
      <c r="F284">
        <v>1386.6510000000001</v>
      </c>
      <c r="I284">
        <v>104.08270000000016</v>
      </c>
      <c r="J284" s="4">
        <v>104.13015253830309</v>
      </c>
      <c r="K284" s="4">
        <v>8.98</v>
      </c>
      <c r="M284">
        <v>37</v>
      </c>
      <c r="N284">
        <v>37</v>
      </c>
      <c r="O284">
        <v>0.60787000000000002</v>
      </c>
    </row>
    <row r="285" spans="1:15" customFormat="1" ht="14.5" x14ac:dyDescent="0.35">
      <c r="A285" s="2">
        <v>44435</v>
      </c>
      <c r="B285" s="3">
        <v>0.78517361111111106</v>
      </c>
      <c r="C285" t="s">
        <v>27</v>
      </c>
      <c r="D285" t="s">
        <v>27</v>
      </c>
      <c r="E285">
        <v>1282.5506</v>
      </c>
      <c r="F285">
        <v>1386.6584</v>
      </c>
      <c r="I285">
        <v>104.1078</v>
      </c>
      <c r="J285" s="4">
        <v>104.15532704364287</v>
      </c>
      <c r="K285" s="4">
        <v>8.9832000000000001</v>
      </c>
      <c r="M285">
        <v>37</v>
      </c>
      <c r="N285">
        <v>36.979999999999997</v>
      </c>
      <c r="O285">
        <v>0.60850000000000004</v>
      </c>
    </row>
    <row r="286" spans="1:15" customFormat="1" ht="14.5" x14ac:dyDescent="0.35">
      <c r="A286" s="2">
        <v>44435</v>
      </c>
      <c r="B286" s="3">
        <v>0.78789351851851863</v>
      </c>
      <c r="C286" t="s">
        <v>29</v>
      </c>
      <c r="D286" t="s">
        <v>29</v>
      </c>
      <c r="E286">
        <v>1282.5562</v>
      </c>
      <c r="F286">
        <v>1386.6608000000001</v>
      </c>
      <c r="I286">
        <v>104.10460000000012</v>
      </c>
      <c r="J286" s="4">
        <v>104.14708102298587</v>
      </c>
      <c r="K286" s="4">
        <v>8.9771000000000001</v>
      </c>
      <c r="M286">
        <v>37</v>
      </c>
      <c r="N286">
        <v>36.979999999999997</v>
      </c>
      <c r="O286">
        <v>0.60851999999999995</v>
      </c>
    </row>
    <row r="287" spans="1:15" customFormat="1" ht="14.5" x14ac:dyDescent="0.35">
      <c r="A287" s="2">
        <v>44435</v>
      </c>
      <c r="B287" s="3">
        <v>0.79321759259259261</v>
      </c>
      <c r="C287" t="s">
        <v>31</v>
      </c>
      <c r="D287" t="s">
        <v>31</v>
      </c>
      <c r="E287">
        <v>1282.8404</v>
      </c>
      <c r="F287">
        <v>1386.8161</v>
      </c>
      <c r="I287">
        <v>103.97569999999996</v>
      </c>
      <c r="J287" s="4">
        <v>104.0201436908557</v>
      </c>
      <c r="K287" s="4">
        <v>8.6076999999999995</v>
      </c>
      <c r="M287">
        <v>37</v>
      </c>
      <c r="N287">
        <v>36.99</v>
      </c>
      <c r="O287">
        <v>0.54052999999999995</v>
      </c>
    </row>
    <row r="288" spans="1:15" customFormat="1" ht="14.5" x14ac:dyDescent="0.35">
      <c r="A288" s="2">
        <v>44435</v>
      </c>
      <c r="B288" s="3">
        <v>0.7955092592592593</v>
      </c>
      <c r="C288" t="s">
        <v>33</v>
      </c>
      <c r="D288" t="s">
        <v>33</v>
      </c>
      <c r="E288">
        <v>1282.8565000000001</v>
      </c>
      <c r="F288">
        <v>1386.8142</v>
      </c>
      <c r="I288">
        <v>103.95769999999993</v>
      </c>
      <c r="J288" s="4">
        <v>104.00131742700673</v>
      </c>
      <c r="K288" s="4">
        <v>8.6088000000000005</v>
      </c>
      <c r="M288">
        <v>37</v>
      </c>
      <c r="N288">
        <v>36.99</v>
      </c>
      <c r="O288">
        <v>0.54049000000000003</v>
      </c>
    </row>
    <row r="289" spans="1:15" customFormat="1" ht="14.5" x14ac:dyDescent="0.35">
      <c r="A289" s="2">
        <v>44435</v>
      </c>
      <c r="B289" s="3">
        <v>0.79833333333333334</v>
      </c>
      <c r="C289" t="s">
        <v>35</v>
      </c>
      <c r="D289" t="s">
        <v>35</v>
      </c>
      <c r="E289">
        <v>1282.8377</v>
      </c>
      <c r="F289">
        <v>1386.8137999999999</v>
      </c>
      <c r="I289">
        <v>103.97609999999986</v>
      </c>
      <c r="J289" s="4">
        <v>104.02063832974945</v>
      </c>
      <c r="K289" s="4">
        <v>8.6079000000000008</v>
      </c>
      <c r="M289">
        <v>37</v>
      </c>
      <c r="N289">
        <v>37</v>
      </c>
      <c r="O289">
        <v>0.54010999999999998</v>
      </c>
    </row>
    <row r="290" spans="1:15" customFormat="1" ht="14.5" x14ac:dyDescent="0.35">
      <c r="A290" s="2">
        <v>44435</v>
      </c>
      <c r="B290" s="3">
        <v>0.80876157407407412</v>
      </c>
      <c r="C290" t="s">
        <v>37</v>
      </c>
      <c r="D290" t="s">
        <v>37</v>
      </c>
      <c r="E290">
        <v>1283.1974</v>
      </c>
      <c r="F290">
        <v>1387.0045</v>
      </c>
      <c r="I290">
        <v>103.80709999999999</v>
      </c>
      <c r="J290" s="4">
        <v>103.85338938317189</v>
      </c>
      <c r="K290" s="4">
        <v>8.4110999999999994</v>
      </c>
      <c r="M290">
        <v>37</v>
      </c>
      <c r="N290">
        <v>36.99</v>
      </c>
      <c r="O290">
        <v>0.46810000000000002</v>
      </c>
    </row>
    <row r="291" spans="1:15" customFormat="1" ht="14.5" x14ac:dyDescent="0.35">
      <c r="A291" s="2">
        <v>44435</v>
      </c>
      <c r="B291" s="3">
        <v>0.81116898148148142</v>
      </c>
      <c r="C291" t="s">
        <v>39</v>
      </c>
      <c r="D291" t="s">
        <v>39</v>
      </c>
      <c r="E291">
        <v>1283.1976999999999</v>
      </c>
      <c r="F291">
        <v>1387.0033000000001</v>
      </c>
      <c r="I291">
        <v>103.80560000000014</v>
      </c>
      <c r="J291" s="4">
        <v>103.85097699704431</v>
      </c>
      <c r="K291" s="4">
        <v>8.4140999999999995</v>
      </c>
      <c r="M291">
        <v>37</v>
      </c>
      <c r="N291">
        <v>37</v>
      </c>
      <c r="O291">
        <v>0.46828999999999998</v>
      </c>
    </row>
    <row r="292" spans="1:15" customFormat="1" ht="14.5" x14ac:dyDescent="0.35">
      <c r="A292" s="2">
        <v>44435</v>
      </c>
      <c r="B292" s="3">
        <v>0.81396990740740749</v>
      </c>
      <c r="C292" t="s">
        <v>41</v>
      </c>
      <c r="D292" t="s">
        <v>41</v>
      </c>
      <c r="E292">
        <v>1283.2059999999999</v>
      </c>
      <c r="F292">
        <v>1387.0061000000001</v>
      </c>
      <c r="I292">
        <v>103.80010000000016</v>
      </c>
      <c r="J292" s="4">
        <v>103.84387135176283</v>
      </c>
      <c r="K292" s="4">
        <v>8.4120000000000008</v>
      </c>
      <c r="M292">
        <v>37</v>
      </c>
      <c r="N292">
        <v>36.979999999999997</v>
      </c>
      <c r="O292">
        <v>0.46899999999999997</v>
      </c>
    </row>
    <row r="293" spans="1:15" customFormat="1" ht="14.5" x14ac:dyDescent="0.35">
      <c r="A293" s="2">
        <v>44435</v>
      </c>
      <c r="B293" s="3">
        <v>0.82254629629629628</v>
      </c>
      <c r="C293" t="s">
        <v>43</v>
      </c>
      <c r="D293" t="s">
        <v>43</v>
      </c>
      <c r="E293">
        <v>1283.6596</v>
      </c>
      <c r="F293">
        <v>1387.2648999999999</v>
      </c>
      <c r="I293">
        <v>103.60529999999994</v>
      </c>
      <c r="J293" s="4">
        <v>103.65175042277474</v>
      </c>
      <c r="K293" s="4">
        <v>8.1941000000000006</v>
      </c>
      <c r="M293">
        <v>37</v>
      </c>
      <c r="N293">
        <v>36.99</v>
      </c>
      <c r="O293">
        <v>0.37741999999999998</v>
      </c>
    </row>
    <row r="294" spans="1:15" customFormat="1" ht="14.5" x14ac:dyDescent="0.35">
      <c r="A294" s="2">
        <v>44435</v>
      </c>
      <c r="B294" s="3">
        <v>0.82574074074074078</v>
      </c>
      <c r="C294" t="s">
        <v>45</v>
      </c>
      <c r="D294" t="s">
        <v>45</v>
      </c>
      <c r="E294">
        <v>1283.6534999999999</v>
      </c>
      <c r="F294">
        <v>1387.2656999999999</v>
      </c>
      <c r="I294">
        <v>103.61220000000003</v>
      </c>
      <c r="J294" s="4">
        <v>103.65677072769961</v>
      </c>
      <c r="K294" s="4">
        <v>8.2065999999999999</v>
      </c>
      <c r="M294">
        <v>37</v>
      </c>
      <c r="N294">
        <v>37</v>
      </c>
      <c r="O294">
        <v>0.37936999999999999</v>
      </c>
    </row>
    <row r="295" spans="1:15" customFormat="1" ht="14.5" x14ac:dyDescent="0.35">
      <c r="A295" s="2">
        <v>44435</v>
      </c>
      <c r="B295" s="3">
        <v>0.82826388888888891</v>
      </c>
      <c r="C295" t="s">
        <v>47</v>
      </c>
      <c r="D295" t="s">
        <v>47</v>
      </c>
      <c r="E295">
        <v>1283.6496999999999</v>
      </c>
      <c r="F295">
        <v>1387.2675999999999</v>
      </c>
      <c r="I295">
        <v>103.61789999999996</v>
      </c>
      <c r="J295" s="4">
        <v>103.66523477829669</v>
      </c>
      <c r="K295" s="4">
        <v>8.2091999999999992</v>
      </c>
      <c r="M295">
        <v>37</v>
      </c>
      <c r="N295">
        <v>37</v>
      </c>
      <c r="O295">
        <v>0.38092999999999999</v>
      </c>
    </row>
    <row r="296" spans="1:15" customFormat="1" ht="14.5" x14ac:dyDescent="0.35">
      <c r="A296" s="2">
        <v>44435</v>
      </c>
      <c r="B296" s="3">
        <v>0.8309375</v>
      </c>
      <c r="C296" t="s">
        <v>49</v>
      </c>
      <c r="D296" t="s">
        <v>49</v>
      </c>
      <c r="E296">
        <v>1283.6456000000001</v>
      </c>
      <c r="F296">
        <v>1387.2570000000001</v>
      </c>
      <c r="I296">
        <v>103.6114</v>
      </c>
      <c r="J296" s="4">
        <v>103.65662934671454</v>
      </c>
      <c r="K296" s="4">
        <v>8.2157</v>
      </c>
      <c r="M296">
        <v>37</v>
      </c>
      <c r="N296">
        <v>37</v>
      </c>
      <c r="O296">
        <v>0.38285000000000002</v>
      </c>
    </row>
    <row r="297" spans="1:15" customFormat="1" ht="14.5" x14ac:dyDescent="0.35">
      <c r="A297" s="2">
        <v>44435</v>
      </c>
      <c r="B297" s="3">
        <v>0.83554398148148146</v>
      </c>
      <c r="C297" t="s">
        <v>52</v>
      </c>
      <c r="D297" t="s">
        <v>52</v>
      </c>
      <c r="E297">
        <v>1284.9293</v>
      </c>
      <c r="F297">
        <v>1387.9927</v>
      </c>
      <c r="I297">
        <v>103.0634</v>
      </c>
      <c r="J297" s="4">
        <v>103.10935775446572</v>
      </c>
      <c r="K297" s="4">
        <v>6.0270999999999999</v>
      </c>
      <c r="M297">
        <v>37</v>
      </c>
      <c r="N297">
        <v>36.979999999999997</v>
      </c>
      <c r="O297">
        <v>0.15590000000000001</v>
      </c>
    </row>
    <row r="298" spans="1:15" customFormat="1" ht="14.5" x14ac:dyDescent="0.35">
      <c r="A298" s="2">
        <v>44435</v>
      </c>
      <c r="B298" s="3">
        <v>0.83920138888888884</v>
      </c>
      <c r="C298" t="s">
        <v>54</v>
      </c>
      <c r="D298" t="s">
        <v>54</v>
      </c>
      <c r="E298">
        <v>1284.9331</v>
      </c>
      <c r="F298">
        <v>1387.9984999999999</v>
      </c>
      <c r="I298">
        <v>103.06539999999995</v>
      </c>
      <c r="J298" s="4">
        <v>103.11279453896555</v>
      </c>
      <c r="K298" s="4">
        <v>6.0262000000000002</v>
      </c>
      <c r="M298">
        <v>37</v>
      </c>
      <c r="N298">
        <v>37.01</v>
      </c>
      <c r="O298">
        <v>0.15583</v>
      </c>
    </row>
    <row r="299" spans="1:15" customFormat="1" ht="14.5" x14ac:dyDescent="0.35">
      <c r="A299" s="2">
        <v>44435</v>
      </c>
      <c r="B299" s="3">
        <v>0.84228009259259251</v>
      </c>
      <c r="C299" t="s">
        <v>56</v>
      </c>
      <c r="D299" t="s">
        <v>56</v>
      </c>
      <c r="E299">
        <v>1284.9498000000001</v>
      </c>
      <c r="F299">
        <v>1387.9996000000001</v>
      </c>
      <c r="I299">
        <v>103.0498</v>
      </c>
      <c r="J299" s="4">
        <v>103.09553322116302</v>
      </c>
      <c r="K299" s="4">
        <v>6.0254000000000003</v>
      </c>
      <c r="M299">
        <v>37</v>
      </c>
      <c r="N299">
        <v>37</v>
      </c>
      <c r="O299">
        <v>0.15584000000000001</v>
      </c>
    </row>
    <row r="300" spans="1:15" customFormat="1" ht="14.5" x14ac:dyDescent="0.35">
      <c r="A300" s="2">
        <v>44435</v>
      </c>
      <c r="B300" s="3">
        <v>0.84506944444444443</v>
      </c>
      <c r="C300" t="s">
        <v>58</v>
      </c>
      <c r="D300" t="s">
        <v>58</v>
      </c>
      <c r="E300">
        <v>1284.9294</v>
      </c>
      <c r="F300">
        <v>1388.0014000000001</v>
      </c>
      <c r="I300">
        <v>103.07200000000012</v>
      </c>
      <c r="J300" s="4">
        <v>103.11936635648811</v>
      </c>
      <c r="K300" s="4">
        <v>6.0252999999999997</v>
      </c>
      <c r="M300">
        <v>37</v>
      </c>
      <c r="N300">
        <v>36.979999999999997</v>
      </c>
      <c r="O300">
        <v>0.15587999999999999</v>
      </c>
    </row>
    <row r="301" spans="1:15" customFormat="1" ht="14.5" x14ac:dyDescent="0.35">
      <c r="A301" s="2">
        <v>44435</v>
      </c>
      <c r="B301" s="3">
        <v>0.85626157407407411</v>
      </c>
      <c r="C301" t="s">
        <v>60</v>
      </c>
      <c r="D301" t="s">
        <v>60</v>
      </c>
      <c r="E301">
        <v>1285.3726999999999</v>
      </c>
      <c r="F301">
        <v>1388.2639999999999</v>
      </c>
      <c r="I301">
        <v>102.8913</v>
      </c>
      <c r="J301" s="4">
        <v>102.93665126260855</v>
      </c>
      <c r="K301" s="4">
        <v>3.9903</v>
      </c>
      <c r="M301">
        <v>37</v>
      </c>
      <c r="N301">
        <v>37.01</v>
      </c>
      <c r="O301">
        <v>8.5258E-2</v>
      </c>
    </row>
    <row r="302" spans="1:15" customFormat="1" ht="14.5" x14ac:dyDescent="0.35">
      <c r="A302" s="2">
        <v>44435</v>
      </c>
      <c r="B302" s="3">
        <v>0.85951388888888891</v>
      </c>
      <c r="C302" t="s">
        <v>62</v>
      </c>
      <c r="D302" t="s">
        <v>62</v>
      </c>
      <c r="E302">
        <v>1285.3652</v>
      </c>
      <c r="F302">
        <v>1388.2565999999999</v>
      </c>
      <c r="I302">
        <v>102.89139999999998</v>
      </c>
      <c r="J302" s="4">
        <v>102.93294973134078</v>
      </c>
      <c r="K302" s="4">
        <v>3.9973000000000001</v>
      </c>
      <c r="M302">
        <v>37</v>
      </c>
      <c r="N302">
        <v>37</v>
      </c>
      <c r="O302">
        <v>8.5348999999999994E-2</v>
      </c>
    </row>
    <row r="303" spans="1:15" customFormat="1" ht="14.5" x14ac:dyDescent="0.35">
      <c r="A303" s="2">
        <v>44435</v>
      </c>
      <c r="B303" s="3">
        <v>0.86229166666666668</v>
      </c>
      <c r="C303" t="s">
        <v>65</v>
      </c>
      <c r="D303" t="s">
        <v>65</v>
      </c>
      <c r="E303">
        <v>1285.3795</v>
      </c>
      <c r="F303">
        <v>1388.2629999999999</v>
      </c>
      <c r="I303">
        <v>102.88349999999991</v>
      </c>
      <c r="J303" s="4">
        <v>102.92327062790075</v>
      </c>
      <c r="K303" s="4">
        <v>3.9988999999999999</v>
      </c>
      <c r="M303">
        <v>37</v>
      </c>
      <c r="N303">
        <v>36.99</v>
      </c>
      <c r="O303">
        <v>8.5400000000000004E-2</v>
      </c>
    </row>
    <row r="304" spans="1:15" customFormat="1" ht="14.5" x14ac:dyDescent="0.35">
      <c r="A304" s="2">
        <v>44435</v>
      </c>
      <c r="B304" s="3">
        <v>0.86643518518518514</v>
      </c>
      <c r="C304" t="s">
        <v>67</v>
      </c>
      <c r="D304" t="s">
        <v>67</v>
      </c>
      <c r="E304">
        <v>1285.6949</v>
      </c>
      <c r="F304">
        <v>1388.4519</v>
      </c>
      <c r="I304">
        <v>102.75700000000006</v>
      </c>
      <c r="J304" s="4">
        <v>102.79725072877656</v>
      </c>
      <c r="K304" s="4">
        <v>2.0076000000000001</v>
      </c>
      <c r="M304">
        <v>37</v>
      </c>
      <c r="N304">
        <v>36.99</v>
      </c>
      <c r="O304">
        <v>3.7872999999999997E-2</v>
      </c>
    </row>
    <row r="305" spans="1:15" customFormat="1" ht="14.5" x14ac:dyDescent="0.35">
      <c r="A305" s="2">
        <v>44435</v>
      </c>
      <c r="B305" s="3">
        <v>0.87156250000000002</v>
      </c>
      <c r="C305" t="s">
        <v>70</v>
      </c>
      <c r="D305" t="s">
        <v>70</v>
      </c>
      <c r="E305">
        <v>1285.6928</v>
      </c>
      <c r="F305">
        <v>1388.4521999999999</v>
      </c>
      <c r="I305">
        <v>102.75939999999991</v>
      </c>
      <c r="J305" s="4">
        <v>102.80453751731956</v>
      </c>
      <c r="K305" s="4">
        <v>2.0059999999999998</v>
      </c>
      <c r="M305">
        <v>37</v>
      </c>
      <c r="N305">
        <v>37.01</v>
      </c>
      <c r="O305">
        <v>3.7772E-2</v>
      </c>
    </row>
    <row r="306" spans="1:15" customFormat="1" ht="14.5" x14ac:dyDescent="0.35">
      <c r="A306" s="2">
        <v>44435</v>
      </c>
      <c r="B306" s="3">
        <v>0.87524305555555548</v>
      </c>
      <c r="C306" t="s">
        <v>71</v>
      </c>
      <c r="D306" t="s">
        <v>71</v>
      </c>
      <c r="E306">
        <v>1285.6913999999999</v>
      </c>
      <c r="F306">
        <v>1388.4532999999999</v>
      </c>
      <c r="I306">
        <v>102.76189999999997</v>
      </c>
      <c r="J306" s="4">
        <v>102.80448665102418</v>
      </c>
      <c r="K306" s="4">
        <v>2.0083000000000002</v>
      </c>
      <c r="M306">
        <v>37</v>
      </c>
      <c r="N306">
        <v>36.979999999999997</v>
      </c>
      <c r="O306">
        <v>3.7851000000000003E-2</v>
      </c>
    </row>
    <row r="307" spans="1:15" customFormat="1" ht="14.5" x14ac:dyDescent="0.35">
      <c r="A307" s="2">
        <v>44435</v>
      </c>
      <c r="B307" s="3">
        <v>0.88460648148148147</v>
      </c>
      <c r="C307" s="5" t="s">
        <v>73</v>
      </c>
      <c r="D307" s="5" t="s">
        <v>73</v>
      </c>
      <c r="E307">
        <v>1285.8849</v>
      </c>
      <c r="F307">
        <v>1388.5817</v>
      </c>
      <c r="I307">
        <v>102.69679999999994</v>
      </c>
      <c r="J307" s="4">
        <v>102.73758694412891</v>
      </c>
      <c r="K307" s="4">
        <v>0.28039999999999998</v>
      </c>
      <c r="M307">
        <v>37</v>
      </c>
      <c r="N307">
        <v>36.99</v>
      </c>
      <c r="O307">
        <v>4.8623E-3</v>
      </c>
    </row>
    <row r="308" spans="1:15" customFormat="1" ht="14.5" x14ac:dyDescent="0.35">
      <c r="A308" s="2">
        <v>44435</v>
      </c>
      <c r="B308" s="3">
        <v>0.88957175925925924</v>
      </c>
      <c r="C308" s="5" t="s">
        <v>75</v>
      </c>
      <c r="D308" s="5" t="s">
        <v>75</v>
      </c>
      <c r="E308">
        <v>1285.9019000000001</v>
      </c>
      <c r="F308">
        <v>1388.5808</v>
      </c>
      <c r="I308">
        <v>102.67889999999989</v>
      </c>
      <c r="J308" s="4">
        <v>102.72104801278658</v>
      </c>
      <c r="K308" s="4">
        <v>0.28310000000000002</v>
      </c>
      <c r="M308">
        <v>37</v>
      </c>
      <c r="N308">
        <v>36.99</v>
      </c>
      <c r="O308">
        <v>4.9138999999999997E-3</v>
      </c>
    </row>
    <row r="309" spans="1:15" customFormat="1" ht="14.5" x14ac:dyDescent="0.35">
      <c r="A309" s="2">
        <v>44435</v>
      </c>
      <c r="B309" s="3">
        <v>0.89708333333333334</v>
      </c>
      <c r="C309" s="5" t="s">
        <v>77</v>
      </c>
      <c r="D309" s="5" t="s">
        <v>77</v>
      </c>
      <c r="E309">
        <v>1285.903</v>
      </c>
      <c r="F309">
        <v>1388.5521000000001</v>
      </c>
      <c r="I309">
        <v>102.64910000000009</v>
      </c>
      <c r="J309" s="4">
        <v>102.69375383561916</v>
      </c>
      <c r="K309" s="4">
        <v>0.28789999999999999</v>
      </c>
      <c r="M309">
        <v>37</v>
      </c>
      <c r="N309">
        <v>36.99</v>
      </c>
      <c r="O309">
        <v>4.9798999999999998E-3</v>
      </c>
    </row>
    <row r="310" spans="1:15" customFormat="1" ht="14.5" x14ac:dyDescent="0.35">
      <c r="A310" s="2">
        <v>44435</v>
      </c>
      <c r="B310" s="3">
        <v>0.9019907407407407</v>
      </c>
      <c r="C310" s="5" t="s">
        <v>79</v>
      </c>
      <c r="D310" s="5" t="s">
        <v>79</v>
      </c>
      <c r="E310">
        <v>1285.837</v>
      </c>
      <c r="F310">
        <v>1388.5364999999999</v>
      </c>
      <c r="I310">
        <v>102.69949999999994</v>
      </c>
      <c r="J310" s="4">
        <v>102.74215409680437</v>
      </c>
      <c r="K310" s="4">
        <v>0.99850000000000005</v>
      </c>
      <c r="M310">
        <v>37</v>
      </c>
      <c r="N310">
        <v>36.99</v>
      </c>
      <c r="O310">
        <v>1.7850000000000001E-2</v>
      </c>
    </row>
    <row r="311" spans="1:15" customFormat="1" ht="14.5" x14ac:dyDescent="0.35">
      <c r="A311" s="2">
        <v>44435</v>
      </c>
      <c r="B311" s="3">
        <v>0.90574074074074085</v>
      </c>
      <c r="C311" s="5" t="s">
        <v>82</v>
      </c>
      <c r="D311" s="5" t="s">
        <v>82</v>
      </c>
      <c r="E311">
        <v>1285.7982999999999</v>
      </c>
      <c r="F311">
        <v>1388.5337999999999</v>
      </c>
      <c r="I311">
        <v>102.7355</v>
      </c>
      <c r="J311" s="4">
        <v>102.78264948808145</v>
      </c>
      <c r="K311" s="4">
        <v>1.0009999999999999</v>
      </c>
      <c r="M311">
        <v>37</v>
      </c>
      <c r="N311">
        <v>36.99</v>
      </c>
      <c r="O311">
        <v>1.7881999999999999E-2</v>
      </c>
    </row>
    <row r="312" spans="1:15" customFormat="1" ht="14.5" x14ac:dyDescent="0.35">
      <c r="A312" s="2">
        <v>44435</v>
      </c>
      <c r="B312" s="3">
        <v>0.9098032407407407</v>
      </c>
      <c r="C312" s="5" t="s">
        <v>84</v>
      </c>
      <c r="D312" s="5" t="s">
        <v>84</v>
      </c>
      <c r="E312">
        <v>1285.8318999999999</v>
      </c>
      <c r="F312">
        <v>1388.5441000000001</v>
      </c>
      <c r="I312">
        <v>102.71220000000017</v>
      </c>
      <c r="J312" s="4">
        <v>102.75933879476653</v>
      </c>
      <c r="K312" s="4">
        <v>1.0054000000000001</v>
      </c>
      <c r="M312">
        <v>37</v>
      </c>
      <c r="N312">
        <v>36.984999999999999</v>
      </c>
      <c r="O312">
        <v>1.7978999999999998E-2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42EF0-A89A-2445-B99B-11B7ECBFEB17}">
  <dimension ref="A1"/>
  <sheetViews>
    <sheetView workbookViewId="0"/>
  </sheetViews>
  <sheetFormatPr defaultColWidth="11.54296875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1"/>
  <sheetViews>
    <sheetView zoomScale="90" zoomScaleNormal="90" zoomScalePageLayoutView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5" sqref="G5"/>
    </sheetView>
  </sheetViews>
  <sheetFormatPr defaultColWidth="10.81640625" defaultRowHeight="15.5" x14ac:dyDescent="0.35"/>
  <cols>
    <col min="1" max="1" width="13.6328125" style="16" bestFit="1" customWidth="1"/>
    <col min="2" max="2" width="10.81640625" style="16"/>
    <col min="3" max="3" width="12.36328125" style="16" customWidth="1"/>
    <col min="4" max="5" width="6.453125" style="16" customWidth="1"/>
    <col min="6" max="6" width="27.08984375" style="16" customWidth="1"/>
    <col min="7" max="7" width="25.453125" style="16" customWidth="1"/>
    <col min="8" max="8" width="15.08984375" style="16" customWidth="1"/>
    <col min="9" max="9" width="15.453125" style="16" customWidth="1"/>
    <col min="10" max="10" width="17" style="16" customWidth="1"/>
    <col min="11" max="11" width="17.36328125" style="16" customWidth="1"/>
    <col min="12" max="16384" width="10.81640625" style="16"/>
  </cols>
  <sheetData>
    <row r="1" spans="1:11" x14ac:dyDescent="0.35">
      <c r="A1" s="11" t="s">
        <v>0</v>
      </c>
      <c r="B1" s="11" t="s">
        <v>378</v>
      </c>
      <c r="C1" s="11" t="s">
        <v>379</v>
      </c>
      <c r="D1" s="11" t="s">
        <v>95</v>
      </c>
      <c r="E1" s="11" t="s">
        <v>94</v>
      </c>
      <c r="F1" s="11" t="s">
        <v>380</v>
      </c>
      <c r="G1" s="11" t="s">
        <v>381</v>
      </c>
      <c r="H1" s="11" t="s">
        <v>382</v>
      </c>
      <c r="I1" s="11" t="s">
        <v>383</v>
      </c>
      <c r="J1" s="11" t="s">
        <v>384</v>
      </c>
      <c r="K1" s="11" t="s">
        <v>385</v>
      </c>
    </row>
    <row r="2" spans="1:11" x14ac:dyDescent="0.35">
      <c r="A2" s="31" t="s">
        <v>386</v>
      </c>
      <c r="B2" s="16" t="s">
        <v>387</v>
      </c>
      <c r="C2" s="16">
        <v>3</v>
      </c>
      <c r="D2" s="16">
        <v>37</v>
      </c>
      <c r="E2" s="16">
        <v>30</v>
      </c>
      <c r="F2" s="19">
        <v>104.94036162039735</v>
      </c>
      <c r="G2" s="19">
        <v>0.94105666666666676</v>
      </c>
      <c r="H2" s="19">
        <v>5.3456163706613324E-3</v>
      </c>
      <c r="I2" s="19">
        <v>2.6945838338434669E-3</v>
      </c>
      <c r="J2" s="32">
        <v>6.6666666667103414E-6</v>
      </c>
      <c r="K2" s="32">
        <v>3.3333333332441484E-6</v>
      </c>
    </row>
    <row r="3" spans="1:11" x14ac:dyDescent="0.35">
      <c r="A3" s="31" t="s">
        <v>386</v>
      </c>
      <c r="B3" s="16" t="s">
        <v>388</v>
      </c>
      <c r="C3" s="16">
        <v>3</v>
      </c>
      <c r="D3" s="16">
        <v>37</v>
      </c>
      <c r="E3" s="16">
        <v>30</v>
      </c>
      <c r="F3" s="19">
        <v>104.88353566903568</v>
      </c>
      <c r="G3" s="19">
        <v>0.92313333333333336</v>
      </c>
      <c r="H3" s="19">
        <v>2.0124103726431031E-3</v>
      </c>
      <c r="I3" s="19">
        <v>1.3539386156224964E-3</v>
      </c>
      <c r="J3" s="32">
        <v>8.3333333333324155E-5</v>
      </c>
      <c r="K3" s="32">
        <v>7.6666666666613814E-5</v>
      </c>
    </row>
    <row r="4" spans="1:11" x14ac:dyDescent="0.35">
      <c r="A4" s="31" t="s">
        <v>386</v>
      </c>
      <c r="B4" s="16" t="s">
        <v>389</v>
      </c>
      <c r="C4" s="16">
        <v>3</v>
      </c>
      <c r="D4" s="16">
        <v>37</v>
      </c>
      <c r="E4" s="16">
        <v>30</v>
      </c>
      <c r="F4" s="19">
        <v>104.79151873843375</v>
      </c>
      <c r="G4" s="19">
        <v>0.89428333333333343</v>
      </c>
      <c r="H4" s="19">
        <v>1.6795681921166761E-2</v>
      </c>
      <c r="I4" s="19">
        <v>1.0462888342999577E-2</v>
      </c>
      <c r="J4" s="32">
        <v>3.3333333333440684E-5</v>
      </c>
      <c r="K4" s="32">
        <v>3.6666666666573811E-5</v>
      </c>
    </row>
    <row r="5" spans="1:11" x14ac:dyDescent="0.35">
      <c r="A5" s="31" t="s">
        <v>386</v>
      </c>
      <c r="B5" s="16" t="s">
        <v>390</v>
      </c>
      <c r="C5" s="16">
        <v>3</v>
      </c>
      <c r="D5" s="16">
        <v>37</v>
      </c>
      <c r="E5" s="16">
        <v>30</v>
      </c>
      <c r="F5" s="19">
        <v>104.69559564635415</v>
      </c>
      <c r="G5" s="19">
        <v>0.85755666666666663</v>
      </c>
      <c r="H5" s="19">
        <v>1.1282704576842661E-3</v>
      </c>
      <c r="I5" s="19">
        <v>7.904007768502197E-4</v>
      </c>
      <c r="J5" s="32">
        <v>5.6666666666593812E-5</v>
      </c>
      <c r="K5" s="32">
        <v>4.3333333333395174E-5</v>
      </c>
    </row>
    <row r="6" spans="1:11" x14ac:dyDescent="0.35">
      <c r="A6" s="31" t="s">
        <v>386</v>
      </c>
      <c r="B6" s="16" t="s">
        <v>391</v>
      </c>
      <c r="C6" s="16">
        <v>3</v>
      </c>
      <c r="D6" s="16">
        <v>37</v>
      </c>
      <c r="E6" s="16">
        <v>30</v>
      </c>
      <c r="F6" s="19">
        <v>104.6405293144378</v>
      </c>
      <c r="G6" s="19">
        <v>0.83694999999999997</v>
      </c>
      <c r="H6" s="19">
        <v>1.6047096557940677E-3</v>
      </c>
      <c r="I6" s="19">
        <v>2.2919691787137708E-3</v>
      </c>
      <c r="J6" s="32">
        <v>1.0999999999994348E-4</v>
      </c>
      <c r="K6" s="32">
        <v>8.0000000000080007E-5</v>
      </c>
    </row>
    <row r="7" spans="1:11" x14ac:dyDescent="0.35">
      <c r="A7" s="31" t="s">
        <v>386</v>
      </c>
      <c r="B7" s="16" t="s">
        <v>392</v>
      </c>
      <c r="C7" s="16">
        <v>3</v>
      </c>
      <c r="D7" s="16">
        <v>37</v>
      </c>
      <c r="E7" s="16">
        <v>30</v>
      </c>
      <c r="F7" s="19">
        <v>104.54899895922715</v>
      </c>
      <c r="G7" s="19">
        <v>0.80164666666666662</v>
      </c>
      <c r="H7" s="19">
        <v>2.0421166383783884E-3</v>
      </c>
      <c r="I7" s="19">
        <v>1.2009666073282688E-3</v>
      </c>
      <c r="J7" s="32">
        <v>6.6666666666659324E-5</v>
      </c>
      <c r="K7" s="32">
        <v>6.3333333333415176E-5</v>
      </c>
    </row>
    <row r="8" spans="1:11" x14ac:dyDescent="0.35">
      <c r="A8" s="31" t="s">
        <v>386</v>
      </c>
      <c r="B8" s="16" t="s">
        <v>393</v>
      </c>
      <c r="C8" s="16">
        <v>3</v>
      </c>
      <c r="D8" s="16">
        <v>37</v>
      </c>
      <c r="E8" s="16">
        <v>30</v>
      </c>
      <c r="F8" s="19">
        <v>104.47636283674085</v>
      </c>
      <c r="G8" s="19">
        <v>0.76971333333333325</v>
      </c>
      <c r="H8" s="19">
        <v>3.3968806505271232E-3</v>
      </c>
      <c r="I8" s="19">
        <v>2.1223249076030015E-3</v>
      </c>
      <c r="J8" s="32">
        <v>7.3333333333258643E-5</v>
      </c>
      <c r="K8" s="32">
        <v>9.6666666666744838E-5</v>
      </c>
    </row>
    <row r="9" spans="1:11" x14ac:dyDescent="0.35">
      <c r="A9" s="31" t="s">
        <v>386</v>
      </c>
      <c r="B9" s="16" t="s">
        <v>394</v>
      </c>
      <c r="C9" s="16">
        <v>3</v>
      </c>
      <c r="D9" s="16">
        <v>37</v>
      </c>
      <c r="E9" s="16">
        <v>30</v>
      </c>
      <c r="F9" s="19">
        <v>104.37630204247246</v>
      </c>
      <c r="G9" s="19">
        <v>0.72318000000000005</v>
      </c>
      <c r="H9" s="19">
        <v>6.9891210722090591E-3</v>
      </c>
      <c r="I9" s="19">
        <v>5.4220550882035923E-3</v>
      </c>
      <c r="J9" s="32">
        <v>7.0000000000014495E-5</v>
      </c>
      <c r="K9" s="32">
        <v>1.2999999999996348E-4</v>
      </c>
    </row>
    <row r="10" spans="1:11" x14ac:dyDescent="0.35">
      <c r="A10" s="31" t="s">
        <v>386</v>
      </c>
      <c r="B10" s="16" t="s">
        <v>395</v>
      </c>
      <c r="C10" s="16">
        <v>3</v>
      </c>
      <c r="D10" s="16">
        <v>37</v>
      </c>
      <c r="E10" s="16">
        <v>30</v>
      </c>
      <c r="F10" s="19">
        <v>104.34287944782409</v>
      </c>
      <c r="G10" s="19">
        <v>0.70459666666666665</v>
      </c>
      <c r="H10" s="19">
        <v>9.2334619901066617E-3</v>
      </c>
      <c r="I10" s="19">
        <v>9.9276098537757207E-3</v>
      </c>
      <c r="J10" s="32">
        <v>2.6666666666619321E-5</v>
      </c>
      <c r="K10" s="32">
        <v>1.333333333330966E-5</v>
      </c>
    </row>
    <row r="11" spans="1:11" x14ac:dyDescent="0.35">
      <c r="A11" s="31" t="s">
        <v>386</v>
      </c>
      <c r="B11" s="16" t="s">
        <v>396</v>
      </c>
      <c r="C11" s="16">
        <v>3</v>
      </c>
      <c r="D11" s="16">
        <v>37</v>
      </c>
      <c r="E11" s="16">
        <v>30</v>
      </c>
      <c r="F11" s="19">
        <v>104.29792791041882</v>
      </c>
      <c r="G11" s="19">
        <v>0.68373000000000006</v>
      </c>
      <c r="H11" s="19">
        <v>4.0279581999129732E-3</v>
      </c>
      <c r="I11" s="19">
        <v>6.3493452150851226E-3</v>
      </c>
      <c r="J11" s="32">
        <v>2.6000000000003798E-4</v>
      </c>
      <c r="K11" s="32">
        <v>3.6999999999998145E-4</v>
      </c>
    </row>
    <row r="12" spans="1:11" x14ac:dyDescent="0.35">
      <c r="A12" s="31" t="s">
        <v>386</v>
      </c>
      <c r="B12" s="16" t="s">
        <v>397</v>
      </c>
      <c r="C12" s="16">
        <v>3</v>
      </c>
      <c r="D12" s="16">
        <v>37</v>
      </c>
      <c r="E12" s="16">
        <v>30</v>
      </c>
      <c r="F12" s="19">
        <v>104.23427873935073</v>
      </c>
      <c r="G12" s="19">
        <v>0.65532333333333337</v>
      </c>
      <c r="H12" s="19">
        <v>2.8890503452458915E-3</v>
      </c>
      <c r="I12" s="19">
        <v>4.3732731227663635E-3</v>
      </c>
      <c r="J12" s="32">
        <v>2.3333333333375172E-5</v>
      </c>
      <c r="K12" s="32">
        <v>4.6666666666639323E-5</v>
      </c>
    </row>
    <row r="13" spans="1:11" x14ac:dyDescent="0.35">
      <c r="A13" s="31" t="s">
        <v>386</v>
      </c>
      <c r="B13" s="16" t="s">
        <v>398</v>
      </c>
      <c r="C13" s="16">
        <v>3</v>
      </c>
      <c r="D13" s="16">
        <v>37</v>
      </c>
      <c r="E13" s="16">
        <v>30</v>
      </c>
      <c r="F13" s="19">
        <v>104.1476610348797</v>
      </c>
      <c r="G13" s="19">
        <v>0.61192333333333337</v>
      </c>
      <c r="H13" s="19">
        <v>9.797496170151021E-3</v>
      </c>
      <c r="I13" s="19">
        <v>7.1250639985720454E-3</v>
      </c>
      <c r="J13" s="32">
        <v>2.7333333333334764E-4</v>
      </c>
      <c r="K13" s="32">
        <v>2.5666666666657179E-4</v>
      </c>
    </row>
    <row r="14" spans="1:11" x14ac:dyDescent="0.35">
      <c r="A14" s="31" t="s">
        <v>386</v>
      </c>
      <c r="B14" s="16" t="s">
        <v>399</v>
      </c>
      <c r="C14" s="16">
        <v>3</v>
      </c>
      <c r="D14" s="16">
        <v>37</v>
      </c>
      <c r="E14" s="16">
        <v>30</v>
      </c>
      <c r="F14" s="19">
        <v>104.12498346770137</v>
      </c>
      <c r="G14" s="19">
        <v>0.59744333333333344</v>
      </c>
      <c r="H14" s="19">
        <v>8.585143116917493E-3</v>
      </c>
      <c r="I14" s="19">
        <v>8.1698080676488871E-3</v>
      </c>
      <c r="J14" s="32">
        <v>5.3333333333460686E-5</v>
      </c>
      <c r="K14" s="32">
        <v>7.6666666666613814E-5</v>
      </c>
    </row>
    <row r="15" spans="1:11" x14ac:dyDescent="0.35">
      <c r="A15" s="31" t="s">
        <v>386</v>
      </c>
      <c r="B15" s="16" t="s">
        <v>400</v>
      </c>
      <c r="C15" s="16">
        <v>3</v>
      </c>
      <c r="D15" s="16">
        <v>37</v>
      </c>
      <c r="E15" s="16">
        <v>30</v>
      </c>
      <c r="F15" s="19">
        <v>104.08882559873132</v>
      </c>
      <c r="G15" s="19">
        <v>0.58109333333333335</v>
      </c>
      <c r="H15" s="19">
        <v>1.2204673148289658E-2</v>
      </c>
      <c r="I15" s="19">
        <v>1.1510103737009558E-2</v>
      </c>
      <c r="J15" s="32">
        <v>2.1333333333339866E-4</v>
      </c>
      <c r="K15" s="32">
        <v>3.066666666666773E-4</v>
      </c>
    </row>
    <row r="16" spans="1:11" x14ac:dyDescent="0.35">
      <c r="A16" s="31" t="s">
        <v>386</v>
      </c>
      <c r="B16" s="16" t="s">
        <v>401</v>
      </c>
      <c r="C16" s="16">
        <v>3</v>
      </c>
      <c r="D16" s="16">
        <v>37</v>
      </c>
      <c r="E16" s="16">
        <v>30</v>
      </c>
      <c r="F16" s="19">
        <v>104.0465764584191</v>
      </c>
      <c r="G16" s="19">
        <v>0.56406000000000001</v>
      </c>
      <c r="H16" s="19">
        <v>1.0843118545309949E-2</v>
      </c>
      <c r="I16" s="19">
        <v>6.1235699586887904E-3</v>
      </c>
      <c r="J16" s="32">
        <v>3.4999999999996145E-4</v>
      </c>
      <c r="K16" s="32">
        <v>3.9000000000000146E-4</v>
      </c>
    </row>
    <row r="17" spans="1:11" x14ac:dyDescent="0.35">
      <c r="A17" s="31" t="s">
        <v>386</v>
      </c>
      <c r="B17" s="16" t="s">
        <v>402</v>
      </c>
      <c r="C17" s="16">
        <v>3</v>
      </c>
      <c r="D17" s="16">
        <v>37</v>
      </c>
      <c r="E17" s="16">
        <v>30</v>
      </c>
      <c r="F17" s="19">
        <v>104.03545584229103</v>
      </c>
      <c r="G17" s="19">
        <v>0.5504066666666666</v>
      </c>
      <c r="H17" s="19">
        <v>8.9948598770916988E-3</v>
      </c>
      <c r="I17" s="19">
        <v>1.5094555092375117E-2</v>
      </c>
      <c r="J17" s="32">
        <v>1.366666666665628E-4</v>
      </c>
      <c r="K17" s="32">
        <v>1.9333333333337865E-4</v>
      </c>
    </row>
    <row r="18" spans="1:11" x14ac:dyDescent="0.35">
      <c r="A18" s="31" t="s">
        <v>386</v>
      </c>
      <c r="B18" s="16" t="s">
        <v>403</v>
      </c>
      <c r="C18" s="16">
        <v>3</v>
      </c>
      <c r="D18" s="16">
        <v>37</v>
      </c>
      <c r="E18" s="16">
        <v>30</v>
      </c>
      <c r="F18" s="19">
        <v>103.99879202355851</v>
      </c>
      <c r="G18" s="19">
        <v>0.53976333333333337</v>
      </c>
      <c r="H18" s="19">
        <v>6.8338674357164564E-3</v>
      </c>
      <c r="I18" s="19">
        <v>8.5275293381528172E-3</v>
      </c>
      <c r="J18" s="32">
        <v>3.1333333333338764E-4</v>
      </c>
      <c r="K18" s="32">
        <v>1.8666666666666831E-4</v>
      </c>
    </row>
    <row r="19" spans="1:11" x14ac:dyDescent="0.35">
      <c r="A19" s="31" t="s">
        <v>386</v>
      </c>
      <c r="B19" s="16" t="s">
        <v>404</v>
      </c>
      <c r="C19" s="16">
        <v>3</v>
      </c>
      <c r="D19" s="16">
        <v>37</v>
      </c>
      <c r="E19" s="16">
        <v>30</v>
      </c>
      <c r="F19" s="19">
        <v>103.95984349289218</v>
      </c>
      <c r="G19" s="19">
        <v>0.52261666666666662</v>
      </c>
      <c r="H19" s="19">
        <v>1.31467665231213E-2</v>
      </c>
      <c r="I19" s="19">
        <v>9.5900825880761431E-3</v>
      </c>
      <c r="J19" s="32">
        <v>3.8666666666664629E-4</v>
      </c>
      <c r="K19" s="32">
        <v>4.0333333333342214E-4</v>
      </c>
    </row>
    <row r="20" spans="1:11" x14ac:dyDescent="0.35">
      <c r="A20" s="31" t="s">
        <v>386</v>
      </c>
      <c r="B20" s="16" t="s">
        <v>405</v>
      </c>
      <c r="C20" s="16">
        <v>3</v>
      </c>
      <c r="D20" s="16">
        <v>37</v>
      </c>
      <c r="E20" s="16">
        <v>30</v>
      </c>
      <c r="F20" s="19">
        <v>103.93010476154836</v>
      </c>
      <c r="G20" s="19">
        <v>0.50535333333333332</v>
      </c>
      <c r="H20" s="19">
        <v>8.1522748580482585E-3</v>
      </c>
      <c r="I20" s="19">
        <v>1.2375762254578149E-2</v>
      </c>
      <c r="J20" s="32">
        <v>6.9333333333332359E-4</v>
      </c>
      <c r="K20" s="32">
        <v>1.1566666666666947E-3</v>
      </c>
    </row>
    <row r="21" spans="1:11" x14ac:dyDescent="0.35">
      <c r="A21" s="31" t="s">
        <v>386</v>
      </c>
      <c r="B21" s="16" t="s">
        <v>406</v>
      </c>
      <c r="C21" s="16">
        <v>3</v>
      </c>
      <c r="D21" s="16">
        <v>37</v>
      </c>
      <c r="E21" s="16">
        <v>30</v>
      </c>
      <c r="F21" s="19">
        <v>103.8890170287131</v>
      </c>
      <c r="G21" s="19">
        <v>0.48540666666666671</v>
      </c>
      <c r="H21" s="19">
        <v>1.2165820554329798E-2</v>
      </c>
      <c r="I21" s="19">
        <v>1.436329596306507E-2</v>
      </c>
      <c r="J21" s="32">
        <v>2.0666666666668831E-4</v>
      </c>
      <c r="K21" s="32">
        <v>3.7333333333328111E-4</v>
      </c>
    </row>
    <row r="22" spans="1:11" x14ac:dyDescent="0.35">
      <c r="A22" s="31" t="s">
        <v>386</v>
      </c>
      <c r="B22" s="16" t="s">
        <v>407</v>
      </c>
      <c r="C22" s="16">
        <v>3</v>
      </c>
      <c r="D22" s="16">
        <v>37</v>
      </c>
      <c r="E22" s="16">
        <v>30</v>
      </c>
      <c r="F22" s="19">
        <v>103.83479889137395</v>
      </c>
      <c r="G22" s="19">
        <v>0.46423999999999999</v>
      </c>
      <c r="H22" s="19">
        <v>7.3012181618850036E-3</v>
      </c>
      <c r="I22" s="19">
        <v>5.9876502555908928E-3</v>
      </c>
      <c r="J22" s="32">
        <v>6.9999999999997842E-4</v>
      </c>
      <c r="K22" s="32">
        <v>6.8000000000001393E-4</v>
      </c>
    </row>
    <row r="23" spans="1:11" x14ac:dyDescent="0.35">
      <c r="A23" s="31" t="s">
        <v>386</v>
      </c>
      <c r="B23" s="16" t="s">
        <v>408</v>
      </c>
      <c r="C23" s="16">
        <v>3</v>
      </c>
      <c r="D23" s="16">
        <v>37</v>
      </c>
      <c r="E23" s="16">
        <v>30</v>
      </c>
      <c r="F23" s="19">
        <v>103.78800529680127</v>
      </c>
      <c r="G23" s="19">
        <v>0.44006666666666661</v>
      </c>
      <c r="H23" s="19">
        <v>3.9973548824292493E-3</v>
      </c>
      <c r="I23" s="19">
        <v>3.691088064826431E-3</v>
      </c>
      <c r="J23" s="32">
        <v>2.6666666666658179E-4</v>
      </c>
      <c r="K23" s="32">
        <v>2.4333333333337315E-4</v>
      </c>
    </row>
    <row r="24" spans="1:11" x14ac:dyDescent="0.35">
      <c r="A24" s="31" t="s">
        <v>386</v>
      </c>
      <c r="B24" s="16" t="s">
        <v>409</v>
      </c>
      <c r="C24" s="16">
        <v>3</v>
      </c>
      <c r="D24" s="16">
        <v>37</v>
      </c>
      <c r="E24" s="16">
        <v>30</v>
      </c>
      <c r="F24" s="19">
        <v>103.74123771775248</v>
      </c>
      <c r="G24" s="19">
        <v>0.4189566666666667</v>
      </c>
      <c r="H24" s="19">
        <v>8.1478040110596339E-3</v>
      </c>
      <c r="I24" s="19">
        <v>6.4791548727498594E-3</v>
      </c>
      <c r="J24" s="32">
        <v>2.6666666666669281E-4</v>
      </c>
      <c r="K24" s="32">
        <v>2.9333333333331213E-4</v>
      </c>
    </row>
    <row r="25" spans="1:11" x14ac:dyDescent="0.35">
      <c r="A25" s="31" t="s">
        <v>386</v>
      </c>
      <c r="B25" s="16" t="s">
        <v>410</v>
      </c>
      <c r="C25" s="16">
        <v>3</v>
      </c>
      <c r="D25" s="16">
        <v>37</v>
      </c>
      <c r="E25" s="16">
        <v>30</v>
      </c>
      <c r="F25" s="19">
        <v>103.69097630387546</v>
      </c>
      <c r="G25" s="19">
        <v>0.39771666666666666</v>
      </c>
      <c r="H25" s="19">
        <v>1.2211058427055832E-2</v>
      </c>
      <c r="I25" s="19">
        <v>1.5783041992335711E-2</v>
      </c>
      <c r="J25" s="32">
        <v>6.7666666666665876E-4</v>
      </c>
      <c r="K25" s="32">
        <v>9.6333333333331606E-4</v>
      </c>
    </row>
    <row r="26" spans="1:11" x14ac:dyDescent="0.35">
      <c r="A26" s="31" t="s">
        <v>386</v>
      </c>
      <c r="B26" s="16" t="s">
        <v>411</v>
      </c>
      <c r="C26" s="16">
        <v>4</v>
      </c>
      <c r="D26" s="16">
        <v>37</v>
      </c>
      <c r="E26" s="16">
        <v>30</v>
      </c>
      <c r="F26" s="19">
        <v>103.65460719108006</v>
      </c>
      <c r="G26" s="19">
        <v>0.37903250000000005</v>
      </c>
      <c r="H26" s="19">
        <v>1.5096741558693338E-2</v>
      </c>
      <c r="I26" s="19">
        <v>1.3482612633140434E-2</v>
      </c>
      <c r="J26" s="32">
        <v>4.6250000000003233E-4</v>
      </c>
      <c r="K26" s="32">
        <v>3.4749999999994508E-4</v>
      </c>
    </row>
    <row r="27" spans="1:11" x14ac:dyDescent="0.35">
      <c r="A27" s="31" t="s">
        <v>386</v>
      </c>
      <c r="B27" s="16" t="s">
        <v>412</v>
      </c>
      <c r="C27" s="16">
        <v>3</v>
      </c>
      <c r="D27" s="16">
        <v>37</v>
      </c>
      <c r="E27" s="16">
        <v>30</v>
      </c>
      <c r="F27" s="19">
        <v>103.57609524280618</v>
      </c>
      <c r="G27" s="19">
        <v>0.34678666666666663</v>
      </c>
      <c r="H27" s="19">
        <v>1.0596953576467172E-2</v>
      </c>
      <c r="I27" s="19">
        <v>1.6698580200838364E-2</v>
      </c>
      <c r="J27" s="32">
        <v>4.2666666666663078E-4</v>
      </c>
      <c r="K27" s="32">
        <v>4.6333333333337112E-4</v>
      </c>
    </row>
    <row r="28" spans="1:11" x14ac:dyDescent="0.35">
      <c r="A28" s="31" t="s">
        <v>386</v>
      </c>
      <c r="B28" s="16" t="s">
        <v>413</v>
      </c>
      <c r="C28" s="16">
        <v>3</v>
      </c>
      <c r="D28" s="16">
        <v>37</v>
      </c>
      <c r="E28" s="16">
        <v>30</v>
      </c>
      <c r="F28" s="19">
        <v>103.53229325152923</v>
      </c>
      <c r="G28" s="19">
        <v>0.32442333333333334</v>
      </c>
      <c r="H28" s="19">
        <v>6.6786694786316048E-3</v>
      </c>
      <c r="I28" s="19">
        <v>4.0727767208608157E-3</v>
      </c>
      <c r="J28" s="32">
        <v>2.2333333333335315E-4</v>
      </c>
      <c r="K28" s="32">
        <v>2.2666666666665281E-4</v>
      </c>
    </row>
    <row r="29" spans="1:11" x14ac:dyDescent="0.35">
      <c r="A29" s="31" t="s">
        <v>386</v>
      </c>
      <c r="B29" s="16" t="s">
        <v>414</v>
      </c>
      <c r="C29" s="16">
        <v>3</v>
      </c>
      <c r="D29" s="16">
        <v>37</v>
      </c>
      <c r="E29" s="16">
        <v>30</v>
      </c>
      <c r="F29" s="19">
        <v>103.43595852853832</v>
      </c>
      <c r="G29" s="19">
        <v>0.28198000000000001</v>
      </c>
      <c r="H29" s="19">
        <v>3.0882262144587003E-3</v>
      </c>
      <c r="I29" s="19">
        <v>4.6278516151687654E-3</v>
      </c>
      <c r="J29" s="32">
        <v>1.2000000000000899E-4</v>
      </c>
      <c r="K29" s="32">
        <v>1.7000000000000348E-4</v>
      </c>
    </row>
    <row r="30" spans="1:11" x14ac:dyDescent="0.35">
      <c r="A30" s="31" t="s">
        <v>386</v>
      </c>
      <c r="B30" s="16" t="s">
        <v>415</v>
      </c>
      <c r="C30" s="16">
        <v>3</v>
      </c>
      <c r="D30" s="16">
        <v>37</v>
      </c>
      <c r="E30" s="16">
        <v>30</v>
      </c>
      <c r="F30" s="19">
        <v>103.37681704845075</v>
      </c>
      <c r="G30" s="19">
        <v>0.25273000000000007</v>
      </c>
      <c r="H30" s="19">
        <v>9.6335165827241553E-3</v>
      </c>
      <c r="I30" s="19">
        <v>8.0643207399333505E-3</v>
      </c>
      <c r="J30" s="32">
        <v>4.0000000000040004E-5</v>
      </c>
      <c r="K30" s="32">
        <v>5.9999999999948983E-5</v>
      </c>
    </row>
    <row r="31" spans="1:11" x14ac:dyDescent="0.35">
      <c r="A31" s="31" t="s">
        <v>386</v>
      </c>
      <c r="B31" s="16" t="s">
        <v>416</v>
      </c>
      <c r="C31" s="16">
        <v>3</v>
      </c>
      <c r="D31" s="16">
        <v>37</v>
      </c>
      <c r="E31" s="16">
        <v>30</v>
      </c>
      <c r="F31" s="19">
        <v>103.26188000633586</v>
      </c>
      <c r="G31" s="19">
        <v>0.21026</v>
      </c>
      <c r="H31" s="19">
        <v>3.6237434977266503E-3</v>
      </c>
      <c r="I31" s="19">
        <v>5.2122098569924447E-3</v>
      </c>
      <c r="J31" s="32">
        <v>2.0000000000000573E-4</v>
      </c>
      <c r="K31" s="32">
        <v>2.6000000000001022E-4</v>
      </c>
    </row>
    <row r="32" spans="1:11" x14ac:dyDescent="0.35">
      <c r="A32" s="31" t="s">
        <v>386</v>
      </c>
      <c r="B32" s="16" t="s">
        <v>417</v>
      </c>
      <c r="C32" s="16">
        <v>3</v>
      </c>
      <c r="D32" s="16">
        <v>37</v>
      </c>
      <c r="E32" s="16">
        <v>30</v>
      </c>
      <c r="F32" s="19">
        <v>103.19745314947166</v>
      </c>
      <c r="G32" s="19">
        <v>0.17948</v>
      </c>
      <c r="H32" s="19">
        <v>1.3606629948554883E-3</v>
      </c>
      <c r="I32" s="19">
        <v>1.2366300388038098E-3</v>
      </c>
      <c r="J32" s="32">
        <v>3.0000000000002247E-5</v>
      </c>
      <c r="K32" s="32">
        <v>4.0000000000012248E-5</v>
      </c>
    </row>
    <row r="33" spans="1:11" x14ac:dyDescent="0.35">
      <c r="A33" s="31" t="s">
        <v>386</v>
      </c>
      <c r="B33" s="16" t="s">
        <v>418</v>
      </c>
      <c r="C33" s="16">
        <v>3</v>
      </c>
      <c r="D33" s="16">
        <v>37</v>
      </c>
      <c r="E33" s="16">
        <v>30</v>
      </c>
      <c r="F33" s="19">
        <v>103.13403541059363</v>
      </c>
      <c r="G33" s="19">
        <v>0.155</v>
      </c>
      <c r="H33" s="19">
        <v>6.9367909849660236E-3</v>
      </c>
      <c r="I33" s="19">
        <v>5.2470291510218203E-3</v>
      </c>
      <c r="J33" s="32">
        <v>9.9999999999988987E-5</v>
      </c>
      <c r="K33" s="32">
        <v>4.9999999999994493E-5</v>
      </c>
    </row>
    <row r="34" spans="1:11" x14ac:dyDescent="0.35">
      <c r="A34" s="31" t="s">
        <v>386</v>
      </c>
      <c r="B34" s="16" t="s">
        <v>419</v>
      </c>
      <c r="C34" s="16">
        <v>3</v>
      </c>
      <c r="D34" s="16">
        <v>37</v>
      </c>
      <c r="E34" s="16">
        <v>30</v>
      </c>
      <c r="F34" s="19">
        <v>103.12681469306699</v>
      </c>
      <c r="G34" s="19">
        <v>0.15537333333333334</v>
      </c>
      <c r="H34" s="19">
        <v>1.0882702764320129E-2</v>
      </c>
      <c r="I34" s="19">
        <v>2.148322305538386E-2</v>
      </c>
      <c r="J34" s="32">
        <v>5.3333333333321908E-5</v>
      </c>
      <c r="K34" s="32">
        <v>3.6666666666657077E-5</v>
      </c>
    </row>
    <row r="35" spans="1:11" x14ac:dyDescent="0.35">
      <c r="A35" s="31" t="s">
        <v>386</v>
      </c>
      <c r="B35" s="16" t="s">
        <v>420</v>
      </c>
      <c r="C35" s="16">
        <v>5</v>
      </c>
      <c r="D35" s="16">
        <v>37</v>
      </c>
      <c r="E35" s="16">
        <v>30</v>
      </c>
      <c r="F35" s="19">
        <v>103.07318094028919</v>
      </c>
      <c r="G35" s="19">
        <v>0.13429799999999997</v>
      </c>
      <c r="H35" s="19">
        <v>1.6465075631501236E-2</v>
      </c>
      <c r="I35" s="19">
        <v>8.0548036812189139E-3</v>
      </c>
      <c r="J35" s="32">
        <v>8.7999999999976986E-5</v>
      </c>
      <c r="K35" s="32">
        <v>6.200000000003425E-5</v>
      </c>
    </row>
    <row r="36" spans="1:11" x14ac:dyDescent="0.35">
      <c r="A36" s="31" t="s">
        <v>386</v>
      </c>
      <c r="B36" s="16" t="s">
        <v>421</v>
      </c>
      <c r="C36" s="16">
        <v>4</v>
      </c>
      <c r="D36" s="16">
        <v>37</v>
      </c>
      <c r="E36" s="16">
        <v>30</v>
      </c>
      <c r="F36" s="19">
        <v>103.02947853931767</v>
      </c>
      <c r="G36" s="19">
        <v>0.11596250000000001</v>
      </c>
      <c r="H36" s="19">
        <v>4.3496635913697901E-3</v>
      </c>
      <c r="I36" s="19">
        <v>9.3701449499121736E-3</v>
      </c>
      <c r="J36" s="32">
        <v>2.2500000000008624E-5</v>
      </c>
      <c r="K36" s="32">
        <v>7.4999999999936229E-6</v>
      </c>
    </row>
    <row r="37" spans="1:11" x14ac:dyDescent="0.35">
      <c r="A37" s="31" t="s">
        <v>386</v>
      </c>
      <c r="B37" s="16" t="s">
        <v>422</v>
      </c>
      <c r="C37" s="16">
        <v>4</v>
      </c>
      <c r="D37" s="16">
        <v>37</v>
      </c>
      <c r="E37" s="16">
        <v>30</v>
      </c>
      <c r="F37" s="19">
        <v>102.95137813664485</v>
      </c>
      <c r="G37" s="19">
        <v>8.5438500000000001E-2</v>
      </c>
      <c r="H37" s="19">
        <v>1.9998480848585132E-2</v>
      </c>
      <c r="I37" s="19">
        <v>1.8407363098845053E-2</v>
      </c>
      <c r="J37" s="32">
        <v>1.9500000000005624E-5</v>
      </c>
      <c r="K37" s="32">
        <v>1.6500000000002624E-5</v>
      </c>
    </row>
    <row r="38" spans="1:11" x14ac:dyDescent="0.35">
      <c r="A38" s="31" t="s">
        <v>386</v>
      </c>
      <c r="B38" s="16" t="s">
        <v>423</v>
      </c>
      <c r="C38" s="16">
        <v>4</v>
      </c>
      <c r="D38" s="16">
        <v>37</v>
      </c>
      <c r="E38" s="16">
        <v>30</v>
      </c>
      <c r="F38" s="19">
        <v>102.8770400712437</v>
      </c>
      <c r="G38" s="19">
        <v>5.9844750000000002E-2</v>
      </c>
      <c r="H38" s="19">
        <v>1.3675803125522634E-2</v>
      </c>
      <c r="I38" s="19">
        <v>1.350224128765376E-2</v>
      </c>
      <c r="J38" s="32">
        <v>6.7499999999998117E-6</v>
      </c>
      <c r="K38" s="32">
        <v>9.249999999995373E-6</v>
      </c>
    </row>
    <row r="39" spans="1:11" x14ac:dyDescent="0.35">
      <c r="A39" s="31" t="s">
        <v>386</v>
      </c>
      <c r="B39" s="16" t="s">
        <v>424</v>
      </c>
      <c r="C39" s="16">
        <v>3</v>
      </c>
      <c r="D39" s="16">
        <v>37</v>
      </c>
      <c r="E39" s="16">
        <v>30</v>
      </c>
      <c r="F39" s="19">
        <v>102.83055911602325</v>
      </c>
      <c r="G39" s="19">
        <v>3.8214666666666668E-2</v>
      </c>
      <c r="H39" s="19">
        <v>8.4939868583404632E-3</v>
      </c>
      <c r="I39" s="19">
        <v>1.2532126260182963E-2</v>
      </c>
      <c r="J39" s="32">
        <v>5.6666666666677079E-6</v>
      </c>
      <c r="K39" s="32">
        <v>9.3333333333334156E-6</v>
      </c>
    </row>
    <row r="40" spans="1:11" x14ac:dyDescent="0.35">
      <c r="A40" s="31" t="s">
        <v>386</v>
      </c>
      <c r="B40" s="16" t="s">
        <v>425</v>
      </c>
      <c r="C40" s="16">
        <v>3</v>
      </c>
      <c r="D40" s="16">
        <v>37</v>
      </c>
      <c r="E40" s="16">
        <v>30</v>
      </c>
      <c r="F40" s="19">
        <v>102.8207965883937</v>
      </c>
      <c r="G40" s="19">
        <v>3.7214666666666667E-2</v>
      </c>
      <c r="H40" s="19">
        <v>5.9164268436688872E-3</v>
      </c>
      <c r="I40" s="19">
        <v>3.252498545407434E-3</v>
      </c>
      <c r="J40" s="32">
        <v>2.2666666666663893E-5</v>
      </c>
      <c r="K40" s="32">
        <v>1.3333333333330477E-5</v>
      </c>
    </row>
    <row r="41" spans="1:11" x14ac:dyDescent="0.35">
      <c r="A41" s="31" t="s">
        <v>386</v>
      </c>
      <c r="B41" s="16" t="s">
        <v>426</v>
      </c>
      <c r="C41" s="16">
        <v>3</v>
      </c>
      <c r="D41" s="16">
        <v>37</v>
      </c>
      <c r="E41" s="16">
        <v>30</v>
      </c>
      <c r="F41" s="19">
        <v>102.79950539714248</v>
      </c>
      <c r="G41" s="19">
        <v>2.7501999999999999E-2</v>
      </c>
      <c r="H41" s="19">
        <v>5.6108204763205549E-3</v>
      </c>
      <c r="I41" s="19">
        <v>4.1691624916637693E-3</v>
      </c>
      <c r="J41" s="32">
        <v>7.9999999999975924E-6</v>
      </c>
      <c r="K41" s="32">
        <v>4.0000000000005309E-6</v>
      </c>
    </row>
    <row r="42" spans="1:11" x14ac:dyDescent="0.35">
      <c r="A42" s="31" t="s">
        <v>386</v>
      </c>
      <c r="B42" s="16" t="s">
        <v>427</v>
      </c>
      <c r="C42" s="16">
        <v>3</v>
      </c>
      <c r="D42" s="16">
        <v>37</v>
      </c>
      <c r="E42" s="16">
        <v>30</v>
      </c>
      <c r="F42" s="19">
        <v>102.77759766253727</v>
      </c>
      <c r="G42" s="19">
        <v>1.7876E-2</v>
      </c>
      <c r="H42" s="19">
        <v>8.2157351336462625E-3</v>
      </c>
      <c r="I42" s="19">
        <v>1.1364424489627822E-2</v>
      </c>
      <c r="J42" s="32">
        <v>1.0000000000010001E-6</v>
      </c>
      <c r="K42" s="32">
        <v>1.0000000000010001E-6</v>
      </c>
    </row>
    <row r="43" spans="1:11" x14ac:dyDescent="0.35">
      <c r="A43" s="31" t="s">
        <v>386</v>
      </c>
      <c r="B43" s="16" t="s">
        <v>428</v>
      </c>
      <c r="C43" s="16">
        <v>3</v>
      </c>
      <c r="D43" s="16">
        <v>37</v>
      </c>
      <c r="E43" s="16">
        <v>30</v>
      </c>
      <c r="F43" s="19">
        <v>102.73864801511074</v>
      </c>
      <c r="G43" s="19">
        <v>9.3673000000000003E-3</v>
      </c>
      <c r="H43" s="19">
        <v>1.2135853166384436E-2</v>
      </c>
      <c r="I43" s="19">
        <v>1.4669322659145223E-2</v>
      </c>
      <c r="J43" s="32">
        <v>5.1000000000009371E-6</v>
      </c>
      <c r="K43" s="32">
        <v>2.6999999999995777E-6</v>
      </c>
    </row>
    <row r="44" spans="1:11" x14ac:dyDescent="0.35">
      <c r="A44" s="31" t="s">
        <v>386</v>
      </c>
      <c r="B44" s="16" t="s">
        <v>429</v>
      </c>
      <c r="C44" s="16">
        <v>3</v>
      </c>
      <c r="D44" s="16">
        <v>37</v>
      </c>
      <c r="E44" s="16">
        <v>30</v>
      </c>
      <c r="F44" s="19">
        <v>102.71366196785448</v>
      </c>
      <c r="G44" s="19">
        <v>1.7244333333333332E-3</v>
      </c>
      <c r="H44" s="19">
        <v>1.5632434957296937E-2</v>
      </c>
      <c r="I44" s="19">
        <v>1.1413449041356216E-2</v>
      </c>
      <c r="J44" s="32">
        <v>8.633333333333236E-6</v>
      </c>
      <c r="K44" s="32">
        <v>6.8666666666668697E-6</v>
      </c>
    </row>
    <row r="45" spans="1:11" x14ac:dyDescent="0.35">
      <c r="A45" s="17">
        <v>44307</v>
      </c>
      <c r="B45" s="16" t="s">
        <v>387</v>
      </c>
      <c r="C45" s="16">
        <v>3</v>
      </c>
      <c r="D45" s="16">
        <v>24.77</v>
      </c>
      <c r="E45" s="16">
        <v>4</v>
      </c>
      <c r="F45" s="19">
        <v>105.10696265836259</v>
      </c>
      <c r="G45" s="19">
        <v>0.98360999999999998</v>
      </c>
      <c r="H45" s="19">
        <v>1.0156775549603481E-3</v>
      </c>
      <c r="I45" s="19">
        <v>1.4246126725083741E-3</v>
      </c>
      <c r="J45" s="32">
        <v>1.5999999999993797E-4</v>
      </c>
      <c r="K45" s="32">
        <v>1.100000000000545E-4</v>
      </c>
    </row>
    <row r="46" spans="1:11" x14ac:dyDescent="0.35">
      <c r="A46" s="17">
        <v>44307</v>
      </c>
      <c r="B46" s="16" t="s">
        <v>388</v>
      </c>
      <c r="C46" s="16">
        <v>3</v>
      </c>
      <c r="D46" s="16">
        <v>24.77</v>
      </c>
      <c r="E46" s="16">
        <v>4</v>
      </c>
      <c r="F46" s="19">
        <v>105.05357575855517</v>
      </c>
      <c r="G46" s="19">
        <v>0.96801666666666664</v>
      </c>
      <c r="H46" s="19">
        <v>3.5961731005755837E-3</v>
      </c>
      <c r="I46" s="19">
        <v>1.8626348141168592E-3</v>
      </c>
      <c r="J46" s="32">
        <v>9.6666666666633816E-5</v>
      </c>
      <c r="K46" s="32">
        <v>1.5333333333333865E-4</v>
      </c>
    </row>
    <row r="47" spans="1:11" x14ac:dyDescent="0.35">
      <c r="A47" s="33">
        <v>44307</v>
      </c>
      <c r="B47" s="16" t="s">
        <v>389</v>
      </c>
      <c r="C47" s="16">
        <v>3</v>
      </c>
      <c r="D47" s="16">
        <v>24.77</v>
      </c>
      <c r="E47" s="16">
        <v>4</v>
      </c>
      <c r="F47" s="19">
        <v>104.98127127368419</v>
      </c>
      <c r="G47" s="19">
        <v>0.94528000000000001</v>
      </c>
      <c r="H47" s="19">
        <v>1.4380688397324093E-3</v>
      </c>
      <c r="I47" s="19">
        <v>1.9454602992681203E-3</v>
      </c>
      <c r="J47" s="32">
        <v>7.9999999999968985E-5</v>
      </c>
      <c r="K47" s="32">
        <v>5.9999999999948983E-5</v>
      </c>
    </row>
    <row r="48" spans="1:11" x14ac:dyDescent="0.35">
      <c r="A48" s="17">
        <v>44307</v>
      </c>
      <c r="B48" s="16" t="s">
        <v>390</v>
      </c>
      <c r="C48" s="16">
        <v>3</v>
      </c>
      <c r="D48" s="16">
        <v>24.77</v>
      </c>
      <c r="E48" s="16">
        <v>4</v>
      </c>
      <c r="F48" s="19">
        <v>104.89307123847091</v>
      </c>
      <c r="G48" s="19">
        <v>0.91647999999999996</v>
      </c>
      <c r="H48" s="19">
        <v>8.6971976618599456E-4</v>
      </c>
      <c r="I48" s="19">
        <v>1.5759456884296696E-3</v>
      </c>
      <c r="J48" s="32">
        <v>1.9999999999908979E-5</v>
      </c>
      <c r="K48" s="32">
        <v>4.0000000000040004E-5</v>
      </c>
    </row>
    <row r="49" spans="1:11" x14ac:dyDescent="0.35">
      <c r="A49" s="17">
        <v>44307</v>
      </c>
      <c r="B49" s="16" t="s">
        <v>391</v>
      </c>
      <c r="C49" s="16">
        <v>3</v>
      </c>
      <c r="D49" s="16">
        <v>24.77</v>
      </c>
      <c r="E49" s="16">
        <v>4</v>
      </c>
      <c r="F49" s="19">
        <v>104.84806540614098</v>
      </c>
      <c r="G49" s="19">
        <v>0.90183999999999997</v>
      </c>
      <c r="H49" s="19">
        <v>2.9039375707071713E-3</v>
      </c>
      <c r="I49" s="19">
        <v>4.5093257471506831E-3</v>
      </c>
      <c r="J49" s="32">
        <v>5.9999999999948983E-5</v>
      </c>
      <c r="K49" s="32">
        <v>6.0000000000060005E-5</v>
      </c>
    </row>
    <row r="50" spans="1:11" x14ac:dyDescent="0.35">
      <c r="A50" s="17">
        <v>44307</v>
      </c>
      <c r="B50" s="16" t="s">
        <v>392</v>
      </c>
      <c r="C50" s="16">
        <v>3</v>
      </c>
      <c r="D50" s="16">
        <v>24.77</v>
      </c>
      <c r="E50" s="16">
        <v>4</v>
      </c>
      <c r="F50" s="19">
        <v>104.78510663069346</v>
      </c>
      <c r="G50" s="19">
        <v>0.8779366666666667</v>
      </c>
      <c r="H50" s="19">
        <v>2.5614105793465569E-3</v>
      </c>
      <c r="I50" s="19">
        <v>3.5281657949326473E-3</v>
      </c>
      <c r="J50" s="32">
        <v>7.6666666666724836E-5</v>
      </c>
      <c r="K50" s="32">
        <v>8.3333333333324155E-5</v>
      </c>
    </row>
    <row r="51" spans="1:11" x14ac:dyDescent="0.35">
      <c r="A51" s="17">
        <v>44307</v>
      </c>
      <c r="B51" s="16" t="s">
        <v>393</v>
      </c>
      <c r="C51" s="16">
        <v>3</v>
      </c>
      <c r="D51" s="16">
        <v>24.77</v>
      </c>
      <c r="E51" s="16">
        <v>4</v>
      </c>
      <c r="F51" s="19">
        <v>104.72679360425293</v>
      </c>
      <c r="G51" s="19">
        <v>0.85861666666666669</v>
      </c>
      <c r="H51" s="19">
        <v>2.6093723361810817E-3</v>
      </c>
      <c r="I51" s="19">
        <v>2.7257448902417991E-3</v>
      </c>
      <c r="J51" s="32">
        <v>6.6666666666659324E-5</v>
      </c>
      <c r="K51" s="32">
        <v>3.3333333333329662E-5</v>
      </c>
    </row>
    <row r="52" spans="1:11" x14ac:dyDescent="0.35">
      <c r="A52" s="17">
        <v>44307</v>
      </c>
      <c r="B52" s="16" t="s">
        <v>394</v>
      </c>
      <c r="C52" s="16">
        <v>3</v>
      </c>
      <c r="D52" s="16">
        <v>24.77</v>
      </c>
      <c r="E52" s="16">
        <v>4</v>
      </c>
      <c r="F52" s="19">
        <v>104.66672302455565</v>
      </c>
      <c r="G52" s="19">
        <v>0.83485333333333323</v>
      </c>
      <c r="H52" s="19">
        <v>5.068713505053779E-3</v>
      </c>
      <c r="I52" s="19">
        <v>6.1176876696009685E-3</v>
      </c>
      <c r="J52" s="32">
        <v>9.3333333333278645E-5</v>
      </c>
      <c r="K52" s="32">
        <v>1.1666666666676484E-4</v>
      </c>
    </row>
    <row r="53" spans="1:11" x14ac:dyDescent="0.35">
      <c r="A53" s="17">
        <v>44307</v>
      </c>
      <c r="B53" s="16" t="s">
        <v>395</v>
      </c>
      <c r="C53" s="16">
        <v>3</v>
      </c>
      <c r="D53" s="16">
        <v>24.77</v>
      </c>
      <c r="E53" s="16">
        <v>4</v>
      </c>
      <c r="F53" s="19">
        <v>104.64927590110362</v>
      </c>
      <c r="G53" s="19">
        <v>0.82712333333333332</v>
      </c>
      <c r="H53" s="19">
        <v>3.3169362708775907E-3</v>
      </c>
      <c r="I53" s="19">
        <v>3.6826231249307284E-3</v>
      </c>
      <c r="J53" s="32">
        <v>4.3333333333284152E-5</v>
      </c>
      <c r="K53" s="32">
        <v>6.6666666666659324E-5</v>
      </c>
    </row>
    <row r="54" spans="1:11" x14ac:dyDescent="0.35">
      <c r="A54" s="17">
        <v>44307</v>
      </c>
      <c r="B54" s="16" t="s">
        <v>396</v>
      </c>
      <c r="C54" s="16">
        <v>3</v>
      </c>
      <c r="D54" s="16">
        <v>24.77</v>
      </c>
      <c r="E54" s="16">
        <v>4</v>
      </c>
      <c r="F54" s="19">
        <v>104.62962486803615</v>
      </c>
      <c r="G54" s="19">
        <v>0.81959666666666664</v>
      </c>
      <c r="H54" s="19">
        <v>5.1403900244366696E-3</v>
      </c>
      <c r="I54" s="19">
        <v>2.9847911280995731E-3</v>
      </c>
      <c r="J54" s="32">
        <v>2.6666666666619321E-5</v>
      </c>
      <c r="K54" s="32">
        <v>3.3333333333329662E-5</v>
      </c>
    </row>
    <row r="55" spans="1:11" x14ac:dyDescent="0.35">
      <c r="A55" s="17">
        <v>44307</v>
      </c>
      <c r="B55" s="16" t="s">
        <v>397</v>
      </c>
      <c r="C55" s="16">
        <v>3</v>
      </c>
      <c r="D55" s="16">
        <v>24.77</v>
      </c>
      <c r="E55" s="16">
        <v>4</v>
      </c>
      <c r="F55" s="19">
        <v>104.61465017442492</v>
      </c>
      <c r="G55" s="19">
        <v>0.81128666666666671</v>
      </c>
      <c r="H55" s="19">
        <v>9.4962515004226589E-4</v>
      </c>
      <c r="I55" s="19">
        <v>7.357044755735842E-4</v>
      </c>
      <c r="J55" s="32">
        <v>2.6666666666730343E-5</v>
      </c>
      <c r="K55" s="32">
        <v>4.3333333333284152E-5</v>
      </c>
    </row>
    <row r="56" spans="1:11" x14ac:dyDescent="0.35">
      <c r="A56" s="17">
        <v>44307</v>
      </c>
      <c r="B56" s="16" t="s">
        <v>398</v>
      </c>
      <c r="C56" s="16">
        <v>3</v>
      </c>
      <c r="D56" s="16">
        <v>24.77</v>
      </c>
      <c r="E56" s="16">
        <v>4</v>
      </c>
      <c r="F56" s="19">
        <v>104.58681359818631</v>
      </c>
      <c r="G56" s="19">
        <v>0.80187666666666668</v>
      </c>
      <c r="H56" s="19">
        <v>1.1376058386503018E-3</v>
      </c>
      <c r="I56" s="19">
        <v>7.4313792681834911E-4</v>
      </c>
      <c r="J56" s="32">
        <v>8.6666666666679326E-5</v>
      </c>
      <c r="K56" s="32">
        <v>1.0333333333334416E-4</v>
      </c>
    </row>
    <row r="57" spans="1:11" x14ac:dyDescent="0.35">
      <c r="A57" s="17">
        <v>44307</v>
      </c>
      <c r="B57" s="16" t="s">
        <v>399</v>
      </c>
      <c r="C57" s="16">
        <v>3</v>
      </c>
      <c r="D57" s="16">
        <v>24.77</v>
      </c>
      <c r="E57" s="16">
        <v>4</v>
      </c>
      <c r="F57" s="19">
        <v>104.59143003982831</v>
      </c>
      <c r="G57" s="19">
        <v>0.79989333333333335</v>
      </c>
      <c r="H57" s="19">
        <v>1.5392479576803453E-3</v>
      </c>
      <c r="I57" s="19">
        <v>1.9874052452450996E-3</v>
      </c>
      <c r="J57" s="32">
        <v>4.3333333333395174E-5</v>
      </c>
      <c r="K57" s="32">
        <v>2.6666666666619321E-5</v>
      </c>
    </row>
    <row r="58" spans="1:11" x14ac:dyDescent="0.35">
      <c r="A58" s="17">
        <v>44307</v>
      </c>
      <c r="B58" s="16" t="s">
        <v>400</v>
      </c>
      <c r="C58" s="16">
        <v>3</v>
      </c>
      <c r="D58" s="16">
        <v>24.77</v>
      </c>
      <c r="E58" s="16">
        <v>4</v>
      </c>
      <c r="F58" s="19">
        <v>104.58167701848713</v>
      </c>
      <c r="G58" s="19">
        <v>0.79781999999999986</v>
      </c>
      <c r="H58" s="19">
        <v>2.250040482678628E-3</v>
      </c>
      <c r="I58" s="19">
        <v>1.3849863153865272E-3</v>
      </c>
      <c r="J58" s="32">
        <v>6.9999999999903473E-5</v>
      </c>
      <c r="K58" s="32">
        <v>9.0000000000145519E-5</v>
      </c>
    </row>
    <row r="59" spans="1:11" x14ac:dyDescent="0.35">
      <c r="A59" s="17">
        <v>44307</v>
      </c>
      <c r="B59" s="16" t="s">
        <v>401</v>
      </c>
      <c r="C59" s="16">
        <v>3</v>
      </c>
      <c r="D59" s="16">
        <v>24.77</v>
      </c>
      <c r="E59" s="16">
        <v>4</v>
      </c>
      <c r="F59" s="19">
        <v>104.57575536259544</v>
      </c>
      <c r="G59" s="19">
        <v>0.79566666666666663</v>
      </c>
      <c r="H59" s="19">
        <v>2.4990407508340695E-3</v>
      </c>
      <c r="I59" s="19">
        <v>3.9448088706848239E-3</v>
      </c>
      <c r="J59" s="32">
        <v>1.3666666666667382E-4</v>
      </c>
      <c r="K59" s="32">
        <v>9.3333333333389668E-5</v>
      </c>
    </row>
    <row r="60" spans="1:11" x14ac:dyDescent="0.35">
      <c r="A60" s="17">
        <v>44307</v>
      </c>
      <c r="B60" s="16" t="s">
        <v>402</v>
      </c>
      <c r="C60" s="16">
        <v>3</v>
      </c>
      <c r="D60" s="16">
        <v>24.77</v>
      </c>
      <c r="E60" s="16">
        <v>4</v>
      </c>
      <c r="F60" s="19">
        <v>104.56856469463939</v>
      </c>
      <c r="G60" s="19">
        <v>0.79464999999999997</v>
      </c>
      <c r="H60" s="19">
        <v>3.5476312283861944E-3</v>
      </c>
      <c r="I60" s="19">
        <v>4.6542339587887227E-3</v>
      </c>
      <c r="J60" s="32">
        <v>3.9999999999928981E-5</v>
      </c>
      <c r="K60" s="32">
        <v>4.0000000000040004E-5</v>
      </c>
    </row>
    <row r="61" spans="1:11" x14ac:dyDescent="0.35">
      <c r="A61" s="17">
        <v>44307</v>
      </c>
      <c r="B61" s="16" t="s">
        <v>403</v>
      </c>
      <c r="C61" s="16">
        <v>3</v>
      </c>
      <c r="D61" s="16">
        <v>24.77</v>
      </c>
      <c r="E61" s="16">
        <v>4</v>
      </c>
      <c r="F61" s="19">
        <v>104.56736707582006</v>
      </c>
      <c r="G61" s="19">
        <v>0.79358333333333331</v>
      </c>
      <c r="H61" s="19">
        <v>3.3674725524832638E-3</v>
      </c>
      <c r="I61" s="19">
        <v>3.7964774454195549E-3</v>
      </c>
      <c r="J61" s="32">
        <v>3.3333333333329662E-5</v>
      </c>
      <c r="K61" s="32">
        <v>1.6666666666664831E-5</v>
      </c>
    </row>
    <row r="62" spans="1:11" x14ac:dyDescent="0.35">
      <c r="A62" s="17">
        <v>44307</v>
      </c>
      <c r="B62" s="16" t="s">
        <v>404</v>
      </c>
      <c r="C62" s="16">
        <v>3</v>
      </c>
      <c r="D62" s="16">
        <v>24.77</v>
      </c>
      <c r="E62" s="16">
        <v>4</v>
      </c>
      <c r="F62" s="19">
        <v>104.56226834257193</v>
      </c>
      <c r="G62" s="19">
        <v>0.79257333333333335</v>
      </c>
      <c r="H62" s="19">
        <v>1.6279878392850833E-3</v>
      </c>
      <c r="I62" s="19">
        <v>1.3623195269047983E-3</v>
      </c>
      <c r="J62" s="32">
        <v>6.3333333333304154E-5</v>
      </c>
      <c r="K62" s="32">
        <v>5.6666666666593812E-5</v>
      </c>
    </row>
    <row r="63" spans="1:11" x14ac:dyDescent="0.35">
      <c r="A63" s="17">
        <v>44307</v>
      </c>
      <c r="B63" s="16" t="s">
        <v>405</v>
      </c>
      <c r="C63" s="16">
        <v>3</v>
      </c>
      <c r="D63" s="16">
        <v>24.77</v>
      </c>
      <c r="E63" s="16">
        <v>4</v>
      </c>
      <c r="F63" s="19">
        <v>104.55781157625195</v>
      </c>
      <c r="G63" s="19">
        <v>0.79137666666666673</v>
      </c>
      <c r="H63" s="19">
        <v>3.125972340811245E-3</v>
      </c>
      <c r="I63" s="19">
        <v>3.3634830526096948E-3</v>
      </c>
      <c r="J63" s="32">
        <v>6.6666666666770347E-5</v>
      </c>
      <c r="K63" s="32">
        <v>5.3333333333238642E-5</v>
      </c>
    </row>
    <row r="64" spans="1:11" x14ac:dyDescent="0.35">
      <c r="A64" s="17">
        <v>44307</v>
      </c>
      <c r="B64" s="16" t="s">
        <v>406</v>
      </c>
      <c r="C64" s="16">
        <v>3</v>
      </c>
      <c r="D64" s="16">
        <v>24.77</v>
      </c>
      <c r="E64" s="16">
        <v>4</v>
      </c>
      <c r="F64" s="19">
        <v>104.53554908780841</v>
      </c>
      <c r="G64" s="19">
        <v>0.77941666666666665</v>
      </c>
      <c r="H64" s="19">
        <v>1.674429946135092E-3</v>
      </c>
      <c r="I64" s="19">
        <v>1.4457502753231211E-3</v>
      </c>
      <c r="J64" s="32">
        <v>1.6666666666664831E-5</v>
      </c>
      <c r="K64" s="32">
        <v>3.3333333333329662E-5</v>
      </c>
    </row>
    <row r="65" spans="1:11" x14ac:dyDescent="0.35">
      <c r="A65" s="17">
        <v>44307</v>
      </c>
      <c r="B65" s="16" t="s">
        <v>407</v>
      </c>
      <c r="C65" s="16">
        <v>3</v>
      </c>
      <c r="D65" s="16">
        <v>24.77</v>
      </c>
      <c r="E65" s="16">
        <v>4</v>
      </c>
      <c r="F65" s="19">
        <v>104.50372715879136</v>
      </c>
      <c r="G65" s="19">
        <v>0.76483999999999996</v>
      </c>
      <c r="H65" s="19">
        <v>4.0339645467355467E-3</v>
      </c>
      <c r="I65" s="19">
        <v>3.5290095807596344E-3</v>
      </c>
      <c r="J65" s="32">
        <v>7.9999999999968985E-5</v>
      </c>
      <c r="K65" s="32">
        <v>6.0000000000060005E-5</v>
      </c>
    </row>
    <row r="66" spans="1:11" x14ac:dyDescent="0.35">
      <c r="A66" s="17">
        <v>44307</v>
      </c>
      <c r="B66" s="16" t="s">
        <v>408</v>
      </c>
      <c r="C66" s="16">
        <v>3</v>
      </c>
      <c r="D66" s="16">
        <v>24.77</v>
      </c>
      <c r="E66" s="16">
        <v>4</v>
      </c>
      <c r="F66" s="19">
        <v>104.46732006400634</v>
      </c>
      <c r="G66" s="19">
        <v>0.74677999999999989</v>
      </c>
      <c r="H66" s="19">
        <v>3.0379051663658174E-3</v>
      </c>
      <c r="I66" s="19">
        <v>1.557374297590286E-3</v>
      </c>
      <c r="J66" s="32">
        <v>1.8999999999991246E-4</v>
      </c>
      <c r="K66" s="32">
        <v>1.1000000000016552E-4</v>
      </c>
    </row>
    <row r="67" spans="1:11" x14ac:dyDescent="0.35">
      <c r="A67" s="17">
        <v>44307</v>
      </c>
      <c r="B67" s="16" t="s">
        <v>409</v>
      </c>
      <c r="C67" s="16">
        <v>3</v>
      </c>
      <c r="D67" s="16">
        <v>24.77</v>
      </c>
      <c r="E67" s="16">
        <v>4</v>
      </c>
      <c r="F67" s="19">
        <v>104.44680160040041</v>
      </c>
      <c r="G67" s="19">
        <v>0.73787000000000003</v>
      </c>
      <c r="H67" s="19">
        <v>3.3078684715945883E-3</v>
      </c>
      <c r="I67" s="19">
        <v>2.3244990819222267E-3</v>
      </c>
      <c r="J67" s="32">
        <v>9.0000000000034497E-5</v>
      </c>
      <c r="K67" s="32">
        <v>4.9999999999994493E-5</v>
      </c>
    </row>
    <row r="68" spans="1:11" x14ac:dyDescent="0.35">
      <c r="A68" s="17">
        <v>44307</v>
      </c>
      <c r="B68" s="16" t="s">
        <v>410</v>
      </c>
      <c r="C68" s="16">
        <v>3</v>
      </c>
      <c r="D68" s="16">
        <v>24.77</v>
      </c>
      <c r="E68" s="16">
        <v>4</v>
      </c>
      <c r="F68" s="19">
        <v>104.42585715251039</v>
      </c>
      <c r="G68" s="19">
        <v>0.72739333333333323</v>
      </c>
      <c r="H68" s="19">
        <v>5.1100509222123947E-4</v>
      </c>
      <c r="I68" s="19">
        <v>8.1974992644973099E-4</v>
      </c>
      <c r="J68" s="32">
        <v>1.5333333333322763E-4</v>
      </c>
      <c r="K68" s="32">
        <v>7.6666666666724836E-5</v>
      </c>
    </row>
    <row r="69" spans="1:11" x14ac:dyDescent="0.35">
      <c r="A69" s="17">
        <v>44307</v>
      </c>
      <c r="B69" s="16" t="s">
        <v>411</v>
      </c>
      <c r="C69" s="16">
        <v>3</v>
      </c>
      <c r="D69" s="16">
        <v>24.77</v>
      </c>
      <c r="E69" s="16">
        <v>4</v>
      </c>
      <c r="F69" s="19">
        <v>104.40972980902302</v>
      </c>
      <c r="G69" s="19">
        <v>0.72108333333333341</v>
      </c>
      <c r="H69" s="19">
        <v>1.6434224446584267E-3</v>
      </c>
      <c r="I69" s="19">
        <v>2.3308598383664503E-3</v>
      </c>
      <c r="J69" s="32">
        <v>8.3333333333435178E-5</v>
      </c>
      <c r="K69" s="32">
        <v>4.6666666666639323E-5</v>
      </c>
    </row>
    <row r="70" spans="1:11" x14ac:dyDescent="0.35">
      <c r="A70" s="17">
        <v>44307</v>
      </c>
      <c r="B70" s="16" t="s">
        <v>413</v>
      </c>
      <c r="C70" s="16">
        <v>3</v>
      </c>
      <c r="D70" s="16">
        <v>24.77</v>
      </c>
      <c r="E70" s="16">
        <v>4</v>
      </c>
      <c r="F70" s="19">
        <v>103.33367068576801</v>
      </c>
      <c r="G70" s="19">
        <v>0.22560333333333329</v>
      </c>
      <c r="H70" s="19">
        <v>1.4291840176809956E-3</v>
      </c>
      <c r="I70" s="19">
        <v>2.4294545797403089E-3</v>
      </c>
      <c r="J70" s="32">
        <v>2.1333333333332927E-3</v>
      </c>
      <c r="K70" s="32">
        <v>2.7466666666667028E-3</v>
      </c>
    </row>
    <row r="71" spans="1:11" x14ac:dyDescent="0.35">
      <c r="A71" s="17">
        <v>44307</v>
      </c>
      <c r="B71" s="16" t="s">
        <v>414</v>
      </c>
      <c r="C71" s="16">
        <v>3</v>
      </c>
      <c r="D71" s="16">
        <v>24.77</v>
      </c>
      <c r="E71" s="16">
        <v>4</v>
      </c>
      <c r="F71" s="19">
        <v>103.2335419529855</v>
      </c>
      <c r="G71" s="19">
        <v>0.18636666666666668</v>
      </c>
      <c r="H71" s="19">
        <v>7.9809763902431996E-3</v>
      </c>
      <c r="I71" s="19">
        <v>4.1697056459923942E-3</v>
      </c>
      <c r="J71" s="32">
        <v>3.9666666666668404E-4</v>
      </c>
      <c r="K71" s="32">
        <v>2.2333333333332539E-4</v>
      </c>
    </row>
    <row r="72" spans="1:11" x14ac:dyDescent="0.35">
      <c r="A72" s="17">
        <v>44307</v>
      </c>
      <c r="B72" s="16" t="s">
        <v>415</v>
      </c>
      <c r="C72" s="16">
        <v>3</v>
      </c>
      <c r="D72" s="16">
        <v>24.77</v>
      </c>
      <c r="E72" s="16">
        <v>4</v>
      </c>
      <c r="F72" s="19">
        <v>103.14889485955162</v>
      </c>
      <c r="G72" s="19">
        <v>0.15420666666666666</v>
      </c>
      <c r="H72" s="19">
        <v>5.3490541350385001E-3</v>
      </c>
      <c r="I72" s="19">
        <v>2.7527339918123062E-3</v>
      </c>
      <c r="J72" s="32">
        <v>4.6666666666667078E-5</v>
      </c>
      <c r="K72" s="32">
        <v>9.3333333333334156E-5</v>
      </c>
    </row>
    <row r="73" spans="1:11" x14ac:dyDescent="0.35">
      <c r="A73" s="17">
        <v>44307</v>
      </c>
      <c r="B73" s="16" t="s">
        <v>416</v>
      </c>
      <c r="C73" s="16">
        <v>3</v>
      </c>
      <c r="D73" s="16">
        <v>24.77</v>
      </c>
      <c r="E73" s="16">
        <v>4</v>
      </c>
      <c r="F73" s="19">
        <v>103.08897357718949</v>
      </c>
      <c r="G73" s="19">
        <v>0.13189000000000001</v>
      </c>
      <c r="H73" s="19">
        <v>1.8253123229641233E-3</v>
      </c>
      <c r="I73" s="19">
        <v>2.6601266063863704E-3</v>
      </c>
      <c r="J73" s="32">
        <v>4.9999999999994493E-5</v>
      </c>
      <c r="K73" s="32">
        <v>4.9999999999994493E-5</v>
      </c>
    </row>
    <row r="74" spans="1:11" x14ac:dyDescent="0.35">
      <c r="A74" s="17">
        <v>44307</v>
      </c>
      <c r="B74" s="16" t="s">
        <v>417</v>
      </c>
      <c r="C74" s="16">
        <v>3</v>
      </c>
      <c r="D74" s="16">
        <v>24.77</v>
      </c>
      <c r="E74" s="16">
        <v>4</v>
      </c>
      <c r="F74" s="19">
        <v>102.98384946364793</v>
      </c>
      <c r="G74" s="19">
        <v>9.3700666666666654E-2</v>
      </c>
      <c r="H74" s="19">
        <v>3.5599215328403488E-3</v>
      </c>
      <c r="I74" s="19">
        <v>3.788602935330232E-3</v>
      </c>
      <c r="J74" s="32">
        <v>6.7666666666660324E-5</v>
      </c>
      <c r="K74" s="32">
        <v>3.733333333334754E-5</v>
      </c>
    </row>
    <row r="75" spans="1:11" x14ac:dyDescent="0.35">
      <c r="A75" s="17">
        <v>44307</v>
      </c>
      <c r="B75" s="16" t="s">
        <v>418</v>
      </c>
      <c r="C75" s="16">
        <v>3</v>
      </c>
      <c r="D75" s="16">
        <v>24.77</v>
      </c>
      <c r="E75" s="16">
        <v>4</v>
      </c>
      <c r="F75" s="19">
        <v>102.91075759447858</v>
      </c>
      <c r="G75" s="19">
        <v>6.4392333333333329E-2</v>
      </c>
      <c r="H75" s="19">
        <v>6.0427443770549871E-3</v>
      </c>
      <c r="I75" s="19">
        <v>8.1195972793466353E-3</v>
      </c>
      <c r="J75" s="32">
        <v>2.6333333333322662E-5</v>
      </c>
      <c r="K75" s="32">
        <v>1.6666666666664831E-5</v>
      </c>
    </row>
    <row r="76" spans="1:11" x14ac:dyDescent="0.35">
      <c r="A76" s="17">
        <v>44307</v>
      </c>
      <c r="B76" s="16" t="s">
        <v>419</v>
      </c>
      <c r="C76" s="16">
        <v>3</v>
      </c>
      <c r="D76" s="16">
        <v>24.77</v>
      </c>
      <c r="E76" s="16">
        <v>4</v>
      </c>
      <c r="F76" s="19">
        <v>102.84754625872704</v>
      </c>
      <c r="G76" s="19">
        <v>4.0224000000000003E-2</v>
      </c>
      <c r="H76" s="19">
        <v>8.3750442799299663E-3</v>
      </c>
      <c r="I76" s="19">
        <v>1.20105127392236E-2</v>
      </c>
      <c r="J76" s="32">
        <v>2.9000000000001247E-5</v>
      </c>
      <c r="K76" s="32">
        <v>1.9999999999999185E-5</v>
      </c>
    </row>
    <row r="77" spans="1:11" x14ac:dyDescent="0.35">
      <c r="A77" s="17">
        <v>44307</v>
      </c>
      <c r="B77" s="16" t="s">
        <v>420</v>
      </c>
      <c r="C77" s="16">
        <v>3</v>
      </c>
      <c r="D77" s="16">
        <v>24.77</v>
      </c>
      <c r="E77" s="16">
        <v>4</v>
      </c>
      <c r="F77" s="19">
        <v>102.80891655074417</v>
      </c>
      <c r="G77" s="19">
        <v>2.9025666666666668E-2</v>
      </c>
      <c r="H77" s="19">
        <v>3.4075696172948255E-3</v>
      </c>
      <c r="I77" s="19">
        <v>2.9449031099630929E-3</v>
      </c>
      <c r="J77" s="32">
        <v>6.3666666666666732E-5</v>
      </c>
      <c r="K77" s="32">
        <v>5.9333333333331378E-5</v>
      </c>
    </row>
    <row r="78" spans="1:11" x14ac:dyDescent="0.35">
      <c r="A78" s="17">
        <v>44307</v>
      </c>
      <c r="B78" s="16" t="s">
        <v>421</v>
      </c>
      <c r="C78" s="16">
        <v>3</v>
      </c>
      <c r="D78" s="16">
        <v>24.77</v>
      </c>
      <c r="E78" s="16">
        <v>4</v>
      </c>
      <c r="F78" s="19">
        <v>102.78374346608787</v>
      </c>
      <c r="G78" s="19">
        <v>1.8762333333333332E-2</v>
      </c>
      <c r="H78" s="19">
        <v>6.5201610555760681E-3</v>
      </c>
      <c r="I78" s="19">
        <v>7.6851469697629682E-3</v>
      </c>
      <c r="J78" s="32">
        <v>2.633333333333307E-5</v>
      </c>
      <c r="K78" s="32">
        <v>1.46666666666663E-5</v>
      </c>
    </row>
    <row r="79" spans="1:11" x14ac:dyDescent="0.35">
      <c r="A79" s="17">
        <v>44307</v>
      </c>
      <c r="B79" s="16" t="s">
        <v>422</v>
      </c>
      <c r="C79" s="16">
        <v>2</v>
      </c>
      <c r="D79" s="16">
        <v>24.77</v>
      </c>
      <c r="E79" s="16">
        <v>4</v>
      </c>
      <c r="F79" s="19">
        <v>102.75680396889652</v>
      </c>
      <c r="G79" s="19">
        <v>1.0075500000000001E-2</v>
      </c>
      <c r="H79" s="19">
        <v>4.870259436302149E-3</v>
      </c>
      <c r="I79" s="19">
        <v>4.870259436302149E-3</v>
      </c>
      <c r="J79" s="32">
        <v>6.5000000000012964E-6</v>
      </c>
      <c r="K79" s="32">
        <v>6.4999999999995617E-6</v>
      </c>
    </row>
    <row r="80" spans="1:11" x14ac:dyDescent="0.35">
      <c r="A80" s="17">
        <v>44307</v>
      </c>
      <c r="B80" s="16" t="s">
        <v>423</v>
      </c>
      <c r="C80" s="16">
        <v>2</v>
      </c>
      <c r="D80" s="16">
        <v>24.77</v>
      </c>
      <c r="E80" s="16">
        <v>4</v>
      </c>
      <c r="F80" s="19">
        <v>102.73473617650029</v>
      </c>
      <c r="G80" s="19">
        <v>2.4121000000000004E-3</v>
      </c>
      <c r="H80" s="19">
        <v>2.806380475522019E-2</v>
      </c>
      <c r="I80" s="19">
        <v>2.806380475522019E-2</v>
      </c>
      <c r="J80" s="32">
        <v>2.0700000000000232E-5</v>
      </c>
      <c r="K80" s="32">
        <v>2.0699999999999798E-5</v>
      </c>
    </row>
    <row r="81" spans="1:11" x14ac:dyDescent="0.35">
      <c r="A81" s="17">
        <v>44307</v>
      </c>
      <c r="B81" s="16" t="s">
        <v>427</v>
      </c>
      <c r="C81" s="16">
        <v>3</v>
      </c>
      <c r="D81" s="16">
        <v>24.77</v>
      </c>
      <c r="E81" s="16">
        <v>4</v>
      </c>
      <c r="F81" s="19">
        <v>102.74259625801771</v>
      </c>
      <c r="G81" s="19">
        <v>2.1730666666666663E-3</v>
      </c>
      <c r="H81" s="19">
        <v>3.1666748331389272E-3</v>
      </c>
      <c r="I81" s="19">
        <v>2.0411246694749252E-3</v>
      </c>
      <c r="J81" s="32">
        <v>6.6666666666661059E-6</v>
      </c>
      <c r="K81" s="32">
        <v>7.8333333333336502E-6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April_Used2FitEG_Eqs</vt:lpstr>
      <vt:lpstr>AUG 2021 new CCD</vt:lpstr>
      <vt:lpstr>APR 2021 +AUG21</vt:lpstr>
      <vt:lpstr>Sheet1</vt:lpstr>
      <vt:lpstr>APR 2021 old CCD,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Allison</dc:creator>
  <cp:lastModifiedBy>Penny Wieser</cp:lastModifiedBy>
  <dcterms:created xsi:type="dcterms:W3CDTF">2021-11-23T23:16:24Z</dcterms:created>
  <dcterms:modified xsi:type="dcterms:W3CDTF">2024-04-12T14:59:40Z</dcterms:modified>
</cp:coreProperties>
</file>